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0"/>
  <workbookPr filterPrivacy="1" codeName="ThisWorkbook"/>
  <xr:revisionPtr revIDLastSave="0" documentId="8_{BFD2C0DE-805C-4C07-9B23-F74D0260A1FF}" xr6:coauthVersionLast="47" xr6:coauthVersionMax="47" xr10:uidLastSave="{00000000-0000-0000-0000-000000000000}"/>
  <bookViews>
    <workbookView xWindow="40920" yWindow="-120" windowWidth="29040" windowHeight="15840" tabRatio="866" xr2:uid="{00000000-000D-0000-FFFF-FFFF00000000}"/>
  </bookViews>
  <sheets>
    <sheet name="Instructions" sheetId="27" r:id="rId1"/>
    <sheet name="Cost category definitions" sheetId="28" r:id="rId2"/>
    <sheet name="Checks" sheetId="30" r:id="rId3"/>
    <sheet name="Base case &gt;&gt;&gt;" sheetId="19" r:id="rId4"/>
    <sheet name="Base Case Cover Sheet" sheetId="18" r:id="rId5"/>
    <sheet name="Upside &amp; Breakeven &gt;&gt;&gt;" sheetId="20" r:id="rId6"/>
    <sheet name="Breakeven Cover Sheet" sheetId="32" r:id="rId7"/>
    <sheet name="Upside Cover Sheet" sheetId="33" r:id="rId8"/>
    <sheet name="Financial strength &gt;&gt;&gt;" sheetId="25" r:id="rId9"/>
    <sheet name="1. 90% of revenue" sheetId="34" r:id="rId10"/>
    <sheet name="2. 75% of revenue" sheetId="35" r:id="rId11"/>
    <sheet name="3. 25% higher variable costs" sheetId="36" r:id="rId12"/>
    <sheet name="4. 10% higher non-variable cost" sheetId="37" r:id="rId13"/>
    <sheet name="5. 50% higher investment costs" sheetId="38" r:id="rId14"/>
    <sheet name="6. Combination of 1&amp;3" sheetId="39" r:id="rId15"/>
    <sheet name="UPSLIDE_Undo" sheetId="29" state="hidden" r:id="rId16"/>
  </sheets>
  <definedNames>
    <definedName name="_UNDO_UPS_" localSheetId="9" hidden="1">'1. 90% of revenue'!#REF!</definedName>
    <definedName name="_UNDO_UPS_" localSheetId="10" hidden="1">'2. 75% of revenue'!#REF!</definedName>
    <definedName name="_UNDO_UPS_" localSheetId="11" hidden="1">'3. 25% higher variable costs'!#REF!</definedName>
    <definedName name="_UNDO_UPS_" localSheetId="12" hidden="1">'4. 10% higher non-variable cost'!#REF!</definedName>
    <definedName name="_UNDO_UPS_" localSheetId="13" hidden="1">'5. 50% higher investment costs'!#REF!</definedName>
    <definedName name="_UNDO_UPS_" localSheetId="14" hidden="1">'6. Combination of 1&amp;3'!#REF!</definedName>
    <definedName name="_UNDO_UPS_" localSheetId="6" hidden="1">'Breakeven Cover Sheet'!#REF!</definedName>
    <definedName name="_UNDO_UPS_" localSheetId="2" hidden="1">Checks!#REF!</definedName>
    <definedName name="_UNDO_UPS_" localSheetId="7" hidden="1">'Upside Cover Sheet'!#REF!</definedName>
    <definedName name="_UNDO_UPS_" hidden="1">'Base Case Cover Sheet'!#REF!</definedName>
    <definedName name="_UNDO_UPS_SEL_" localSheetId="9" hidden="1">'1. 90% of revenue'!#REF!</definedName>
    <definedName name="_UNDO_UPS_SEL_" localSheetId="10" hidden="1">'2. 75% of revenue'!#REF!</definedName>
    <definedName name="_UNDO_UPS_SEL_" localSheetId="11" hidden="1">'3. 25% higher variable costs'!#REF!</definedName>
    <definedName name="_UNDO_UPS_SEL_" localSheetId="12" hidden="1">'4. 10% higher non-variable cost'!#REF!</definedName>
    <definedName name="_UNDO_UPS_SEL_" localSheetId="13" hidden="1">'5. 50% higher investment costs'!#REF!</definedName>
    <definedName name="_UNDO_UPS_SEL_" localSheetId="14" hidden="1">'6. Combination of 1&amp;3'!#REF!</definedName>
    <definedName name="_UNDO_UPS_SEL_" localSheetId="6" hidden="1">'Breakeven Cover Sheet'!#REF!</definedName>
    <definedName name="_UNDO_UPS_SEL_" localSheetId="2" hidden="1">Checks!#REF!</definedName>
    <definedName name="_UNDO_UPS_SEL_" localSheetId="7" hidden="1">'Upside Cover Sheet'!#REF!</definedName>
    <definedName name="_UNDO_UPS_SEL_" hidden="1">'Base Case Cover Sheet'!#REF!</definedName>
    <definedName name="_xlnm.Print_Area" localSheetId="9">'1. 90% of revenue'!$A$1:$AN$319</definedName>
    <definedName name="_xlnm.Print_Area" localSheetId="10">'2. 75% of revenue'!$A$1:$AN$319</definedName>
    <definedName name="_xlnm.Print_Area" localSheetId="11">'3. 25% higher variable costs'!$A$1:$AN$319</definedName>
    <definedName name="_xlnm.Print_Area" localSheetId="12">'4. 10% higher non-variable cost'!$A$1:$AN$319</definedName>
    <definedName name="_xlnm.Print_Area" localSheetId="13">'5. 50% higher investment costs'!$A$1:$AN$319</definedName>
    <definedName name="_xlnm.Print_Area" localSheetId="14">'6. Combination of 1&amp;3'!$A$1:$AN$319</definedName>
    <definedName name="_xlnm.Print_Area" localSheetId="4">'Base Case Cover Sheet'!$A$1:$X$319</definedName>
    <definedName name="_xlnm.Print_Area" localSheetId="6">'Breakeven Cover Sheet'!$A$1:$AN$319</definedName>
    <definedName name="_xlnm.Print_Area" localSheetId="2">Checks!$A$1:$X$36</definedName>
    <definedName name="_xlnm.Print_Area" localSheetId="1">'Cost category definitions'!$A$1:$H$120</definedName>
    <definedName name="_xlnm.Print_Area" localSheetId="0">Instructions!$B$2:$F$27</definedName>
    <definedName name="_xlnm.Print_Area" localSheetId="7">'Upside Cover Sheet'!$A$1:$AN$319</definedName>
    <definedName name="_xlnm.Print_Titles" localSheetId="9">'1. 90% of revenue'!$10:$12</definedName>
    <definedName name="_xlnm.Print_Titles" localSheetId="10">'2. 75% of revenue'!$10:$12</definedName>
    <definedName name="_xlnm.Print_Titles" localSheetId="11">'3. 25% higher variable costs'!$10:$12</definedName>
    <definedName name="_xlnm.Print_Titles" localSheetId="12">'4. 10% higher non-variable cost'!$10:$12</definedName>
    <definedName name="_xlnm.Print_Titles" localSheetId="13">'5. 50% higher investment costs'!$10:$12</definedName>
    <definedName name="_xlnm.Print_Titles" localSheetId="14">'6. Combination of 1&amp;3'!$10:$12</definedName>
    <definedName name="_xlnm.Print_Titles" localSheetId="4">'Base Case Cover Sheet'!$10:$12</definedName>
    <definedName name="_xlnm.Print_Titles" localSheetId="6">'Breakeven Cover Sheet'!$10:$12</definedName>
    <definedName name="_xlnm.Print_Titles" localSheetId="2">Checks!$10:$12</definedName>
    <definedName name="_xlnm.Print_Titles" localSheetId="1">'Cost category definitions'!$11:$12</definedName>
    <definedName name="_xlnm.Print_Titles" localSheetId="7">'Upside Cover Sheet'!$10:$12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49" i="39" l="1"/>
  <c r="V149" i="39"/>
  <c r="U149" i="39"/>
  <c r="T149" i="39"/>
  <c r="S149" i="39"/>
  <c r="R149" i="39"/>
  <c r="Q149" i="39"/>
  <c r="P149" i="39"/>
  <c r="O149" i="39"/>
  <c r="N149" i="39"/>
  <c r="M149" i="39"/>
  <c r="L149" i="39"/>
  <c r="W149" i="38"/>
  <c r="V149" i="38"/>
  <c r="U149" i="38"/>
  <c r="T149" i="38"/>
  <c r="S149" i="38"/>
  <c r="R149" i="38"/>
  <c r="Q149" i="38"/>
  <c r="P149" i="38"/>
  <c r="O149" i="38"/>
  <c r="N149" i="38"/>
  <c r="M149" i="38"/>
  <c r="L149" i="38"/>
  <c r="W149" i="37"/>
  <c r="V149" i="37"/>
  <c r="U149" i="37"/>
  <c r="T149" i="37"/>
  <c r="S149" i="37"/>
  <c r="R149" i="37"/>
  <c r="Q149" i="37"/>
  <c r="P149" i="37"/>
  <c r="O149" i="37"/>
  <c r="N149" i="37"/>
  <c r="M149" i="37"/>
  <c r="L149" i="37"/>
  <c r="W149" i="36"/>
  <c r="V149" i="36"/>
  <c r="U149" i="36"/>
  <c r="T149" i="36"/>
  <c r="S149" i="36"/>
  <c r="R149" i="36"/>
  <c r="Q149" i="36"/>
  <c r="P149" i="36"/>
  <c r="O149" i="36"/>
  <c r="N149" i="36"/>
  <c r="M149" i="36"/>
  <c r="L149" i="36"/>
  <c r="W149" i="35"/>
  <c r="V149" i="35"/>
  <c r="U149" i="35"/>
  <c r="T149" i="35"/>
  <c r="S149" i="35"/>
  <c r="R149" i="35"/>
  <c r="Q149" i="35"/>
  <c r="P149" i="35"/>
  <c r="O149" i="35"/>
  <c r="N149" i="35"/>
  <c r="M149" i="35"/>
  <c r="L149" i="35"/>
  <c r="W149" i="34"/>
  <c r="V149" i="34"/>
  <c r="U149" i="34"/>
  <c r="T149" i="34"/>
  <c r="S149" i="34"/>
  <c r="R149" i="34"/>
  <c r="Q149" i="34"/>
  <c r="P149" i="34"/>
  <c r="O149" i="34"/>
  <c r="N149" i="34"/>
  <c r="M149" i="34"/>
  <c r="L149" i="34"/>
  <c r="W149" i="33"/>
  <c r="V149" i="33"/>
  <c r="U149" i="33"/>
  <c r="T149" i="33"/>
  <c r="S149" i="33"/>
  <c r="R149" i="33"/>
  <c r="Q149" i="33"/>
  <c r="P149" i="33"/>
  <c r="O149" i="33"/>
  <c r="N149" i="33"/>
  <c r="M149" i="33"/>
  <c r="L149" i="33"/>
  <c r="W149" i="32"/>
  <c r="V149" i="32"/>
  <c r="U149" i="32"/>
  <c r="T149" i="32"/>
  <c r="S149" i="32"/>
  <c r="R149" i="32"/>
  <c r="Q149" i="32"/>
  <c r="P149" i="32"/>
  <c r="O149" i="32"/>
  <c r="N149" i="32"/>
  <c r="M149" i="32"/>
  <c r="L149" i="32"/>
  <c r="M149" i="18"/>
  <c r="N149" i="18"/>
  <c r="O149" i="18"/>
  <c r="P149" i="18"/>
  <c r="Q149" i="18"/>
  <c r="R149" i="18"/>
  <c r="S149" i="18"/>
  <c r="T149" i="18"/>
  <c r="U149" i="18"/>
  <c r="V149" i="18"/>
  <c r="W149" i="18"/>
  <c r="L149" i="18"/>
  <c r="L141" i="39"/>
  <c r="W141" i="39"/>
  <c r="V141" i="39"/>
  <c r="U141" i="39"/>
  <c r="T141" i="39"/>
  <c r="S141" i="39"/>
  <c r="R141" i="39"/>
  <c r="Q141" i="39"/>
  <c r="P141" i="39"/>
  <c r="O141" i="39"/>
  <c r="N141" i="39"/>
  <c r="M141" i="39"/>
  <c r="W141" i="38"/>
  <c r="V141" i="38"/>
  <c r="U141" i="38"/>
  <c r="T141" i="38"/>
  <c r="S141" i="38"/>
  <c r="R141" i="38"/>
  <c r="Q141" i="38"/>
  <c r="P141" i="38"/>
  <c r="O141" i="38"/>
  <c r="N141" i="38"/>
  <c r="M141" i="38"/>
  <c r="L141" i="38"/>
  <c r="W141" i="37"/>
  <c r="V141" i="37"/>
  <c r="U141" i="37"/>
  <c r="T141" i="37"/>
  <c r="S141" i="37"/>
  <c r="R141" i="37"/>
  <c r="Q141" i="37"/>
  <c r="P141" i="37"/>
  <c r="O141" i="37"/>
  <c r="N141" i="37"/>
  <c r="M141" i="37"/>
  <c r="L141" i="37"/>
  <c r="W141" i="36"/>
  <c r="V141" i="36"/>
  <c r="U141" i="36"/>
  <c r="T141" i="36"/>
  <c r="S141" i="36"/>
  <c r="R141" i="36"/>
  <c r="Q141" i="36"/>
  <c r="P141" i="36"/>
  <c r="O141" i="36"/>
  <c r="N141" i="36"/>
  <c r="M141" i="36"/>
  <c r="L141" i="36"/>
  <c r="W141" i="35"/>
  <c r="V141" i="35"/>
  <c r="U141" i="35"/>
  <c r="T141" i="35"/>
  <c r="S141" i="35"/>
  <c r="R141" i="35"/>
  <c r="Q141" i="35"/>
  <c r="P141" i="35"/>
  <c r="O141" i="35"/>
  <c r="N141" i="35"/>
  <c r="M141" i="35"/>
  <c r="L141" i="35"/>
  <c r="W141" i="34"/>
  <c r="V141" i="34"/>
  <c r="U141" i="34"/>
  <c r="T141" i="34"/>
  <c r="S141" i="34"/>
  <c r="R141" i="34"/>
  <c r="Q141" i="34"/>
  <c r="P141" i="34"/>
  <c r="O141" i="34"/>
  <c r="N141" i="34"/>
  <c r="M141" i="34"/>
  <c r="L141" i="34"/>
  <c r="W141" i="33"/>
  <c r="V141" i="33"/>
  <c r="U141" i="33"/>
  <c r="T141" i="33"/>
  <c r="S141" i="33"/>
  <c r="R141" i="33"/>
  <c r="Q141" i="33"/>
  <c r="P141" i="33"/>
  <c r="O141" i="33"/>
  <c r="N141" i="33"/>
  <c r="M141" i="33"/>
  <c r="L141" i="33"/>
  <c r="W141" i="32"/>
  <c r="V141" i="32"/>
  <c r="U141" i="32"/>
  <c r="T141" i="32"/>
  <c r="S141" i="32"/>
  <c r="R141" i="32"/>
  <c r="Q141" i="32"/>
  <c r="P141" i="32"/>
  <c r="O141" i="32"/>
  <c r="N141" i="32"/>
  <c r="M141" i="32"/>
  <c r="L141" i="32"/>
  <c r="M141" i="18"/>
  <c r="N141" i="18"/>
  <c r="O141" i="18"/>
  <c r="P141" i="18"/>
  <c r="Q141" i="18"/>
  <c r="R141" i="18"/>
  <c r="S141" i="18"/>
  <c r="T141" i="18"/>
  <c r="U141" i="18"/>
  <c r="V141" i="18"/>
  <c r="W141" i="18"/>
  <c r="L141" i="18"/>
  <c r="K186" i="39" l="1"/>
  <c r="J186" i="39"/>
  <c r="AM181" i="39"/>
  <c r="AL181" i="39"/>
  <c r="AK181" i="39"/>
  <c r="AJ181" i="39"/>
  <c r="AI181" i="39"/>
  <c r="AH181" i="39"/>
  <c r="AG181" i="39"/>
  <c r="AF181" i="39"/>
  <c r="AE181" i="39"/>
  <c r="AD181" i="39"/>
  <c r="AC181" i="39"/>
  <c r="AB181" i="39"/>
  <c r="AA181" i="39"/>
  <c r="Z181" i="39"/>
  <c r="Y181" i="39"/>
  <c r="K186" i="38"/>
  <c r="J186" i="38"/>
  <c r="AM181" i="38"/>
  <c r="AL181" i="38"/>
  <c r="AK181" i="38"/>
  <c r="AJ181" i="38"/>
  <c r="AI181" i="38"/>
  <c r="AH181" i="38"/>
  <c r="AG181" i="38"/>
  <c r="AF181" i="38"/>
  <c r="AE181" i="38"/>
  <c r="AD181" i="38"/>
  <c r="AC181" i="38"/>
  <c r="AB181" i="38"/>
  <c r="AA181" i="38"/>
  <c r="Z181" i="38"/>
  <c r="Y181" i="38"/>
  <c r="K186" i="37"/>
  <c r="J186" i="37"/>
  <c r="AM181" i="37"/>
  <c r="AL181" i="37"/>
  <c r="AK181" i="37"/>
  <c r="AJ181" i="37"/>
  <c r="AI181" i="37"/>
  <c r="AH181" i="37"/>
  <c r="AG181" i="37"/>
  <c r="AF181" i="37"/>
  <c r="AE181" i="37"/>
  <c r="AD181" i="37"/>
  <c r="AC181" i="37"/>
  <c r="AB181" i="37"/>
  <c r="AA181" i="37"/>
  <c r="Z181" i="37"/>
  <c r="Y181" i="37"/>
  <c r="K186" i="36"/>
  <c r="J186" i="36"/>
  <c r="AM181" i="36"/>
  <c r="AL181" i="36"/>
  <c r="AK181" i="36"/>
  <c r="AJ181" i="36"/>
  <c r="AI181" i="36"/>
  <c r="AH181" i="36"/>
  <c r="AG181" i="36"/>
  <c r="AF181" i="36"/>
  <c r="AE181" i="36"/>
  <c r="AD181" i="36"/>
  <c r="AC181" i="36"/>
  <c r="AB181" i="36"/>
  <c r="AA181" i="36"/>
  <c r="Z181" i="36"/>
  <c r="Y181" i="36"/>
  <c r="K186" i="35"/>
  <c r="J186" i="35"/>
  <c r="AM181" i="35"/>
  <c r="AL181" i="35"/>
  <c r="AK181" i="35"/>
  <c r="AJ181" i="35"/>
  <c r="AI181" i="35"/>
  <c r="AH181" i="35"/>
  <c r="AG181" i="35"/>
  <c r="AF181" i="35"/>
  <c r="AE181" i="35"/>
  <c r="AD181" i="35"/>
  <c r="AC181" i="35"/>
  <c r="AB181" i="35"/>
  <c r="AA181" i="35"/>
  <c r="Z181" i="35"/>
  <c r="Y181" i="35"/>
  <c r="K186" i="34"/>
  <c r="J186" i="34"/>
  <c r="AM181" i="34"/>
  <c r="AL181" i="34"/>
  <c r="AK181" i="34"/>
  <c r="AJ181" i="34"/>
  <c r="AI181" i="34"/>
  <c r="AH181" i="34"/>
  <c r="AG181" i="34"/>
  <c r="AF181" i="34"/>
  <c r="AE181" i="34"/>
  <c r="AD181" i="34"/>
  <c r="AC181" i="34"/>
  <c r="AB181" i="34"/>
  <c r="AA181" i="34"/>
  <c r="Z181" i="34"/>
  <c r="Y181" i="34"/>
  <c r="K186" i="32"/>
  <c r="J186" i="32"/>
  <c r="AM181" i="32"/>
  <c r="AL181" i="32"/>
  <c r="AK181" i="32"/>
  <c r="AJ181" i="32"/>
  <c r="AI181" i="32"/>
  <c r="AH181" i="32"/>
  <c r="AG181" i="32"/>
  <c r="AF181" i="32"/>
  <c r="AE181" i="32"/>
  <c r="AD181" i="32"/>
  <c r="AC181" i="32"/>
  <c r="AB181" i="32"/>
  <c r="AA181" i="32"/>
  <c r="Z181" i="32"/>
  <c r="Y181" i="32"/>
  <c r="K186" i="33"/>
  <c r="J186" i="33"/>
  <c r="AM181" i="33"/>
  <c r="AL181" i="33"/>
  <c r="AK181" i="33"/>
  <c r="AJ181" i="33"/>
  <c r="AI181" i="33"/>
  <c r="AH181" i="33"/>
  <c r="AG181" i="33"/>
  <c r="AF181" i="33"/>
  <c r="AE181" i="33"/>
  <c r="AD181" i="33"/>
  <c r="AC181" i="33"/>
  <c r="AB181" i="33"/>
  <c r="AA181" i="33"/>
  <c r="Z181" i="33"/>
  <c r="Y181" i="33"/>
  <c r="J186" i="18"/>
  <c r="K186" i="18"/>
  <c r="Y186" i="39" l="1"/>
  <c r="AM184" i="39"/>
  <c r="AL184" i="39"/>
  <c r="AK184" i="39"/>
  <c r="AJ184" i="39"/>
  <c r="AI184" i="39"/>
  <c r="AH184" i="39"/>
  <c r="AG184" i="39"/>
  <c r="AF184" i="39"/>
  <c r="AE184" i="39"/>
  <c r="AD184" i="39"/>
  <c r="AC184" i="39"/>
  <c r="AB184" i="39"/>
  <c r="AA184" i="39"/>
  <c r="Z184" i="39"/>
  <c r="Y184" i="39"/>
  <c r="AM183" i="39"/>
  <c r="AL183" i="39"/>
  <c r="AK183" i="39"/>
  <c r="AJ183" i="39"/>
  <c r="AI183" i="39"/>
  <c r="AH183" i="39"/>
  <c r="AG183" i="39"/>
  <c r="AF183" i="39"/>
  <c r="AE183" i="39"/>
  <c r="AD183" i="39"/>
  <c r="AC183" i="39"/>
  <c r="AB183" i="39"/>
  <c r="AA183" i="39"/>
  <c r="Z183" i="39"/>
  <c r="Y183" i="39"/>
  <c r="AM179" i="39"/>
  <c r="AL179" i="39"/>
  <c r="AK179" i="39"/>
  <c r="AJ179" i="39"/>
  <c r="AI179" i="39"/>
  <c r="AH179" i="39"/>
  <c r="AG179" i="39"/>
  <c r="AF179" i="39"/>
  <c r="AE179" i="39"/>
  <c r="AD179" i="39"/>
  <c r="AC179" i="39"/>
  <c r="AB179" i="39"/>
  <c r="AA179" i="39"/>
  <c r="Z179" i="39"/>
  <c r="Y179" i="39"/>
  <c r="AM177" i="39"/>
  <c r="AL177" i="39"/>
  <c r="AK177" i="39"/>
  <c r="AJ177" i="39"/>
  <c r="AI177" i="39"/>
  <c r="AH177" i="39"/>
  <c r="AG177" i="39"/>
  <c r="AF177" i="39"/>
  <c r="AE177" i="39"/>
  <c r="AD177" i="39"/>
  <c r="AC177" i="39"/>
  <c r="AB177" i="39"/>
  <c r="AA177" i="39"/>
  <c r="Z177" i="39"/>
  <c r="Y177" i="39"/>
  <c r="AA175" i="39"/>
  <c r="Z175" i="39"/>
  <c r="Y175" i="39"/>
  <c r="AA173" i="39"/>
  <c r="Z173" i="39"/>
  <c r="Y173" i="39"/>
  <c r="AA171" i="39"/>
  <c r="Z171" i="39"/>
  <c r="Y171" i="39"/>
  <c r="Y186" i="38"/>
  <c r="AM184" i="38"/>
  <c r="AL184" i="38"/>
  <c r="AK184" i="38"/>
  <c r="AJ184" i="38"/>
  <c r="AI184" i="38"/>
  <c r="AH184" i="38"/>
  <c r="AG184" i="38"/>
  <c r="AF184" i="38"/>
  <c r="AE184" i="38"/>
  <c r="AD184" i="38"/>
  <c r="AC184" i="38"/>
  <c r="AB184" i="38"/>
  <c r="AA184" i="38"/>
  <c r="Z184" i="38"/>
  <c r="Y184" i="38"/>
  <c r="AM183" i="38"/>
  <c r="AL183" i="38"/>
  <c r="AK183" i="38"/>
  <c r="AJ183" i="38"/>
  <c r="AI183" i="38"/>
  <c r="AH183" i="38"/>
  <c r="AG183" i="38"/>
  <c r="AF183" i="38"/>
  <c r="AE183" i="38"/>
  <c r="AD183" i="38"/>
  <c r="AC183" i="38"/>
  <c r="AB183" i="38"/>
  <c r="AA183" i="38"/>
  <c r="Z183" i="38"/>
  <c r="Y183" i="38"/>
  <c r="AM179" i="38"/>
  <c r="AL179" i="38"/>
  <c r="AK179" i="38"/>
  <c r="AJ179" i="38"/>
  <c r="AI179" i="38"/>
  <c r="AH179" i="38"/>
  <c r="AG179" i="38"/>
  <c r="AF179" i="38"/>
  <c r="AE179" i="38"/>
  <c r="AD179" i="38"/>
  <c r="AC179" i="38"/>
  <c r="AB179" i="38"/>
  <c r="AA179" i="38"/>
  <c r="Z179" i="38"/>
  <c r="Y179" i="38"/>
  <c r="AM177" i="38"/>
  <c r="AL177" i="38"/>
  <c r="AK177" i="38"/>
  <c r="AJ177" i="38"/>
  <c r="AI177" i="38"/>
  <c r="AH177" i="38"/>
  <c r="AG177" i="38"/>
  <c r="AF177" i="38"/>
  <c r="AE177" i="38"/>
  <c r="AD177" i="38"/>
  <c r="AC177" i="38"/>
  <c r="AB177" i="38"/>
  <c r="AA177" i="38"/>
  <c r="Z177" i="38"/>
  <c r="Y177" i="38"/>
  <c r="AA175" i="38"/>
  <c r="Z175" i="38"/>
  <c r="Y175" i="38"/>
  <c r="AA173" i="38"/>
  <c r="Z173" i="38"/>
  <c r="Y173" i="38"/>
  <c r="AA171" i="38"/>
  <c r="Z171" i="38"/>
  <c r="Y171" i="38"/>
  <c r="Y186" i="37"/>
  <c r="AM184" i="37"/>
  <c r="AL184" i="37"/>
  <c r="AK184" i="37"/>
  <c r="AJ184" i="37"/>
  <c r="AI184" i="37"/>
  <c r="AH184" i="37"/>
  <c r="AG184" i="37"/>
  <c r="AF184" i="37"/>
  <c r="AE184" i="37"/>
  <c r="AD184" i="37"/>
  <c r="AC184" i="37"/>
  <c r="AB184" i="37"/>
  <c r="AA184" i="37"/>
  <c r="Z184" i="37"/>
  <c r="Y184" i="37"/>
  <c r="AM183" i="37"/>
  <c r="AL183" i="37"/>
  <c r="AK183" i="37"/>
  <c r="AJ183" i="37"/>
  <c r="AI183" i="37"/>
  <c r="AH183" i="37"/>
  <c r="AG183" i="37"/>
  <c r="AF183" i="37"/>
  <c r="AE183" i="37"/>
  <c r="AD183" i="37"/>
  <c r="AC183" i="37"/>
  <c r="AB183" i="37"/>
  <c r="AA183" i="37"/>
  <c r="Z183" i="37"/>
  <c r="Y183" i="37"/>
  <c r="AM179" i="37"/>
  <c r="AL179" i="37"/>
  <c r="AK179" i="37"/>
  <c r="AJ179" i="37"/>
  <c r="AI179" i="37"/>
  <c r="AH179" i="37"/>
  <c r="AG179" i="37"/>
  <c r="AF179" i="37"/>
  <c r="AE179" i="37"/>
  <c r="AD179" i="37"/>
  <c r="AC179" i="37"/>
  <c r="AB179" i="37"/>
  <c r="AA179" i="37"/>
  <c r="Z179" i="37"/>
  <c r="Y179" i="37"/>
  <c r="AM177" i="37"/>
  <c r="AL177" i="37"/>
  <c r="AK177" i="37"/>
  <c r="AJ177" i="37"/>
  <c r="AI177" i="37"/>
  <c r="AH177" i="37"/>
  <c r="AG177" i="37"/>
  <c r="AF177" i="37"/>
  <c r="AE177" i="37"/>
  <c r="AD177" i="37"/>
  <c r="AC177" i="37"/>
  <c r="AB177" i="37"/>
  <c r="AA177" i="37"/>
  <c r="Z177" i="37"/>
  <c r="Y177" i="37"/>
  <c r="AA175" i="37"/>
  <c r="Z175" i="37"/>
  <c r="Y175" i="37"/>
  <c r="AA173" i="37"/>
  <c r="Z173" i="37"/>
  <c r="Y173" i="37"/>
  <c r="AA171" i="37"/>
  <c r="Z171" i="37"/>
  <c r="Y171" i="37"/>
  <c r="Y186" i="36"/>
  <c r="AM184" i="36"/>
  <c r="AL184" i="36"/>
  <c r="AK184" i="36"/>
  <c r="AJ184" i="36"/>
  <c r="AI184" i="36"/>
  <c r="AH184" i="36"/>
  <c r="AG184" i="36"/>
  <c r="AF184" i="36"/>
  <c r="AE184" i="36"/>
  <c r="AD184" i="36"/>
  <c r="AC184" i="36"/>
  <c r="AB184" i="36"/>
  <c r="AA184" i="36"/>
  <c r="Z184" i="36"/>
  <c r="Y184" i="36"/>
  <c r="AM183" i="36"/>
  <c r="AL183" i="36"/>
  <c r="AK183" i="36"/>
  <c r="AJ183" i="36"/>
  <c r="AI183" i="36"/>
  <c r="AH183" i="36"/>
  <c r="AG183" i="36"/>
  <c r="AF183" i="36"/>
  <c r="AE183" i="36"/>
  <c r="AD183" i="36"/>
  <c r="AC183" i="36"/>
  <c r="AB183" i="36"/>
  <c r="AA183" i="36"/>
  <c r="Z183" i="36"/>
  <c r="Y183" i="36"/>
  <c r="AM179" i="36"/>
  <c r="AL179" i="36"/>
  <c r="AK179" i="36"/>
  <c r="AJ179" i="36"/>
  <c r="AI179" i="36"/>
  <c r="AH179" i="36"/>
  <c r="AG179" i="36"/>
  <c r="AF179" i="36"/>
  <c r="AE179" i="36"/>
  <c r="AD179" i="36"/>
  <c r="AC179" i="36"/>
  <c r="AB179" i="36"/>
  <c r="AA179" i="36"/>
  <c r="Z179" i="36"/>
  <c r="Y179" i="36"/>
  <c r="AM177" i="36"/>
  <c r="AL177" i="36"/>
  <c r="AK177" i="36"/>
  <c r="AJ177" i="36"/>
  <c r="AI177" i="36"/>
  <c r="AH177" i="36"/>
  <c r="AG177" i="36"/>
  <c r="AF177" i="36"/>
  <c r="AE177" i="36"/>
  <c r="AD177" i="36"/>
  <c r="AC177" i="36"/>
  <c r="AB177" i="36"/>
  <c r="AA177" i="36"/>
  <c r="Z177" i="36"/>
  <c r="Y177" i="36"/>
  <c r="AA175" i="36"/>
  <c r="Z175" i="36"/>
  <c r="Y175" i="36"/>
  <c r="AA173" i="36"/>
  <c r="Z173" i="36"/>
  <c r="Y173" i="36"/>
  <c r="AA171" i="36"/>
  <c r="Z171" i="36"/>
  <c r="Y171" i="36"/>
  <c r="Y186" i="35"/>
  <c r="AM184" i="35"/>
  <c r="AL184" i="35"/>
  <c r="AK184" i="35"/>
  <c r="AJ184" i="35"/>
  <c r="AI184" i="35"/>
  <c r="AH184" i="35"/>
  <c r="AG184" i="35"/>
  <c r="AF184" i="35"/>
  <c r="AE184" i="35"/>
  <c r="AD184" i="35"/>
  <c r="AC184" i="35"/>
  <c r="AB184" i="35"/>
  <c r="AA184" i="35"/>
  <c r="Z184" i="35"/>
  <c r="Y184" i="35"/>
  <c r="AM183" i="35"/>
  <c r="AL183" i="35"/>
  <c r="AK183" i="35"/>
  <c r="AJ183" i="35"/>
  <c r="AI183" i="35"/>
  <c r="AH183" i="35"/>
  <c r="AG183" i="35"/>
  <c r="AF183" i="35"/>
  <c r="AE183" i="35"/>
  <c r="AD183" i="35"/>
  <c r="AC183" i="35"/>
  <c r="AB183" i="35"/>
  <c r="AA183" i="35"/>
  <c r="Z183" i="35"/>
  <c r="Y183" i="35"/>
  <c r="AM179" i="35"/>
  <c r="AL179" i="35"/>
  <c r="AK179" i="35"/>
  <c r="AJ179" i="35"/>
  <c r="AI179" i="35"/>
  <c r="AH179" i="35"/>
  <c r="AG179" i="35"/>
  <c r="AF179" i="35"/>
  <c r="AE179" i="35"/>
  <c r="AD179" i="35"/>
  <c r="AC179" i="35"/>
  <c r="AB179" i="35"/>
  <c r="AA179" i="35"/>
  <c r="Z179" i="35"/>
  <c r="Y179" i="35"/>
  <c r="AM177" i="35"/>
  <c r="AL177" i="35"/>
  <c r="AK177" i="35"/>
  <c r="AJ177" i="35"/>
  <c r="AI177" i="35"/>
  <c r="AH177" i="35"/>
  <c r="AG177" i="35"/>
  <c r="AF177" i="35"/>
  <c r="AE177" i="35"/>
  <c r="AD177" i="35"/>
  <c r="AC177" i="35"/>
  <c r="AB177" i="35"/>
  <c r="AA177" i="35"/>
  <c r="Z177" i="35"/>
  <c r="Y177" i="35"/>
  <c r="AA175" i="35"/>
  <c r="Z175" i="35"/>
  <c r="Y175" i="35"/>
  <c r="AA173" i="35"/>
  <c r="Z173" i="35"/>
  <c r="Y173" i="35"/>
  <c r="AA171" i="35"/>
  <c r="Z171" i="35"/>
  <c r="Y171" i="35"/>
  <c r="Y186" i="34"/>
  <c r="AM184" i="34"/>
  <c r="AL184" i="34"/>
  <c r="AK184" i="34"/>
  <c r="AJ184" i="34"/>
  <c r="AI184" i="34"/>
  <c r="AH184" i="34"/>
  <c r="AG184" i="34"/>
  <c r="AF184" i="34"/>
  <c r="AE184" i="34"/>
  <c r="AD184" i="34"/>
  <c r="AC184" i="34"/>
  <c r="AB184" i="34"/>
  <c r="AA184" i="34"/>
  <c r="Z184" i="34"/>
  <c r="Y184" i="34"/>
  <c r="AM183" i="34"/>
  <c r="AL183" i="34"/>
  <c r="AK183" i="34"/>
  <c r="AJ183" i="34"/>
  <c r="AI183" i="34"/>
  <c r="AH183" i="34"/>
  <c r="AG183" i="34"/>
  <c r="AF183" i="34"/>
  <c r="AE183" i="34"/>
  <c r="AD183" i="34"/>
  <c r="AC183" i="34"/>
  <c r="AB183" i="34"/>
  <c r="AA183" i="34"/>
  <c r="Z183" i="34"/>
  <c r="Y183" i="34"/>
  <c r="AM179" i="34"/>
  <c r="AL179" i="34"/>
  <c r="AK179" i="34"/>
  <c r="AJ179" i="34"/>
  <c r="AI179" i="34"/>
  <c r="AH179" i="34"/>
  <c r="AG179" i="34"/>
  <c r="AF179" i="34"/>
  <c r="AE179" i="34"/>
  <c r="AD179" i="34"/>
  <c r="AC179" i="34"/>
  <c r="AB179" i="34"/>
  <c r="AA179" i="34"/>
  <c r="Z179" i="34"/>
  <c r="Y179" i="34"/>
  <c r="AM177" i="34"/>
  <c r="AL177" i="34"/>
  <c r="AK177" i="34"/>
  <c r="AJ177" i="34"/>
  <c r="AI177" i="34"/>
  <c r="AH177" i="34"/>
  <c r="AG177" i="34"/>
  <c r="AF177" i="34"/>
  <c r="AE177" i="34"/>
  <c r="AD177" i="34"/>
  <c r="AC177" i="34"/>
  <c r="AB177" i="34"/>
  <c r="AA177" i="34"/>
  <c r="Z177" i="34"/>
  <c r="Y177" i="34"/>
  <c r="AA175" i="34"/>
  <c r="Z175" i="34"/>
  <c r="Y175" i="34"/>
  <c r="AA173" i="34"/>
  <c r="Z173" i="34"/>
  <c r="Y173" i="34"/>
  <c r="AA171" i="34"/>
  <c r="Z171" i="34"/>
  <c r="Y171" i="34"/>
  <c r="Y186" i="32"/>
  <c r="AM184" i="32"/>
  <c r="AL184" i="32"/>
  <c r="AK184" i="32"/>
  <c r="AJ184" i="32"/>
  <c r="AI184" i="32"/>
  <c r="AH184" i="32"/>
  <c r="AG184" i="32"/>
  <c r="AF184" i="32"/>
  <c r="AE184" i="32"/>
  <c r="AD184" i="32"/>
  <c r="AC184" i="32"/>
  <c r="AB184" i="32"/>
  <c r="AA184" i="32"/>
  <c r="Z184" i="32"/>
  <c r="Y184" i="32"/>
  <c r="AM183" i="32"/>
  <c r="AL183" i="32"/>
  <c r="AK183" i="32"/>
  <c r="AJ183" i="32"/>
  <c r="AI183" i="32"/>
  <c r="AH183" i="32"/>
  <c r="AG183" i="32"/>
  <c r="AF183" i="32"/>
  <c r="AE183" i="32"/>
  <c r="AD183" i="32"/>
  <c r="AC183" i="32"/>
  <c r="AB183" i="32"/>
  <c r="AA183" i="32"/>
  <c r="Z183" i="32"/>
  <c r="Y183" i="32"/>
  <c r="AM179" i="32"/>
  <c r="AL179" i="32"/>
  <c r="AK179" i="32"/>
  <c r="AJ179" i="32"/>
  <c r="AI179" i="32"/>
  <c r="AH179" i="32"/>
  <c r="AG179" i="32"/>
  <c r="AF179" i="32"/>
  <c r="AE179" i="32"/>
  <c r="AD179" i="32"/>
  <c r="AC179" i="32"/>
  <c r="AB179" i="32"/>
  <c r="AA179" i="32"/>
  <c r="Z179" i="32"/>
  <c r="Y179" i="32"/>
  <c r="AM177" i="32"/>
  <c r="AL177" i="32"/>
  <c r="AK177" i="32"/>
  <c r="AJ177" i="32"/>
  <c r="AI177" i="32"/>
  <c r="AH177" i="32"/>
  <c r="AG177" i="32"/>
  <c r="AF177" i="32"/>
  <c r="AE177" i="32"/>
  <c r="AD177" i="32"/>
  <c r="AC177" i="32"/>
  <c r="AB177" i="32"/>
  <c r="AA177" i="32"/>
  <c r="Z177" i="32"/>
  <c r="Y177" i="32"/>
  <c r="AA175" i="32"/>
  <c r="Z175" i="32"/>
  <c r="Y175" i="32"/>
  <c r="AA173" i="32"/>
  <c r="Z173" i="32"/>
  <c r="Y173" i="32"/>
  <c r="AA171" i="32"/>
  <c r="Z171" i="32"/>
  <c r="Y171" i="32"/>
  <c r="AA171" i="33"/>
  <c r="Z171" i="33"/>
  <c r="Y171" i="33"/>
  <c r="W220" i="39" l="1"/>
  <c r="V220" i="39"/>
  <c r="U220" i="39"/>
  <c r="T220" i="39"/>
  <c r="S220" i="39"/>
  <c r="R220" i="39"/>
  <c r="Q220" i="39"/>
  <c r="P220" i="39"/>
  <c r="O220" i="39"/>
  <c r="N220" i="39"/>
  <c r="M220" i="39"/>
  <c r="L220" i="39"/>
  <c r="W220" i="38"/>
  <c r="V220" i="38"/>
  <c r="U220" i="38"/>
  <c r="T220" i="38"/>
  <c r="S220" i="38"/>
  <c r="R220" i="38"/>
  <c r="Q220" i="38"/>
  <c r="P220" i="38"/>
  <c r="O220" i="38"/>
  <c r="N220" i="38"/>
  <c r="M220" i="38"/>
  <c r="L220" i="38"/>
  <c r="W220" i="37"/>
  <c r="V220" i="37"/>
  <c r="U220" i="37"/>
  <c r="T220" i="37"/>
  <c r="S220" i="37"/>
  <c r="R220" i="37"/>
  <c r="Q220" i="37"/>
  <c r="P220" i="37"/>
  <c r="O220" i="37"/>
  <c r="N220" i="37"/>
  <c r="M220" i="37"/>
  <c r="L220" i="37"/>
  <c r="W220" i="36"/>
  <c r="V220" i="36"/>
  <c r="U220" i="36"/>
  <c r="T220" i="36"/>
  <c r="S220" i="36"/>
  <c r="R220" i="36"/>
  <c r="Q220" i="36"/>
  <c r="P220" i="36"/>
  <c r="O220" i="36"/>
  <c r="N220" i="36"/>
  <c r="M220" i="36"/>
  <c r="L220" i="36"/>
  <c r="W220" i="35"/>
  <c r="V220" i="35"/>
  <c r="U220" i="35"/>
  <c r="T220" i="35"/>
  <c r="S220" i="35"/>
  <c r="R220" i="35"/>
  <c r="Q220" i="35"/>
  <c r="P220" i="35"/>
  <c r="O220" i="35"/>
  <c r="N220" i="35"/>
  <c r="M220" i="35"/>
  <c r="L220" i="35"/>
  <c r="W220" i="34"/>
  <c r="V220" i="34"/>
  <c r="U220" i="34"/>
  <c r="T220" i="34"/>
  <c r="S220" i="34"/>
  <c r="R220" i="34"/>
  <c r="Q220" i="34"/>
  <c r="P220" i="34"/>
  <c r="O220" i="34"/>
  <c r="N220" i="34"/>
  <c r="M220" i="34"/>
  <c r="L220" i="34"/>
  <c r="W220" i="32"/>
  <c r="V220" i="32"/>
  <c r="U220" i="32"/>
  <c r="T220" i="32"/>
  <c r="S220" i="32"/>
  <c r="R220" i="32"/>
  <c r="Q220" i="32"/>
  <c r="P220" i="32"/>
  <c r="O220" i="32"/>
  <c r="N220" i="32"/>
  <c r="M220" i="32"/>
  <c r="L220" i="32"/>
  <c r="W220" i="33"/>
  <c r="V220" i="33"/>
  <c r="U220" i="33"/>
  <c r="T220" i="33"/>
  <c r="S220" i="33"/>
  <c r="R220" i="33"/>
  <c r="Q220" i="33"/>
  <c r="P220" i="33"/>
  <c r="O220" i="33"/>
  <c r="N220" i="33"/>
  <c r="M220" i="33"/>
  <c r="L220" i="33"/>
  <c r="M220" i="18"/>
  <c r="N220" i="18"/>
  <c r="O220" i="18"/>
  <c r="P220" i="18"/>
  <c r="Q220" i="18"/>
  <c r="R220" i="18"/>
  <c r="S220" i="18"/>
  <c r="T220" i="18"/>
  <c r="U220" i="18"/>
  <c r="V220" i="18"/>
  <c r="W220" i="18"/>
  <c r="L220" i="18"/>
  <c r="H7" i="28"/>
  <c r="W121" i="39" l="1"/>
  <c r="V121" i="39"/>
  <c r="U121" i="39"/>
  <c r="T121" i="39"/>
  <c r="S121" i="39"/>
  <c r="R121" i="39"/>
  <c r="Q121" i="39"/>
  <c r="P121" i="39"/>
  <c r="O121" i="39"/>
  <c r="N121" i="39"/>
  <c r="M121" i="39"/>
  <c r="L121" i="39"/>
  <c r="W111" i="39"/>
  <c r="V111" i="39"/>
  <c r="U111" i="39"/>
  <c r="T111" i="39"/>
  <c r="S111" i="39"/>
  <c r="R111" i="39"/>
  <c r="Q111" i="39"/>
  <c r="P111" i="39"/>
  <c r="O111" i="39"/>
  <c r="N111" i="39"/>
  <c r="M111" i="39"/>
  <c r="L111" i="39"/>
  <c r="W100" i="39"/>
  <c r="V100" i="39"/>
  <c r="U100" i="39"/>
  <c r="T100" i="39"/>
  <c r="S100" i="39"/>
  <c r="R100" i="39"/>
  <c r="Q100" i="39"/>
  <c r="P100" i="39"/>
  <c r="O100" i="39"/>
  <c r="N100" i="39"/>
  <c r="M100" i="39"/>
  <c r="L100" i="39"/>
  <c r="W91" i="39"/>
  <c r="V91" i="39"/>
  <c r="U91" i="39"/>
  <c r="T91" i="39"/>
  <c r="S91" i="39"/>
  <c r="R91" i="39"/>
  <c r="Q91" i="39"/>
  <c r="P91" i="39"/>
  <c r="O91" i="39"/>
  <c r="N91" i="39"/>
  <c r="M91" i="39"/>
  <c r="L91" i="39"/>
  <c r="W121" i="38"/>
  <c r="V121" i="38"/>
  <c r="U121" i="38"/>
  <c r="T121" i="38"/>
  <c r="S121" i="38"/>
  <c r="R121" i="38"/>
  <c r="Q121" i="38"/>
  <c r="P121" i="38"/>
  <c r="O121" i="38"/>
  <c r="N121" i="38"/>
  <c r="M121" i="38"/>
  <c r="L121" i="38"/>
  <c r="W111" i="38"/>
  <c r="V111" i="38"/>
  <c r="U111" i="38"/>
  <c r="T111" i="38"/>
  <c r="S111" i="38"/>
  <c r="R111" i="38"/>
  <c r="Q111" i="38"/>
  <c r="P111" i="38"/>
  <c r="O111" i="38"/>
  <c r="N111" i="38"/>
  <c r="M111" i="38"/>
  <c r="L111" i="38"/>
  <c r="W100" i="38"/>
  <c r="V100" i="38"/>
  <c r="U100" i="38"/>
  <c r="T100" i="38"/>
  <c r="S100" i="38"/>
  <c r="R100" i="38"/>
  <c r="Q100" i="38"/>
  <c r="P100" i="38"/>
  <c r="O100" i="38"/>
  <c r="N100" i="38"/>
  <c r="M100" i="38"/>
  <c r="L100" i="38"/>
  <c r="W91" i="38"/>
  <c r="V91" i="38"/>
  <c r="U91" i="38"/>
  <c r="T91" i="38"/>
  <c r="S91" i="38"/>
  <c r="R91" i="38"/>
  <c r="Q91" i="38"/>
  <c r="P91" i="38"/>
  <c r="O91" i="38"/>
  <c r="N91" i="38"/>
  <c r="M91" i="38"/>
  <c r="L91" i="38"/>
  <c r="W121" i="37"/>
  <c r="V121" i="37"/>
  <c r="U121" i="37"/>
  <c r="T121" i="37"/>
  <c r="S121" i="37"/>
  <c r="R121" i="37"/>
  <c r="Q121" i="37"/>
  <c r="P121" i="37"/>
  <c r="O121" i="37"/>
  <c r="N121" i="37"/>
  <c r="M121" i="37"/>
  <c r="L121" i="37"/>
  <c r="W111" i="37"/>
  <c r="V111" i="37"/>
  <c r="U111" i="37"/>
  <c r="T111" i="37"/>
  <c r="S111" i="37"/>
  <c r="R111" i="37"/>
  <c r="Q111" i="37"/>
  <c r="P111" i="37"/>
  <c r="O111" i="37"/>
  <c r="N111" i="37"/>
  <c r="M111" i="37"/>
  <c r="L111" i="37"/>
  <c r="W100" i="37"/>
  <c r="V100" i="37"/>
  <c r="U100" i="37"/>
  <c r="T100" i="37"/>
  <c r="S100" i="37"/>
  <c r="R100" i="37"/>
  <c r="Q100" i="37"/>
  <c r="P100" i="37"/>
  <c r="O100" i="37"/>
  <c r="N100" i="37"/>
  <c r="M100" i="37"/>
  <c r="L100" i="37"/>
  <c r="W91" i="37"/>
  <c r="V91" i="37"/>
  <c r="U91" i="37"/>
  <c r="T91" i="37"/>
  <c r="S91" i="37"/>
  <c r="R91" i="37"/>
  <c r="Q91" i="37"/>
  <c r="P91" i="37"/>
  <c r="O91" i="37"/>
  <c r="N91" i="37"/>
  <c r="M91" i="37"/>
  <c r="L91" i="37"/>
  <c r="W121" i="36"/>
  <c r="V121" i="36"/>
  <c r="U121" i="36"/>
  <c r="T121" i="36"/>
  <c r="S121" i="36"/>
  <c r="R121" i="36"/>
  <c r="Q121" i="36"/>
  <c r="P121" i="36"/>
  <c r="O121" i="36"/>
  <c r="N121" i="36"/>
  <c r="M121" i="36"/>
  <c r="L121" i="36"/>
  <c r="W111" i="36"/>
  <c r="V111" i="36"/>
  <c r="U111" i="36"/>
  <c r="T111" i="36"/>
  <c r="S111" i="36"/>
  <c r="R111" i="36"/>
  <c r="Q111" i="36"/>
  <c r="P111" i="36"/>
  <c r="O111" i="36"/>
  <c r="N111" i="36"/>
  <c r="M111" i="36"/>
  <c r="L111" i="36"/>
  <c r="W100" i="36"/>
  <c r="V100" i="36"/>
  <c r="U100" i="36"/>
  <c r="T100" i="36"/>
  <c r="S100" i="36"/>
  <c r="R100" i="36"/>
  <c r="Q100" i="36"/>
  <c r="P100" i="36"/>
  <c r="O100" i="36"/>
  <c r="N100" i="36"/>
  <c r="M100" i="36"/>
  <c r="L100" i="36"/>
  <c r="W91" i="36"/>
  <c r="V91" i="36"/>
  <c r="U91" i="36"/>
  <c r="T91" i="36"/>
  <c r="S91" i="36"/>
  <c r="R91" i="36"/>
  <c r="Q91" i="36"/>
  <c r="P91" i="36"/>
  <c r="O91" i="36"/>
  <c r="N91" i="36"/>
  <c r="M91" i="36"/>
  <c r="L91" i="36"/>
  <c r="W121" i="35"/>
  <c r="V121" i="35"/>
  <c r="U121" i="35"/>
  <c r="T121" i="35"/>
  <c r="S121" i="35"/>
  <c r="R121" i="35"/>
  <c r="Q121" i="35"/>
  <c r="P121" i="35"/>
  <c r="O121" i="35"/>
  <c r="N121" i="35"/>
  <c r="M121" i="35"/>
  <c r="L121" i="35"/>
  <c r="W111" i="35"/>
  <c r="V111" i="35"/>
  <c r="U111" i="35"/>
  <c r="T111" i="35"/>
  <c r="S111" i="35"/>
  <c r="R111" i="35"/>
  <c r="Q111" i="35"/>
  <c r="P111" i="35"/>
  <c r="O111" i="35"/>
  <c r="N111" i="35"/>
  <c r="M111" i="35"/>
  <c r="L111" i="35"/>
  <c r="W100" i="35"/>
  <c r="V100" i="35"/>
  <c r="U100" i="35"/>
  <c r="T100" i="35"/>
  <c r="S100" i="35"/>
  <c r="R100" i="35"/>
  <c r="Q100" i="35"/>
  <c r="P100" i="35"/>
  <c r="O100" i="35"/>
  <c r="N100" i="35"/>
  <c r="M100" i="35"/>
  <c r="L100" i="35"/>
  <c r="W91" i="35"/>
  <c r="V91" i="35"/>
  <c r="U91" i="35"/>
  <c r="T91" i="35"/>
  <c r="S91" i="35"/>
  <c r="R91" i="35"/>
  <c r="Q91" i="35"/>
  <c r="P91" i="35"/>
  <c r="O91" i="35"/>
  <c r="N91" i="35"/>
  <c r="M91" i="35"/>
  <c r="L91" i="35"/>
  <c r="W121" i="34"/>
  <c r="V121" i="34"/>
  <c r="U121" i="34"/>
  <c r="T121" i="34"/>
  <c r="S121" i="34"/>
  <c r="R121" i="34"/>
  <c r="Q121" i="34"/>
  <c r="P121" i="34"/>
  <c r="O121" i="34"/>
  <c r="N121" i="34"/>
  <c r="M121" i="34"/>
  <c r="L121" i="34"/>
  <c r="W111" i="34"/>
  <c r="V111" i="34"/>
  <c r="U111" i="34"/>
  <c r="T111" i="34"/>
  <c r="S111" i="34"/>
  <c r="R111" i="34"/>
  <c r="Q111" i="34"/>
  <c r="P111" i="34"/>
  <c r="O111" i="34"/>
  <c r="N111" i="34"/>
  <c r="M111" i="34"/>
  <c r="L111" i="34"/>
  <c r="W100" i="34"/>
  <c r="V100" i="34"/>
  <c r="U100" i="34"/>
  <c r="T100" i="34"/>
  <c r="S100" i="34"/>
  <c r="R100" i="34"/>
  <c r="Q100" i="34"/>
  <c r="P100" i="34"/>
  <c r="O100" i="34"/>
  <c r="N100" i="34"/>
  <c r="M100" i="34"/>
  <c r="L100" i="34"/>
  <c r="W91" i="34"/>
  <c r="V91" i="34"/>
  <c r="U91" i="34"/>
  <c r="T91" i="34"/>
  <c r="S91" i="34"/>
  <c r="R91" i="34"/>
  <c r="Q91" i="34"/>
  <c r="P91" i="34"/>
  <c r="O91" i="34"/>
  <c r="N91" i="34"/>
  <c r="M91" i="34"/>
  <c r="L91" i="34"/>
  <c r="W121" i="32"/>
  <c r="V121" i="32"/>
  <c r="U121" i="32"/>
  <c r="T121" i="32"/>
  <c r="S121" i="32"/>
  <c r="R121" i="32"/>
  <c r="Q121" i="32"/>
  <c r="P121" i="32"/>
  <c r="O121" i="32"/>
  <c r="N121" i="32"/>
  <c r="M121" i="32"/>
  <c r="L121" i="32"/>
  <c r="W111" i="32"/>
  <c r="V111" i="32"/>
  <c r="U111" i="32"/>
  <c r="T111" i="32"/>
  <c r="S111" i="32"/>
  <c r="R111" i="32"/>
  <c r="Q111" i="32"/>
  <c r="P111" i="32"/>
  <c r="O111" i="32"/>
  <c r="N111" i="32"/>
  <c r="M111" i="32"/>
  <c r="L111" i="32"/>
  <c r="W100" i="32"/>
  <c r="V100" i="32"/>
  <c r="U100" i="32"/>
  <c r="T100" i="32"/>
  <c r="S100" i="32"/>
  <c r="R100" i="32"/>
  <c r="Q100" i="32"/>
  <c r="P100" i="32"/>
  <c r="O100" i="32"/>
  <c r="N100" i="32"/>
  <c r="M100" i="32"/>
  <c r="L100" i="32"/>
  <c r="W91" i="32"/>
  <c r="V91" i="32"/>
  <c r="U91" i="32"/>
  <c r="T91" i="32"/>
  <c r="S91" i="32"/>
  <c r="R91" i="32"/>
  <c r="Q91" i="32"/>
  <c r="P91" i="32"/>
  <c r="O91" i="32"/>
  <c r="N91" i="32"/>
  <c r="M91" i="32"/>
  <c r="L91" i="32"/>
  <c r="W121" i="33"/>
  <c r="V121" i="33"/>
  <c r="U121" i="33"/>
  <c r="T121" i="33"/>
  <c r="S121" i="33"/>
  <c r="R121" i="33"/>
  <c r="Q121" i="33"/>
  <c r="P121" i="33"/>
  <c r="O121" i="33"/>
  <c r="N121" i="33"/>
  <c r="M121" i="33"/>
  <c r="L121" i="33"/>
  <c r="W111" i="33"/>
  <c r="V111" i="33"/>
  <c r="U111" i="33"/>
  <c r="T111" i="33"/>
  <c r="S111" i="33"/>
  <c r="R111" i="33"/>
  <c r="Q111" i="33"/>
  <c r="P111" i="33"/>
  <c r="O111" i="33"/>
  <c r="N111" i="33"/>
  <c r="M111" i="33"/>
  <c r="L111" i="33"/>
  <c r="W100" i="33"/>
  <c r="V100" i="33"/>
  <c r="U100" i="33"/>
  <c r="T100" i="33"/>
  <c r="S100" i="33"/>
  <c r="R100" i="33"/>
  <c r="Q100" i="33"/>
  <c r="P100" i="33"/>
  <c r="O100" i="33"/>
  <c r="N100" i="33"/>
  <c r="M100" i="33"/>
  <c r="L100" i="33"/>
  <c r="W91" i="33"/>
  <c r="V91" i="33"/>
  <c r="U91" i="33"/>
  <c r="T91" i="33"/>
  <c r="S91" i="33"/>
  <c r="R91" i="33"/>
  <c r="Q91" i="33"/>
  <c r="P91" i="33"/>
  <c r="O91" i="33"/>
  <c r="N91" i="33"/>
  <c r="M91" i="33"/>
  <c r="L91" i="33"/>
  <c r="M121" i="18"/>
  <c r="N121" i="18"/>
  <c r="O121" i="18"/>
  <c r="P121" i="18"/>
  <c r="Q121" i="18"/>
  <c r="R121" i="18"/>
  <c r="S121" i="18"/>
  <c r="T121" i="18"/>
  <c r="U121" i="18"/>
  <c r="V121" i="18"/>
  <c r="W121" i="18"/>
  <c r="L121" i="18"/>
  <c r="M111" i="18"/>
  <c r="N111" i="18"/>
  <c r="O111" i="18"/>
  <c r="P111" i="18"/>
  <c r="Q111" i="18"/>
  <c r="R111" i="18"/>
  <c r="S111" i="18"/>
  <c r="T111" i="18"/>
  <c r="U111" i="18"/>
  <c r="V111" i="18"/>
  <c r="W111" i="18"/>
  <c r="L111" i="18"/>
  <c r="M100" i="18"/>
  <c r="N100" i="18"/>
  <c r="O100" i="18"/>
  <c r="P100" i="18"/>
  <c r="Q100" i="18"/>
  <c r="R100" i="18"/>
  <c r="S100" i="18"/>
  <c r="T100" i="18"/>
  <c r="U100" i="18"/>
  <c r="V100" i="18"/>
  <c r="W100" i="18"/>
  <c r="L100" i="18"/>
  <c r="M91" i="18"/>
  <c r="N91" i="18"/>
  <c r="O91" i="18"/>
  <c r="P91" i="18"/>
  <c r="Q91" i="18"/>
  <c r="R91" i="18"/>
  <c r="S91" i="18"/>
  <c r="T91" i="18"/>
  <c r="U91" i="18"/>
  <c r="V91" i="18"/>
  <c r="W91" i="18"/>
  <c r="L91" i="18"/>
  <c r="W73" i="39"/>
  <c r="V73" i="39"/>
  <c r="U73" i="39"/>
  <c r="T73" i="39"/>
  <c r="S73" i="39"/>
  <c r="R73" i="39"/>
  <c r="Q73" i="39"/>
  <c r="P73" i="39"/>
  <c r="O73" i="39"/>
  <c r="N73" i="39"/>
  <c r="M73" i="39"/>
  <c r="L73" i="39"/>
  <c r="W70" i="39"/>
  <c r="V70" i="39"/>
  <c r="U70" i="39"/>
  <c r="T70" i="39"/>
  <c r="S70" i="39"/>
  <c r="R70" i="39"/>
  <c r="Q70" i="39"/>
  <c r="P70" i="39"/>
  <c r="O70" i="39"/>
  <c r="N70" i="39"/>
  <c r="M70" i="39"/>
  <c r="L70" i="39"/>
  <c r="W67" i="39"/>
  <c r="V67" i="39"/>
  <c r="U67" i="39"/>
  <c r="T67" i="39"/>
  <c r="S67" i="39"/>
  <c r="R67" i="39"/>
  <c r="Q67" i="39"/>
  <c r="P67" i="39"/>
  <c r="O67" i="39"/>
  <c r="N67" i="39"/>
  <c r="M67" i="39"/>
  <c r="L67" i="39"/>
  <c r="W64" i="39"/>
  <c r="V64" i="39"/>
  <c r="U64" i="39"/>
  <c r="T64" i="39"/>
  <c r="S64" i="39"/>
  <c r="R64" i="39"/>
  <c r="Q64" i="39"/>
  <c r="P64" i="39"/>
  <c r="O64" i="39"/>
  <c r="N64" i="39"/>
  <c r="M64" i="39"/>
  <c r="L64" i="39"/>
  <c r="W61" i="39"/>
  <c r="V61" i="39"/>
  <c r="U61" i="39"/>
  <c r="T61" i="39"/>
  <c r="S61" i="39"/>
  <c r="R61" i="39"/>
  <c r="Q61" i="39"/>
  <c r="P61" i="39"/>
  <c r="O61" i="39"/>
  <c r="N61" i="39"/>
  <c r="M61" i="39"/>
  <c r="L61" i="39"/>
  <c r="W73" i="38"/>
  <c r="V73" i="38"/>
  <c r="U73" i="38"/>
  <c r="T73" i="38"/>
  <c r="S73" i="38"/>
  <c r="R73" i="38"/>
  <c r="Q73" i="38"/>
  <c r="P73" i="38"/>
  <c r="O73" i="38"/>
  <c r="N73" i="38"/>
  <c r="M73" i="38"/>
  <c r="L73" i="38"/>
  <c r="W70" i="38"/>
  <c r="V70" i="38"/>
  <c r="U70" i="38"/>
  <c r="T70" i="38"/>
  <c r="S70" i="38"/>
  <c r="R70" i="38"/>
  <c r="Q70" i="38"/>
  <c r="P70" i="38"/>
  <c r="O70" i="38"/>
  <c r="N70" i="38"/>
  <c r="M70" i="38"/>
  <c r="L70" i="38"/>
  <c r="W67" i="38"/>
  <c r="V67" i="38"/>
  <c r="U67" i="38"/>
  <c r="T67" i="38"/>
  <c r="S67" i="38"/>
  <c r="R67" i="38"/>
  <c r="Q67" i="38"/>
  <c r="P67" i="38"/>
  <c r="O67" i="38"/>
  <c r="N67" i="38"/>
  <c r="M67" i="38"/>
  <c r="L67" i="38"/>
  <c r="W64" i="38"/>
  <c r="V64" i="38"/>
  <c r="U64" i="38"/>
  <c r="T64" i="38"/>
  <c r="S64" i="38"/>
  <c r="R64" i="38"/>
  <c r="Q64" i="38"/>
  <c r="P64" i="38"/>
  <c r="O64" i="38"/>
  <c r="N64" i="38"/>
  <c r="M64" i="38"/>
  <c r="L64" i="38"/>
  <c r="W61" i="38"/>
  <c r="V61" i="38"/>
  <c r="U61" i="38"/>
  <c r="T61" i="38"/>
  <c r="S61" i="38"/>
  <c r="R61" i="38"/>
  <c r="Q61" i="38"/>
  <c r="P61" i="38"/>
  <c r="O61" i="38"/>
  <c r="N61" i="38"/>
  <c r="M61" i="38"/>
  <c r="L61" i="38"/>
  <c r="W73" i="37"/>
  <c r="V73" i="37"/>
  <c r="U73" i="37"/>
  <c r="T73" i="37"/>
  <c r="S73" i="37"/>
  <c r="R73" i="37"/>
  <c r="Q73" i="37"/>
  <c r="P73" i="37"/>
  <c r="O73" i="37"/>
  <c r="N73" i="37"/>
  <c r="M73" i="37"/>
  <c r="L73" i="37"/>
  <c r="W70" i="37"/>
  <c r="V70" i="37"/>
  <c r="U70" i="37"/>
  <c r="T70" i="37"/>
  <c r="S70" i="37"/>
  <c r="R70" i="37"/>
  <c r="Q70" i="37"/>
  <c r="P70" i="37"/>
  <c r="O70" i="37"/>
  <c r="N70" i="37"/>
  <c r="M70" i="37"/>
  <c r="L70" i="37"/>
  <c r="W67" i="37"/>
  <c r="V67" i="37"/>
  <c r="U67" i="37"/>
  <c r="T67" i="37"/>
  <c r="S67" i="37"/>
  <c r="R67" i="37"/>
  <c r="Q67" i="37"/>
  <c r="P67" i="37"/>
  <c r="O67" i="37"/>
  <c r="N67" i="37"/>
  <c r="M67" i="37"/>
  <c r="L67" i="37"/>
  <c r="W64" i="37"/>
  <c r="V64" i="37"/>
  <c r="U64" i="37"/>
  <c r="T64" i="37"/>
  <c r="S64" i="37"/>
  <c r="R64" i="37"/>
  <c r="Q64" i="37"/>
  <c r="P64" i="37"/>
  <c r="O64" i="37"/>
  <c r="N64" i="37"/>
  <c r="M64" i="37"/>
  <c r="L64" i="37"/>
  <c r="W61" i="37"/>
  <c r="V61" i="37"/>
  <c r="U61" i="37"/>
  <c r="T61" i="37"/>
  <c r="S61" i="37"/>
  <c r="R61" i="37"/>
  <c r="Q61" i="37"/>
  <c r="P61" i="37"/>
  <c r="O61" i="37"/>
  <c r="N61" i="37"/>
  <c r="M61" i="37"/>
  <c r="L61" i="37"/>
  <c r="W73" i="36"/>
  <c r="V73" i="36"/>
  <c r="U73" i="36"/>
  <c r="T73" i="36"/>
  <c r="S73" i="36"/>
  <c r="R73" i="36"/>
  <c r="Q73" i="36"/>
  <c r="P73" i="36"/>
  <c r="O73" i="36"/>
  <c r="N73" i="36"/>
  <c r="M73" i="36"/>
  <c r="L73" i="36"/>
  <c r="W70" i="36"/>
  <c r="V70" i="36"/>
  <c r="U70" i="36"/>
  <c r="T70" i="36"/>
  <c r="S70" i="36"/>
  <c r="R70" i="36"/>
  <c r="Q70" i="36"/>
  <c r="P70" i="36"/>
  <c r="O70" i="36"/>
  <c r="N70" i="36"/>
  <c r="M70" i="36"/>
  <c r="L70" i="36"/>
  <c r="W67" i="36"/>
  <c r="V67" i="36"/>
  <c r="U67" i="36"/>
  <c r="T67" i="36"/>
  <c r="S67" i="36"/>
  <c r="R67" i="36"/>
  <c r="Q67" i="36"/>
  <c r="P67" i="36"/>
  <c r="O67" i="36"/>
  <c r="N67" i="36"/>
  <c r="M67" i="36"/>
  <c r="L67" i="36"/>
  <c r="W64" i="36"/>
  <c r="V64" i="36"/>
  <c r="U64" i="36"/>
  <c r="T64" i="36"/>
  <c r="S64" i="36"/>
  <c r="R64" i="36"/>
  <c r="Q64" i="36"/>
  <c r="P64" i="36"/>
  <c r="O64" i="36"/>
  <c r="N64" i="36"/>
  <c r="M64" i="36"/>
  <c r="L64" i="36"/>
  <c r="W61" i="36"/>
  <c r="V61" i="36"/>
  <c r="U61" i="36"/>
  <c r="T61" i="36"/>
  <c r="S61" i="36"/>
  <c r="R61" i="36"/>
  <c r="Q61" i="36"/>
  <c r="P61" i="36"/>
  <c r="O61" i="36"/>
  <c r="N61" i="36"/>
  <c r="M61" i="36"/>
  <c r="L61" i="36"/>
  <c r="W73" i="35"/>
  <c r="V73" i="35"/>
  <c r="U73" i="35"/>
  <c r="T73" i="35"/>
  <c r="S73" i="35"/>
  <c r="R73" i="35"/>
  <c r="Q73" i="35"/>
  <c r="P73" i="35"/>
  <c r="O73" i="35"/>
  <c r="N73" i="35"/>
  <c r="M73" i="35"/>
  <c r="L73" i="35"/>
  <c r="W70" i="35"/>
  <c r="V70" i="35"/>
  <c r="U70" i="35"/>
  <c r="T70" i="35"/>
  <c r="S70" i="35"/>
  <c r="R70" i="35"/>
  <c r="Q70" i="35"/>
  <c r="P70" i="35"/>
  <c r="O70" i="35"/>
  <c r="N70" i="35"/>
  <c r="M70" i="35"/>
  <c r="L70" i="35"/>
  <c r="W67" i="35"/>
  <c r="V67" i="35"/>
  <c r="U67" i="35"/>
  <c r="T67" i="35"/>
  <c r="S67" i="35"/>
  <c r="R67" i="35"/>
  <c r="Q67" i="35"/>
  <c r="P67" i="35"/>
  <c r="O67" i="35"/>
  <c r="N67" i="35"/>
  <c r="M67" i="35"/>
  <c r="L67" i="35"/>
  <c r="W64" i="35"/>
  <c r="V64" i="35"/>
  <c r="U64" i="35"/>
  <c r="T64" i="35"/>
  <c r="S64" i="35"/>
  <c r="R64" i="35"/>
  <c r="Q64" i="35"/>
  <c r="P64" i="35"/>
  <c r="O64" i="35"/>
  <c r="N64" i="35"/>
  <c r="M64" i="35"/>
  <c r="L64" i="35"/>
  <c r="W61" i="35"/>
  <c r="V61" i="35"/>
  <c r="U61" i="35"/>
  <c r="T61" i="35"/>
  <c r="S61" i="35"/>
  <c r="R61" i="35"/>
  <c r="Q61" i="35"/>
  <c r="P61" i="35"/>
  <c r="O61" i="35"/>
  <c r="N61" i="35"/>
  <c r="M61" i="35"/>
  <c r="L61" i="35"/>
  <c r="W73" i="34"/>
  <c r="V73" i="34"/>
  <c r="U73" i="34"/>
  <c r="T73" i="34"/>
  <c r="S73" i="34"/>
  <c r="R73" i="34"/>
  <c r="Q73" i="34"/>
  <c r="P73" i="34"/>
  <c r="O73" i="34"/>
  <c r="N73" i="34"/>
  <c r="M73" i="34"/>
  <c r="L73" i="34"/>
  <c r="W70" i="34"/>
  <c r="V70" i="34"/>
  <c r="U70" i="34"/>
  <c r="T70" i="34"/>
  <c r="S70" i="34"/>
  <c r="R70" i="34"/>
  <c r="Q70" i="34"/>
  <c r="P70" i="34"/>
  <c r="O70" i="34"/>
  <c r="N70" i="34"/>
  <c r="M70" i="34"/>
  <c r="L70" i="34"/>
  <c r="W67" i="34"/>
  <c r="V67" i="34"/>
  <c r="U67" i="34"/>
  <c r="T67" i="34"/>
  <c r="S67" i="34"/>
  <c r="R67" i="34"/>
  <c r="Q67" i="34"/>
  <c r="P67" i="34"/>
  <c r="O67" i="34"/>
  <c r="N67" i="34"/>
  <c r="M67" i="34"/>
  <c r="L67" i="34"/>
  <c r="W64" i="34"/>
  <c r="V64" i="34"/>
  <c r="U64" i="34"/>
  <c r="T64" i="34"/>
  <c r="S64" i="34"/>
  <c r="R64" i="34"/>
  <c r="Q64" i="34"/>
  <c r="P64" i="34"/>
  <c r="O64" i="34"/>
  <c r="N64" i="34"/>
  <c r="M64" i="34"/>
  <c r="L64" i="34"/>
  <c r="W61" i="34"/>
  <c r="V61" i="34"/>
  <c r="U61" i="34"/>
  <c r="T61" i="34"/>
  <c r="S61" i="34"/>
  <c r="R61" i="34"/>
  <c r="Q61" i="34"/>
  <c r="P61" i="34"/>
  <c r="O61" i="34"/>
  <c r="N61" i="34"/>
  <c r="M61" i="34"/>
  <c r="L61" i="34"/>
  <c r="W73" i="32"/>
  <c r="V73" i="32"/>
  <c r="U73" i="32"/>
  <c r="T73" i="32"/>
  <c r="S73" i="32"/>
  <c r="R73" i="32"/>
  <c r="Q73" i="32"/>
  <c r="P73" i="32"/>
  <c r="O73" i="32"/>
  <c r="N73" i="32"/>
  <c r="M73" i="32"/>
  <c r="L73" i="32"/>
  <c r="W70" i="32"/>
  <c r="V70" i="32"/>
  <c r="U70" i="32"/>
  <c r="T70" i="32"/>
  <c r="S70" i="32"/>
  <c r="R70" i="32"/>
  <c r="Q70" i="32"/>
  <c r="P70" i="32"/>
  <c r="O70" i="32"/>
  <c r="N70" i="32"/>
  <c r="M70" i="32"/>
  <c r="L70" i="32"/>
  <c r="W67" i="32"/>
  <c r="V67" i="32"/>
  <c r="U67" i="32"/>
  <c r="T67" i="32"/>
  <c r="S67" i="32"/>
  <c r="R67" i="32"/>
  <c r="Q67" i="32"/>
  <c r="P67" i="32"/>
  <c r="O67" i="32"/>
  <c r="N67" i="32"/>
  <c r="M67" i="32"/>
  <c r="L67" i="32"/>
  <c r="W64" i="32"/>
  <c r="V64" i="32"/>
  <c r="U64" i="32"/>
  <c r="T64" i="32"/>
  <c r="S64" i="32"/>
  <c r="R64" i="32"/>
  <c r="Q64" i="32"/>
  <c r="P64" i="32"/>
  <c r="O64" i="32"/>
  <c r="N64" i="32"/>
  <c r="M64" i="32"/>
  <c r="L64" i="32"/>
  <c r="W61" i="32"/>
  <c r="V61" i="32"/>
  <c r="U61" i="32"/>
  <c r="T61" i="32"/>
  <c r="S61" i="32"/>
  <c r="R61" i="32"/>
  <c r="Q61" i="32"/>
  <c r="P61" i="32"/>
  <c r="O61" i="32"/>
  <c r="N61" i="32"/>
  <c r="M61" i="32"/>
  <c r="L61" i="32"/>
  <c r="W73" i="33"/>
  <c r="V73" i="33"/>
  <c r="U73" i="33"/>
  <c r="T73" i="33"/>
  <c r="S73" i="33"/>
  <c r="R73" i="33"/>
  <c r="Q73" i="33"/>
  <c r="P73" i="33"/>
  <c r="O73" i="33"/>
  <c r="N73" i="33"/>
  <c r="M73" i="33"/>
  <c r="L73" i="33"/>
  <c r="W70" i="33"/>
  <c r="V70" i="33"/>
  <c r="U70" i="33"/>
  <c r="T70" i="33"/>
  <c r="S70" i="33"/>
  <c r="R70" i="33"/>
  <c r="Q70" i="33"/>
  <c r="P70" i="33"/>
  <c r="O70" i="33"/>
  <c r="N70" i="33"/>
  <c r="M70" i="33"/>
  <c r="L70" i="33"/>
  <c r="W67" i="33"/>
  <c r="V67" i="33"/>
  <c r="U67" i="33"/>
  <c r="T67" i="33"/>
  <c r="S67" i="33"/>
  <c r="R67" i="33"/>
  <c r="Q67" i="33"/>
  <c r="P67" i="33"/>
  <c r="O67" i="33"/>
  <c r="N67" i="33"/>
  <c r="M67" i="33"/>
  <c r="L67" i="33"/>
  <c r="W64" i="33"/>
  <c r="V64" i="33"/>
  <c r="U64" i="33"/>
  <c r="T64" i="33"/>
  <c r="S64" i="33"/>
  <c r="R64" i="33"/>
  <c r="Q64" i="33"/>
  <c r="P64" i="33"/>
  <c r="O64" i="33"/>
  <c r="N64" i="33"/>
  <c r="M64" i="33"/>
  <c r="L64" i="33"/>
  <c r="W61" i="33"/>
  <c r="V61" i="33"/>
  <c r="U61" i="33"/>
  <c r="T61" i="33"/>
  <c r="S61" i="33"/>
  <c r="R61" i="33"/>
  <c r="Q61" i="33"/>
  <c r="P61" i="33"/>
  <c r="O61" i="33"/>
  <c r="N61" i="33"/>
  <c r="M61" i="33"/>
  <c r="L61" i="33"/>
  <c r="M61" i="18"/>
  <c r="N61" i="18"/>
  <c r="O61" i="18"/>
  <c r="P61" i="18"/>
  <c r="Q61" i="18"/>
  <c r="R61" i="18"/>
  <c r="S61" i="18"/>
  <c r="T61" i="18"/>
  <c r="U61" i="18"/>
  <c r="V61" i="18"/>
  <c r="W61" i="18"/>
  <c r="M64" i="18"/>
  <c r="N64" i="18"/>
  <c r="O64" i="18"/>
  <c r="P64" i="18"/>
  <c r="Q64" i="18"/>
  <c r="R64" i="18"/>
  <c r="S64" i="18"/>
  <c r="T64" i="18"/>
  <c r="U64" i="18"/>
  <c r="V64" i="18"/>
  <c r="W64" i="18"/>
  <c r="M67" i="18"/>
  <c r="N67" i="18"/>
  <c r="O67" i="18"/>
  <c r="P67" i="18"/>
  <c r="Q67" i="18"/>
  <c r="R67" i="18"/>
  <c r="S67" i="18"/>
  <c r="T67" i="18"/>
  <c r="U67" i="18"/>
  <c r="V67" i="18"/>
  <c r="W67" i="18"/>
  <c r="M70" i="18"/>
  <c r="N70" i="18"/>
  <c r="O70" i="18"/>
  <c r="P70" i="18"/>
  <c r="Q70" i="18"/>
  <c r="R70" i="18"/>
  <c r="S70" i="18"/>
  <c r="T70" i="18"/>
  <c r="U70" i="18"/>
  <c r="V70" i="18"/>
  <c r="W70" i="18"/>
  <c r="M73" i="18"/>
  <c r="N73" i="18"/>
  <c r="O73" i="18"/>
  <c r="P73" i="18"/>
  <c r="Q73" i="18"/>
  <c r="R73" i="18"/>
  <c r="S73" i="18"/>
  <c r="T73" i="18"/>
  <c r="U73" i="18"/>
  <c r="V73" i="18"/>
  <c r="W73" i="18"/>
  <c r="L64" i="18"/>
  <c r="L67" i="18"/>
  <c r="L70" i="18"/>
  <c r="L73" i="18"/>
  <c r="L145" i="32" l="1"/>
  <c r="M145" i="32"/>
  <c r="N145" i="32"/>
  <c r="O145" i="32"/>
  <c r="Q145" i="32"/>
  <c r="R145" i="32"/>
  <c r="T145" i="32"/>
  <c r="U145" i="32"/>
  <c r="V145" i="32"/>
  <c r="W145" i="32"/>
  <c r="L145" i="34"/>
  <c r="M145" i="34"/>
  <c r="N145" i="34"/>
  <c r="O145" i="34"/>
  <c r="T145" i="34"/>
  <c r="U145" i="34"/>
  <c r="V145" i="34"/>
  <c r="W145" i="34"/>
  <c r="L145" i="35"/>
  <c r="M145" i="35"/>
  <c r="N145" i="35"/>
  <c r="O145" i="35"/>
  <c r="R145" i="35"/>
  <c r="T145" i="35"/>
  <c r="U145" i="35"/>
  <c r="V145" i="35"/>
  <c r="W145" i="35"/>
  <c r="L145" i="36"/>
  <c r="M145" i="36"/>
  <c r="N145" i="36"/>
  <c r="O145" i="36"/>
  <c r="P145" i="36"/>
  <c r="T145" i="36"/>
  <c r="U145" i="36"/>
  <c r="V145" i="36"/>
  <c r="W145" i="36"/>
  <c r="L145" i="37"/>
  <c r="M145" i="37"/>
  <c r="N145" i="37"/>
  <c r="O145" i="37"/>
  <c r="T145" i="37"/>
  <c r="U145" i="37"/>
  <c r="V145" i="37"/>
  <c r="W145" i="37"/>
  <c r="L145" i="38"/>
  <c r="M145" i="38"/>
  <c r="N145" i="38"/>
  <c r="O145" i="38"/>
  <c r="T145" i="38"/>
  <c r="U145" i="38"/>
  <c r="V145" i="38"/>
  <c r="W145" i="38"/>
  <c r="L145" i="39"/>
  <c r="M145" i="39"/>
  <c r="N145" i="39"/>
  <c r="O145" i="39"/>
  <c r="R145" i="39"/>
  <c r="T145" i="39"/>
  <c r="U145" i="39"/>
  <c r="V145" i="39"/>
  <c r="W145" i="39"/>
  <c r="L145" i="33"/>
  <c r="T145" i="33"/>
  <c r="M145" i="33"/>
  <c r="U145" i="33"/>
  <c r="N145" i="33"/>
  <c r="V145" i="33"/>
  <c r="O145" i="33"/>
  <c r="W145" i="33"/>
  <c r="P145" i="39"/>
  <c r="Q145" i="39"/>
  <c r="S145" i="39"/>
  <c r="P145" i="38"/>
  <c r="Q145" i="38"/>
  <c r="R145" i="38"/>
  <c r="S145" i="38"/>
  <c r="P145" i="37"/>
  <c r="Q145" i="37"/>
  <c r="R145" i="37"/>
  <c r="S145" i="37"/>
  <c r="Q145" i="36"/>
  <c r="R145" i="36"/>
  <c r="S145" i="36"/>
  <c r="P145" i="35"/>
  <c r="Q145" i="35"/>
  <c r="S145" i="35"/>
  <c r="P145" i="34"/>
  <c r="Q145" i="34"/>
  <c r="R145" i="34"/>
  <c r="S145" i="34"/>
  <c r="P145" i="32"/>
  <c r="S145" i="32"/>
  <c r="P145" i="33"/>
  <c r="Q145" i="33"/>
  <c r="R145" i="33"/>
  <c r="S145" i="33"/>
  <c r="AM267" i="39"/>
  <c r="AL267" i="39"/>
  <c r="AK267" i="39"/>
  <c r="AJ267" i="39"/>
  <c r="AI267" i="39"/>
  <c r="AH267" i="39"/>
  <c r="AG267" i="39"/>
  <c r="AF267" i="39"/>
  <c r="AE267" i="39"/>
  <c r="AD267" i="39"/>
  <c r="AC267" i="39"/>
  <c r="AB267" i="39"/>
  <c r="AA267" i="39"/>
  <c r="Z267" i="39"/>
  <c r="Y267" i="39"/>
  <c r="AM266" i="39"/>
  <c r="AL266" i="39"/>
  <c r="AK266" i="39"/>
  <c r="AJ266" i="39"/>
  <c r="AI266" i="39"/>
  <c r="AH266" i="39"/>
  <c r="AG266" i="39"/>
  <c r="AF266" i="39"/>
  <c r="AE266" i="39"/>
  <c r="AD266" i="39"/>
  <c r="AC266" i="39"/>
  <c r="AB266" i="39"/>
  <c r="AA266" i="39"/>
  <c r="Z266" i="39"/>
  <c r="Y266" i="39"/>
  <c r="AM265" i="39"/>
  <c r="AL265" i="39"/>
  <c r="AK265" i="39"/>
  <c r="AJ265" i="39"/>
  <c r="AI265" i="39"/>
  <c r="AH265" i="39"/>
  <c r="AG265" i="39"/>
  <c r="AF265" i="39"/>
  <c r="AE265" i="39"/>
  <c r="AD265" i="39"/>
  <c r="AC265" i="39"/>
  <c r="AB265" i="39"/>
  <c r="AA265" i="39"/>
  <c r="Z265" i="39"/>
  <c r="Y265" i="39"/>
  <c r="AM264" i="39"/>
  <c r="AL264" i="39"/>
  <c r="AK264" i="39"/>
  <c r="AJ264" i="39"/>
  <c r="AI264" i="39"/>
  <c r="AH264" i="39"/>
  <c r="AG264" i="39"/>
  <c r="AF264" i="39"/>
  <c r="AE264" i="39"/>
  <c r="AD264" i="39"/>
  <c r="AC264" i="39"/>
  <c r="AB264" i="39"/>
  <c r="AA264" i="39"/>
  <c r="Z264" i="39"/>
  <c r="Y264" i="39"/>
  <c r="AM263" i="39"/>
  <c r="AL263" i="39"/>
  <c r="AK263" i="39"/>
  <c r="AJ263" i="39"/>
  <c r="AI263" i="39"/>
  <c r="AH263" i="39"/>
  <c r="AG263" i="39"/>
  <c r="AF263" i="39"/>
  <c r="AE263" i="39"/>
  <c r="AD263" i="39"/>
  <c r="AC263" i="39"/>
  <c r="AB263" i="39"/>
  <c r="AA263" i="39"/>
  <c r="Z263" i="39"/>
  <c r="Y263" i="39"/>
  <c r="AM262" i="39"/>
  <c r="AL262" i="39"/>
  <c r="AK262" i="39"/>
  <c r="AJ262" i="39"/>
  <c r="AI262" i="39"/>
  <c r="AH262" i="39"/>
  <c r="AG262" i="39"/>
  <c r="AF262" i="39"/>
  <c r="AE262" i="39"/>
  <c r="AD262" i="39"/>
  <c r="AC262" i="39"/>
  <c r="AB262" i="39"/>
  <c r="AA262" i="39"/>
  <c r="Z262" i="39"/>
  <c r="Y262" i="39"/>
  <c r="AM261" i="39"/>
  <c r="AL261" i="39"/>
  <c r="AK261" i="39"/>
  <c r="AJ261" i="39"/>
  <c r="AI261" i="39"/>
  <c r="AH261" i="39"/>
  <c r="AG261" i="39"/>
  <c r="AF261" i="39"/>
  <c r="AE261" i="39"/>
  <c r="AD261" i="39"/>
  <c r="AC261" i="39"/>
  <c r="AB261" i="39"/>
  <c r="AA261" i="39"/>
  <c r="Z261" i="39"/>
  <c r="Y261" i="39"/>
  <c r="AM260" i="39"/>
  <c r="AL260" i="39"/>
  <c r="AK260" i="39"/>
  <c r="AJ260" i="39"/>
  <c r="AI260" i="39"/>
  <c r="AH260" i="39"/>
  <c r="AG260" i="39"/>
  <c r="AF260" i="39"/>
  <c r="AE260" i="39"/>
  <c r="AD260" i="39"/>
  <c r="AC260" i="39"/>
  <c r="AB260" i="39"/>
  <c r="AA260" i="39"/>
  <c r="Z260" i="39"/>
  <c r="Y260" i="39"/>
  <c r="AM259" i="39"/>
  <c r="AL259" i="39"/>
  <c r="AK259" i="39"/>
  <c r="AJ259" i="39"/>
  <c r="AI259" i="39"/>
  <c r="AH259" i="39"/>
  <c r="AG259" i="39"/>
  <c r="AF259" i="39"/>
  <c r="AE259" i="39"/>
  <c r="AD259" i="39"/>
  <c r="AC259" i="39"/>
  <c r="AB259" i="39"/>
  <c r="AA259" i="39"/>
  <c r="Z259" i="39"/>
  <c r="Y259" i="39"/>
  <c r="AM258" i="39"/>
  <c r="AL258" i="39"/>
  <c r="AK258" i="39"/>
  <c r="AJ258" i="39"/>
  <c r="AI258" i="39"/>
  <c r="AH258" i="39"/>
  <c r="AG258" i="39"/>
  <c r="AF258" i="39"/>
  <c r="AE258" i="39"/>
  <c r="AD258" i="39"/>
  <c r="AC258" i="39"/>
  <c r="AB258" i="39"/>
  <c r="AA258" i="39"/>
  <c r="Z258" i="39"/>
  <c r="Y258" i="39"/>
  <c r="AM257" i="39"/>
  <c r="AL257" i="39"/>
  <c r="AK257" i="39"/>
  <c r="AJ257" i="39"/>
  <c r="AI257" i="39"/>
  <c r="AH257" i="39"/>
  <c r="AG257" i="39"/>
  <c r="AF257" i="39"/>
  <c r="AE257" i="39"/>
  <c r="AD257" i="39"/>
  <c r="AC257" i="39"/>
  <c r="AB257" i="39"/>
  <c r="AA257" i="39"/>
  <c r="Z257" i="39"/>
  <c r="Y257" i="39"/>
  <c r="AM256" i="39"/>
  <c r="AL256" i="39"/>
  <c r="AK256" i="39"/>
  <c r="AJ256" i="39"/>
  <c r="AI256" i="39"/>
  <c r="AH256" i="39"/>
  <c r="AG256" i="39"/>
  <c r="AF256" i="39"/>
  <c r="AE256" i="39"/>
  <c r="AD256" i="39"/>
  <c r="AC256" i="39"/>
  <c r="AB256" i="39"/>
  <c r="AA256" i="39"/>
  <c r="Z256" i="39"/>
  <c r="Y256" i="39"/>
  <c r="AM255" i="39"/>
  <c r="AL255" i="39"/>
  <c r="AK255" i="39"/>
  <c r="AJ255" i="39"/>
  <c r="AI255" i="39"/>
  <c r="AH255" i="39"/>
  <c r="AG255" i="39"/>
  <c r="AF255" i="39"/>
  <c r="AE255" i="39"/>
  <c r="AD255" i="39"/>
  <c r="AC255" i="39"/>
  <c r="AB255" i="39"/>
  <c r="AA255" i="39"/>
  <c r="Z255" i="39"/>
  <c r="Y255" i="39"/>
  <c r="AM254" i="39"/>
  <c r="AL254" i="39"/>
  <c r="AK254" i="39"/>
  <c r="AJ254" i="39"/>
  <c r="AI254" i="39"/>
  <c r="AH254" i="39"/>
  <c r="AG254" i="39"/>
  <c r="AF254" i="39"/>
  <c r="AE254" i="39"/>
  <c r="AD254" i="39"/>
  <c r="AC254" i="39"/>
  <c r="AB254" i="39"/>
  <c r="AA254" i="39"/>
  <c r="Z254" i="39"/>
  <c r="Y254" i="39"/>
  <c r="AM253" i="39"/>
  <c r="AL253" i="39"/>
  <c r="AK253" i="39"/>
  <c r="AJ253" i="39"/>
  <c r="AI253" i="39"/>
  <c r="AH253" i="39"/>
  <c r="AG253" i="39"/>
  <c r="AF253" i="39"/>
  <c r="AE253" i="39"/>
  <c r="AD253" i="39"/>
  <c r="AC253" i="39"/>
  <c r="AB253" i="39"/>
  <c r="AA253" i="39"/>
  <c r="Z253" i="39"/>
  <c r="Y253" i="39"/>
  <c r="AM252" i="39"/>
  <c r="AL252" i="39"/>
  <c r="AK252" i="39"/>
  <c r="AJ252" i="39"/>
  <c r="AI252" i="39"/>
  <c r="AH252" i="39"/>
  <c r="AG252" i="39"/>
  <c r="AF252" i="39"/>
  <c r="AE252" i="39"/>
  <c r="AD252" i="39"/>
  <c r="AC252" i="39"/>
  <c r="AB252" i="39"/>
  <c r="AA252" i="39"/>
  <c r="Z252" i="39"/>
  <c r="Y252" i="39"/>
  <c r="AM251" i="39"/>
  <c r="AL251" i="39"/>
  <c r="AK251" i="39"/>
  <c r="AJ251" i="39"/>
  <c r="AI251" i="39"/>
  <c r="AH251" i="39"/>
  <c r="AG251" i="39"/>
  <c r="AF251" i="39"/>
  <c r="AE251" i="39"/>
  <c r="AD251" i="39"/>
  <c r="AC251" i="39"/>
  <c r="AB251" i="39"/>
  <c r="AA251" i="39"/>
  <c r="Z251" i="39"/>
  <c r="Y251" i="39"/>
  <c r="AM250" i="39"/>
  <c r="AL250" i="39"/>
  <c r="AK250" i="39"/>
  <c r="AJ250" i="39"/>
  <c r="AI250" i="39"/>
  <c r="AH250" i="39"/>
  <c r="AG250" i="39"/>
  <c r="AF250" i="39"/>
  <c r="AE250" i="39"/>
  <c r="AD250" i="39"/>
  <c r="AC250" i="39"/>
  <c r="AB250" i="39"/>
  <c r="AA250" i="39"/>
  <c r="Z250" i="39"/>
  <c r="Y250" i="39"/>
  <c r="AM249" i="39"/>
  <c r="AL249" i="39"/>
  <c r="AK249" i="39"/>
  <c r="AJ249" i="39"/>
  <c r="AI249" i="39"/>
  <c r="AH249" i="39"/>
  <c r="AG249" i="39"/>
  <c r="AF249" i="39"/>
  <c r="AE249" i="39"/>
  <c r="AD249" i="39"/>
  <c r="AC249" i="39"/>
  <c r="AB249" i="39"/>
  <c r="AA249" i="39"/>
  <c r="Z249" i="39"/>
  <c r="Y249" i="39"/>
  <c r="AM248" i="39"/>
  <c r="AL248" i="39"/>
  <c r="AK248" i="39"/>
  <c r="AJ248" i="39"/>
  <c r="AI248" i="39"/>
  <c r="AH248" i="39"/>
  <c r="AG248" i="39"/>
  <c r="AF248" i="39"/>
  <c r="AE248" i="39"/>
  <c r="AD248" i="39"/>
  <c r="AC248" i="39"/>
  <c r="AB248" i="39"/>
  <c r="AA248" i="39"/>
  <c r="Z248" i="39"/>
  <c r="Y248" i="39"/>
  <c r="AM267" i="38"/>
  <c r="AL267" i="38"/>
  <c r="AK267" i="38"/>
  <c r="AJ267" i="38"/>
  <c r="AI267" i="38"/>
  <c r="AH267" i="38"/>
  <c r="AG267" i="38"/>
  <c r="AF267" i="38"/>
  <c r="AE267" i="38"/>
  <c r="AD267" i="38"/>
  <c r="AC267" i="38"/>
  <c r="AB267" i="38"/>
  <c r="AA267" i="38"/>
  <c r="Z267" i="38"/>
  <c r="Y267" i="38"/>
  <c r="AM266" i="38"/>
  <c r="AL266" i="38"/>
  <c r="AK266" i="38"/>
  <c r="AJ266" i="38"/>
  <c r="AI266" i="38"/>
  <c r="AH266" i="38"/>
  <c r="AG266" i="38"/>
  <c r="AF266" i="38"/>
  <c r="AE266" i="38"/>
  <c r="AD266" i="38"/>
  <c r="AC266" i="38"/>
  <c r="AB266" i="38"/>
  <c r="AA266" i="38"/>
  <c r="Z266" i="38"/>
  <c r="Y266" i="38"/>
  <c r="AM265" i="38"/>
  <c r="AL265" i="38"/>
  <c r="AK265" i="38"/>
  <c r="AJ265" i="38"/>
  <c r="AI265" i="38"/>
  <c r="AH265" i="38"/>
  <c r="AG265" i="38"/>
  <c r="AF265" i="38"/>
  <c r="AE265" i="38"/>
  <c r="AD265" i="38"/>
  <c r="AC265" i="38"/>
  <c r="AB265" i="38"/>
  <c r="AA265" i="38"/>
  <c r="Z265" i="38"/>
  <c r="Y265" i="38"/>
  <c r="AM264" i="38"/>
  <c r="AL264" i="38"/>
  <c r="AK264" i="38"/>
  <c r="AJ264" i="38"/>
  <c r="AI264" i="38"/>
  <c r="AH264" i="38"/>
  <c r="AG264" i="38"/>
  <c r="AF264" i="38"/>
  <c r="AE264" i="38"/>
  <c r="AD264" i="38"/>
  <c r="AC264" i="38"/>
  <c r="AB264" i="38"/>
  <c r="AA264" i="38"/>
  <c r="Z264" i="38"/>
  <c r="Y264" i="38"/>
  <c r="AM263" i="38"/>
  <c r="AL263" i="38"/>
  <c r="AK263" i="38"/>
  <c r="AJ263" i="38"/>
  <c r="AI263" i="38"/>
  <c r="AH263" i="38"/>
  <c r="AG263" i="38"/>
  <c r="AF263" i="38"/>
  <c r="AE263" i="38"/>
  <c r="AD263" i="38"/>
  <c r="AC263" i="38"/>
  <c r="AB263" i="38"/>
  <c r="AA263" i="38"/>
  <c r="Z263" i="38"/>
  <c r="Y263" i="38"/>
  <c r="AM262" i="38"/>
  <c r="AL262" i="38"/>
  <c r="AK262" i="38"/>
  <c r="AJ262" i="38"/>
  <c r="AI262" i="38"/>
  <c r="AH262" i="38"/>
  <c r="AG262" i="38"/>
  <c r="AF262" i="38"/>
  <c r="AE262" i="38"/>
  <c r="AD262" i="38"/>
  <c r="AC262" i="38"/>
  <c r="AB262" i="38"/>
  <c r="AA262" i="38"/>
  <c r="Z262" i="38"/>
  <c r="Y262" i="38"/>
  <c r="AM261" i="38"/>
  <c r="AL261" i="38"/>
  <c r="AK261" i="38"/>
  <c r="AJ261" i="38"/>
  <c r="AI261" i="38"/>
  <c r="AH261" i="38"/>
  <c r="AG261" i="38"/>
  <c r="AF261" i="38"/>
  <c r="AE261" i="38"/>
  <c r="AD261" i="38"/>
  <c r="AC261" i="38"/>
  <c r="AB261" i="38"/>
  <c r="AA261" i="38"/>
  <c r="Z261" i="38"/>
  <c r="Y261" i="38"/>
  <c r="AM260" i="38"/>
  <c r="AL260" i="38"/>
  <c r="AK260" i="38"/>
  <c r="AJ260" i="38"/>
  <c r="AI260" i="38"/>
  <c r="AH260" i="38"/>
  <c r="AG260" i="38"/>
  <c r="AF260" i="38"/>
  <c r="AE260" i="38"/>
  <c r="AD260" i="38"/>
  <c r="AC260" i="38"/>
  <c r="AB260" i="38"/>
  <c r="AA260" i="38"/>
  <c r="Z260" i="38"/>
  <c r="Y260" i="38"/>
  <c r="AM259" i="38"/>
  <c r="AL259" i="38"/>
  <c r="AK259" i="38"/>
  <c r="AJ259" i="38"/>
  <c r="AI259" i="38"/>
  <c r="AH259" i="38"/>
  <c r="AG259" i="38"/>
  <c r="AF259" i="38"/>
  <c r="AE259" i="38"/>
  <c r="AD259" i="38"/>
  <c r="AC259" i="38"/>
  <c r="AB259" i="38"/>
  <c r="AA259" i="38"/>
  <c r="Z259" i="38"/>
  <c r="Y259" i="38"/>
  <c r="AM258" i="38"/>
  <c r="AL258" i="38"/>
  <c r="AK258" i="38"/>
  <c r="AJ258" i="38"/>
  <c r="AI258" i="38"/>
  <c r="AH258" i="38"/>
  <c r="AG258" i="38"/>
  <c r="AF258" i="38"/>
  <c r="AE258" i="38"/>
  <c r="AD258" i="38"/>
  <c r="AC258" i="38"/>
  <c r="AB258" i="38"/>
  <c r="AA258" i="38"/>
  <c r="Z258" i="38"/>
  <c r="Y258" i="38"/>
  <c r="AM257" i="38"/>
  <c r="AL257" i="38"/>
  <c r="AK257" i="38"/>
  <c r="AJ257" i="38"/>
  <c r="AI257" i="38"/>
  <c r="AH257" i="38"/>
  <c r="AG257" i="38"/>
  <c r="AF257" i="38"/>
  <c r="AE257" i="38"/>
  <c r="AD257" i="38"/>
  <c r="AC257" i="38"/>
  <c r="AB257" i="38"/>
  <c r="AA257" i="38"/>
  <c r="Z257" i="38"/>
  <c r="Y257" i="38"/>
  <c r="AM256" i="38"/>
  <c r="AL256" i="38"/>
  <c r="AK256" i="38"/>
  <c r="AJ256" i="38"/>
  <c r="AI256" i="38"/>
  <c r="AH256" i="38"/>
  <c r="AG256" i="38"/>
  <c r="AF256" i="38"/>
  <c r="AE256" i="38"/>
  <c r="AD256" i="38"/>
  <c r="AC256" i="38"/>
  <c r="AB256" i="38"/>
  <c r="AA256" i="38"/>
  <c r="Z256" i="38"/>
  <c r="Y256" i="38"/>
  <c r="AM255" i="38"/>
  <c r="AL255" i="38"/>
  <c r="AK255" i="38"/>
  <c r="AJ255" i="38"/>
  <c r="AI255" i="38"/>
  <c r="AH255" i="38"/>
  <c r="AG255" i="38"/>
  <c r="AF255" i="38"/>
  <c r="AE255" i="38"/>
  <c r="AD255" i="38"/>
  <c r="AC255" i="38"/>
  <c r="AB255" i="38"/>
  <c r="AA255" i="38"/>
  <c r="Z255" i="38"/>
  <c r="Y255" i="38"/>
  <c r="AM254" i="38"/>
  <c r="AL254" i="38"/>
  <c r="AK254" i="38"/>
  <c r="AJ254" i="38"/>
  <c r="AI254" i="38"/>
  <c r="AH254" i="38"/>
  <c r="AG254" i="38"/>
  <c r="AF254" i="38"/>
  <c r="AE254" i="38"/>
  <c r="AD254" i="38"/>
  <c r="AC254" i="38"/>
  <c r="AB254" i="38"/>
  <c r="AA254" i="38"/>
  <c r="Z254" i="38"/>
  <c r="Y254" i="38"/>
  <c r="AM253" i="38"/>
  <c r="AL253" i="38"/>
  <c r="AK253" i="38"/>
  <c r="AJ253" i="38"/>
  <c r="AI253" i="38"/>
  <c r="AH253" i="38"/>
  <c r="AG253" i="38"/>
  <c r="AF253" i="38"/>
  <c r="AE253" i="38"/>
  <c r="AD253" i="38"/>
  <c r="AC253" i="38"/>
  <c r="AB253" i="38"/>
  <c r="AA253" i="38"/>
  <c r="Z253" i="38"/>
  <c r="Y253" i="38"/>
  <c r="AM252" i="38"/>
  <c r="AL252" i="38"/>
  <c r="AK252" i="38"/>
  <c r="AJ252" i="38"/>
  <c r="AI252" i="38"/>
  <c r="AH252" i="38"/>
  <c r="AG252" i="38"/>
  <c r="AF252" i="38"/>
  <c r="AE252" i="38"/>
  <c r="AD252" i="38"/>
  <c r="AC252" i="38"/>
  <c r="AB252" i="38"/>
  <c r="AA252" i="38"/>
  <c r="Z252" i="38"/>
  <c r="Y252" i="38"/>
  <c r="AM251" i="38"/>
  <c r="AL251" i="38"/>
  <c r="AK251" i="38"/>
  <c r="AJ251" i="38"/>
  <c r="AI251" i="38"/>
  <c r="AH251" i="38"/>
  <c r="AG251" i="38"/>
  <c r="AF251" i="38"/>
  <c r="AE251" i="38"/>
  <c r="AD251" i="38"/>
  <c r="AC251" i="38"/>
  <c r="AB251" i="38"/>
  <c r="AA251" i="38"/>
  <c r="Z251" i="38"/>
  <c r="Y251" i="38"/>
  <c r="AM250" i="38"/>
  <c r="AL250" i="38"/>
  <c r="AK250" i="38"/>
  <c r="AJ250" i="38"/>
  <c r="AI250" i="38"/>
  <c r="AH250" i="38"/>
  <c r="AG250" i="38"/>
  <c r="AF250" i="38"/>
  <c r="AE250" i="38"/>
  <c r="AD250" i="38"/>
  <c r="AC250" i="38"/>
  <c r="AB250" i="38"/>
  <c r="AA250" i="38"/>
  <c r="Z250" i="38"/>
  <c r="Y250" i="38"/>
  <c r="AM249" i="38"/>
  <c r="AL249" i="38"/>
  <c r="AK249" i="38"/>
  <c r="AJ249" i="38"/>
  <c r="AI249" i="38"/>
  <c r="AH249" i="38"/>
  <c r="AG249" i="38"/>
  <c r="AF249" i="38"/>
  <c r="AE249" i="38"/>
  <c r="AD249" i="38"/>
  <c r="AC249" i="38"/>
  <c r="AB249" i="38"/>
  <c r="AA249" i="38"/>
  <c r="Z249" i="38"/>
  <c r="Y249" i="38"/>
  <c r="AM248" i="38"/>
  <c r="AL248" i="38"/>
  <c r="AK248" i="38"/>
  <c r="AJ248" i="38"/>
  <c r="AI248" i="38"/>
  <c r="AH248" i="38"/>
  <c r="AG248" i="38"/>
  <c r="AF248" i="38"/>
  <c r="AE248" i="38"/>
  <c r="AD248" i="38"/>
  <c r="AC248" i="38"/>
  <c r="AB248" i="38"/>
  <c r="AA248" i="38"/>
  <c r="Z248" i="38"/>
  <c r="Y248" i="38"/>
  <c r="AM267" i="37"/>
  <c r="AL267" i="37"/>
  <c r="AK267" i="37"/>
  <c r="AJ267" i="37"/>
  <c r="AI267" i="37"/>
  <c r="AH267" i="37"/>
  <c r="AG267" i="37"/>
  <c r="AF267" i="37"/>
  <c r="AE267" i="37"/>
  <c r="AD267" i="37"/>
  <c r="AC267" i="37"/>
  <c r="AB267" i="37"/>
  <c r="AA267" i="37"/>
  <c r="Z267" i="37"/>
  <c r="Y267" i="37"/>
  <c r="AM266" i="37"/>
  <c r="AL266" i="37"/>
  <c r="AK266" i="37"/>
  <c r="AJ266" i="37"/>
  <c r="AI266" i="37"/>
  <c r="AH266" i="37"/>
  <c r="AG266" i="37"/>
  <c r="AF266" i="37"/>
  <c r="AE266" i="37"/>
  <c r="AD266" i="37"/>
  <c r="AC266" i="37"/>
  <c r="AB266" i="37"/>
  <c r="AA266" i="37"/>
  <c r="Z266" i="37"/>
  <c r="Y266" i="37"/>
  <c r="AM265" i="37"/>
  <c r="AL265" i="37"/>
  <c r="AK265" i="37"/>
  <c r="AJ265" i="37"/>
  <c r="AI265" i="37"/>
  <c r="AH265" i="37"/>
  <c r="AG265" i="37"/>
  <c r="AF265" i="37"/>
  <c r="AE265" i="37"/>
  <c r="AD265" i="37"/>
  <c r="AC265" i="37"/>
  <c r="AB265" i="37"/>
  <c r="AA265" i="37"/>
  <c r="Z265" i="37"/>
  <c r="Y265" i="37"/>
  <c r="AM264" i="37"/>
  <c r="AL264" i="37"/>
  <c r="AK264" i="37"/>
  <c r="AJ264" i="37"/>
  <c r="AI264" i="37"/>
  <c r="AH264" i="37"/>
  <c r="AG264" i="37"/>
  <c r="AF264" i="37"/>
  <c r="AE264" i="37"/>
  <c r="AD264" i="37"/>
  <c r="AC264" i="37"/>
  <c r="AB264" i="37"/>
  <c r="AA264" i="37"/>
  <c r="Z264" i="37"/>
  <c r="Y264" i="37"/>
  <c r="AM263" i="37"/>
  <c r="AL263" i="37"/>
  <c r="AK263" i="37"/>
  <c r="AJ263" i="37"/>
  <c r="AI263" i="37"/>
  <c r="AH263" i="37"/>
  <c r="AG263" i="37"/>
  <c r="AF263" i="37"/>
  <c r="AE263" i="37"/>
  <c r="AD263" i="37"/>
  <c r="AC263" i="37"/>
  <c r="AB263" i="37"/>
  <c r="AA263" i="37"/>
  <c r="Z263" i="37"/>
  <c r="Y263" i="37"/>
  <c r="AM262" i="37"/>
  <c r="AL262" i="37"/>
  <c r="AK262" i="37"/>
  <c r="AJ262" i="37"/>
  <c r="AI262" i="37"/>
  <c r="AH262" i="37"/>
  <c r="AG262" i="37"/>
  <c r="AF262" i="37"/>
  <c r="AE262" i="37"/>
  <c r="AD262" i="37"/>
  <c r="AC262" i="37"/>
  <c r="AB262" i="37"/>
  <c r="AA262" i="37"/>
  <c r="Z262" i="37"/>
  <c r="Y262" i="37"/>
  <c r="AM261" i="37"/>
  <c r="AL261" i="37"/>
  <c r="AK261" i="37"/>
  <c r="AJ261" i="37"/>
  <c r="AI261" i="37"/>
  <c r="AH261" i="37"/>
  <c r="AG261" i="37"/>
  <c r="AF261" i="37"/>
  <c r="AE261" i="37"/>
  <c r="AD261" i="37"/>
  <c r="AC261" i="37"/>
  <c r="AB261" i="37"/>
  <c r="AA261" i="37"/>
  <c r="Z261" i="37"/>
  <c r="Y261" i="37"/>
  <c r="AM260" i="37"/>
  <c r="AL260" i="37"/>
  <c r="AK260" i="37"/>
  <c r="AJ260" i="37"/>
  <c r="AI260" i="37"/>
  <c r="AH260" i="37"/>
  <c r="AG260" i="37"/>
  <c r="AF260" i="37"/>
  <c r="AE260" i="37"/>
  <c r="AD260" i="37"/>
  <c r="AC260" i="37"/>
  <c r="AB260" i="37"/>
  <c r="AA260" i="37"/>
  <c r="Z260" i="37"/>
  <c r="Y260" i="37"/>
  <c r="AM259" i="37"/>
  <c r="AL259" i="37"/>
  <c r="AK259" i="37"/>
  <c r="AJ259" i="37"/>
  <c r="AI259" i="37"/>
  <c r="AH259" i="37"/>
  <c r="AG259" i="37"/>
  <c r="AF259" i="37"/>
  <c r="AE259" i="37"/>
  <c r="AD259" i="37"/>
  <c r="AC259" i="37"/>
  <c r="AB259" i="37"/>
  <c r="AA259" i="37"/>
  <c r="Z259" i="37"/>
  <c r="Y259" i="37"/>
  <c r="AM258" i="37"/>
  <c r="AL258" i="37"/>
  <c r="AK258" i="37"/>
  <c r="AJ258" i="37"/>
  <c r="AI258" i="37"/>
  <c r="AH258" i="37"/>
  <c r="AG258" i="37"/>
  <c r="AF258" i="37"/>
  <c r="AE258" i="37"/>
  <c r="AD258" i="37"/>
  <c r="AC258" i="37"/>
  <c r="AB258" i="37"/>
  <c r="AA258" i="37"/>
  <c r="Z258" i="37"/>
  <c r="Y258" i="37"/>
  <c r="AM257" i="37"/>
  <c r="AL257" i="37"/>
  <c r="AK257" i="37"/>
  <c r="AJ257" i="37"/>
  <c r="AI257" i="37"/>
  <c r="AH257" i="37"/>
  <c r="AG257" i="37"/>
  <c r="AF257" i="37"/>
  <c r="AE257" i="37"/>
  <c r="AD257" i="37"/>
  <c r="AC257" i="37"/>
  <c r="AB257" i="37"/>
  <c r="AA257" i="37"/>
  <c r="Z257" i="37"/>
  <c r="Y257" i="37"/>
  <c r="AM256" i="37"/>
  <c r="AL256" i="37"/>
  <c r="AK256" i="37"/>
  <c r="AJ256" i="37"/>
  <c r="AI256" i="37"/>
  <c r="AH256" i="37"/>
  <c r="AG256" i="37"/>
  <c r="AF256" i="37"/>
  <c r="AE256" i="37"/>
  <c r="AD256" i="37"/>
  <c r="AC256" i="37"/>
  <c r="AB256" i="37"/>
  <c r="AA256" i="37"/>
  <c r="Z256" i="37"/>
  <c r="Y256" i="37"/>
  <c r="AM255" i="37"/>
  <c r="AL255" i="37"/>
  <c r="AK255" i="37"/>
  <c r="AJ255" i="37"/>
  <c r="AI255" i="37"/>
  <c r="AH255" i="37"/>
  <c r="AG255" i="37"/>
  <c r="AF255" i="37"/>
  <c r="AE255" i="37"/>
  <c r="AD255" i="37"/>
  <c r="AC255" i="37"/>
  <c r="AB255" i="37"/>
  <c r="AA255" i="37"/>
  <c r="Z255" i="37"/>
  <c r="Y255" i="37"/>
  <c r="AM254" i="37"/>
  <c r="AL254" i="37"/>
  <c r="AK254" i="37"/>
  <c r="AJ254" i="37"/>
  <c r="AI254" i="37"/>
  <c r="AH254" i="37"/>
  <c r="AG254" i="37"/>
  <c r="AF254" i="37"/>
  <c r="AE254" i="37"/>
  <c r="AD254" i="37"/>
  <c r="AC254" i="37"/>
  <c r="AB254" i="37"/>
  <c r="AA254" i="37"/>
  <c r="Z254" i="37"/>
  <c r="Y254" i="37"/>
  <c r="AM253" i="37"/>
  <c r="AL253" i="37"/>
  <c r="AK253" i="37"/>
  <c r="AJ253" i="37"/>
  <c r="AI253" i="37"/>
  <c r="AH253" i="37"/>
  <c r="AG253" i="37"/>
  <c r="AF253" i="37"/>
  <c r="AE253" i="37"/>
  <c r="AD253" i="37"/>
  <c r="AC253" i="37"/>
  <c r="AB253" i="37"/>
  <c r="AA253" i="37"/>
  <c r="Z253" i="37"/>
  <c r="Y253" i="37"/>
  <c r="AM252" i="37"/>
  <c r="AL252" i="37"/>
  <c r="AK252" i="37"/>
  <c r="AJ252" i="37"/>
  <c r="AI252" i="37"/>
  <c r="AH252" i="37"/>
  <c r="AG252" i="37"/>
  <c r="AF252" i="37"/>
  <c r="AE252" i="37"/>
  <c r="AD252" i="37"/>
  <c r="AC252" i="37"/>
  <c r="AB252" i="37"/>
  <c r="AA252" i="37"/>
  <c r="Z252" i="37"/>
  <c r="Y252" i="37"/>
  <c r="AM251" i="37"/>
  <c r="AL251" i="37"/>
  <c r="AK251" i="37"/>
  <c r="AJ251" i="37"/>
  <c r="AI251" i="37"/>
  <c r="AH251" i="37"/>
  <c r="AG251" i="37"/>
  <c r="AF251" i="37"/>
  <c r="AE251" i="37"/>
  <c r="AD251" i="37"/>
  <c r="AC251" i="37"/>
  <c r="AB251" i="37"/>
  <c r="AA251" i="37"/>
  <c r="Z251" i="37"/>
  <c r="Y251" i="37"/>
  <c r="AM250" i="37"/>
  <c r="AL250" i="37"/>
  <c r="AK250" i="37"/>
  <c r="AJ250" i="37"/>
  <c r="AI250" i="37"/>
  <c r="AH250" i="37"/>
  <c r="AG250" i="37"/>
  <c r="AF250" i="37"/>
  <c r="AE250" i="37"/>
  <c r="AD250" i="37"/>
  <c r="AC250" i="37"/>
  <c r="AB250" i="37"/>
  <c r="AA250" i="37"/>
  <c r="Z250" i="37"/>
  <c r="Y250" i="37"/>
  <c r="AM249" i="37"/>
  <c r="AL249" i="37"/>
  <c r="AK249" i="37"/>
  <c r="AJ249" i="37"/>
  <c r="AI249" i="37"/>
  <c r="AH249" i="37"/>
  <c r="AG249" i="37"/>
  <c r="AF249" i="37"/>
  <c r="AE249" i="37"/>
  <c r="AD249" i="37"/>
  <c r="AC249" i="37"/>
  <c r="AB249" i="37"/>
  <c r="AA249" i="37"/>
  <c r="Z249" i="37"/>
  <c r="Y249" i="37"/>
  <c r="AM248" i="37"/>
  <c r="AL248" i="37"/>
  <c r="AK248" i="37"/>
  <c r="AJ248" i="37"/>
  <c r="AI248" i="37"/>
  <c r="AH248" i="37"/>
  <c r="AG248" i="37"/>
  <c r="AF248" i="37"/>
  <c r="AE248" i="37"/>
  <c r="AD248" i="37"/>
  <c r="AC248" i="37"/>
  <c r="AB248" i="37"/>
  <c r="AA248" i="37"/>
  <c r="Z248" i="37"/>
  <c r="Y248" i="37"/>
  <c r="AM267" i="36"/>
  <c r="AL267" i="36"/>
  <c r="AK267" i="36"/>
  <c r="AJ267" i="36"/>
  <c r="AI267" i="36"/>
  <c r="AH267" i="36"/>
  <c r="AG267" i="36"/>
  <c r="AF267" i="36"/>
  <c r="AE267" i="36"/>
  <c r="AD267" i="36"/>
  <c r="AC267" i="36"/>
  <c r="AB267" i="36"/>
  <c r="AA267" i="36"/>
  <c r="Z267" i="36"/>
  <c r="Y267" i="36"/>
  <c r="AM266" i="36"/>
  <c r="AL266" i="36"/>
  <c r="AK266" i="36"/>
  <c r="AJ266" i="36"/>
  <c r="AI266" i="36"/>
  <c r="AH266" i="36"/>
  <c r="AG266" i="36"/>
  <c r="AF266" i="36"/>
  <c r="AE266" i="36"/>
  <c r="AD266" i="36"/>
  <c r="AC266" i="36"/>
  <c r="AB266" i="36"/>
  <c r="AA266" i="36"/>
  <c r="Z266" i="36"/>
  <c r="Y266" i="36"/>
  <c r="AM265" i="36"/>
  <c r="AL265" i="36"/>
  <c r="AK265" i="36"/>
  <c r="AJ265" i="36"/>
  <c r="AI265" i="36"/>
  <c r="AH265" i="36"/>
  <c r="AG265" i="36"/>
  <c r="AF265" i="36"/>
  <c r="AE265" i="36"/>
  <c r="AD265" i="36"/>
  <c r="AC265" i="36"/>
  <c r="AB265" i="36"/>
  <c r="AA265" i="36"/>
  <c r="Z265" i="36"/>
  <c r="Y265" i="36"/>
  <c r="AM264" i="36"/>
  <c r="AL264" i="36"/>
  <c r="AK264" i="36"/>
  <c r="AJ264" i="36"/>
  <c r="AI264" i="36"/>
  <c r="AH264" i="36"/>
  <c r="AG264" i="36"/>
  <c r="AF264" i="36"/>
  <c r="AE264" i="36"/>
  <c r="AD264" i="36"/>
  <c r="AC264" i="36"/>
  <c r="AB264" i="36"/>
  <c r="AA264" i="36"/>
  <c r="Z264" i="36"/>
  <c r="Y264" i="36"/>
  <c r="AM263" i="36"/>
  <c r="AL263" i="36"/>
  <c r="AK263" i="36"/>
  <c r="AJ263" i="36"/>
  <c r="AI263" i="36"/>
  <c r="AH263" i="36"/>
  <c r="AG263" i="36"/>
  <c r="AF263" i="36"/>
  <c r="AE263" i="36"/>
  <c r="AD263" i="36"/>
  <c r="AC263" i="36"/>
  <c r="AB263" i="36"/>
  <c r="AA263" i="36"/>
  <c r="Z263" i="36"/>
  <c r="Y263" i="36"/>
  <c r="AM262" i="36"/>
  <c r="AL262" i="36"/>
  <c r="AK262" i="36"/>
  <c r="AJ262" i="36"/>
  <c r="AI262" i="36"/>
  <c r="AH262" i="36"/>
  <c r="AG262" i="36"/>
  <c r="AF262" i="36"/>
  <c r="AE262" i="36"/>
  <c r="AD262" i="36"/>
  <c r="AC262" i="36"/>
  <c r="AB262" i="36"/>
  <c r="AA262" i="36"/>
  <c r="Z262" i="36"/>
  <c r="Y262" i="36"/>
  <c r="AM261" i="36"/>
  <c r="AL261" i="36"/>
  <c r="AK261" i="36"/>
  <c r="AJ261" i="36"/>
  <c r="AI261" i="36"/>
  <c r="AH261" i="36"/>
  <c r="AG261" i="36"/>
  <c r="AF261" i="36"/>
  <c r="AE261" i="36"/>
  <c r="AD261" i="36"/>
  <c r="AC261" i="36"/>
  <c r="AB261" i="36"/>
  <c r="AA261" i="36"/>
  <c r="Z261" i="36"/>
  <c r="Y261" i="36"/>
  <c r="AM260" i="36"/>
  <c r="AL260" i="36"/>
  <c r="AK260" i="36"/>
  <c r="AJ260" i="36"/>
  <c r="AI260" i="36"/>
  <c r="AH260" i="36"/>
  <c r="AG260" i="36"/>
  <c r="AF260" i="36"/>
  <c r="AE260" i="36"/>
  <c r="AD260" i="36"/>
  <c r="AC260" i="36"/>
  <c r="AB260" i="36"/>
  <c r="AA260" i="36"/>
  <c r="Z260" i="36"/>
  <c r="Y260" i="36"/>
  <c r="AM259" i="36"/>
  <c r="AL259" i="36"/>
  <c r="AK259" i="36"/>
  <c r="AJ259" i="36"/>
  <c r="AI259" i="36"/>
  <c r="AH259" i="36"/>
  <c r="AG259" i="36"/>
  <c r="AF259" i="36"/>
  <c r="AE259" i="36"/>
  <c r="AD259" i="36"/>
  <c r="AC259" i="36"/>
  <c r="AB259" i="36"/>
  <c r="AA259" i="36"/>
  <c r="Z259" i="36"/>
  <c r="Y259" i="36"/>
  <c r="AM258" i="36"/>
  <c r="AL258" i="36"/>
  <c r="AK258" i="36"/>
  <c r="AJ258" i="36"/>
  <c r="AI258" i="36"/>
  <c r="AH258" i="36"/>
  <c r="AG258" i="36"/>
  <c r="AF258" i="36"/>
  <c r="AE258" i="36"/>
  <c r="AD258" i="36"/>
  <c r="AC258" i="36"/>
  <c r="AB258" i="36"/>
  <c r="AA258" i="36"/>
  <c r="Z258" i="36"/>
  <c r="Y258" i="36"/>
  <c r="AM257" i="36"/>
  <c r="AL257" i="36"/>
  <c r="AK257" i="36"/>
  <c r="AJ257" i="36"/>
  <c r="AI257" i="36"/>
  <c r="AH257" i="36"/>
  <c r="AG257" i="36"/>
  <c r="AF257" i="36"/>
  <c r="AE257" i="36"/>
  <c r="AD257" i="36"/>
  <c r="AC257" i="36"/>
  <c r="AB257" i="36"/>
  <c r="AA257" i="36"/>
  <c r="Z257" i="36"/>
  <c r="Y257" i="36"/>
  <c r="AM256" i="36"/>
  <c r="AL256" i="36"/>
  <c r="AK256" i="36"/>
  <c r="AJ256" i="36"/>
  <c r="AI256" i="36"/>
  <c r="AH256" i="36"/>
  <c r="AG256" i="36"/>
  <c r="AF256" i="36"/>
  <c r="AE256" i="36"/>
  <c r="AD256" i="36"/>
  <c r="AC256" i="36"/>
  <c r="AB256" i="36"/>
  <c r="AA256" i="36"/>
  <c r="Z256" i="36"/>
  <c r="Y256" i="36"/>
  <c r="AM255" i="36"/>
  <c r="AL255" i="36"/>
  <c r="AK255" i="36"/>
  <c r="AJ255" i="36"/>
  <c r="AI255" i="36"/>
  <c r="AH255" i="36"/>
  <c r="AG255" i="36"/>
  <c r="AF255" i="36"/>
  <c r="AE255" i="36"/>
  <c r="AD255" i="36"/>
  <c r="AC255" i="36"/>
  <c r="AB255" i="36"/>
  <c r="AA255" i="36"/>
  <c r="Z255" i="36"/>
  <c r="Y255" i="36"/>
  <c r="AM254" i="36"/>
  <c r="AL254" i="36"/>
  <c r="AK254" i="36"/>
  <c r="AJ254" i="36"/>
  <c r="AI254" i="36"/>
  <c r="AH254" i="36"/>
  <c r="AG254" i="36"/>
  <c r="AF254" i="36"/>
  <c r="AE254" i="36"/>
  <c r="AD254" i="36"/>
  <c r="AC254" i="36"/>
  <c r="AB254" i="36"/>
  <c r="AA254" i="36"/>
  <c r="Z254" i="36"/>
  <c r="Y254" i="36"/>
  <c r="AM253" i="36"/>
  <c r="AL253" i="36"/>
  <c r="AK253" i="36"/>
  <c r="AJ253" i="36"/>
  <c r="AI253" i="36"/>
  <c r="AH253" i="36"/>
  <c r="AG253" i="36"/>
  <c r="AF253" i="36"/>
  <c r="AE253" i="36"/>
  <c r="AD253" i="36"/>
  <c r="AC253" i="36"/>
  <c r="AB253" i="36"/>
  <c r="AA253" i="36"/>
  <c r="Z253" i="36"/>
  <c r="Y253" i="36"/>
  <c r="AM252" i="36"/>
  <c r="AL252" i="36"/>
  <c r="AK252" i="36"/>
  <c r="AJ252" i="36"/>
  <c r="AI252" i="36"/>
  <c r="AH252" i="36"/>
  <c r="AG252" i="36"/>
  <c r="AF252" i="36"/>
  <c r="AE252" i="36"/>
  <c r="AD252" i="36"/>
  <c r="AC252" i="36"/>
  <c r="AB252" i="36"/>
  <c r="AA252" i="36"/>
  <c r="Z252" i="36"/>
  <c r="Y252" i="36"/>
  <c r="AM251" i="36"/>
  <c r="AL251" i="36"/>
  <c r="AK251" i="36"/>
  <c r="AJ251" i="36"/>
  <c r="AI251" i="36"/>
  <c r="AH251" i="36"/>
  <c r="AG251" i="36"/>
  <c r="AF251" i="36"/>
  <c r="AE251" i="36"/>
  <c r="AD251" i="36"/>
  <c r="AC251" i="36"/>
  <c r="AB251" i="36"/>
  <c r="AA251" i="36"/>
  <c r="Z251" i="36"/>
  <c r="Y251" i="36"/>
  <c r="AM250" i="36"/>
  <c r="AL250" i="36"/>
  <c r="AK250" i="36"/>
  <c r="AJ250" i="36"/>
  <c r="AI250" i="36"/>
  <c r="AH250" i="36"/>
  <c r="AG250" i="36"/>
  <c r="AF250" i="36"/>
  <c r="AE250" i="36"/>
  <c r="AD250" i="36"/>
  <c r="AC250" i="36"/>
  <c r="AB250" i="36"/>
  <c r="AA250" i="36"/>
  <c r="Z250" i="36"/>
  <c r="Y250" i="36"/>
  <c r="AM249" i="36"/>
  <c r="AL249" i="36"/>
  <c r="AK249" i="36"/>
  <c r="AJ249" i="36"/>
  <c r="AI249" i="36"/>
  <c r="AH249" i="36"/>
  <c r="AG249" i="36"/>
  <c r="AF249" i="36"/>
  <c r="AE249" i="36"/>
  <c r="AD249" i="36"/>
  <c r="AC249" i="36"/>
  <c r="AB249" i="36"/>
  <c r="AA249" i="36"/>
  <c r="Z249" i="36"/>
  <c r="Y249" i="36"/>
  <c r="AM248" i="36"/>
  <c r="AL248" i="36"/>
  <c r="AK248" i="36"/>
  <c r="AJ248" i="36"/>
  <c r="AI248" i="36"/>
  <c r="AH248" i="36"/>
  <c r="AG248" i="36"/>
  <c r="AF248" i="36"/>
  <c r="AE248" i="36"/>
  <c r="AD248" i="36"/>
  <c r="AC248" i="36"/>
  <c r="AB248" i="36"/>
  <c r="AA248" i="36"/>
  <c r="Z248" i="36"/>
  <c r="Y248" i="36"/>
  <c r="AM267" i="35"/>
  <c r="AL267" i="35"/>
  <c r="AK267" i="35"/>
  <c r="AJ267" i="35"/>
  <c r="AI267" i="35"/>
  <c r="AH267" i="35"/>
  <c r="AG267" i="35"/>
  <c r="AF267" i="35"/>
  <c r="AE267" i="35"/>
  <c r="AD267" i="35"/>
  <c r="AC267" i="35"/>
  <c r="AB267" i="35"/>
  <c r="AA267" i="35"/>
  <c r="Z267" i="35"/>
  <c r="Y267" i="35"/>
  <c r="AM266" i="35"/>
  <c r="AL266" i="35"/>
  <c r="AK266" i="35"/>
  <c r="AJ266" i="35"/>
  <c r="AI266" i="35"/>
  <c r="AH266" i="35"/>
  <c r="AG266" i="35"/>
  <c r="AF266" i="35"/>
  <c r="AE266" i="35"/>
  <c r="AD266" i="35"/>
  <c r="AC266" i="35"/>
  <c r="AB266" i="35"/>
  <c r="AA266" i="35"/>
  <c r="Z266" i="35"/>
  <c r="Y266" i="35"/>
  <c r="AM265" i="35"/>
  <c r="AL265" i="35"/>
  <c r="AK265" i="35"/>
  <c r="AJ265" i="35"/>
  <c r="AI265" i="35"/>
  <c r="AH265" i="35"/>
  <c r="AG265" i="35"/>
  <c r="AF265" i="35"/>
  <c r="AE265" i="35"/>
  <c r="AD265" i="35"/>
  <c r="AC265" i="35"/>
  <c r="AB265" i="35"/>
  <c r="AA265" i="35"/>
  <c r="Z265" i="35"/>
  <c r="Y265" i="35"/>
  <c r="AM264" i="35"/>
  <c r="AL264" i="35"/>
  <c r="AK264" i="35"/>
  <c r="AJ264" i="35"/>
  <c r="AI264" i="35"/>
  <c r="AH264" i="35"/>
  <c r="AG264" i="35"/>
  <c r="AF264" i="35"/>
  <c r="AE264" i="35"/>
  <c r="AD264" i="35"/>
  <c r="AC264" i="35"/>
  <c r="AB264" i="35"/>
  <c r="AA264" i="35"/>
  <c r="Z264" i="35"/>
  <c r="Y264" i="35"/>
  <c r="AM263" i="35"/>
  <c r="AL263" i="35"/>
  <c r="AK263" i="35"/>
  <c r="AJ263" i="35"/>
  <c r="AI263" i="35"/>
  <c r="AH263" i="35"/>
  <c r="AG263" i="35"/>
  <c r="AF263" i="35"/>
  <c r="AE263" i="35"/>
  <c r="AD263" i="35"/>
  <c r="AC263" i="35"/>
  <c r="AB263" i="35"/>
  <c r="AA263" i="35"/>
  <c r="Z263" i="35"/>
  <c r="Y263" i="35"/>
  <c r="AM262" i="35"/>
  <c r="AL262" i="35"/>
  <c r="AK262" i="35"/>
  <c r="AJ262" i="35"/>
  <c r="AI262" i="35"/>
  <c r="AH262" i="35"/>
  <c r="AG262" i="35"/>
  <c r="AF262" i="35"/>
  <c r="AE262" i="35"/>
  <c r="AD262" i="35"/>
  <c r="AC262" i="35"/>
  <c r="AB262" i="35"/>
  <c r="AA262" i="35"/>
  <c r="Z262" i="35"/>
  <c r="Y262" i="35"/>
  <c r="AM261" i="35"/>
  <c r="AL261" i="35"/>
  <c r="AK261" i="35"/>
  <c r="AJ261" i="35"/>
  <c r="AI261" i="35"/>
  <c r="AH261" i="35"/>
  <c r="AG261" i="35"/>
  <c r="AF261" i="35"/>
  <c r="AE261" i="35"/>
  <c r="AD261" i="35"/>
  <c r="AC261" i="35"/>
  <c r="AB261" i="35"/>
  <c r="AA261" i="35"/>
  <c r="Z261" i="35"/>
  <c r="Y261" i="35"/>
  <c r="AM260" i="35"/>
  <c r="AL260" i="35"/>
  <c r="AK260" i="35"/>
  <c r="AJ260" i="35"/>
  <c r="AI260" i="35"/>
  <c r="AH260" i="35"/>
  <c r="AG260" i="35"/>
  <c r="AF260" i="35"/>
  <c r="AE260" i="35"/>
  <c r="AD260" i="35"/>
  <c r="AC260" i="35"/>
  <c r="AB260" i="35"/>
  <c r="AA260" i="35"/>
  <c r="Z260" i="35"/>
  <c r="Y260" i="35"/>
  <c r="AM259" i="35"/>
  <c r="AL259" i="35"/>
  <c r="AK259" i="35"/>
  <c r="AJ259" i="35"/>
  <c r="AI259" i="35"/>
  <c r="AH259" i="35"/>
  <c r="AG259" i="35"/>
  <c r="AF259" i="35"/>
  <c r="AE259" i="35"/>
  <c r="AD259" i="35"/>
  <c r="AC259" i="35"/>
  <c r="AB259" i="35"/>
  <c r="AA259" i="35"/>
  <c r="Z259" i="35"/>
  <c r="Y259" i="35"/>
  <c r="AM258" i="35"/>
  <c r="AL258" i="35"/>
  <c r="AK258" i="35"/>
  <c r="AJ258" i="35"/>
  <c r="AI258" i="35"/>
  <c r="AH258" i="35"/>
  <c r="AG258" i="35"/>
  <c r="AF258" i="35"/>
  <c r="AE258" i="35"/>
  <c r="AD258" i="35"/>
  <c r="AC258" i="35"/>
  <c r="AB258" i="35"/>
  <c r="AA258" i="35"/>
  <c r="Z258" i="35"/>
  <c r="Y258" i="35"/>
  <c r="AM257" i="35"/>
  <c r="AL257" i="35"/>
  <c r="AK257" i="35"/>
  <c r="AJ257" i="35"/>
  <c r="AI257" i="35"/>
  <c r="AH257" i="35"/>
  <c r="AG257" i="35"/>
  <c r="AF257" i="35"/>
  <c r="AE257" i="35"/>
  <c r="AD257" i="35"/>
  <c r="AC257" i="35"/>
  <c r="AB257" i="35"/>
  <c r="AA257" i="35"/>
  <c r="Z257" i="35"/>
  <c r="Y257" i="35"/>
  <c r="AM256" i="35"/>
  <c r="AL256" i="35"/>
  <c r="AK256" i="35"/>
  <c r="AJ256" i="35"/>
  <c r="AI256" i="35"/>
  <c r="AH256" i="35"/>
  <c r="AG256" i="35"/>
  <c r="AF256" i="35"/>
  <c r="AE256" i="35"/>
  <c r="AD256" i="35"/>
  <c r="AC256" i="35"/>
  <c r="AB256" i="35"/>
  <c r="AA256" i="35"/>
  <c r="Z256" i="35"/>
  <c r="Y256" i="35"/>
  <c r="AM255" i="35"/>
  <c r="AL255" i="35"/>
  <c r="AK255" i="35"/>
  <c r="AJ255" i="35"/>
  <c r="AI255" i="35"/>
  <c r="AH255" i="35"/>
  <c r="AG255" i="35"/>
  <c r="AF255" i="35"/>
  <c r="AE255" i="35"/>
  <c r="AD255" i="35"/>
  <c r="AC255" i="35"/>
  <c r="AB255" i="35"/>
  <c r="AA255" i="35"/>
  <c r="Z255" i="35"/>
  <c r="Y255" i="35"/>
  <c r="AM254" i="35"/>
  <c r="AL254" i="35"/>
  <c r="AK254" i="35"/>
  <c r="AJ254" i="35"/>
  <c r="AI254" i="35"/>
  <c r="AH254" i="35"/>
  <c r="AG254" i="35"/>
  <c r="AF254" i="35"/>
  <c r="AE254" i="35"/>
  <c r="AD254" i="35"/>
  <c r="AC254" i="35"/>
  <c r="AB254" i="35"/>
  <c r="AA254" i="35"/>
  <c r="Z254" i="35"/>
  <c r="Y254" i="35"/>
  <c r="AM253" i="35"/>
  <c r="AL253" i="35"/>
  <c r="AK253" i="35"/>
  <c r="AJ253" i="35"/>
  <c r="AI253" i="35"/>
  <c r="AH253" i="35"/>
  <c r="AG253" i="35"/>
  <c r="AF253" i="35"/>
  <c r="AE253" i="35"/>
  <c r="AD253" i="35"/>
  <c r="AC253" i="35"/>
  <c r="AB253" i="35"/>
  <c r="AA253" i="35"/>
  <c r="Z253" i="35"/>
  <c r="Y253" i="35"/>
  <c r="AM252" i="35"/>
  <c r="AL252" i="35"/>
  <c r="AK252" i="35"/>
  <c r="AJ252" i="35"/>
  <c r="AI252" i="35"/>
  <c r="AH252" i="35"/>
  <c r="AG252" i="35"/>
  <c r="AF252" i="35"/>
  <c r="AE252" i="35"/>
  <c r="AD252" i="35"/>
  <c r="AC252" i="35"/>
  <c r="AB252" i="35"/>
  <c r="AA252" i="35"/>
  <c r="Z252" i="35"/>
  <c r="Y252" i="35"/>
  <c r="AM251" i="35"/>
  <c r="AL251" i="35"/>
  <c r="AK251" i="35"/>
  <c r="AJ251" i="35"/>
  <c r="AI251" i="35"/>
  <c r="AH251" i="35"/>
  <c r="AG251" i="35"/>
  <c r="AF251" i="35"/>
  <c r="AE251" i="35"/>
  <c r="AD251" i="35"/>
  <c r="AC251" i="35"/>
  <c r="AB251" i="35"/>
  <c r="AA251" i="35"/>
  <c r="Z251" i="35"/>
  <c r="Y251" i="35"/>
  <c r="AM250" i="35"/>
  <c r="AL250" i="35"/>
  <c r="AK250" i="35"/>
  <c r="AJ250" i="35"/>
  <c r="AI250" i="35"/>
  <c r="AH250" i="35"/>
  <c r="AG250" i="35"/>
  <c r="AF250" i="35"/>
  <c r="AE250" i="35"/>
  <c r="AD250" i="35"/>
  <c r="AC250" i="35"/>
  <c r="AB250" i="35"/>
  <c r="AA250" i="35"/>
  <c r="Z250" i="35"/>
  <c r="Y250" i="35"/>
  <c r="AM249" i="35"/>
  <c r="AL249" i="35"/>
  <c r="AK249" i="35"/>
  <c r="AJ249" i="35"/>
  <c r="AI249" i="35"/>
  <c r="AH249" i="35"/>
  <c r="AG249" i="35"/>
  <c r="AF249" i="35"/>
  <c r="AE249" i="35"/>
  <c r="AD249" i="35"/>
  <c r="AC249" i="35"/>
  <c r="AB249" i="35"/>
  <c r="AA249" i="35"/>
  <c r="Z249" i="35"/>
  <c r="Y249" i="35"/>
  <c r="AM248" i="35"/>
  <c r="AL248" i="35"/>
  <c r="AK248" i="35"/>
  <c r="AJ248" i="35"/>
  <c r="AI248" i="35"/>
  <c r="AH248" i="35"/>
  <c r="AG248" i="35"/>
  <c r="AF248" i="35"/>
  <c r="AE248" i="35"/>
  <c r="AD248" i="35"/>
  <c r="AC248" i="35"/>
  <c r="AB248" i="35"/>
  <c r="AA248" i="35"/>
  <c r="Z248" i="35"/>
  <c r="Y248" i="35"/>
  <c r="AM267" i="34"/>
  <c r="AL267" i="34"/>
  <c r="AK267" i="34"/>
  <c r="AJ267" i="34"/>
  <c r="AI267" i="34"/>
  <c r="AH267" i="34"/>
  <c r="AG267" i="34"/>
  <c r="AF267" i="34"/>
  <c r="AE267" i="34"/>
  <c r="AD267" i="34"/>
  <c r="AC267" i="34"/>
  <c r="AB267" i="34"/>
  <c r="AA267" i="34"/>
  <c r="Z267" i="34"/>
  <c r="Y267" i="34"/>
  <c r="AM266" i="34"/>
  <c r="AL266" i="34"/>
  <c r="AK266" i="34"/>
  <c r="AJ266" i="34"/>
  <c r="AI266" i="34"/>
  <c r="AH266" i="34"/>
  <c r="AG266" i="34"/>
  <c r="AF266" i="34"/>
  <c r="AE266" i="34"/>
  <c r="AD266" i="34"/>
  <c r="AC266" i="34"/>
  <c r="AB266" i="34"/>
  <c r="AA266" i="34"/>
  <c r="Z266" i="34"/>
  <c r="Y266" i="34"/>
  <c r="AM265" i="34"/>
  <c r="AL265" i="34"/>
  <c r="AK265" i="34"/>
  <c r="AJ265" i="34"/>
  <c r="AI265" i="34"/>
  <c r="AH265" i="34"/>
  <c r="AG265" i="34"/>
  <c r="AF265" i="34"/>
  <c r="AE265" i="34"/>
  <c r="AD265" i="34"/>
  <c r="AC265" i="34"/>
  <c r="AB265" i="34"/>
  <c r="AA265" i="34"/>
  <c r="Z265" i="34"/>
  <c r="Y265" i="34"/>
  <c r="AM264" i="34"/>
  <c r="AL264" i="34"/>
  <c r="AK264" i="34"/>
  <c r="AJ264" i="34"/>
  <c r="AI264" i="34"/>
  <c r="AH264" i="34"/>
  <c r="AG264" i="34"/>
  <c r="AF264" i="34"/>
  <c r="AE264" i="34"/>
  <c r="AD264" i="34"/>
  <c r="AC264" i="34"/>
  <c r="AB264" i="34"/>
  <c r="AA264" i="34"/>
  <c r="Z264" i="34"/>
  <c r="Y264" i="34"/>
  <c r="AM263" i="34"/>
  <c r="AL263" i="34"/>
  <c r="AK263" i="34"/>
  <c r="AJ263" i="34"/>
  <c r="AI263" i="34"/>
  <c r="AH263" i="34"/>
  <c r="AG263" i="34"/>
  <c r="AF263" i="34"/>
  <c r="AE263" i="34"/>
  <c r="AD263" i="34"/>
  <c r="AC263" i="34"/>
  <c r="AB263" i="34"/>
  <c r="AA263" i="34"/>
  <c r="Z263" i="34"/>
  <c r="Y263" i="34"/>
  <c r="AM262" i="34"/>
  <c r="AL262" i="34"/>
  <c r="AK262" i="34"/>
  <c r="AJ262" i="34"/>
  <c r="AI262" i="34"/>
  <c r="AH262" i="34"/>
  <c r="AG262" i="34"/>
  <c r="AF262" i="34"/>
  <c r="AE262" i="34"/>
  <c r="AD262" i="34"/>
  <c r="AC262" i="34"/>
  <c r="AB262" i="34"/>
  <c r="AA262" i="34"/>
  <c r="Z262" i="34"/>
  <c r="Y262" i="34"/>
  <c r="AM261" i="34"/>
  <c r="AL261" i="34"/>
  <c r="AK261" i="34"/>
  <c r="AJ261" i="34"/>
  <c r="AI261" i="34"/>
  <c r="AH261" i="34"/>
  <c r="AG261" i="34"/>
  <c r="AF261" i="34"/>
  <c r="AE261" i="34"/>
  <c r="AD261" i="34"/>
  <c r="AC261" i="34"/>
  <c r="AB261" i="34"/>
  <c r="AA261" i="34"/>
  <c r="Z261" i="34"/>
  <c r="Y261" i="34"/>
  <c r="AM260" i="34"/>
  <c r="AL260" i="34"/>
  <c r="AK260" i="34"/>
  <c r="AJ260" i="34"/>
  <c r="AI260" i="34"/>
  <c r="AH260" i="34"/>
  <c r="AG260" i="34"/>
  <c r="AF260" i="34"/>
  <c r="AE260" i="34"/>
  <c r="AD260" i="34"/>
  <c r="AC260" i="34"/>
  <c r="AB260" i="34"/>
  <c r="AA260" i="34"/>
  <c r="Z260" i="34"/>
  <c r="Y260" i="34"/>
  <c r="AM259" i="34"/>
  <c r="AL259" i="34"/>
  <c r="AK259" i="34"/>
  <c r="AJ259" i="34"/>
  <c r="AI259" i="34"/>
  <c r="AH259" i="34"/>
  <c r="AG259" i="34"/>
  <c r="AF259" i="34"/>
  <c r="AE259" i="34"/>
  <c r="AD259" i="34"/>
  <c r="AC259" i="34"/>
  <c r="AB259" i="34"/>
  <c r="AA259" i="34"/>
  <c r="Z259" i="34"/>
  <c r="Y259" i="34"/>
  <c r="AM258" i="34"/>
  <c r="AL258" i="34"/>
  <c r="AK258" i="34"/>
  <c r="AJ258" i="34"/>
  <c r="AI258" i="34"/>
  <c r="AH258" i="34"/>
  <c r="AG258" i="34"/>
  <c r="AF258" i="34"/>
  <c r="AE258" i="34"/>
  <c r="AD258" i="34"/>
  <c r="AC258" i="34"/>
  <c r="AB258" i="34"/>
  <c r="AA258" i="34"/>
  <c r="Z258" i="34"/>
  <c r="Y258" i="34"/>
  <c r="AM257" i="34"/>
  <c r="AL257" i="34"/>
  <c r="AK257" i="34"/>
  <c r="AJ257" i="34"/>
  <c r="AI257" i="34"/>
  <c r="AH257" i="34"/>
  <c r="AG257" i="34"/>
  <c r="AF257" i="34"/>
  <c r="AE257" i="34"/>
  <c r="AD257" i="34"/>
  <c r="AC257" i="34"/>
  <c r="AB257" i="34"/>
  <c r="AA257" i="34"/>
  <c r="Z257" i="34"/>
  <c r="Y257" i="34"/>
  <c r="AM256" i="34"/>
  <c r="AL256" i="34"/>
  <c r="AK256" i="34"/>
  <c r="AJ256" i="34"/>
  <c r="AI256" i="34"/>
  <c r="AH256" i="34"/>
  <c r="AG256" i="34"/>
  <c r="AF256" i="34"/>
  <c r="AE256" i="34"/>
  <c r="AD256" i="34"/>
  <c r="AC256" i="34"/>
  <c r="AB256" i="34"/>
  <c r="AA256" i="34"/>
  <c r="Z256" i="34"/>
  <c r="Y256" i="34"/>
  <c r="AM255" i="34"/>
  <c r="AL255" i="34"/>
  <c r="AK255" i="34"/>
  <c r="AJ255" i="34"/>
  <c r="AI255" i="34"/>
  <c r="AH255" i="34"/>
  <c r="AG255" i="34"/>
  <c r="AF255" i="34"/>
  <c r="AE255" i="34"/>
  <c r="AD255" i="34"/>
  <c r="AC255" i="34"/>
  <c r="AB255" i="34"/>
  <c r="AA255" i="34"/>
  <c r="Z255" i="34"/>
  <c r="Y255" i="34"/>
  <c r="AM254" i="34"/>
  <c r="AL254" i="34"/>
  <c r="AK254" i="34"/>
  <c r="AJ254" i="34"/>
  <c r="AI254" i="34"/>
  <c r="AH254" i="34"/>
  <c r="AG254" i="34"/>
  <c r="AF254" i="34"/>
  <c r="AE254" i="34"/>
  <c r="AD254" i="34"/>
  <c r="AC254" i="34"/>
  <c r="AB254" i="34"/>
  <c r="AA254" i="34"/>
  <c r="Z254" i="34"/>
  <c r="Y254" i="34"/>
  <c r="AM253" i="34"/>
  <c r="AL253" i="34"/>
  <c r="AK253" i="34"/>
  <c r="AJ253" i="34"/>
  <c r="AI253" i="34"/>
  <c r="AH253" i="34"/>
  <c r="AG253" i="34"/>
  <c r="AF253" i="34"/>
  <c r="AE253" i="34"/>
  <c r="AD253" i="34"/>
  <c r="AC253" i="34"/>
  <c r="AB253" i="34"/>
  <c r="AA253" i="34"/>
  <c r="Z253" i="34"/>
  <c r="Y253" i="34"/>
  <c r="AM252" i="34"/>
  <c r="AL252" i="34"/>
  <c r="AK252" i="34"/>
  <c r="AJ252" i="34"/>
  <c r="AI252" i="34"/>
  <c r="AH252" i="34"/>
  <c r="AG252" i="34"/>
  <c r="AF252" i="34"/>
  <c r="AE252" i="34"/>
  <c r="AD252" i="34"/>
  <c r="AC252" i="34"/>
  <c r="AB252" i="34"/>
  <c r="AA252" i="34"/>
  <c r="Z252" i="34"/>
  <c r="Y252" i="34"/>
  <c r="AM251" i="34"/>
  <c r="AL251" i="34"/>
  <c r="AK251" i="34"/>
  <c r="AJ251" i="34"/>
  <c r="AI251" i="34"/>
  <c r="AH251" i="34"/>
  <c r="AG251" i="34"/>
  <c r="AF251" i="34"/>
  <c r="AE251" i="34"/>
  <c r="AD251" i="34"/>
  <c r="AC251" i="34"/>
  <c r="AB251" i="34"/>
  <c r="AA251" i="34"/>
  <c r="Z251" i="34"/>
  <c r="Y251" i="34"/>
  <c r="AM250" i="34"/>
  <c r="AL250" i="34"/>
  <c r="AK250" i="34"/>
  <c r="AJ250" i="34"/>
  <c r="AI250" i="34"/>
  <c r="AH250" i="34"/>
  <c r="AG250" i="34"/>
  <c r="AF250" i="34"/>
  <c r="AE250" i="34"/>
  <c r="AD250" i="34"/>
  <c r="AC250" i="34"/>
  <c r="AB250" i="34"/>
  <c r="AA250" i="34"/>
  <c r="Z250" i="34"/>
  <c r="Y250" i="34"/>
  <c r="AM249" i="34"/>
  <c r="AL249" i="34"/>
  <c r="AK249" i="34"/>
  <c r="AJ249" i="34"/>
  <c r="AI249" i="34"/>
  <c r="AH249" i="34"/>
  <c r="AG249" i="34"/>
  <c r="AF249" i="34"/>
  <c r="AE249" i="34"/>
  <c r="AD249" i="34"/>
  <c r="AC249" i="34"/>
  <c r="AB249" i="34"/>
  <c r="AA249" i="34"/>
  <c r="Z249" i="34"/>
  <c r="Y249" i="34"/>
  <c r="AM248" i="34"/>
  <c r="AL248" i="34"/>
  <c r="AK248" i="34"/>
  <c r="AJ248" i="34"/>
  <c r="AI248" i="34"/>
  <c r="AH248" i="34"/>
  <c r="AG248" i="34"/>
  <c r="AF248" i="34"/>
  <c r="AE248" i="34"/>
  <c r="AD248" i="34"/>
  <c r="AC248" i="34"/>
  <c r="AB248" i="34"/>
  <c r="AA248" i="34"/>
  <c r="Z248" i="34"/>
  <c r="Y248" i="34"/>
  <c r="AM267" i="32"/>
  <c r="AL267" i="32"/>
  <c r="AK267" i="32"/>
  <c r="AJ267" i="32"/>
  <c r="AI267" i="32"/>
  <c r="AH267" i="32"/>
  <c r="AG267" i="32"/>
  <c r="AF267" i="32"/>
  <c r="AE267" i="32"/>
  <c r="AD267" i="32"/>
  <c r="AC267" i="32"/>
  <c r="AB267" i="32"/>
  <c r="AA267" i="32"/>
  <c r="Z267" i="32"/>
  <c r="Y267" i="32"/>
  <c r="AM266" i="32"/>
  <c r="AL266" i="32"/>
  <c r="AK266" i="32"/>
  <c r="AJ266" i="32"/>
  <c r="AI266" i="32"/>
  <c r="AH266" i="32"/>
  <c r="AG266" i="32"/>
  <c r="AF266" i="32"/>
  <c r="AE266" i="32"/>
  <c r="AD266" i="32"/>
  <c r="AC266" i="32"/>
  <c r="AB266" i="32"/>
  <c r="AA266" i="32"/>
  <c r="Z266" i="32"/>
  <c r="Y266" i="32"/>
  <c r="AM265" i="32"/>
  <c r="AL265" i="32"/>
  <c r="AK265" i="32"/>
  <c r="AJ265" i="32"/>
  <c r="AI265" i="32"/>
  <c r="AH265" i="32"/>
  <c r="AG265" i="32"/>
  <c r="AF265" i="32"/>
  <c r="AE265" i="32"/>
  <c r="AD265" i="32"/>
  <c r="AC265" i="32"/>
  <c r="AB265" i="32"/>
  <c r="AA265" i="32"/>
  <c r="Z265" i="32"/>
  <c r="Y265" i="32"/>
  <c r="AM264" i="32"/>
  <c r="AL264" i="32"/>
  <c r="AK264" i="32"/>
  <c r="AJ264" i="32"/>
  <c r="AI264" i="32"/>
  <c r="AH264" i="32"/>
  <c r="AG264" i="32"/>
  <c r="AF264" i="32"/>
  <c r="AE264" i="32"/>
  <c r="AD264" i="32"/>
  <c r="AC264" i="32"/>
  <c r="AB264" i="32"/>
  <c r="AA264" i="32"/>
  <c r="Z264" i="32"/>
  <c r="Y264" i="32"/>
  <c r="AM263" i="32"/>
  <c r="AL263" i="32"/>
  <c r="AK263" i="32"/>
  <c r="AJ263" i="32"/>
  <c r="AI263" i="32"/>
  <c r="AH263" i="32"/>
  <c r="AG263" i="32"/>
  <c r="AF263" i="32"/>
  <c r="AE263" i="32"/>
  <c r="AD263" i="32"/>
  <c r="AC263" i="32"/>
  <c r="AB263" i="32"/>
  <c r="AA263" i="32"/>
  <c r="Z263" i="32"/>
  <c r="Y263" i="32"/>
  <c r="AM262" i="32"/>
  <c r="AL262" i="32"/>
  <c r="AK262" i="32"/>
  <c r="AJ262" i="32"/>
  <c r="AI262" i="32"/>
  <c r="AH262" i="32"/>
  <c r="AG262" i="32"/>
  <c r="AF262" i="32"/>
  <c r="AE262" i="32"/>
  <c r="AD262" i="32"/>
  <c r="AC262" i="32"/>
  <c r="AB262" i="32"/>
  <c r="AA262" i="32"/>
  <c r="Z262" i="32"/>
  <c r="Y262" i="32"/>
  <c r="AM261" i="32"/>
  <c r="AL261" i="32"/>
  <c r="AK261" i="32"/>
  <c r="AJ261" i="32"/>
  <c r="AI261" i="32"/>
  <c r="AH261" i="32"/>
  <c r="AG261" i="32"/>
  <c r="AF261" i="32"/>
  <c r="AE261" i="32"/>
  <c r="AD261" i="32"/>
  <c r="AC261" i="32"/>
  <c r="AB261" i="32"/>
  <c r="AA261" i="32"/>
  <c r="Z261" i="32"/>
  <c r="Y261" i="32"/>
  <c r="AM260" i="32"/>
  <c r="AL260" i="32"/>
  <c r="AK260" i="32"/>
  <c r="AJ260" i="32"/>
  <c r="AI260" i="32"/>
  <c r="AH260" i="32"/>
  <c r="AG260" i="32"/>
  <c r="AF260" i="32"/>
  <c r="AE260" i="32"/>
  <c r="AD260" i="32"/>
  <c r="AC260" i="32"/>
  <c r="AB260" i="32"/>
  <c r="AA260" i="32"/>
  <c r="Z260" i="32"/>
  <c r="Y260" i="32"/>
  <c r="AM259" i="32"/>
  <c r="AL259" i="32"/>
  <c r="AK259" i="32"/>
  <c r="AJ259" i="32"/>
  <c r="AI259" i="32"/>
  <c r="AH259" i="32"/>
  <c r="AG259" i="32"/>
  <c r="AF259" i="32"/>
  <c r="AE259" i="32"/>
  <c r="AD259" i="32"/>
  <c r="AC259" i="32"/>
  <c r="AB259" i="32"/>
  <c r="AA259" i="32"/>
  <c r="Z259" i="32"/>
  <c r="Y259" i="32"/>
  <c r="AM258" i="32"/>
  <c r="AL258" i="32"/>
  <c r="AK258" i="32"/>
  <c r="AJ258" i="32"/>
  <c r="AI258" i="32"/>
  <c r="AH258" i="32"/>
  <c r="AG258" i="32"/>
  <c r="AF258" i="32"/>
  <c r="AE258" i="32"/>
  <c r="AD258" i="32"/>
  <c r="AC258" i="32"/>
  <c r="AB258" i="32"/>
  <c r="AA258" i="32"/>
  <c r="Z258" i="32"/>
  <c r="Y258" i="32"/>
  <c r="AM257" i="32"/>
  <c r="AL257" i="32"/>
  <c r="AK257" i="32"/>
  <c r="AJ257" i="32"/>
  <c r="AI257" i="32"/>
  <c r="AH257" i="32"/>
  <c r="AG257" i="32"/>
  <c r="AF257" i="32"/>
  <c r="AE257" i="32"/>
  <c r="AD257" i="32"/>
  <c r="AC257" i="32"/>
  <c r="AB257" i="32"/>
  <c r="AA257" i="32"/>
  <c r="Z257" i="32"/>
  <c r="Y257" i="32"/>
  <c r="AM256" i="32"/>
  <c r="AL256" i="32"/>
  <c r="AK256" i="32"/>
  <c r="AJ256" i="32"/>
  <c r="AI256" i="32"/>
  <c r="AH256" i="32"/>
  <c r="AG256" i="32"/>
  <c r="AF256" i="32"/>
  <c r="AE256" i="32"/>
  <c r="AD256" i="32"/>
  <c r="AC256" i="32"/>
  <c r="AB256" i="32"/>
  <c r="AA256" i="32"/>
  <c r="Z256" i="32"/>
  <c r="Y256" i="32"/>
  <c r="AM255" i="32"/>
  <c r="AL255" i="32"/>
  <c r="AK255" i="32"/>
  <c r="AJ255" i="32"/>
  <c r="AI255" i="32"/>
  <c r="AH255" i="32"/>
  <c r="AG255" i="32"/>
  <c r="AF255" i="32"/>
  <c r="AE255" i="32"/>
  <c r="AD255" i="32"/>
  <c r="AC255" i="32"/>
  <c r="AB255" i="32"/>
  <c r="AA255" i="32"/>
  <c r="Z255" i="32"/>
  <c r="Y255" i="32"/>
  <c r="AM254" i="32"/>
  <c r="AL254" i="32"/>
  <c r="AK254" i="32"/>
  <c r="AJ254" i="32"/>
  <c r="AI254" i="32"/>
  <c r="AH254" i="32"/>
  <c r="AG254" i="32"/>
  <c r="AF254" i="32"/>
  <c r="AE254" i="32"/>
  <c r="AD254" i="32"/>
  <c r="AC254" i="32"/>
  <c r="AB254" i="32"/>
  <c r="AA254" i="32"/>
  <c r="Z254" i="32"/>
  <c r="Y254" i="32"/>
  <c r="AM253" i="32"/>
  <c r="AL253" i="32"/>
  <c r="AK253" i="32"/>
  <c r="AJ253" i="32"/>
  <c r="AI253" i="32"/>
  <c r="AH253" i="32"/>
  <c r="AG253" i="32"/>
  <c r="AF253" i="32"/>
  <c r="AE253" i="32"/>
  <c r="AD253" i="32"/>
  <c r="AC253" i="32"/>
  <c r="AB253" i="32"/>
  <c r="AA253" i="32"/>
  <c r="Z253" i="32"/>
  <c r="Y253" i="32"/>
  <c r="AM252" i="32"/>
  <c r="AL252" i="32"/>
  <c r="AK252" i="32"/>
  <c r="AJ252" i="32"/>
  <c r="AI252" i="32"/>
  <c r="AH252" i="32"/>
  <c r="AG252" i="32"/>
  <c r="AF252" i="32"/>
  <c r="AE252" i="32"/>
  <c r="AD252" i="32"/>
  <c r="AC252" i="32"/>
  <c r="AB252" i="32"/>
  <c r="AA252" i="32"/>
  <c r="Z252" i="32"/>
  <c r="Y252" i="32"/>
  <c r="AM251" i="32"/>
  <c r="AL251" i="32"/>
  <c r="AK251" i="32"/>
  <c r="AJ251" i="32"/>
  <c r="AI251" i="32"/>
  <c r="AH251" i="32"/>
  <c r="AG251" i="32"/>
  <c r="AF251" i="32"/>
  <c r="AE251" i="32"/>
  <c r="AD251" i="32"/>
  <c r="AC251" i="32"/>
  <c r="AB251" i="32"/>
  <c r="AA251" i="32"/>
  <c r="Z251" i="32"/>
  <c r="Y251" i="32"/>
  <c r="AM250" i="32"/>
  <c r="AL250" i="32"/>
  <c r="AK250" i="32"/>
  <c r="AJ250" i="32"/>
  <c r="AI250" i="32"/>
  <c r="AH250" i="32"/>
  <c r="AG250" i="32"/>
  <c r="AF250" i="32"/>
  <c r="AE250" i="32"/>
  <c r="AD250" i="32"/>
  <c r="AC250" i="32"/>
  <c r="AB250" i="32"/>
  <c r="AA250" i="32"/>
  <c r="Z250" i="32"/>
  <c r="Y250" i="32"/>
  <c r="AM249" i="32"/>
  <c r="AL249" i="32"/>
  <c r="AK249" i="32"/>
  <c r="AJ249" i="32"/>
  <c r="AI249" i="32"/>
  <c r="AH249" i="32"/>
  <c r="AG249" i="32"/>
  <c r="AF249" i="32"/>
  <c r="AE249" i="32"/>
  <c r="AD249" i="32"/>
  <c r="AC249" i="32"/>
  <c r="AB249" i="32"/>
  <c r="AA249" i="32"/>
  <c r="Z249" i="32"/>
  <c r="Y249" i="32"/>
  <c r="AM248" i="32"/>
  <c r="AL248" i="32"/>
  <c r="AK248" i="32"/>
  <c r="AJ248" i="32"/>
  <c r="AI248" i="32"/>
  <c r="AH248" i="32"/>
  <c r="AG248" i="32"/>
  <c r="AF248" i="32"/>
  <c r="AE248" i="32"/>
  <c r="AD248" i="32"/>
  <c r="AC248" i="32"/>
  <c r="AB248" i="32"/>
  <c r="AA248" i="32"/>
  <c r="Z248" i="32"/>
  <c r="Y248" i="32"/>
  <c r="Y249" i="33"/>
  <c r="Z249" i="33"/>
  <c r="AA249" i="33"/>
  <c r="AB249" i="33"/>
  <c r="AC249" i="33"/>
  <c r="AD249" i="33"/>
  <c r="AE249" i="33"/>
  <c r="AF249" i="33"/>
  <c r="AG249" i="33"/>
  <c r="AH249" i="33"/>
  <c r="AI249" i="33"/>
  <c r="AJ249" i="33"/>
  <c r="AK249" i="33"/>
  <c r="AL249" i="33"/>
  <c r="AM249" i="33"/>
  <c r="Y250" i="33"/>
  <c r="Z250" i="33"/>
  <c r="AA250" i="33"/>
  <c r="AB250" i="33"/>
  <c r="AC250" i="33"/>
  <c r="AD250" i="33"/>
  <c r="AE250" i="33"/>
  <c r="AF250" i="33"/>
  <c r="AG250" i="33"/>
  <c r="AH250" i="33"/>
  <c r="AI250" i="33"/>
  <c r="AJ250" i="33"/>
  <c r="AK250" i="33"/>
  <c r="AL250" i="33"/>
  <c r="AM250" i="33"/>
  <c r="Y251" i="33"/>
  <c r="Z251" i="33"/>
  <c r="AA251" i="33"/>
  <c r="AB251" i="33"/>
  <c r="AC251" i="33"/>
  <c r="AD251" i="33"/>
  <c r="AE251" i="33"/>
  <c r="AF251" i="33"/>
  <c r="AG251" i="33"/>
  <c r="AH251" i="33"/>
  <c r="AI251" i="33"/>
  <c r="AJ251" i="33"/>
  <c r="AK251" i="33"/>
  <c r="AL251" i="33"/>
  <c r="AM251" i="33"/>
  <c r="Y252" i="33"/>
  <c r="Z252" i="33"/>
  <c r="AA252" i="33"/>
  <c r="AB252" i="33"/>
  <c r="AC252" i="33"/>
  <c r="AD252" i="33"/>
  <c r="AE252" i="33"/>
  <c r="AF252" i="33"/>
  <c r="AG252" i="33"/>
  <c r="AH252" i="33"/>
  <c r="AI252" i="33"/>
  <c r="AJ252" i="33"/>
  <c r="AK252" i="33"/>
  <c r="AL252" i="33"/>
  <c r="AM252" i="33"/>
  <c r="Y253" i="33"/>
  <c r="Z253" i="33"/>
  <c r="AA253" i="33"/>
  <c r="AB253" i="33"/>
  <c r="AC253" i="33"/>
  <c r="AD253" i="33"/>
  <c r="AE253" i="33"/>
  <c r="AF253" i="33"/>
  <c r="AG253" i="33"/>
  <c r="AH253" i="33"/>
  <c r="AI253" i="33"/>
  <c r="AJ253" i="33"/>
  <c r="AK253" i="33"/>
  <c r="AL253" i="33"/>
  <c r="AM253" i="33"/>
  <c r="Y254" i="33"/>
  <c r="Z254" i="33"/>
  <c r="AA254" i="33"/>
  <c r="AB254" i="33"/>
  <c r="AC254" i="33"/>
  <c r="AD254" i="33"/>
  <c r="AE254" i="33"/>
  <c r="AF254" i="33"/>
  <c r="AG254" i="33"/>
  <c r="AH254" i="33"/>
  <c r="AI254" i="33"/>
  <c r="AJ254" i="33"/>
  <c r="AK254" i="33"/>
  <c r="AL254" i="33"/>
  <c r="AM254" i="33"/>
  <c r="Y255" i="33"/>
  <c r="Z255" i="33"/>
  <c r="AA255" i="33"/>
  <c r="AB255" i="33"/>
  <c r="AC255" i="33"/>
  <c r="AD255" i="33"/>
  <c r="AE255" i="33"/>
  <c r="AF255" i="33"/>
  <c r="AG255" i="33"/>
  <c r="AH255" i="33"/>
  <c r="AI255" i="33"/>
  <c r="AJ255" i="33"/>
  <c r="AK255" i="33"/>
  <c r="AL255" i="33"/>
  <c r="AM255" i="33"/>
  <c r="Y256" i="33"/>
  <c r="Z256" i="33"/>
  <c r="AA256" i="33"/>
  <c r="AB256" i="33"/>
  <c r="AC256" i="33"/>
  <c r="AD256" i="33"/>
  <c r="AE256" i="33"/>
  <c r="AF256" i="33"/>
  <c r="AG256" i="33"/>
  <c r="AH256" i="33"/>
  <c r="AI256" i="33"/>
  <c r="AJ256" i="33"/>
  <c r="AK256" i="33"/>
  <c r="AL256" i="33"/>
  <c r="AM256" i="33"/>
  <c r="Y257" i="33"/>
  <c r="Z257" i="33"/>
  <c r="AA257" i="33"/>
  <c r="AB257" i="33"/>
  <c r="AC257" i="33"/>
  <c r="AD257" i="33"/>
  <c r="AE257" i="33"/>
  <c r="AF257" i="33"/>
  <c r="AG257" i="33"/>
  <c r="AH257" i="33"/>
  <c r="AI257" i="33"/>
  <c r="AJ257" i="33"/>
  <c r="AK257" i="33"/>
  <c r="AL257" i="33"/>
  <c r="AM257" i="33"/>
  <c r="Y258" i="33"/>
  <c r="Z258" i="33"/>
  <c r="AA258" i="33"/>
  <c r="AB258" i="33"/>
  <c r="AC258" i="33"/>
  <c r="AD258" i="33"/>
  <c r="AE258" i="33"/>
  <c r="AF258" i="33"/>
  <c r="AG258" i="33"/>
  <c r="AH258" i="33"/>
  <c r="AI258" i="33"/>
  <c r="AJ258" i="33"/>
  <c r="AK258" i="33"/>
  <c r="AL258" i="33"/>
  <c r="AM258" i="33"/>
  <c r="Y259" i="33"/>
  <c r="Z259" i="33"/>
  <c r="AA259" i="33"/>
  <c r="AB259" i="33"/>
  <c r="AC259" i="33"/>
  <c r="AD259" i="33"/>
  <c r="AE259" i="33"/>
  <c r="AF259" i="33"/>
  <c r="AG259" i="33"/>
  <c r="AH259" i="33"/>
  <c r="AI259" i="33"/>
  <c r="AJ259" i="33"/>
  <c r="AK259" i="33"/>
  <c r="AL259" i="33"/>
  <c r="AM259" i="33"/>
  <c r="Y260" i="33"/>
  <c r="Z260" i="33"/>
  <c r="AA260" i="33"/>
  <c r="AB260" i="33"/>
  <c r="AC260" i="33"/>
  <c r="AD260" i="33"/>
  <c r="AE260" i="33"/>
  <c r="AF260" i="33"/>
  <c r="AG260" i="33"/>
  <c r="AH260" i="33"/>
  <c r="AI260" i="33"/>
  <c r="AJ260" i="33"/>
  <c r="AK260" i="33"/>
  <c r="AL260" i="33"/>
  <c r="AM260" i="33"/>
  <c r="Y261" i="33"/>
  <c r="Z261" i="33"/>
  <c r="AA261" i="33"/>
  <c r="AB261" i="33"/>
  <c r="AC261" i="33"/>
  <c r="AD261" i="33"/>
  <c r="AE261" i="33"/>
  <c r="AF261" i="33"/>
  <c r="AG261" i="33"/>
  <c r="AH261" i="33"/>
  <c r="AI261" i="33"/>
  <c r="AJ261" i="33"/>
  <c r="AK261" i="33"/>
  <c r="AL261" i="33"/>
  <c r="AM261" i="33"/>
  <c r="Y262" i="33"/>
  <c r="Z262" i="33"/>
  <c r="AA262" i="33"/>
  <c r="AB262" i="33"/>
  <c r="AC262" i="33"/>
  <c r="AD262" i="33"/>
  <c r="AE262" i="33"/>
  <c r="AF262" i="33"/>
  <c r="AG262" i="33"/>
  <c r="AH262" i="33"/>
  <c r="AI262" i="33"/>
  <c r="AJ262" i="33"/>
  <c r="AK262" i="33"/>
  <c r="AL262" i="33"/>
  <c r="AM262" i="33"/>
  <c r="Y263" i="33"/>
  <c r="Z263" i="33"/>
  <c r="AA263" i="33"/>
  <c r="AB263" i="33"/>
  <c r="AC263" i="33"/>
  <c r="AD263" i="33"/>
  <c r="AE263" i="33"/>
  <c r="AF263" i="33"/>
  <c r="AG263" i="33"/>
  <c r="AH263" i="33"/>
  <c r="AI263" i="33"/>
  <c r="AJ263" i="33"/>
  <c r="AK263" i="33"/>
  <c r="AL263" i="33"/>
  <c r="AM263" i="33"/>
  <c r="Y264" i="33"/>
  <c r="Z264" i="33"/>
  <c r="AA264" i="33"/>
  <c r="AB264" i="33"/>
  <c r="AC264" i="33"/>
  <c r="AD264" i="33"/>
  <c r="AE264" i="33"/>
  <c r="AF264" i="33"/>
  <c r="AG264" i="33"/>
  <c r="AH264" i="33"/>
  <c r="AI264" i="33"/>
  <c r="AJ264" i="33"/>
  <c r="AK264" i="33"/>
  <c r="AL264" i="33"/>
  <c r="AM264" i="33"/>
  <c r="Y265" i="33"/>
  <c r="Z265" i="33"/>
  <c r="AA265" i="33"/>
  <c r="AB265" i="33"/>
  <c r="AC265" i="33"/>
  <c r="AD265" i="33"/>
  <c r="AE265" i="33"/>
  <c r="AF265" i="33"/>
  <c r="AG265" i="33"/>
  <c r="AH265" i="33"/>
  <c r="AI265" i="33"/>
  <c r="AJ265" i="33"/>
  <c r="AK265" i="33"/>
  <c r="AL265" i="33"/>
  <c r="AM265" i="33"/>
  <c r="Y266" i="33"/>
  <c r="Z266" i="33"/>
  <c r="AA266" i="33"/>
  <c r="AB266" i="33"/>
  <c r="AC266" i="33"/>
  <c r="AD266" i="33"/>
  <c r="AE266" i="33"/>
  <c r="AF266" i="33"/>
  <c r="AG266" i="33"/>
  <c r="AH266" i="33"/>
  <c r="AI266" i="33"/>
  <c r="AJ266" i="33"/>
  <c r="AK266" i="33"/>
  <c r="AL266" i="33"/>
  <c r="AM266" i="33"/>
  <c r="Y267" i="33"/>
  <c r="Z267" i="33"/>
  <c r="AA267" i="33"/>
  <c r="AB267" i="33"/>
  <c r="AC267" i="33"/>
  <c r="AD267" i="33"/>
  <c r="AE267" i="33"/>
  <c r="AF267" i="33"/>
  <c r="AG267" i="33"/>
  <c r="AH267" i="33"/>
  <c r="AI267" i="33"/>
  <c r="AJ267" i="33"/>
  <c r="AK267" i="33"/>
  <c r="AL267" i="33"/>
  <c r="AM267" i="33"/>
  <c r="L158" i="39" l="1"/>
  <c r="M158" i="39" s="1"/>
  <c r="N158" i="39" s="1"/>
  <c r="O158" i="39" s="1"/>
  <c r="P158" i="39" s="1"/>
  <c r="Q158" i="39" s="1"/>
  <c r="R158" i="39" s="1"/>
  <c r="S158" i="39" s="1"/>
  <c r="T158" i="39" s="1"/>
  <c r="U158" i="39" s="1"/>
  <c r="V158" i="39" s="1"/>
  <c r="W158" i="39" s="1"/>
  <c r="M155" i="39"/>
  <c r="L158" i="38"/>
  <c r="M158" i="38" s="1"/>
  <c r="N158" i="38" s="1"/>
  <c r="O158" i="38" s="1"/>
  <c r="P158" i="38" s="1"/>
  <c r="Q158" i="38" s="1"/>
  <c r="R158" i="38" s="1"/>
  <c r="S158" i="38" s="1"/>
  <c r="T158" i="38" s="1"/>
  <c r="U158" i="38" s="1"/>
  <c r="V158" i="38" s="1"/>
  <c r="W158" i="38" s="1"/>
  <c r="M155" i="38"/>
  <c r="L158" i="37"/>
  <c r="M158" i="37" s="1"/>
  <c r="N158" i="37" s="1"/>
  <c r="O158" i="37" s="1"/>
  <c r="P158" i="37" s="1"/>
  <c r="Q158" i="37" s="1"/>
  <c r="R158" i="37" s="1"/>
  <c r="S158" i="37" s="1"/>
  <c r="T158" i="37" s="1"/>
  <c r="U158" i="37" s="1"/>
  <c r="V158" i="37" s="1"/>
  <c r="W158" i="37" s="1"/>
  <c r="M155" i="37"/>
  <c r="L158" i="36"/>
  <c r="M158" i="36" s="1"/>
  <c r="N158" i="36" s="1"/>
  <c r="O158" i="36" s="1"/>
  <c r="P158" i="36" s="1"/>
  <c r="Q158" i="36" s="1"/>
  <c r="R158" i="36" s="1"/>
  <c r="S158" i="36" s="1"/>
  <c r="T158" i="36" s="1"/>
  <c r="U158" i="36" s="1"/>
  <c r="V158" i="36" s="1"/>
  <c r="W158" i="36" s="1"/>
  <c r="M155" i="36"/>
  <c r="L158" i="35"/>
  <c r="M158" i="35" s="1"/>
  <c r="N158" i="35" s="1"/>
  <c r="O158" i="35" s="1"/>
  <c r="P158" i="35" s="1"/>
  <c r="Q158" i="35" s="1"/>
  <c r="R158" i="35" s="1"/>
  <c r="S158" i="35" s="1"/>
  <c r="T158" i="35" s="1"/>
  <c r="U158" i="35" s="1"/>
  <c r="V158" i="35" s="1"/>
  <c r="W158" i="35" s="1"/>
  <c r="M155" i="35"/>
  <c r="L158" i="34"/>
  <c r="M158" i="34" s="1"/>
  <c r="N158" i="34" s="1"/>
  <c r="O158" i="34" s="1"/>
  <c r="P158" i="34" s="1"/>
  <c r="Q158" i="34" s="1"/>
  <c r="R158" i="34" s="1"/>
  <c r="S158" i="34" s="1"/>
  <c r="T158" i="34" s="1"/>
  <c r="U158" i="34" s="1"/>
  <c r="V158" i="34" s="1"/>
  <c r="W158" i="34" s="1"/>
  <c r="M155" i="34"/>
  <c r="L158" i="32"/>
  <c r="M158" i="32" s="1"/>
  <c r="N158" i="32" s="1"/>
  <c r="O158" i="32" s="1"/>
  <c r="P158" i="32" s="1"/>
  <c r="Q158" i="32" s="1"/>
  <c r="R158" i="32" s="1"/>
  <c r="S158" i="32" s="1"/>
  <c r="T158" i="32" s="1"/>
  <c r="U158" i="32" s="1"/>
  <c r="V158" i="32" s="1"/>
  <c r="W158" i="32" s="1"/>
  <c r="M155" i="32"/>
  <c r="L158" i="33"/>
  <c r="M158" i="33" s="1"/>
  <c r="N158" i="33" s="1"/>
  <c r="O158" i="33" s="1"/>
  <c r="P158" i="33" s="1"/>
  <c r="Q158" i="33" s="1"/>
  <c r="R158" i="33" s="1"/>
  <c r="S158" i="33" s="1"/>
  <c r="T158" i="33" s="1"/>
  <c r="U158" i="33" s="1"/>
  <c r="V158" i="33" s="1"/>
  <c r="W158" i="33" s="1"/>
  <c r="M155" i="33"/>
  <c r="N155" i="33" s="1"/>
  <c r="N155" i="36" l="1"/>
  <c r="N155" i="35"/>
  <c r="O155" i="35" s="1"/>
  <c r="N155" i="39"/>
  <c r="N155" i="38"/>
  <c r="N155" i="37"/>
  <c r="O155" i="36"/>
  <c r="N155" i="34"/>
  <c r="N155" i="32"/>
  <c r="O155" i="33"/>
  <c r="AM129" i="33"/>
  <c r="AL129" i="33"/>
  <c r="AK129" i="33"/>
  <c r="AJ129" i="33"/>
  <c r="AI129" i="33"/>
  <c r="AH129" i="33"/>
  <c r="AG129" i="33"/>
  <c r="AF129" i="33"/>
  <c r="AE129" i="33"/>
  <c r="AD129" i="33"/>
  <c r="AC129" i="33"/>
  <c r="AB129" i="33"/>
  <c r="AA129" i="33"/>
  <c r="Z129" i="33"/>
  <c r="Y129" i="33"/>
  <c r="AM126" i="33"/>
  <c r="AL126" i="33"/>
  <c r="AK126" i="33"/>
  <c r="AJ126" i="33"/>
  <c r="AI126" i="33"/>
  <c r="AH126" i="33"/>
  <c r="AG126" i="33"/>
  <c r="AF126" i="33"/>
  <c r="AE126" i="33"/>
  <c r="AD126" i="33"/>
  <c r="AC126" i="33"/>
  <c r="AB126" i="33"/>
  <c r="AA126" i="33"/>
  <c r="Z126" i="33"/>
  <c r="Y126" i="33"/>
  <c r="AM129" i="32"/>
  <c r="AL129" i="32"/>
  <c r="AK129" i="32"/>
  <c r="AJ129" i="32"/>
  <c r="AI129" i="32"/>
  <c r="AH129" i="32"/>
  <c r="AG129" i="32"/>
  <c r="AF129" i="32"/>
  <c r="AE129" i="32"/>
  <c r="AD129" i="32"/>
  <c r="AC129" i="32"/>
  <c r="AB129" i="32"/>
  <c r="AA129" i="32"/>
  <c r="Z129" i="32"/>
  <c r="Y129" i="32"/>
  <c r="AM126" i="32"/>
  <c r="AL126" i="32"/>
  <c r="AK126" i="32"/>
  <c r="AJ126" i="32"/>
  <c r="AI126" i="32"/>
  <c r="AH126" i="32"/>
  <c r="AG126" i="32"/>
  <c r="AF126" i="32"/>
  <c r="AE126" i="32"/>
  <c r="AD126" i="32"/>
  <c r="AC126" i="32"/>
  <c r="AB126" i="32"/>
  <c r="AA126" i="32"/>
  <c r="Z126" i="32"/>
  <c r="Y126" i="32"/>
  <c r="AM129" i="34"/>
  <c r="AL129" i="34"/>
  <c r="AK129" i="34"/>
  <c r="AJ129" i="34"/>
  <c r="AI129" i="34"/>
  <c r="AH129" i="34"/>
  <c r="AG129" i="34"/>
  <c r="AF129" i="34"/>
  <c r="AE129" i="34"/>
  <c r="AD129" i="34"/>
  <c r="AC129" i="34"/>
  <c r="AB129" i="34"/>
  <c r="AA129" i="34"/>
  <c r="Z129" i="34"/>
  <c r="Y129" i="34"/>
  <c r="AM126" i="34"/>
  <c r="AL126" i="34"/>
  <c r="AK126" i="34"/>
  <c r="AJ126" i="34"/>
  <c r="AI126" i="34"/>
  <c r="AH126" i="34"/>
  <c r="AG126" i="34"/>
  <c r="AF126" i="34"/>
  <c r="AE126" i="34"/>
  <c r="AD126" i="34"/>
  <c r="AC126" i="34"/>
  <c r="AB126" i="34"/>
  <c r="AA126" i="34"/>
  <c r="Z126" i="34"/>
  <c r="Y126" i="34"/>
  <c r="AM129" i="35"/>
  <c r="AL129" i="35"/>
  <c r="AK129" i="35"/>
  <c r="AJ129" i="35"/>
  <c r="AI129" i="35"/>
  <c r="AH129" i="35"/>
  <c r="AG129" i="35"/>
  <c r="AF129" i="35"/>
  <c r="AE129" i="35"/>
  <c r="AD129" i="35"/>
  <c r="AC129" i="35"/>
  <c r="AB129" i="35"/>
  <c r="AA129" i="35"/>
  <c r="Z129" i="35"/>
  <c r="Y129" i="35"/>
  <c r="AM126" i="35"/>
  <c r="AL126" i="35"/>
  <c r="AK126" i="35"/>
  <c r="AJ126" i="35"/>
  <c r="AI126" i="35"/>
  <c r="AH126" i="35"/>
  <c r="AG126" i="35"/>
  <c r="AF126" i="35"/>
  <c r="AE126" i="35"/>
  <c r="AD126" i="35"/>
  <c r="AC126" i="35"/>
  <c r="AB126" i="35"/>
  <c r="AA126" i="35"/>
  <c r="Z126" i="35"/>
  <c r="Y126" i="35"/>
  <c r="AM129" i="36"/>
  <c r="AL129" i="36"/>
  <c r="AK129" i="36"/>
  <c r="AJ129" i="36"/>
  <c r="AI129" i="36"/>
  <c r="AH129" i="36"/>
  <c r="AG129" i="36"/>
  <c r="AF129" i="36"/>
  <c r="AE129" i="36"/>
  <c r="AD129" i="36"/>
  <c r="AC129" i="36"/>
  <c r="AB129" i="36"/>
  <c r="AA129" i="36"/>
  <c r="Z129" i="36"/>
  <c r="Y129" i="36"/>
  <c r="AM126" i="36"/>
  <c r="AL126" i="36"/>
  <c r="AK126" i="36"/>
  <c r="AJ126" i="36"/>
  <c r="AI126" i="36"/>
  <c r="AH126" i="36"/>
  <c r="AG126" i="36"/>
  <c r="AF126" i="36"/>
  <c r="AE126" i="36"/>
  <c r="AD126" i="36"/>
  <c r="AC126" i="36"/>
  <c r="AB126" i="36"/>
  <c r="AA126" i="36"/>
  <c r="Z126" i="36"/>
  <c r="Y126" i="36"/>
  <c r="AM129" i="37"/>
  <c r="AL129" i="37"/>
  <c r="AK129" i="37"/>
  <c r="AJ129" i="37"/>
  <c r="AI129" i="37"/>
  <c r="AH129" i="37"/>
  <c r="AG129" i="37"/>
  <c r="AF129" i="37"/>
  <c r="AE129" i="37"/>
  <c r="AD129" i="37"/>
  <c r="AC129" i="37"/>
  <c r="AB129" i="37"/>
  <c r="AA129" i="37"/>
  <c r="Z129" i="37"/>
  <c r="Y129" i="37"/>
  <c r="AM126" i="37"/>
  <c r="AL126" i="37"/>
  <c r="AK126" i="37"/>
  <c r="AJ126" i="37"/>
  <c r="AI126" i="37"/>
  <c r="AH126" i="37"/>
  <c r="AG126" i="37"/>
  <c r="AF126" i="37"/>
  <c r="AE126" i="37"/>
  <c r="AD126" i="37"/>
  <c r="AC126" i="37"/>
  <c r="AB126" i="37"/>
  <c r="AA126" i="37"/>
  <c r="Z126" i="37"/>
  <c r="Y126" i="37"/>
  <c r="AM129" i="38"/>
  <c r="AL129" i="38"/>
  <c r="AK129" i="38"/>
  <c r="AJ129" i="38"/>
  <c r="AI129" i="38"/>
  <c r="AH129" i="38"/>
  <c r="AG129" i="38"/>
  <c r="AF129" i="38"/>
  <c r="AE129" i="38"/>
  <c r="AD129" i="38"/>
  <c r="AC129" i="38"/>
  <c r="AB129" i="38"/>
  <c r="AA129" i="38"/>
  <c r="Z129" i="38"/>
  <c r="Y129" i="38"/>
  <c r="AM126" i="38"/>
  <c r="AL126" i="38"/>
  <c r="AK126" i="38"/>
  <c r="AJ126" i="38"/>
  <c r="AI126" i="38"/>
  <c r="AH126" i="38"/>
  <c r="AG126" i="38"/>
  <c r="AF126" i="38"/>
  <c r="AE126" i="38"/>
  <c r="AD126" i="38"/>
  <c r="AC126" i="38"/>
  <c r="AB126" i="38"/>
  <c r="AA126" i="38"/>
  <c r="Z126" i="38"/>
  <c r="Y126" i="38"/>
  <c r="AM126" i="39"/>
  <c r="AL126" i="39"/>
  <c r="AK126" i="39"/>
  <c r="AJ126" i="39"/>
  <c r="AI126" i="39"/>
  <c r="AH126" i="39"/>
  <c r="AG126" i="39"/>
  <c r="AF126" i="39"/>
  <c r="AE126" i="39"/>
  <c r="AD126" i="39"/>
  <c r="AC126" i="39"/>
  <c r="AB126" i="39"/>
  <c r="AA126" i="39"/>
  <c r="Z126" i="39"/>
  <c r="Y126" i="39"/>
  <c r="AM129" i="39"/>
  <c r="AL129" i="39"/>
  <c r="AK129" i="39"/>
  <c r="AJ129" i="39"/>
  <c r="AI129" i="39"/>
  <c r="AH129" i="39"/>
  <c r="AG129" i="39"/>
  <c r="AF129" i="39"/>
  <c r="AE129" i="39"/>
  <c r="AD129" i="39"/>
  <c r="AC129" i="39"/>
  <c r="AB129" i="39"/>
  <c r="AA129" i="39"/>
  <c r="Z129" i="39"/>
  <c r="Y129" i="39"/>
  <c r="O155" i="39" l="1"/>
  <c r="O155" i="38"/>
  <c r="O155" i="37"/>
  <c r="P155" i="36"/>
  <c r="P155" i="35"/>
  <c r="O155" i="34"/>
  <c r="O155" i="32"/>
  <c r="P155" i="33"/>
  <c r="Z186" i="32" l="1"/>
  <c r="Z186" i="34"/>
  <c r="Z186" i="35"/>
  <c r="Z186" i="36"/>
  <c r="Z186" i="37"/>
  <c r="Z186" i="38"/>
  <c r="Z186" i="39"/>
  <c r="AA186" i="32"/>
  <c r="AA186" i="34"/>
  <c r="AA186" i="35"/>
  <c r="AA186" i="36"/>
  <c r="AA186" i="37"/>
  <c r="AA186" i="38"/>
  <c r="AA186" i="39"/>
  <c r="P155" i="39"/>
  <c r="P155" i="38"/>
  <c r="P155" i="37"/>
  <c r="Q155" i="36"/>
  <c r="Q155" i="35"/>
  <c r="P155" i="34"/>
  <c r="P155" i="32"/>
  <c r="Q155" i="33"/>
  <c r="W317" i="39"/>
  <c r="V317" i="39"/>
  <c r="U317" i="39"/>
  <c r="T317" i="39"/>
  <c r="S317" i="39"/>
  <c r="R317" i="39"/>
  <c r="Q317" i="39"/>
  <c r="P317" i="39"/>
  <c r="O317" i="39"/>
  <c r="N317" i="39"/>
  <c r="M317" i="39"/>
  <c r="L317" i="39"/>
  <c r="K317" i="39"/>
  <c r="J317" i="39"/>
  <c r="I317" i="39"/>
  <c r="W312" i="39"/>
  <c r="V312" i="39"/>
  <c r="U312" i="39"/>
  <c r="T312" i="39"/>
  <c r="S312" i="39"/>
  <c r="R312" i="39"/>
  <c r="Q312" i="39"/>
  <c r="P312" i="39"/>
  <c r="O312" i="39"/>
  <c r="N312" i="39"/>
  <c r="M312" i="39"/>
  <c r="L312" i="39"/>
  <c r="K312" i="39"/>
  <c r="J312" i="39"/>
  <c r="I312" i="39"/>
  <c r="AM311" i="39"/>
  <c r="AL311" i="39"/>
  <c r="AK311" i="39"/>
  <c r="AJ311" i="39"/>
  <c r="AI311" i="39"/>
  <c r="AH311" i="39"/>
  <c r="AG311" i="39"/>
  <c r="AF311" i="39"/>
  <c r="AE311" i="39"/>
  <c r="AD311" i="39"/>
  <c r="AC311" i="39"/>
  <c r="AB311" i="39"/>
  <c r="AA311" i="39"/>
  <c r="Z311" i="39"/>
  <c r="Y311" i="39"/>
  <c r="AM310" i="39"/>
  <c r="AL310" i="39"/>
  <c r="AK310" i="39"/>
  <c r="AJ310" i="39"/>
  <c r="AI310" i="39"/>
  <c r="AH310" i="39"/>
  <c r="AG310" i="39"/>
  <c r="AF310" i="39"/>
  <c r="AE310" i="39"/>
  <c r="AD310" i="39"/>
  <c r="AC310" i="39"/>
  <c r="AB310" i="39"/>
  <c r="AA310" i="39"/>
  <c r="Z310" i="39"/>
  <c r="Y310" i="39"/>
  <c r="AM309" i="39"/>
  <c r="AL309" i="39"/>
  <c r="AK309" i="39"/>
  <c r="AJ309" i="39"/>
  <c r="AI309" i="39"/>
  <c r="AH309" i="39"/>
  <c r="AG309" i="39"/>
  <c r="AF309" i="39"/>
  <c r="AE309" i="39"/>
  <c r="AD309" i="39"/>
  <c r="AC309" i="39"/>
  <c r="AB309" i="39"/>
  <c r="AA309" i="39"/>
  <c r="Z309" i="39"/>
  <c r="Y309" i="39"/>
  <c r="W303" i="39"/>
  <c r="V303" i="39"/>
  <c r="U303" i="39"/>
  <c r="T303" i="39"/>
  <c r="S303" i="39"/>
  <c r="R303" i="39"/>
  <c r="Q303" i="39"/>
  <c r="P303" i="39"/>
  <c r="O303" i="39"/>
  <c r="N303" i="39"/>
  <c r="M303" i="39"/>
  <c r="L303" i="39"/>
  <c r="K303" i="39"/>
  <c r="J303" i="39"/>
  <c r="I303" i="39"/>
  <c r="AM302" i="39"/>
  <c r="AL302" i="39"/>
  <c r="AK302" i="39"/>
  <c r="AJ302" i="39"/>
  <c r="AI302" i="39"/>
  <c r="AH302" i="39"/>
  <c r="AG302" i="39"/>
  <c r="AF302" i="39"/>
  <c r="AE302" i="39"/>
  <c r="AD302" i="39"/>
  <c r="AC302" i="39"/>
  <c r="AB302" i="39"/>
  <c r="AA302" i="39"/>
  <c r="Z302" i="39"/>
  <c r="Y302" i="39"/>
  <c r="AM301" i="39"/>
  <c r="AL301" i="39"/>
  <c r="AK301" i="39"/>
  <c r="AJ301" i="39"/>
  <c r="AI301" i="39"/>
  <c r="AH301" i="39"/>
  <c r="AG301" i="39"/>
  <c r="AF301" i="39"/>
  <c r="AE301" i="39"/>
  <c r="AD301" i="39"/>
  <c r="AC301" i="39"/>
  <c r="AB301" i="39"/>
  <c r="AA301" i="39"/>
  <c r="Z301" i="39"/>
  <c r="Y301" i="39"/>
  <c r="AM300" i="39"/>
  <c r="AL300" i="39"/>
  <c r="AK300" i="39"/>
  <c r="AJ300" i="39"/>
  <c r="AI300" i="39"/>
  <c r="AH300" i="39"/>
  <c r="AG300" i="39"/>
  <c r="AF300" i="39"/>
  <c r="AE300" i="39"/>
  <c r="AD300" i="39"/>
  <c r="AC300" i="39"/>
  <c r="AB300" i="39"/>
  <c r="AA300" i="39"/>
  <c r="Z300" i="39"/>
  <c r="Y300" i="39"/>
  <c r="W297" i="39"/>
  <c r="V297" i="39"/>
  <c r="V305" i="39" s="1"/>
  <c r="U297" i="39"/>
  <c r="U305" i="39" s="1"/>
  <c r="T297" i="39"/>
  <c r="S297" i="39"/>
  <c r="R297" i="39"/>
  <c r="Q297" i="39"/>
  <c r="P297" i="39"/>
  <c r="P305" i="39" s="1"/>
  <c r="P314" i="39" s="1"/>
  <c r="O297" i="39"/>
  <c r="N297" i="39"/>
  <c r="N305" i="39" s="1"/>
  <c r="M297" i="39"/>
  <c r="M305" i="39" s="1"/>
  <c r="L297" i="39"/>
  <c r="K297" i="39"/>
  <c r="J297" i="39"/>
  <c r="I297" i="39"/>
  <c r="AM296" i="39"/>
  <c r="AL296" i="39"/>
  <c r="AK296" i="39"/>
  <c r="AJ296" i="39"/>
  <c r="AI296" i="39"/>
  <c r="AH296" i="39"/>
  <c r="AG296" i="39"/>
  <c r="AF296" i="39"/>
  <c r="AE296" i="39"/>
  <c r="AD296" i="39"/>
  <c r="AC296" i="39"/>
  <c r="AB296" i="39"/>
  <c r="AA296" i="39"/>
  <c r="Z296" i="39"/>
  <c r="Y296" i="39"/>
  <c r="AM295" i="39"/>
  <c r="AL295" i="39"/>
  <c r="AK295" i="39"/>
  <c r="AJ295" i="39"/>
  <c r="AI295" i="39"/>
  <c r="AH295" i="39"/>
  <c r="AG295" i="39"/>
  <c r="AF295" i="39"/>
  <c r="AE295" i="39"/>
  <c r="AD295" i="39"/>
  <c r="AC295" i="39"/>
  <c r="AB295" i="39"/>
  <c r="AA295" i="39"/>
  <c r="Z295" i="39"/>
  <c r="Y295" i="39"/>
  <c r="AM294" i="39"/>
  <c r="AL294" i="39"/>
  <c r="AK294" i="39"/>
  <c r="AJ294" i="39"/>
  <c r="AI294" i="39"/>
  <c r="AH294" i="39"/>
  <c r="AG294" i="39"/>
  <c r="AF294" i="39"/>
  <c r="AE294" i="39"/>
  <c r="AD294" i="39"/>
  <c r="AC294" i="39"/>
  <c r="AB294" i="39"/>
  <c r="AA294" i="39"/>
  <c r="Z294" i="39"/>
  <c r="Y294" i="39"/>
  <c r="W287" i="39"/>
  <c r="V287" i="39"/>
  <c r="U287" i="39"/>
  <c r="T287" i="39"/>
  <c r="S287" i="39"/>
  <c r="R287" i="39"/>
  <c r="Q287" i="39"/>
  <c r="P287" i="39"/>
  <c r="O287" i="39"/>
  <c r="N287" i="39"/>
  <c r="M287" i="39"/>
  <c r="L287" i="39"/>
  <c r="K287" i="39"/>
  <c r="J287" i="39"/>
  <c r="I287" i="39"/>
  <c r="W285" i="39"/>
  <c r="V285" i="39"/>
  <c r="U285" i="39"/>
  <c r="T285" i="39"/>
  <c r="S285" i="39"/>
  <c r="R285" i="39"/>
  <c r="Q285" i="39"/>
  <c r="P285" i="39"/>
  <c r="O285" i="39"/>
  <c r="N285" i="39"/>
  <c r="M285" i="39"/>
  <c r="L285" i="39"/>
  <c r="K285" i="39"/>
  <c r="J285" i="39"/>
  <c r="I285" i="39"/>
  <c r="AM284" i="39"/>
  <c r="AL284" i="39"/>
  <c r="AK284" i="39"/>
  <c r="AJ284" i="39"/>
  <c r="AI284" i="39"/>
  <c r="AH284" i="39"/>
  <c r="AG284" i="39"/>
  <c r="AF284" i="39"/>
  <c r="AE284" i="39"/>
  <c r="AD284" i="39"/>
  <c r="AC284" i="39"/>
  <c r="AB284" i="39"/>
  <c r="AA284" i="39"/>
  <c r="Z284" i="39"/>
  <c r="Y284" i="39"/>
  <c r="AM283" i="39"/>
  <c r="AL283" i="39"/>
  <c r="AK283" i="39"/>
  <c r="AJ283" i="39"/>
  <c r="AI283" i="39"/>
  <c r="AH283" i="39"/>
  <c r="AG283" i="39"/>
  <c r="AF283" i="39"/>
  <c r="AE283" i="39"/>
  <c r="AD283" i="39"/>
  <c r="AC283" i="39"/>
  <c r="AB283" i="39"/>
  <c r="AA283" i="39"/>
  <c r="Z283" i="39"/>
  <c r="Y283" i="39"/>
  <c r="AM282" i="39"/>
  <c r="AL282" i="39"/>
  <c r="AK282" i="39"/>
  <c r="AJ282" i="39"/>
  <c r="AI282" i="39"/>
  <c r="AH282" i="39"/>
  <c r="AG282" i="39"/>
  <c r="AF282" i="39"/>
  <c r="AE282" i="39"/>
  <c r="AD282" i="39"/>
  <c r="AC282" i="39"/>
  <c r="AB282" i="39"/>
  <c r="AA282" i="39"/>
  <c r="Z282" i="39"/>
  <c r="Y282" i="39"/>
  <c r="AM281" i="39"/>
  <c r="AL281" i="39"/>
  <c r="AK281" i="39"/>
  <c r="AJ281" i="39"/>
  <c r="AI281" i="39"/>
  <c r="AH281" i="39"/>
  <c r="AG281" i="39"/>
  <c r="AF281" i="39"/>
  <c r="AE281" i="39"/>
  <c r="AD281" i="39"/>
  <c r="AC281" i="39"/>
  <c r="AB281" i="39"/>
  <c r="AA281" i="39"/>
  <c r="Z281" i="39"/>
  <c r="Y281" i="39"/>
  <c r="W278" i="39"/>
  <c r="W289" i="39" s="1"/>
  <c r="V278" i="39"/>
  <c r="U278" i="39"/>
  <c r="T278" i="39"/>
  <c r="S278" i="39"/>
  <c r="S289" i="39" s="1"/>
  <c r="R278" i="39"/>
  <c r="Q278" i="39"/>
  <c r="P278" i="39"/>
  <c r="P289" i="39" s="1"/>
  <c r="O278" i="39"/>
  <c r="O289" i="39" s="1"/>
  <c r="N278" i="39"/>
  <c r="M278" i="39"/>
  <c r="L278" i="39"/>
  <c r="K278" i="39"/>
  <c r="K289" i="39" s="1"/>
  <c r="J278" i="39"/>
  <c r="I278" i="39"/>
  <c r="AM277" i="39"/>
  <c r="AL277" i="39"/>
  <c r="AK277" i="39"/>
  <c r="AJ277" i="39"/>
  <c r="AI277" i="39"/>
  <c r="AH277" i="39"/>
  <c r="AG277" i="39"/>
  <c r="AF277" i="39"/>
  <c r="AE277" i="39"/>
  <c r="AD277" i="39"/>
  <c r="AC277" i="39"/>
  <c r="AB277" i="39"/>
  <c r="AA277" i="39"/>
  <c r="Z277" i="39"/>
  <c r="Y277" i="39"/>
  <c r="AM276" i="39"/>
  <c r="AL276" i="39"/>
  <c r="AK276" i="39"/>
  <c r="AJ276" i="39"/>
  <c r="AI276" i="39"/>
  <c r="AH276" i="39"/>
  <c r="AG276" i="39"/>
  <c r="AF276" i="39"/>
  <c r="AE276" i="39"/>
  <c r="AD276" i="39"/>
  <c r="AC276" i="39"/>
  <c r="AB276" i="39"/>
  <c r="AA276" i="39"/>
  <c r="Z276" i="39"/>
  <c r="Y276" i="39"/>
  <c r="AM275" i="39"/>
  <c r="AL275" i="39"/>
  <c r="AK275" i="39"/>
  <c r="AJ275" i="39"/>
  <c r="AI275" i="39"/>
  <c r="AH275" i="39"/>
  <c r="AG275" i="39"/>
  <c r="AF275" i="39"/>
  <c r="AE275" i="39"/>
  <c r="AD275" i="39"/>
  <c r="AC275" i="39"/>
  <c r="AB275" i="39"/>
  <c r="AA275" i="39"/>
  <c r="Z275" i="39"/>
  <c r="Y275" i="39"/>
  <c r="AM274" i="39"/>
  <c r="AL274" i="39"/>
  <c r="AK274" i="39"/>
  <c r="AJ274" i="39"/>
  <c r="AI274" i="39"/>
  <c r="AH274" i="39"/>
  <c r="AG274" i="39"/>
  <c r="AF274" i="39"/>
  <c r="AE274" i="39"/>
  <c r="AD274" i="39"/>
  <c r="AC274" i="39"/>
  <c r="AB274" i="39"/>
  <c r="AA274" i="39"/>
  <c r="Z274" i="39"/>
  <c r="Y274" i="39"/>
  <c r="W246" i="39"/>
  <c r="V246" i="39"/>
  <c r="U246" i="39"/>
  <c r="T246" i="39"/>
  <c r="S246" i="39"/>
  <c r="R246" i="39"/>
  <c r="Q246" i="39"/>
  <c r="P246" i="39"/>
  <c r="O246" i="39"/>
  <c r="N246" i="39"/>
  <c r="M246" i="39"/>
  <c r="L246" i="39"/>
  <c r="K246" i="39"/>
  <c r="J246" i="39"/>
  <c r="I246" i="39"/>
  <c r="AM245" i="39"/>
  <c r="AL245" i="39"/>
  <c r="AK245" i="39"/>
  <c r="AJ245" i="39"/>
  <c r="AI245" i="39"/>
  <c r="AH245" i="39"/>
  <c r="AG245" i="39"/>
  <c r="AF245" i="39"/>
  <c r="AE245" i="39"/>
  <c r="AD245" i="39"/>
  <c r="AC245" i="39"/>
  <c r="AB245" i="39"/>
  <c r="AA245" i="39"/>
  <c r="Z245" i="39"/>
  <c r="Y245" i="39"/>
  <c r="W243" i="39"/>
  <c r="V243" i="39"/>
  <c r="U243" i="39"/>
  <c r="T243" i="39"/>
  <c r="S243" i="39"/>
  <c r="R243" i="39"/>
  <c r="Q243" i="39"/>
  <c r="P243" i="39"/>
  <c r="O243" i="39"/>
  <c r="N243" i="39"/>
  <c r="M243" i="39"/>
  <c r="L243" i="39"/>
  <c r="K243" i="39"/>
  <c r="J243" i="39"/>
  <c r="I243" i="39"/>
  <c r="AM241" i="39"/>
  <c r="AL241" i="39"/>
  <c r="AK241" i="39"/>
  <c r="AJ241" i="39"/>
  <c r="AI241" i="39"/>
  <c r="AH241" i="39"/>
  <c r="AG241" i="39"/>
  <c r="AF241" i="39"/>
  <c r="AE241" i="39"/>
  <c r="AD241" i="39"/>
  <c r="AC241" i="39"/>
  <c r="AB241" i="39"/>
  <c r="AA241" i="39"/>
  <c r="Z241" i="39"/>
  <c r="Y241" i="39"/>
  <c r="AM239" i="39"/>
  <c r="AL239" i="39"/>
  <c r="AK239" i="39"/>
  <c r="AJ239" i="39"/>
  <c r="AI239" i="39"/>
  <c r="AH239" i="39"/>
  <c r="AG239" i="39"/>
  <c r="AF239" i="39"/>
  <c r="AE239" i="39"/>
  <c r="AD239" i="39"/>
  <c r="AC239" i="39"/>
  <c r="AB239" i="39"/>
  <c r="AA239" i="39"/>
  <c r="Z239" i="39"/>
  <c r="Y239" i="39"/>
  <c r="AM238" i="39"/>
  <c r="AL238" i="39"/>
  <c r="AK238" i="39"/>
  <c r="AJ238" i="39"/>
  <c r="AI238" i="39"/>
  <c r="AH238" i="39"/>
  <c r="AG238" i="39"/>
  <c r="AF238" i="39"/>
  <c r="AE238" i="39"/>
  <c r="AD238" i="39"/>
  <c r="AC238" i="39"/>
  <c r="AB238" i="39"/>
  <c r="AA238" i="39"/>
  <c r="Z238" i="39"/>
  <c r="Y238" i="39"/>
  <c r="Y234" i="39"/>
  <c r="AM232" i="39"/>
  <c r="AL232" i="39"/>
  <c r="AK232" i="39"/>
  <c r="AJ232" i="39"/>
  <c r="AI232" i="39"/>
  <c r="AH232" i="39"/>
  <c r="AG232" i="39"/>
  <c r="AF232" i="39"/>
  <c r="AE232" i="39"/>
  <c r="AD232" i="39"/>
  <c r="AC232" i="39"/>
  <c r="AB232" i="39"/>
  <c r="AA232" i="39"/>
  <c r="Z232" i="39"/>
  <c r="Y232" i="39"/>
  <c r="AM230" i="39"/>
  <c r="AL230" i="39"/>
  <c r="AK230" i="39"/>
  <c r="AJ230" i="39"/>
  <c r="AI230" i="39"/>
  <c r="AH230" i="39"/>
  <c r="AG230" i="39"/>
  <c r="AF230" i="39"/>
  <c r="AE230" i="39"/>
  <c r="AD230" i="39"/>
  <c r="AC230" i="39"/>
  <c r="AB230" i="39"/>
  <c r="AA230" i="39"/>
  <c r="Z230" i="39"/>
  <c r="Y230" i="39"/>
  <c r="AM228" i="39"/>
  <c r="AL228" i="39"/>
  <c r="AK228" i="39"/>
  <c r="AJ228" i="39"/>
  <c r="AI228" i="39"/>
  <c r="AH228" i="39"/>
  <c r="AG228" i="39"/>
  <c r="AF228" i="39"/>
  <c r="AE228" i="39"/>
  <c r="AD228" i="39"/>
  <c r="AC228" i="39"/>
  <c r="AB228" i="39"/>
  <c r="AA228" i="39"/>
  <c r="Z228" i="39"/>
  <c r="Y228" i="39"/>
  <c r="AM226" i="39"/>
  <c r="AL226" i="39"/>
  <c r="AK226" i="39"/>
  <c r="AJ226" i="39"/>
  <c r="AI226" i="39"/>
  <c r="AH226" i="39"/>
  <c r="AG226" i="39"/>
  <c r="AF226" i="39"/>
  <c r="AE226" i="39"/>
  <c r="AD226" i="39"/>
  <c r="AC226" i="39"/>
  <c r="AB226" i="39"/>
  <c r="AA226" i="39"/>
  <c r="Z226" i="39"/>
  <c r="Y226" i="39"/>
  <c r="Y224" i="39"/>
  <c r="AM222" i="39"/>
  <c r="AL222" i="39"/>
  <c r="AK222" i="39"/>
  <c r="AJ222" i="39"/>
  <c r="AI222" i="39"/>
  <c r="AH222" i="39"/>
  <c r="AG222" i="39"/>
  <c r="AF222" i="39"/>
  <c r="AE222" i="39"/>
  <c r="AD222" i="39"/>
  <c r="AC222" i="39"/>
  <c r="AB222" i="39"/>
  <c r="AA222" i="39"/>
  <c r="Z222" i="39"/>
  <c r="Y222" i="39"/>
  <c r="AM218" i="39"/>
  <c r="AL218" i="39"/>
  <c r="AK218" i="39"/>
  <c r="AJ218" i="39"/>
  <c r="AI218" i="39"/>
  <c r="AH218" i="39"/>
  <c r="AG218" i="39"/>
  <c r="AF218" i="39"/>
  <c r="AE218" i="39"/>
  <c r="AD218" i="39"/>
  <c r="AC218" i="39"/>
  <c r="AB218" i="39"/>
  <c r="AA218" i="39"/>
  <c r="Z218" i="39"/>
  <c r="Y218" i="39"/>
  <c r="AM217" i="39"/>
  <c r="AL217" i="39"/>
  <c r="AK217" i="39"/>
  <c r="AJ217" i="39"/>
  <c r="AI217" i="39"/>
  <c r="AH217" i="39"/>
  <c r="AG217" i="39"/>
  <c r="AF217" i="39"/>
  <c r="AE217" i="39"/>
  <c r="AD217" i="39"/>
  <c r="AC217" i="39"/>
  <c r="AB217" i="39"/>
  <c r="AA217" i="39"/>
  <c r="Z217" i="39"/>
  <c r="Y217" i="39"/>
  <c r="AM216" i="39"/>
  <c r="AL216" i="39"/>
  <c r="AK216" i="39"/>
  <c r="AJ216" i="39"/>
  <c r="AI216" i="39"/>
  <c r="AH216" i="39"/>
  <c r="AG216" i="39"/>
  <c r="AF216" i="39"/>
  <c r="AE216" i="39"/>
  <c r="AD216" i="39"/>
  <c r="AC216" i="39"/>
  <c r="AB216" i="39"/>
  <c r="AA216" i="39"/>
  <c r="Z216" i="39"/>
  <c r="Y216" i="39"/>
  <c r="AM215" i="39"/>
  <c r="AL215" i="39"/>
  <c r="AK215" i="39"/>
  <c r="AJ215" i="39"/>
  <c r="AI215" i="39"/>
  <c r="AH215" i="39"/>
  <c r="AG215" i="39"/>
  <c r="AF215" i="39"/>
  <c r="AE215" i="39"/>
  <c r="AD215" i="39"/>
  <c r="AC215" i="39"/>
  <c r="AB215" i="39"/>
  <c r="AA215" i="39"/>
  <c r="Z215" i="39"/>
  <c r="Y215" i="39"/>
  <c r="AM213" i="39"/>
  <c r="AL213" i="39"/>
  <c r="AK213" i="39"/>
  <c r="AJ213" i="39"/>
  <c r="AI213" i="39"/>
  <c r="AH213" i="39"/>
  <c r="AG213" i="39"/>
  <c r="AF213" i="39"/>
  <c r="AE213" i="39"/>
  <c r="AD213" i="39"/>
  <c r="AC213" i="39"/>
  <c r="AB213" i="39"/>
  <c r="AA213" i="39"/>
  <c r="Z213" i="39"/>
  <c r="Y213" i="39"/>
  <c r="AM211" i="39"/>
  <c r="AL211" i="39"/>
  <c r="AK211" i="39"/>
  <c r="AJ211" i="39"/>
  <c r="AI211" i="39"/>
  <c r="AH211" i="39"/>
  <c r="AG211" i="39"/>
  <c r="AF211" i="39"/>
  <c r="AE211" i="39"/>
  <c r="AD211" i="39"/>
  <c r="AC211" i="39"/>
  <c r="AB211" i="39"/>
  <c r="AA211" i="39"/>
  <c r="Z211" i="39"/>
  <c r="Y211" i="39"/>
  <c r="AM209" i="39"/>
  <c r="AL209" i="39"/>
  <c r="AK209" i="39"/>
  <c r="AJ209" i="39"/>
  <c r="AI209" i="39"/>
  <c r="AH209" i="39"/>
  <c r="AG209" i="39"/>
  <c r="AF209" i="39"/>
  <c r="AE209" i="39"/>
  <c r="AD209" i="39"/>
  <c r="AC209" i="39"/>
  <c r="AB209" i="39"/>
  <c r="AA209" i="39"/>
  <c r="Z209" i="39"/>
  <c r="Y209" i="39"/>
  <c r="AM207" i="39"/>
  <c r="AL207" i="39"/>
  <c r="AK207" i="39"/>
  <c r="AJ207" i="39"/>
  <c r="AI207" i="39"/>
  <c r="AH207" i="39"/>
  <c r="AG207" i="39"/>
  <c r="AF207" i="39"/>
  <c r="AE207" i="39"/>
  <c r="AD207" i="39"/>
  <c r="AC207" i="39"/>
  <c r="AB207" i="39"/>
  <c r="Y207" i="39"/>
  <c r="K207" i="39"/>
  <c r="J207" i="39"/>
  <c r="AM206" i="39"/>
  <c r="AL206" i="39"/>
  <c r="AK206" i="39"/>
  <c r="AJ206" i="39"/>
  <c r="AI206" i="39"/>
  <c r="AH206" i="39"/>
  <c r="AG206" i="39"/>
  <c r="AF206" i="39"/>
  <c r="AE206" i="39"/>
  <c r="AD206" i="39"/>
  <c r="AC206" i="39"/>
  <c r="AB206" i="39"/>
  <c r="AA206" i="39"/>
  <c r="Z206" i="39"/>
  <c r="Y206" i="39"/>
  <c r="AM205" i="39"/>
  <c r="AL205" i="39"/>
  <c r="AK205" i="39"/>
  <c r="AJ205" i="39"/>
  <c r="AI205" i="39"/>
  <c r="AH205" i="39"/>
  <c r="AG205" i="39"/>
  <c r="AF205" i="39"/>
  <c r="AE205" i="39"/>
  <c r="AD205" i="39"/>
  <c r="AC205" i="39"/>
  <c r="AB205" i="39"/>
  <c r="AA205" i="39"/>
  <c r="Z205" i="39"/>
  <c r="Y205" i="39"/>
  <c r="Y203" i="39"/>
  <c r="Y199" i="39"/>
  <c r="AM196" i="39"/>
  <c r="AL196" i="39"/>
  <c r="AK196" i="39"/>
  <c r="AJ196" i="39"/>
  <c r="AI196" i="39"/>
  <c r="AH196" i="39"/>
  <c r="AG196" i="39"/>
  <c r="AF196" i="39"/>
  <c r="AE196" i="39"/>
  <c r="AD196" i="39"/>
  <c r="AC196" i="39"/>
  <c r="AB196" i="39"/>
  <c r="AA196" i="39"/>
  <c r="Z196" i="39"/>
  <c r="Y196" i="39"/>
  <c r="Y194" i="39"/>
  <c r="J194" i="39"/>
  <c r="J199" i="39" s="1"/>
  <c r="AM192" i="39"/>
  <c r="AL192" i="39"/>
  <c r="AK192" i="39"/>
  <c r="AJ192" i="39"/>
  <c r="AI192" i="39"/>
  <c r="AH192" i="39"/>
  <c r="AG192" i="39"/>
  <c r="AF192" i="39"/>
  <c r="AE192" i="39"/>
  <c r="AD192" i="39"/>
  <c r="AC192" i="39"/>
  <c r="AB192" i="39"/>
  <c r="AA192" i="39"/>
  <c r="Z192" i="39"/>
  <c r="Y192" i="39"/>
  <c r="Y190" i="39"/>
  <c r="AM189" i="39"/>
  <c r="AL189" i="39"/>
  <c r="AK189" i="39"/>
  <c r="AJ189" i="39"/>
  <c r="AI189" i="39"/>
  <c r="AH189" i="39"/>
  <c r="AG189" i="39"/>
  <c r="AF189" i="39"/>
  <c r="AE189" i="39"/>
  <c r="AD189" i="39"/>
  <c r="AC189" i="39"/>
  <c r="AB189" i="39"/>
  <c r="AA189" i="39"/>
  <c r="Z189" i="39"/>
  <c r="Y189" i="39"/>
  <c r="AM188" i="39"/>
  <c r="AL188" i="39"/>
  <c r="AK188" i="39"/>
  <c r="AJ188" i="39"/>
  <c r="AI188" i="39"/>
  <c r="AH188" i="39"/>
  <c r="AG188" i="39"/>
  <c r="AF188" i="39"/>
  <c r="AE188" i="39"/>
  <c r="AD188" i="39"/>
  <c r="AC188" i="39"/>
  <c r="AB188" i="39"/>
  <c r="AA188" i="39"/>
  <c r="Z188" i="39"/>
  <c r="Y188" i="39"/>
  <c r="K194" i="39"/>
  <c r="K197" i="39" s="1"/>
  <c r="J190" i="39"/>
  <c r="AA169" i="39"/>
  <c r="Z169" i="39"/>
  <c r="Y169" i="39"/>
  <c r="AA167" i="39"/>
  <c r="Z167" i="39"/>
  <c r="Y167" i="39"/>
  <c r="AA163" i="39"/>
  <c r="Z163" i="39"/>
  <c r="Y163" i="39"/>
  <c r="AA160" i="39"/>
  <c r="Z160" i="39"/>
  <c r="Y160" i="39"/>
  <c r="AA157" i="39"/>
  <c r="Z157" i="39"/>
  <c r="Y157" i="39"/>
  <c r="AA154" i="39"/>
  <c r="Z154" i="39"/>
  <c r="Y154" i="39"/>
  <c r="AA149" i="39"/>
  <c r="Z149" i="39"/>
  <c r="Y149" i="39"/>
  <c r="AM144" i="39"/>
  <c r="AL144" i="39"/>
  <c r="AK144" i="39"/>
  <c r="AJ144" i="39"/>
  <c r="AI144" i="39"/>
  <c r="AH144" i="39"/>
  <c r="AG144" i="39"/>
  <c r="AF144" i="39"/>
  <c r="AE144" i="39"/>
  <c r="AD144" i="39"/>
  <c r="AC144" i="39"/>
  <c r="AB144" i="39"/>
  <c r="AA144" i="39"/>
  <c r="Z144" i="39"/>
  <c r="Y144" i="39"/>
  <c r="AA141" i="39"/>
  <c r="Z141" i="39"/>
  <c r="Y141" i="39"/>
  <c r="AM138" i="39"/>
  <c r="AL138" i="39"/>
  <c r="AK138" i="39"/>
  <c r="AJ138" i="39"/>
  <c r="AI138" i="39"/>
  <c r="AH138" i="39"/>
  <c r="AG138" i="39"/>
  <c r="AF138" i="39"/>
  <c r="AE138" i="39"/>
  <c r="AD138" i="39"/>
  <c r="AC138" i="39"/>
  <c r="AB138" i="39"/>
  <c r="AA138" i="39"/>
  <c r="Z138" i="39"/>
  <c r="Y138" i="39"/>
  <c r="AM135" i="39"/>
  <c r="AL135" i="39"/>
  <c r="AK135" i="39"/>
  <c r="AJ135" i="39"/>
  <c r="AI135" i="39"/>
  <c r="AH135" i="39"/>
  <c r="AG135" i="39"/>
  <c r="AF135" i="39"/>
  <c r="AE135" i="39"/>
  <c r="AD135" i="39"/>
  <c r="AC135" i="39"/>
  <c r="AB135" i="39"/>
  <c r="AA135" i="39"/>
  <c r="Z135" i="39"/>
  <c r="Y135" i="39"/>
  <c r="AM132" i="39"/>
  <c r="AL132" i="39"/>
  <c r="AK132" i="39"/>
  <c r="AJ132" i="39"/>
  <c r="AI132" i="39"/>
  <c r="AH132" i="39"/>
  <c r="AG132" i="39"/>
  <c r="AF132" i="39"/>
  <c r="AE132" i="39"/>
  <c r="AD132" i="39"/>
  <c r="AC132" i="39"/>
  <c r="AB132" i="39"/>
  <c r="AA132" i="39"/>
  <c r="Z132" i="39"/>
  <c r="Y132" i="39"/>
  <c r="AM123" i="39"/>
  <c r="AL123" i="39"/>
  <c r="AK123" i="39"/>
  <c r="AJ123" i="39"/>
  <c r="AI123" i="39"/>
  <c r="AH123" i="39"/>
  <c r="AG123" i="39"/>
  <c r="AF123" i="39"/>
  <c r="AE123" i="39"/>
  <c r="AD123" i="39"/>
  <c r="AC123" i="39"/>
  <c r="AB123" i="39"/>
  <c r="AA123" i="39"/>
  <c r="Z123" i="39"/>
  <c r="Y123" i="39"/>
  <c r="AM119" i="39"/>
  <c r="AL119" i="39"/>
  <c r="AK119" i="39"/>
  <c r="AJ119" i="39"/>
  <c r="AI119" i="39"/>
  <c r="AH119" i="39"/>
  <c r="AG119" i="39"/>
  <c r="AF119" i="39"/>
  <c r="AE119" i="39"/>
  <c r="AD119" i="39"/>
  <c r="AC119" i="39"/>
  <c r="AB119" i="39"/>
  <c r="AA119" i="39"/>
  <c r="Z119" i="39"/>
  <c r="Y119" i="39"/>
  <c r="AM118" i="39"/>
  <c r="AL118" i="39"/>
  <c r="AK118" i="39"/>
  <c r="AJ118" i="39"/>
  <c r="AI118" i="39"/>
  <c r="AH118" i="39"/>
  <c r="AG118" i="39"/>
  <c r="AF118" i="39"/>
  <c r="AE118" i="39"/>
  <c r="AD118" i="39"/>
  <c r="AC118" i="39"/>
  <c r="AB118" i="39"/>
  <c r="AA118" i="39"/>
  <c r="Z118" i="39"/>
  <c r="Y118" i="39"/>
  <c r="AM117" i="39"/>
  <c r="AL117" i="39"/>
  <c r="AK117" i="39"/>
  <c r="AJ117" i="39"/>
  <c r="AI117" i="39"/>
  <c r="AH117" i="39"/>
  <c r="AG117" i="39"/>
  <c r="AF117" i="39"/>
  <c r="AE117" i="39"/>
  <c r="AD117" i="39"/>
  <c r="AC117" i="39"/>
  <c r="AB117" i="39"/>
  <c r="AA117" i="39"/>
  <c r="Z117" i="39"/>
  <c r="Y117" i="39"/>
  <c r="AM116" i="39"/>
  <c r="AL116" i="39"/>
  <c r="AK116" i="39"/>
  <c r="AJ116" i="39"/>
  <c r="AI116" i="39"/>
  <c r="AH116" i="39"/>
  <c r="AG116" i="39"/>
  <c r="AF116" i="39"/>
  <c r="AE116" i="39"/>
  <c r="AD116" i="39"/>
  <c r="AC116" i="39"/>
  <c r="AB116" i="39"/>
  <c r="AA116" i="39"/>
  <c r="Z116" i="39"/>
  <c r="Y116" i="39"/>
  <c r="AM113" i="39"/>
  <c r="AL113" i="39"/>
  <c r="AK113" i="39"/>
  <c r="AJ113" i="39"/>
  <c r="AI113" i="39"/>
  <c r="AH113" i="39"/>
  <c r="AG113" i="39"/>
  <c r="AF113" i="39"/>
  <c r="AE113" i="39"/>
  <c r="AD113" i="39"/>
  <c r="AC113" i="39"/>
  <c r="AB113" i="39"/>
  <c r="AA113" i="39"/>
  <c r="Z113" i="39"/>
  <c r="Y113" i="39"/>
  <c r="AM109" i="39"/>
  <c r="AL109" i="39"/>
  <c r="AK109" i="39"/>
  <c r="AJ109" i="39"/>
  <c r="AI109" i="39"/>
  <c r="AH109" i="39"/>
  <c r="AG109" i="39"/>
  <c r="AF109" i="39"/>
  <c r="AE109" i="39"/>
  <c r="AD109" i="39"/>
  <c r="AC109" i="39"/>
  <c r="AB109" i="39"/>
  <c r="AA109" i="39"/>
  <c r="Z109" i="39"/>
  <c r="Y109" i="39"/>
  <c r="AM108" i="39"/>
  <c r="AL108" i="39"/>
  <c r="AK108" i="39"/>
  <c r="AJ108" i="39"/>
  <c r="AI108" i="39"/>
  <c r="AH108" i="39"/>
  <c r="AG108" i="39"/>
  <c r="AF108" i="39"/>
  <c r="AE108" i="39"/>
  <c r="AD108" i="39"/>
  <c r="AC108" i="39"/>
  <c r="AB108" i="39"/>
  <c r="AA108" i="39"/>
  <c r="Z108" i="39"/>
  <c r="Y108" i="39"/>
  <c r="AM107" i="39"/>
  <c r="AL107" i="39"/>
  <c r="AK107" i="39"/>
  <c r="AJ107" i="39"/>
  <c r="AI107" i="39"/>
  <c r="AH107" i="39"/>
  <c r="AG107" i="39"/>
  <c r="AF107" i="39"/>
  <c r="AE107" i="39"/>
  <c r="AD107" i="39"/>
  <c r="AC107" i="39"/>
  <c r="AB107" i="39"/>
  <c r="AA107" i="39"/>
  <c r="Z107" i="39"/>
  <c r="Y107" i="39"/>
  <c r="AM106" i="39"/>
  <c r="AL106" i="39"/>
  <c r="AK106" i="39"/>
  <c r="AJ106" i="39"/>
  <c r="AI106" i="39"/>
  <c r="AH106" i="39"/>
  <c r="AG106" i="39"/>
  <c r="AF106" i="39"/>
  <c r="AE106" i="39"/>
  <c r="AD106" i="39"/>
  <c r="AC106" i="39"/>
  <c r="AB106" i="39"/>
  <c r="AA106" i="39"/>
  <c r="Z106" i="39"/>
  <c r="Y106" i="39"/>
  <c r="AM105" i="39"/>
  <c r="AL105" i="39"/>
  <c r="AK105" i="39"/>
  <c r="AJ105" i="39"/>
  <c r="AI105" i="39"/>
  <c r="AH105" i="39"/>
  <c r="AG105" i="39"/>
  <c r="AF105" i="39"/>
  <c r="AE105" i="39"/>
  <c r="AD105" i="39"/>
  <c r="AC105" i="39"/>
  <c r="AB105" i="39"/>
  <c r="AA105" i="39"/>
  <c r="Z105" i="39"/>
  <c r="Y105" i="39"/>
  <c r="AM102" i="39"/>
  <c r="AL102" i="39"/>
  <c r="AK102" i="39"/>
  <c r="AJ102" i="39"/>
  <c r="AI102" i="39"/>
  <c r="AH102" i="39"/>
  <c r="AG102" i="39"/>
  <c r="AF102" i="39"/>
  <c r="AE102" i="39"/>
  <c r="AD102" i="39"/>
  <c r="AC102" i="39"/>
  <c r="AB102" i="39"/>
  <c r="AA102" i="39"/>
  <c r="Z102" i="39"/>
  <c r="Y102" i="39"/>
  <c r="AM98" i="39"/>
  <c r="AL98" i="39"/>
  <c r="AK98" i="39"/>
  <c r="AJ98" i="39"/>
  <c r="AI98" i="39"/>
  <c r="AH98" i="39"/>
  <c r="AG98" i="39"/>
  <c r="AF98" i="39"/>
  <c r="AE98" i="39"/>
  <c r="AD98" i="39"/>
  <c r="AC98" i="39"/>
  <c r="AB98" i="39"/>
  <c r="AA98" i="39"/>
  <c r="Z98" i="39"/>
  <c r="Y98" i="39"/>
  <c r="AM97" i="39"/>
  <c r="AL97" i="39"/>
  <c r="AK97" i="39"/>
  <c r="AJ97" i="39"/>
  <c r="AI97" i="39"/>
  <c r="AH97" i="39"/>
  <c r="AG97" i="39"/>
  <c r="AF97" i="39"/>
  <c r="AE97" i="39"/>
  <c r="AD97" i="39"/>
  <c r="AC97" i="39"/>
  <c r="AB97" i="39"/>
  <c r="AA97" i="39"/>
  <c r="Z97" i="39"/>
  <c r="Y97" i="39"/>
  <c r="AM96" i="39"/>
  <c r="AL96" i="39"/>
  <c r="AK96" i="39"/>
  <c r="AJ96" i="39"/>
  <c r="AI96" i="39"/>
  <c r="AH96" i="39"/>
  <c r="AG96" i="39"/>
  <c r="AF96" i="39"/>
  <c r="AE96" i="39"/>
  <c r="AD96" i="39"/>
  <c r="AC96" i="39"/>
  <c r="AB96" i="39"/>
  <c r="AA96" i="39"/>
  <c r="Z96" i="39"/>
  <c r="Y96" i="39"/>
  <c r="AM93" i="39"/>
  <c r="AL93" i="39"/>
  <c r="AK93" i="39"/>
  <c r="AJ93" i="39"/>
  <c r="AI93" i="39"/>
  <c r="AH93" i="39"/>
  <c r="AG93" i="39"/>
  <c r="AF93" i="39"/>
  <c r="AE93" i="39"/>
  <c r="AD93" i="39"/>
  <c r="AC93" i="39"/>
  <c r="AB93" i="39"/>
  <c r="AA93" i="39"/>
  <c r="Z93" i="39"/>
  <c r="Y93" i="39"/>
  <c r="AM89" i="39"/>
  <c r="AL89" i="39"/>
  <c r="AK89" i="39"/>
  <c r="AJ89" i="39"/>
  <c r="AI89" i="39"/>
  <c r="AH89" i="39"/>
  <c r="AG89" i="39"/>
  <c r="AF89" i="39"/>
  <c r="AE89" i="39"/>
  <c r="AD89" i="39"/>
  <c r="AC89" i="39"/>
  <c r="AB89" i="39"/>
  <c r="AA89" i="39"/>
  <c r="Z89" i="39"/>
  <c r="Y89" i="39"/>
  <c r="AM88" i="39"/>
  <c r="AL88" i="39"/>
  <c r="AK88" i="39"/>
  <c r="AJ88" i="39"/>
  <c r="AI88" i="39"/>
  <c r="AH88" i="39"/>
  <c r="AG88" i="39"/>
  <c r="AF88" i="39"/>
  <c r="AE88" i="39"/>
  <c r="AD88" i="39"/>
  <c r="AC88" i="39"/>
  <c r="AB88" i="39"/>
  <c r="AA88" i="39"/>
  <c r="Z88" i="39"/>
  <c r="Y88" i="39"/>
  <c r="AM87" i="39"/>
  <c r="AL87" i="39"/>
  <c r="AK87" i="39"/>
  <c r="AJ87" i="39"/>
  <c r="AI87" i="39"/>
  <c r="AH87" i="39"/>
  <c r="AG87" i="39"/>
  <c r="AF87" i="39"/>
  <c r="AE87" i="39"/>
  <c r="AD87" i="39"/>
  <c r="AC87" i="39"/>
  <c r="AB87" i="39"/>
  <c r="AA87" i="39"/>
  <c r="Z87" i="39"/>
  <c r="Y87" i="39"/>
  <c r="AM86" i="39"/>
  <c r="AL86" i="39"/>
  <c r="AK86" i="39"/>
  <c r="AJ86" i="39"/>
  <c r="AI86" i="39"/>
  <c r="AH86" i="39"/>
  <c r="AG86" i="39"/>
  <c r="AF86" i="39"/>
  <c r="AE86" i="39"/>
  <c r="AD86" i="39"/>
  <c r="AC86" i="39"/>
  <c r="AB86" i="39"/>
  <c r="AA86" i="39"/>
  <c r="Z86" i="39"/>
  <c r="Y86" i="39"/>
  <c r="AM83" i="39"/>
  <c r="AL83" i="39"/>
  <c r="AK83" i="39"/>
  <c r="AJ83" i="39"/>
  <c r="AI83" i="39"/>
  <c r="AH83" i="39"/>
  <c r="AG83" i="39"/>
  <c r="AF83" i="39"/>
  <c r="AE83" i="39"/>
  <c r="AD83" i="39"/>
  <c r="AC83" i="39"/>
  <c r="AB83" i="39"/>
  <c r="AA83" i="39"/>
  <c r="Z83" i="39"/>
  <c r="Y83" i="39"/>
  <c r="AM78" i="39"/>
  <c r="AL78" i="39"/>
  <c r="AK78" i="39"/>
  <c r="AJ78" i="39"/>
  <c r="AI78" i="39"/>
  <c r="AH78" i="39"/>
  <c r="AG78" i="39"/>
  <c r="AF78" i="39"/>
  <c r="AE78" i="39"/>
  <c r="AD78" i="39"/>
  <c r="AC78" i="39"/>
  <c r="AB78" i="39"/>
  <c r="AA78" i="39"/>
  <c r="Z78" i="39"/>
  <c r="Y78" i="39"/>
  <c r="AA75" i="39"/>
  <c r="Z75" i="39"/>
  <c r="Y75" i="39"/>
  <c r="W75" i="39"/>
  <c r="V75" i="39"/>
  <c r="U75" i="39"/>
  <c r="T75" i="39"/>
  <c r="T175" i="39" s="1"/>
  <c r="S75" i="39"/>
  <c r="R75" i="39"/>
  <c r="R175" i="39" s="1"/>
  <c r="Q75" i="39"/>
  <c r="P75" i="39"/>
  <c r="O75" i="39"/>
  <c r="N75" i="39"/>
  <c r="M75" i="39"/>
  <c r="L75" i="39"/>
  <c r="L175" i="39" s="1"/>
  <c r="AM72" i="39"/>
  <c r="AL72" i="39"/>
  <c r="AK72" i="39"/>
  <c r="AJ72" i="39"/>
  <c r="AI72" i="39"/>
  <c r="AH72" i="39"/>
  <c r="AG72" i="39"/>
  <c r="AF72" i="39"/>
  <c r="AE72" i="39"/>
  <c r="AD72" i="39"/>
  <c r="AC72" i="39"/>
  <c r="AB72" i="39"/>
  <c r="AA72" i="39"/>
  <c r="Z72" i="39"/>
  <c r="Y72" i="39"/>
  <c r="AM69" i="39"/>
  <c r="AL69" i="39"/>
  <c r="AK69" i="39"/>
  <c r="AJ69" i="39"/>
  <c r="AI69" i="39"/>
  <c r="AH69" i="39"/>
  <c r="AG69" i="39"/>
  <c r="AF69" i="39"/>
  <c r="AE69" i="39"/>
  <c r="AD69" i="39"/>
  <c r="AC69" i="39"/>
  <c r="AB69" i="39"/>
  <c r="AA69" i="39"/>
  <c r="Z69" i="39"/>
  <c r="Y69" i="39"/>
  <c r="AM66" i="39"/>
  <c r="AL66" i="39"/>
  <c r="AK66" i="39"/>
  <c r="AJ66" i="39"/>
  <c r="AI66" i="39"/>
  <c r="AH66" i="39"/>
  <c r="AG66" i="39"/>
  <c r="AF66" i="39"/>
  <c r="AE66" i="39"/>
  <c r="AD66" i="39"/>
  <c r="AC66" i="39"/>
  <c r="AB66" i="39"/>
  <c r="AA66" i="39"/>
  <c r="Z66" i="39"/>
  <c r="Y66" i="39"/>
  <c r="AM63" i="39"/>
  <c r="AL63" i="39"/>
  <c r="AK63" i="39"/>
  <c r="AJ63" i="39"/>
  <c r="AI63" i="39"/>
  <c r="AH63" i="39"/>
  <c r="AG63" i="39"/>
  <c r="AF63" i="39"/>
  <c r="AE63" i="39"/>
  <c r="AD63" i="39"/>
  <c r="AC63" i="39"/>
  <c r="AB63" i="39"/>
  <c r="AA63" i="39"/>
  <c r="Z63" i="39"/>
  <c r="Y63" i="39"/>
  <c r="AM60" i="39"/>
  <c r="AL60" i="39"/>
  <c r="AK60" i="39"/>
  <c r="AJ60" i="39"/>
  <c r="AI60" i="39"/>
  <c r="AH60" i="39"/>
  <c r="AG60" i="39"/>
  <c r="AF60" i="39"/>
  <c r="AE60" i="39"/>
  <c r="AD60" i="39"/>
  <c r="AC60" i="39"/>
  <c r="AB60" i="39"/>
  <c r="AA60" i="39"/>
  <c r="Z60" i="39"/>
  <c r="Y60" i="39"/>
  <c r="AA55" i="39"/>
  <c r="Z55" i="39"/>
  <c r="Y55" i="39"/>
  <c r="AM52" i="39"/>
  <c r="AL52" i="39"/>
  <c r="AK52" i="39"/>
  <c r="AJ52" i="39"/>
  <c r="AI52" i="39"/>
  <c r="AH52" i="39"/>
  <c r="AG52" i="39"/>
  <c r="AF52" i="39"/>
  <c r="AE52" i="39"/>
  <c r="AD52" i="39"/>
  <c r="AC52" i="39"/>
  <c r="AB52" i="39"/>
  <c r="AA52" i="39"/>
  <c r="Z52" i="39"/>
  <c r="Y52" i="39"/>
  <c r="AA49" i="39"/>
  <c r="Z49" i="39"/>
  <c r="Y49" i="39"/>
  <c r="AA44" i="39"/>
  <c r="Z44" i="39"/>
  <c r="Y44" i="39"/>
  <c r="AM42" i="39"/>
  <c r="AL42" i="39"/>
  <c r="AK42" i="39"/>
  <c r="AJ42" i="39"/>
  <c r="AI42" i="39"/>
  <c r="AH42" i="39"/>
  <c r="AG42" i="39"/>
  <c r="AF42" i="39"/>
  <c r="AE42" i="39"/>
  <c r="AD42" i="39"/>
  <c r="AC42" i="39"/>
  <c r="AB42" i="39"/>
  <c r="AA42" i="39"/>
  <c r="Z42" i="39"/>
  <c r="Y42" i="39"/>
  <c r="AM40" i="39"/>
  <c r="AL40" i="39"/>
  <c r="AK40" i="39"/>
  <c r="AJ40" i="39"/>
  <c r="AI40" i="39"/>
  <c r="AH40" i="39"/>
  <c r="AG40" i="39"/>
  <c r="AF40" i="39"/>
  <c r="AE40" i="39"/>
  <c r="AD40" i="39"/>
  <c r="AC40" i="39"/>
  <c r="AB40" i="39"/>
  <c r="AA40" i="39"/>
  <c r="Z40" i="39"/>
  <c r="Y40" i="39"/>
  <c r="AA37" i="39"/>
  <c r="Z37" i="39"/>
  <c r="Y37" i="39"/>
  <c r="W37" i="39"/>
  <c r="W27" i="39" s="1"/>
  <c r="V37" i="39"/>
  <c r="V27" i="39" s="1"/>
  <c r="U37" i="39"/>
  <c r="U27" i="39" s="1"/>
  <c r="T37" i="39"/>
  <c r="S37" i="39"/>
  <c r="S27" i="39" s="1"/>
  <c r="R37" i="39"/>
  <c r="R44" i="39" s="1"/>
  <c r="Q37" i="39"/>
  <c r="Q44" i="39" s="1"/>
  <c r="P37" i="39"/>
  <c r="O37" i="39"/>
  <c r="O27" i="39" s="1"/>
  <c r="N37" i="39"/>
  <c r="N19" i="39" s="1"/>
  <c r="M37" i="39"/>
  <c r="M27" i="39" s="1"/>
  <c r="L37" i="39"/>
  <c r="L38" i="39" s="1"/>
  <c r="T35" i="39"/>
  <c r="Q35" i="39"/>
  <c r="L35" i="39"/>
  <c r="W34" i="39"/>
  <c r="V34" i="39"/>
  <c r="U34" i="39"/>
  <c r="T34" i="39"/>
  <c r="S34" i="39"/>
  <c r="R34" i="39"/>
  <c r="Q34" i="39"/>
  <c r="P34" i="39"/>
  <c r="O34" i="39"/>
  <c r="N34" i="39"/>
  <c r="M34" i="39"/>
  <c r="L34" i="39"/>
  <c r="AM33" i="39"/>
  <c r="AL33" i="39"/>
  <c r="AK33" i="39"/>
  <c r="AJ33" i="39"/>
  <c r="AI33" i="39"/>
  <c r="AH33" i="39"/>
  <c r="AG33" i="39"/>
  <c r="AF33" i="39"/>
  <c r="AE33" i="39"/>
  <c r="AD33" i="39"/>
  <c r="AC33" i="39"/>
  <c r="AB33" i="39"/>
  <c r="AA33" i="39"/>
  <c r="Z33" i="39"/>
  <c r="Y33" i="39"/>
  <c r="U31" i="39"/>
  <c r="S31" i="39"/>
  <c r="Q31" i="39"/>
  <c r="M31" i="39"/>
  <c r="W30" i="39"/>
  <c r="V30" i="39"/>
  <c r="U30" i="39"/>
  <c r="T30" i="39"/>
  <c r="S30" i="39"/>
  <c r="R30" i="39"/>
  <c r="Q30" i="39"/>
  <c r="P30" i="39"/>
  <c r="O30" i="39"/>
  <c r="N30" i="39"/>
  <c r="M30" i="39"/>
  <c r="L30" i="39"/>
  <c r="AM29" i="39"/>
  <c r="AL29" i="39"/>
  <c r="AK29" i="39"/>
  <c r="AJ29" i="39"/>
  <c r="AI29" i="39"/>
  <c r="AH29" i="39"/>
  <c r="AG29" i="39"/>
  <c r="AF29" i="39"/>
  <c r="AE29" i="39"/>
  <c r="AD29" i="39"/>
  <c r="AC29" i="39"/>
  <c r="AB29" i="39"/>
  <c r="AA29" i="39"/>
  <c r="Z29" i="39"/>
  <c r="Y29" i="39"/>
  <c r="Q27" i="39"/>
  <c r="N27" i="39"/>
  <c r="W26" i="39"/>
  <c r="V26" i="39"/>
  <c r="U26" i="39"/>
  <c r="T26" i="39"/>
  <c r="S26" i="39"/>
  <c r="R26" i="39"/>
  <c r="Q26" i="39"/>
  <c r="P26" i="39"/>
  <c r="O26" i="39"/>
  <c r="N26" i="39"/>
  <c r="M26" i="39"/>
  <c r="L26" i="39"/>
  <c r="AM25" i="39"/>
  <c r="AL25" i="39"/>
  <c r="AK25" i="39"/>
  <c r="AJ25" i="39"/>
  <c r="AI25" i="39"/>
  <c r="AH25" i="39"/>
  <c r="AG25" i="39"/>
  <c r="AF25" i="39"/>
  <c r="AE25" i="39"/>
  <c r="AD25" i="39"/>
  <c r="AC25" i="39"/>
  <c r="AB25" i="39"/>
  <c r="AA25" i="39"/>
  <c r="Z25" i="39"/>
  <c r="Y25" i="39"/>
  <c r="U23" i="39"/>
  <c r="Q23" i="39"/>
  <c r="M23" i="39"/>
  <c r="W22" i="39"/>
  <c r="V22" i="39"/>
  <c r="U22" i="39"/>
  <c r="T22" i="39"/>
  <c r="S22" i="39"/>
  <c r="R22" i="39"/>
  <c r="Q22" i="39"/>
  <c r="P22" i="39"/>
  <c r="O22" i="39"/>
  <c r="N22" i="39"/>
  <c r="M22" i="39"/>
  <c r="L22" i="39"/>
  <c r="AM21" i="39"/>
  <c r="AL21" i="39"/>
  <c r="AK21" i="39"/>
  <c r="AJ21" i="39"/>
  <c r="AI21" i="39"/>
  <c r="AH21" i="39"/>
  <c r="AG21" i="39"/>
  <c r="AF21" i="39"/>
  <c r="AE21" i="39"/>
  <c r="AD21" i="39"/>
  <c r="AC21" i="39"/>
  <c r="AB21" i="39"/>
  <c r="AA21" i="39"/>
  <c r="Z21" i="39"/>
  <c r="Y21" i="39"/>
  <c r="U19" i="39"/>
  <c r="T19" i="39"/>
  <c r="Q19" i="39"/>
  <c r="P19" i="39"/>
  <c r="M19" i="39"/>
  <c r="L19" i="39"/>
  <c r="W18" i="39"/>
  <c r="V18" i="39"/>
  <c r="U18" i="39"/>
  <c r="T18" i="39"/>
  <c r="S18" i="39"/>
  <c r="R18" i="39"/>
  <c r="Q18" i="39"/>
  <c r="P18" i="39"/>
  <c r="O18" i="39"/>
  <c r="N18" i="39"/>
  <c r="M18" i="39"/>
  <c r="L18" i="39"/>
  <c r="AM17" i="39"/>
  <c r="AL17" i="39"/>
  <c r="AK17" i="39"/>
  <c r="AJ17" i="39"/>
  <c r="AI17" i="39"/>
  <c r="AH17" i="39"/>
  <c r="AG17" i="39"/>
  <c r="AF17" i="39"/>
  <c r="AE17" i="39"/>
  <c r="AD17" i="39"/>
  <c r="AC17" i="39"/>
  <c r="AB17" i="39"/>
  <c r="AA17" i="39"/>
  <c r="Z17" i="39"/>
  <c r="Y17" i="39"/>
  <c r="AC11" i="39"/>
  <c r="AD11" i="39" s="1"/>
  <c r="AE11" i="39" s="1"/>
  <c r="AF11" i="39" s="1"/>
  <c r="AG11" i="39" s="1"/>
  <c r="AH11" i="39" s="1"/>
  <c r="AI11" i="39" s="1"/>
  <c r="AJ11" i="39" s="1"/>
  <c r="AK11" i="39" s="1"/>
  <c r="AL11" i="39" s="1"/>
  <c r="AM11" i="39" s="1"/>
  <c r="M11" i="39"/>
  <c r="N11" i="39" s="1"/>
  <c r="O11" i="39" s="1"/>
  <c r="P11" i="39" s="1"/>
  <c r="Q11" i="39" s="1"/>
  <c r="R11" i="39" s="1"/>
  <c r="S11" i="39" s="1"/>
  <c r="T11" i="39" s="1"/>
  <c r="U11" i="39" s="1"/>
  <c r="V11" i="39" s="1"/>
  <c r="W11" i="39" s="1"/>
  <c r="W317" i="38"/>
  <c r="V317" i="38"/>
  <c r="U317" i="38"/>
  <c r="T317" i="38"/>
  <c r="S317" i="38"/>
  <c r="R317" i="38"/>
  <c r="Q317" i="38"/>
  <c r="P317" i="38"/>
  <c r="O317" i="38"/>
  <c r="N317" i="38"/>
  <c r="M317" i="38"/>
  <c r="L317" i="38"/>
  <c r="K317" i="38"/>
  <c r="J317" i="38"/>
  <c r="I317" i="38"/>
  <c r="W312" i="38"/>
  <c r="V312" i="38"/>
  <c r="U312" i="38"/>
  <c r="T312" i="38"/>
  <c r="S312" i="38"/>
  <c r="R312" i="38"/>
  <c r="Q312" i="38"/>
  <c r="P312" i="38"/>
  <c r="O312" i="38"/>
  <c r="N312" i="38"/>
  <c r="M312" i="38"/>
  <c r="L312" i="38"/>
  <c r="K312" i="38"/>
  <c r="J312" i="38"/>
  <c r="I312" i="38"/>
  <c r="AM311" i="38"/>
  <c r="AL311" i="38"/>
  <c r="AK311" i="38"/>
  <c r="AJ311" i="38"/>
  <c r="AI311" i="38"/>
  <c r="AH311" i="38"/>
  <c r="AG311" i="38"/>
  <c r="AF311" i="38"/>
  <c r="AE311" i="38"/>
  <c r="AD311" i="38"/>
  <c r="AC311" i="38"/>
  <c r="AB311" i="38"/>
  <c r="AA311" i="38"/>
  <c r="Z311" i="38"/>
  <c r="Y311" i="38"/>
  <c r="AM310" i="38"/>
  <c r="AL310" i="38"/>
  <c r="AK310" i="38"/>
  <c r="AJ310" i="38"/>
  <c r="AI310" i="38"/>
  <c r="AH310" i="38"/>
  <c r="AG310" i="38"/>
  <c r="AF310" i="38"/>
  <c r="AE310" i="38"/>
  <c r="AD310" i="38"/>
  <c r="AC310" i="38"/>
  <c r="AB310" i="38"/>
  <c r="AA310" i="38"/>
  <c r="Z310" i="38"/>
  <c r="Y310" i="38"/>
  <c r="AM309" i="38"/>
  <c r="AL309" i="38"/>
  <c r="AK309" i="38"/>
  <c r="AJ309" i="38"/>
  <c r="AI309" i="38"/>
  <c r="AH309" i="38"/>
  <c r="AG309" i="38"/>
  <c r="AF309" i="38"/>
  <c r="AE309" i="38"/>
  <c r="AD309" i="38"/>
  <c r="AC309" i="38"/>
  <c r="AB309" i="38"/>
  <c r="AA309" i="38"/>
  <c r="Z309" i="38"/>
  <c r="Y309" i="38"/>
  <c r="W303" i="38"/>
  <c r="V303" i="38"/>
  <c r="U303" i="38"/>
  <c r="T303" i="38"/>
  <c r="S303" i="38"/>
  <c r="R303" i="38"/>
  <c r="Q303" i="38"/>
  <c r="P303" i="38"/>
  <c r="O303" i="38"/>
  <c r="N303" i="38"/>
  <c r="M303" i="38"/>
  <c r="L303" i="38"/>
  <c r="K303" i="38"/>
  <c r="J303" i="38"/>
  <c r="I303" i="38"/>
  <c r="AM302" i="38"/>
  <c r="AL302" i="38"/>
  <c r="AK302" i="38"/>
  <c r="AJ302" i="38"/>
  <c r="AI302" i="38"/>
  <c r="AH302" i="38"/>
  <c r="AG302" i="38"/>
  <c r="AF302" i="38"/>
  <c r="AE302" i="38"/>
  <c r="AD302" i="38"/>
  <c r="AC302" i="38"/>
  <c r="AB302" i="38"/>
  <c r="AA302" i="38"/>
  <c r="Z302" i="38"/>
  <c r="Y302" i="38"/>
  <c r="AM301" i="38"/>
  <c r="AL301" i="38"/>
  <c r="AK301" i="38"/>
  <c r="AJ301" i="38"/>
  <c r="AI301" i="38"/>
  <c r="AH301" i="38"/>
  <c r="AG301" i="38"/>
  <c r="AF301" i="38"/>
  <c r="AE301" i="38"/>
  <c r="AD301" i="38"/>
  <c r="AC301" i="38"/>
  <c r="AB301" i="38"/>
  <c r="AA301" i="38"/>
  <c r="Z301" i="38"/>
  <c r="Y301" i="38"/>
  <c r="AM300" i="38"/>
  <c r="AL300" i="38"/>
  <c r="AK300" i="38"/>
  <c r="AJ300" i="38"/>
  <c r="AI300" i="38"/>
  <c r="AH300" i="38"/>
  <c r="AG300" i="38"/>
  <c r="AF300" i="38"/>
  <c r="AE300" i="38"/>
  <c r="AD300" i="38"/>
  <c r="AC300" i="38"/>
  <c r="AB300" i="38"/>
  <c r="AA300" i="38"/>
  <c r="Z300" i="38"/>
  <c r="Y300" i="38"/>
  <c r="W297" i="38"/>
  <c r="V297" i="38"/>
  <c r="U297" i="38"/>
  <c r="T297" i="38"/>
  <c r="T305" i="38" s="1"/>
  <c r="S297" i="38"/>
  <c r="S305" i="38" s="1"/>
  <c r="R297" i="38"/>
  <c r="R305" i="38" s="1"/>
  <c r="R314" i="38" s="1"/>
  <c r="Q297" i="38"/>
  <c r="P297" i="38"/>
  <c r="P305" i="38" s="1"/>
  <c r="O297" i="38"/>
  <c r="N297" i="38"/>
  <c r="M297" i="38"/>
  <c r="M305" i="38" s="1"/>
  <c r="L297" i="38"/>
  <c r="L305" i="38" s="1"/>
  <c r="K297" i="38"/>
  <c r="K305" i="38" s="1"/>
  <c r="J297" i="38"/>
  <c r="J305" i="38" s="1"/>
  <c r="J314" i="38" s="1"/>
  <c r="I297" i="38"/>
  <c r="AM296" i="38"/>
  <c r="AL296" i="38"/>
  <c r="AK296" i="38"/>
  <c r="AJ296" i="38"/>
  <c r="AI296" i="38"/>
  <c r="AH296" i="38"/>
  <c r="AG296" i="38"/>
  <c r="AF296" i="38"/>
  <c r="AE296" i="38"/>
  <c r="AD296" i="38"/>
  <c r="AC296" i="38"/>
  <c r="AB296" i="38"/>
  <c r="AA296" i="38"/>
  <c r="Z296" i="38"/>
  <c r="Y296" i="38"/>
  <c r="AM295" i="38"/>
  <c r="AL295" i="38"/>
  <c r="AK295" i="38"/>
  <c r="AJ295" i="38"/>
  <c r="AI295" i="38"/>
  <c r="AH295" i="38"/>
  <c r="AG295" i="38"/>
  <c r="AF295" i="38"/>
  <c r="AE295" i="38"/>
  <c r="AD295" i="38"/>
  <c r="AC295" i="38"/>
  <c r="AB295" i="38"/>
  <c r="AA295" i="38"/>
  <c r="Z295" i="38"/>
  <c r="Y295" i="38"/>
  <c r="AM294" i="38"/>
  <c r="AL294" i="38"/>
  <c r="AK294" i="38"/>
  <c r="AJ294" i="38"/>
  <c r="AI294" i="38"/>
  <c r="AH294" i="38"/>
  <c r="AG294" i="38"/>
  <c r="AF294" i="38"/>
  <c r="AE294" i="38"/>
  <c r="AD294" i="38"/>
  <c r="AC294" i="38"/>
  <c r="AB294" i="38"/>
  <c r="AA294" i="38"/>
  <c r="Z294" i="38"/>
  <c r="Y294" i="38"/>
  <c r="W287" i="38"/>
  <c r="V287" i="38"/>
  <c r="U287" i="38"/>
  <c r="T287" i="38"/>
  <c r="S287" i="38"/>
  <c r="R287" i="38"/>
  <c r="Q287" i="38"/>
  <c r="P287" i="38"/>
  <c r="O287" i="38"/>
  <c r="N287" i="38"/>
  <c r="M287" i="38"/>
  <c r="L287" i="38"/>
  <c r="K287" i="38"/>
  <c r="J287" i="38"/>
  <c r="I287" i="38"/>
  <c r="W285" i="38"/>
  <c r="V285" i="38"/>
  <c r="U285" i="38"/>
  <c r="T285" i="38"/>
  <c r="S285" i="38"/>
  <c r="R285" i="38"/>
  <c r="Q285" i="38"/>
  <c r="P285" i="38"/>
  <c r="O285" i="38"/>
  <c r="N285" i="38"/>
  <c r="M285" i="38"/>
  <c r="L285" i="38"/>
  <c r="K285" i="38"/>
  <c r="J285" i="38"/>
  <c r="I285" i="38"/>
  <c r="AM284" i="38"/>
  <c r="AL284" i="38"/>
  <c r="AK284" i="38"/>
  <c r="AJ284" i="38"/>
  <c r="AI284" i="38"/>
  <c r="AH284" i="38"/>
  <c r="AG284" i="38"/>
  <c r="AF284" i="38"/>
  <c r="AE284" i="38"/>
  <c r="AD284" i="38"/>
  <c r="AC284" i="38"/>
  <c r="AB284" i="38"/>
  <c r="AA284" i="38"/>
  <c r="Z284" i="38"/>
  <c r="Y284" i="38"/>
  <c r="AM283" i="38"/>
  <c r="AL283" i="38"/>
  <c r="AK283" i="38"/>
  <c r="AJ283" i="38"/>
  <c r="AI283" i="38"/>
  <c r="AH283" i="38"/>
  <c r="AG283" i="38"/>
  <c r="AF283" i="38"/>
  <c r="AE283" i="38"/>
  <c r="AD283" i="38"/>
  <c r="AC283" i="38"/>
  <c r="AB283" i="38"/>
  <c r="AA283" i="38"/>
  <c r="Z283" i="38"/>
  <c r="Y283" i="38"/>
  <c r="AM282" i="38"/>
  <c r="AL282" i="38"/>
  <c r="AK282" i="38"/>
  <c r="AJ282" i="38"/>
  <c r="AI282" i="38"/>
  <c r="AH282" i="38"/>
  <c r="AG282" i="38"/>
  <c r="AF282" i="38"/>
  <c r="AE282" i="38"/>
  <c r="AD282" i="38"/>
  <c r="AC282" i="38"/>
  <c r="AB282" i="38"/>
  <c r="AA282" i="38"/>
  <c r="Z282" i="38"/>
  <c r="Y282" i="38"/>
  <c r="AM281" i="38"/>
  <c r="AL281" i="38"/>
  <c r="AK281" i="38"/>
  <c r="AJ281" i="38"/>
  <c r="AI281" i="38"/>
  <c r="AH281" i="38"/>
  <c r="AG281" i="38"/>
  <c r="AF281" i="38"/>
  <c r="AE281" i="38"/>
  <c r="AD281" i="38"/>
  <c r="AC281" i="38"/>
  <c r="AB281" i="38"/>
  <c r="AA281" i="38"/>
  <c r="Z281" i="38"/>
  <c r="Y281" i="38"/>
  <c r="W278" i="38"/>
  <c r="W289" i="38" s="1"/>
  <c r="V278" i="38"/>
  <c r="V289" i="38" s="1"/>
  <c r="U278" i="38"/>
  <c r="T278" i="38"/>
  <c r="S278" i="38"/>
  <c r="R278" i="38"/>
  <c r="Q278" i="38"/>
  <c r="P278" i="38"/>
  <c r="P289" i="38" s="1"/>
  <c r="O278" i="38"/>
  <c r="O289" i="38" s="1"/>
  <c r="N278" i="38"/>
  <c r="N289" i="38" s="1"/>
  <c r="M278" i="38"/>
  <c r="M289" i="38" s="1"/>
  <c r="L278" i="38"/>
  <c r="K278" i="38"/>
  <c r="J278" i="38"/>
  <c r="I278" i="38"/>
  <c r="AM277" i="38"/>
  <c r="AL277" i="38"/>
  <c r="AK277" i="38"/>
  <c r="AJ277" i="38"/>
  <c r="AI277" i="38"/>
  <c r="AH277" i="38"/>
  <c r="AG277" i="38"/>
  <c r="AF277" i="38"/>
  <c r="AE277" i="38"/>
  <c r="AD277" i="38"/>
  <c r="AC277" i="38"/>
  <c r="AB277" i="38"/>
  <c r="AA277" i="38"/>
  <c r="Z277" i="38"/>
  <c r="Y277" i="38"/>
  <c r="AM276" i="38"/>
  <c r="AL276" i="38"/>
  <c r="AK276" i="38"/>
  <c r="AJ276" i="38"/>
  <c r="AI276" i="38"/>
  <c r="AH276" i="38"/>
  <c r="AG276" i="38"/>
  <c r="AF276" i="38"/>
  <c r="AE276" i="38"/>
  <c r="AD276" i="38"/>
  <c r="AC276" i="38"/>
  <c r="AB276" i="38"/>
  <c r="AA276" i="38"/>
  <c r="Z276" i="38"/>
  <c r="Y276" i="38"/>
  <c r="AM275" i="38"/>
  <c r="AL275" i="38"/>
  <c r="AK275" i="38"/>
  <c r="AJ275" i="38"/>
  <c r="AI275" i="38"/>
  <c r="AH275" i="38"/>
  <c r="AG275" i="38"/>
  <c r="AF275" i="38"/>
  <c r="AE275" i="38"/>
  <c r="AD275" i="38"/>
  <c r="AC275" i="38"/>
  <c r="AB275" i="38"/>
  <c r="AA275" i="38"/>
  <c r="Z275" i="38"/>
  <c r="Y275" i="38"/>
  <c r="AM274" i="38"/>
  <c r="AL274" i="38"/>
  <c r="AK274" i="38"/>
  <c r="AJ274" i="38"/>
  <c r="AI274" i="38"/>
  <c r="AH274" i="38"/>
  <c r="AG274" i="38"/>
  <c r="AF274" i="38"/>
  <c r="AE274" i="38"/>
  <c r="AD274" i="38"/>
  <c r="AC274" i="38"/>
  <c r="AB274" i="38"/>
  <c r="AA274" i="38"/>
  <c r="Z274" i="38"/>
  <c r="Y274" i="38"/>
  <c r="W246" i="38"/>
  <c r="V246" i="38"/>
  <c r="U246" i="38"/>
  <c r="T246" i="38"/>
  <c r="S246" i="38"/>
  <c r="R246" i="38"/>
  <c r="Q246" i="38"/>
  <c r="P246" i="38"/>
  <c r="O246" i="38"/>
  <c r="N246" i="38"/>
  <c r="M246" i="38"/>
  <c r="L246" i="38"/>
  <c r="K246" i="38"/>
  <c r="J246" i="38"/>
  <c r="I246" i="38"/>
  <c r="AM245" i="38"/>
  <c r="AL245" i="38"/>
  <c r="AK245" i="38"/>
  <c r="AJ245" i="38"/>
  <c r="AI245" i="38"/>
  <c r="AH245" i="38"/>
  <c r="AG245" i="38"/>
  <c r="AF245" i="38"/>
  <c r="AE245" i="38"/>
  <c r="AD245" i="38"/>
  <c r="AC245" i="38"/>
  <c r="AB245" i="38"/>
  <c r="AA245" i="38"/>
  <c r="Z245" i="38"/>
  <c r="Y245" i="38"/>
  <c r="W243" i="38"/>
  <c r="V243" i="38"/>
  <c r="U243" i="38"/>
  <c r="T243" i="38"/>
  <c r="S243" i="38"/>
  <c r="R243" i="38"/>
  <c r="Q243" i="38"/>
  <c r="P243" i="38"/>
  <c r="O243" i="38"/>
  <c r="N243" i="38"/>
  <c r="M243" i="38"/>
  <c r="L243" i="38"/>
  <c r="K243" i="38"/>
  <c r="J243" i="38"/>
  <c r="I243" i="38"/>
  <c r="AM241" i="38"/>
  <c r="AL241" i="38"/>
  <c r="AK241" i="38"/>
  <c r="AJ241" i="38"/>
  <c r="AI241" i="38"/>
  <c r="AH241" i="38"/>
  <c r="AG241" i="38"/>
  <c r="AF241" i="38"/>
  <c r="AE241" i="38"/>
  <c r="AD241" i="38"/>
  <c r="AC241" i="38"/>
  <c r="AB241" i="38"/>
  <c r="AA241" i="38"/>
  <c r="Z241" i="38"/>
  <c r="Y241" i="38"/>
  <c r="AM239" i="38"/>
  <c r="AL239" i="38"/>
  <c r="AK239" i="38"/>
  <c r="AJ239" i="38"/>
  <c r="AI239" i="38"/>
  <c r="AH239" i="38"/>
  <c r="AG239" i="38"/>
  <c r="AF239" i="38"/>
  <c r="AE239" i="38"/>
  <c r="AD239" i="38"/>
  <c r="AC239" i="38"/>
  <c r="AB239" i="38"/>
  <c r="AA239" i="38"/>
  <c r="Z239" i="38"/>
  <c r="Y239" i="38"/>
  <c r="AM238" i="38"/>
  <c r="AL238" i="38"/>
  <c r="AK238" i="38"/>
  <c r="AJ238" i="38"/>
  <c r="AI238" i="38"/>
  <c r="AH238" i="38"/>
  <c r="AG238" i="38"/>
  <c r="AF238" i="38"/>
  <c r="AE238" i="38"/>
  <c r="AD238" i="38"/>
  <c r="AC238" i="38"/>
  <c r="AB238" i="38"/>
  <c r="AA238" i="38"/>
  <c r="Z238" i="38"/>
  <c r="Y238" i="38"/>
  <c r="Y234" i="38"/>
  <c r="AM232" i="38"/>
  <c r="AL232" i="38"/>
  <c r="AK232" i="38"/>
  <c r="AJ232" i="38"/>
  <c r="AI232" i="38"/>
  <c r="AH232" i="38"/>
  <c r="AG232" i="38"/>
  <c r="AF232" i="38"/>
  <c r="AE232" i="38"/>
  <c r="AD232" i="38"/>
  <c r="AC232" i="38"/>
  <c r="AB232" i="38"/>
  <c r="AA232" i="38"/>
  <c r="Z232" i="38"/>
  <c r="Y232" i="38"/>
  <c r="AM230" i="38"/>
  <c r="AL230" i="38"/>
  <c r="AK230" i="38"/>
  <c r="AJ230" i="38"/>
  <c r="AI230" i="38"/>
  <c r="AH230" i="38"/>
  <c r="AG230" i="38"/>
  <c r="AF230" i="38"/>
  <c r="AE230" i="38"/>
  <c r="AD230" i="38"/>
  <c r="AC230" i="38"/>
  <c r="AB230" i="38"/>
  <c r="AA230" i="38"/>
  <c r="Z230" i="38"/>
  <c r="Y230" i="38"/>
  <c r="AM228" i="38"/>
  <c r="AL228" i="38"/>
  <c r="AK228" i="38"/>
  <c r="AJ228" i="38"/>
  <c r="AI228" i="38"/>
  <c r="AH228" i="38"/>
  <c r="AG228" i="38"/>
  <c r="AF228" i="38"/>
  <c r="AE228" i="38"/>
  <c r="AD228" i="38"/>
  <c r="AC228" i="38"/>
  <c r="AB228" i="38"/>
  <c r="AA228" i="38"/>
  <c r="Z228" i="38"/>
  <c r="Y228" i="38"/>
  <c r="AM226" i="38"/>
  <c r="AL226" i="38"/>
  <c r="AK226" i="38"/>
  <c r="AJ226" i="38"/>
  <c r="AI226" i="38"/>
  <c r="AH226" i="38"/>
  <c r="AG226" i="38"/>
  <c r="AF226" i="38"/>
  <c r="AE226" i="38"/>
  <c r="AD226" i="38"/>
  <c r="AC226" i="38"/>
  <c r="AB226" i="38"/>
  <c r="AA226" i="38"/>
  <c r="Z226" i="38"/>
  <c r="Y226" i="38"/>
  <c r="Y224" i="38"/>
  <c r="AM222" i="38"/>
  <c r="AL222" i="38"/>
  <c r="AK222" i="38"/>
  <c r="AJ222" i="38"/>
  <c r="AI222" i="38"/>
  <c r="AH222" i="38"/>
  <c r="AG222" i="38"/>
  <c r="AF222" i="38"/>
  <c r="AE222" i="38"/>
  <c r="AD222" i="38"/>
  <c r="AC222" i="38"/>
  <c r="AB222" i="38"/>
  <c r="AA222" i="38"/>
  <c r="Z222" i="38"/>
  <c r="Y222" i="38"/>
  <c r="AM218" i="38"/>
  <c r="AL218" i="38"/>
  <c r="AK218" i="38"/>
  <c r="AJ218" i="38"/>
  <c r="AI218" i="38"/>
  <c r="AH218" i="38"/>
  <c r="AG218" i="38"/>
  <c r="AF218" i="38"/>
  <c r="AE218" i="38"/>
  <c r="AD218" i="38"/>
  <c r="AC218" i="38"/>
  <c r="AB218" i="38"/>
  <c r="AA218" i="38"/>
  <c r="Z218" i="38"/>
  <c r="Y218" i="38"/>
  <c r="AM217" i="38"/>
  <c r="AL217" i="38"/>
  <c r="AK217" i="38"/>
  <c r="AJ217" i="38"/>
  <c r="AI217" i="38"/>
  <c r="AH217" i="38"/>
  <c r="AG217" i="38"/>
  <c r="AF217" i="38"/>
  <c r="AE217" i="38"/>
  <c r="AD217" i="38"/>
  <c r="AC217" i="38"/>
  <c r="AB217" i="38"/>
  <c r="AA217" i="38"/>
  <c r="Z217" i="38"/>
  <c r="Y217" i="38"/>
  <c r="AM216" i="38"/>
  <c r="AL216" i="38"/>
  <c r="AK216" i="38"/>
  <c r="AJ216" i="38"/>
  <c r="AI216" i="38"/>
  <c r="AH216" i="38"/>
  <c r="AG216" i="38"/>
  <c r="AF216" i="38"/>
  <c r="AE216" i="38"/>
  <c r="AD216" i="38"/>
  <c r="AC216" i="38"/>
  <c r="AB216" i="38"/>
  <c r="AA216" i="38"/>
  <c r="Z216" i="38"/>
  <c r="Y216" i="38"/>
  <c r="AM215" i="38"/>
  <c r="AL215" i="38"/>
  <c r="AK215" i="38"/>
  <c r="AJ215" i="38"/>
  <c r="AI215" i="38"/>
  <c r="AH215" i="38"/>
  <c r="AG215" i="38"/>
  <c r="AF215" i="38"/>
  <c r="AE215" i="38"/>
  <c r="AD215" i="38"/>
  <c r="AC215" i="38"/>
  <c r="AB215" i="38"/>
  <c r="AA215" i="38"/>
  <c r="Z215" i="38"/>
  <c r="Y215" i="38"/>
  <c r="AM213" i="38"/>
  <c r="AL213" i="38"/>
  <c r="AK213" i="38"/>
  <c r="AJ213" i="38"/>
  <c r="AI213" i="38"/>
  <c r="AH213" i="38"/>
  <c r="AG213" i="38"/>
  <c r="AF213" i="38"/>
  <c r="AE213" i="38"/>
  <c r="AD213" i="38"/>
  <c r="AC213" i="38"/>
  <c r="AB213" i="38"/>
  <c r="AA213" i="38"/>
  <c r="Z213" i="38"/>
  <c r="Y213" i="38"/>
  <c r="AM211" i="38"/>
  <c r="AL211" i="38"/>
  <c r="AK211" i="38"/>
  <c r="AJ211" i="38"/>
  <c r="AI211" i="38"/>
  <c r="AH211" i="38"/>
  <c r="AG211" i="38"/>
  <c r="AF211" i="38"/>
  <c r="AE211" i="38"/>
  <c r="AD211" i="38"/>
  <c r="AC211" i="38"/>
  <c r="AB211" i="38"/>
  <c r="AA211" i="38"/>
  <c r="Z211" i="38"/>
  <c r="Y211" i="38"/>
  <c r="AM209" i="38"/>
  <c r="AL209" i="38"/>
  <c r="AK209" i="38"/>
  <c r="AJ209" i="38"/>
  <c r="AI209" i="38"/>
  <c r="AH209" i="38"/>
  <c r="AG209" i="38"/>
  <c r="AF209" i="38"/>
  <c r="AE209" i="38"/>
  <c r="AD209" i="38"/>
  <c r="AC209" i="38"/>
  <c r="AB209" i="38"/>
  <c r="AA209" i="38"/>
  <c r="Z209" i="38"/>
  <c r="Y209" i="38"/>
  <c r="AM207" i="38"/>
  <c r="AL207" i="38"/>
  <c r="AK207" i="38"/>
  <c r="AJ207" i="38"/>
  <c r="AI207" i="38"/>
  <c r="AH207" i="38"/>
  <c r="AG207" i="38"/>
  <c r="AF207" i="38"/>
  <c r="AE207" i="38"/>
  <c r="AD207" i="38"/>
  <c r="AC207" i="38"/>
  <c r="AB207" i="38"/>
  <c r="Y207" i="38"/>
  <c r="K207" i="38"/>
  <c r="J207" i="38"/>
  <c r="AM206" i="38"/>
  <c r="AL206" i="38"/>
  <c r="AK206" i="38"/>
  <c r="AJ206" i="38"/>
  <c r="AI206" i="38"/>
  <c r="AH206" i="38"/>
  <c r="AG206" i="38"/>
  <c r="AF206" i="38"/>
  <c r="AE206" i="38"/>
  <c r="AD206" i="38"/>
  <c r="AC206" i="38"/>
  <c r="AB206" i="38"/>
  <c r="AA206" i="38"/>
  <c r="Z206" i="38"/>
  <c r="Y206" i="38"/>
  <c r="AM205" i="38"/>
  <c r="AL205" i="38"/>
  <c r="AK205" i="38"/>
  <c r="AJ205" i="38"/>
  <c r="AI205" i="38"/>
  <c r="AH205" i="38"/>
  <c r="AG205" i="38"/>
  <c r="AF205" i="38"/>
  <c r="AE205" i="38"/>
  <c r="AD205" i="38"/>
  <c r="AC205" i="38"/>
  <c r="AB205" i="38"/>
  <c r="AA205" i="38"/>
  <c r="Z205" i="38"/>
  <c r="Y205" i="38"/>
  <c r="Y203" i="38"/>
  <c r="Y199" i="38"/>
  <c r="AM196" i="38"/>
  <c r="AL196" i="38"/>
  <c r="AK196" i="38"/>
  <c r="AJ196" i="38"/>
  <c r="AI196" i="38"/>
  <c r="AH196" i="38"/>
  <c r="AG196" i="38"/>
  <c r="AF196" i="38"/>
  <c r="AE196" i="38"/>
  <c r="AD196" i="38"/>
  <c r="AC196" i="38"/>
  <c r="AB196" i="38"/>
  <c r="AA196" i="38"/>
  <c r="Z196" i="38"/>
  <c r="Y196" i="38"/>
  <c r="Y194" i="38"/>
  <c r="AM192" i="38"/>
  <c r="AL192" i="38"/>
  <c r="AK192" i="38"/>
  <c r="AJ192" i="38"/>
  <c r="AI192" i="38"/>
  <c r="AH192" i="38"/>
  <c r="AG192" i="38"/>
  <c r="AF192" i="38"/>
  <c r="AE192" i="38"/>
  <c r="AD192" i="38"/>
  <c r="AC192" i="38"/>
  <c r="AB192" i="38"/>
  <c r="AA192" i="38"/>
  <c r="Z192" i="38"/>
  <c r="Y192" i="38"/>
  <c r="Y190" i="38"/>
  <c r="AM189" i="38"/>
  <c r="AL189" i="38"/>
  <c r="AK189" i="38"/>
  <c r="AJ189" i="38"/>
  <c r="AI189" i="38"/>
  <c r="AH189" i="38"/>
  <c r="AG189" i="38"/>
  <c r="AF189" i="38"/>
  <c r="AE189" i="38"/>
  <c r="AD189" i="38"/>
  <c r="AC189" i="38"/>
  <c r="AB189" i="38"/>
  <c r="AA189" i="38"/>
  <c r="Z189" i="38"/>
  <c r="Y189" i="38"/>
  <c r="AM188" i="38"/>
  <c r="AL188" i="38"/>
  <c r="AK188" i="38"/>
  <c r="AJ188" i="38"/>
  <c r="AI188" i="38"/>
  <c r="AH188" i="38"/>
  <c r="AG188" i="38"/>
  <c r="AF188" i="38"/>
  <c r="AE188" i="38"/>
  <c r="AD188" i="38"/>
  <c r="AC188" i="38"/>
  <c r="AB188" i="38"/>
  <c r="AA188" i="38"/>
  <c r="Z188" i="38"/>
  <c r="Y188" i="38"/>
  <c r="K194" i="38"/>
  <c r="K197" i="38" s="1"/>
  <c r="J190" i="38"/>
  <c r="AA169" i="38"/>
  <c r="Z169" i="38"/>
  <c r="Y169" i="38"/>
  <c r="AA167" i="38"/>
  <c r="Z167" i="38"/>
  <c r="Y167" i="38"/>
  <c r="AA163" i="38"/>
  <c r="Z163" i="38"/>
  <c r="Y163" i="38"/>
  <c r="AA160" i="38"/>
  <c r="Z160" i="38"/>
  <c r="Y160" i="38"/>
  <c r="AA157" i="38"/>
  <c r="Z157" i="38"/>
  <c r="Y157" i="38"/>
  <c r="AA154" i="38"/>
  <c r="Z154" i="38"/>
  <c r="Y154" i="38"/>
  <c r="AA149" i="38"/>
  <c r="Z149" i="38"/>
  <c r="Y149" i="38"/>
  <c r="AM144" i="38"/>
  <c r="AL144" i="38"/>
  <c r="AK144" i="38"/>
  <c r="AJ144" i="38"/>
  <c r="AI144" i="38"/>
  <c r="AH144" i="38"/>
  <c r="AG144" i="38"/>
  <c r="AF144" i="38"/>
  <c r="AE144" i="38"/>
  <c r="AD144" i="38"/>
  <c r="AC144" i="38"/>
  <c r="AB144" i="38"/>
  <c r="AA144" i="38"/>
  <c r="Z144" i="38"/>
  <c r="Y144" i="38"/>
  <c r="AA141" i="38"/>
  <c r="Z141" i="38"/>
  <c r="Y141" i="38"/>
  <c r="AM138" i="38"/>
  <c r="AL138" i="38"/>
  <c r="AK138" i="38"/>
  <c r="AJ138" i="38"/>
  <c r="AI138" i="38"/>
  <c r="AH138" i="38"/>
  <c r="AG138" i="38"/>
  <c r="AF138" i="38"/>
  <c r="AE138" i="38"/>
  <c r="AD138" i="38"/>
  <c r="AC138" i="38"/>
  <c r="AB138" i="38"/>
  <c r="AA138" i="38"/>
  <c r="Z138" i="38"/>
  <c r="Y138" i="38"/>
  <c r="AM135" i="38"/>
  <c r="AL135" i="38"/>
  <c r="AK135" i="38"/>
  <c r="AJ135" i="38"/>
  <c r="AI135" i="38"/>
  <c r="AH135" i="38"/>
  <c r="AG135" i="38"/>
  <c r="AF135" i="38"/>
  <c r="AE135" i="38"/>
  <c r="AD135" i="38"/>
  <c r="AC135" i="38"/>
  <c r="AB135" i="38"/>
  <c r="AA135" i="38"/>
  <c r="Z135" i="38"/>
  <c r="Y135" i="38"/>
  <c r="AM132" i="38"/>
  <c r="AL132" i="38"/>
  <c r="AK132" i="38"/>
  <c r="AJ132" i="38"/>
  <c r="AI132" i="38"/>
  <c r="AH132" i="38"/>
  <c r="AG132" i="38"/>
  <c r="AF132" i="38"/>
  <c r="AE132" i="38"/>
  <c r="AD132" i="38"/>
  <c r="AC132" i="38"/>
  <c r="AB132" i="38"/>
  <c r="AA132" i="38"/>
  <c r="Z132" i="38"/>
  <c r="Y132" i="38"/>
  <c r="AM123" i="38"/>
  <c r="AL123" i="38"/>
  <c r="AK123" i="38"/>
  <c r="AJ123" i="38"/>
  <c r="AI123" i="38"/>
  <c r="AH123" i="38"/>
  <c r="AG123" i="38"/>
  <c r="AF123" i="38"/>
  <c r="AE123" i="38"/>
  <c r="AD123" i="38"/>
  <c r="AC123" i="38"/>
  <c r="AB123" i="38"/>
  <c r="AA123" i="38"/>
  <c r="Z123" i="38"/>
  <c r="Y123" i="38"/>
  <c r="AM119" i="38"/>
  <c r="AL119" i="38"/>
  <c r="AK119" i="38"/>
  <c r="AJ119" i="38"/>
  <c r="AI119" i="38"/>
  <c r="AH119" i="38"/>
  <c r="AG119" i="38"/>
  <c r="AF119" i="38"/>
  <c r="AE119" i="38"/>
  <c r="AD119" i="38"/>
  <c r="AC119" i="38"/>
  <c r="AB119" i="38"/>
  <c r="AA119" i="38"/>
  <c r="Z119" i="38"/>
  <c r="Y119" i="38"/>
  <c r="AM118" i="38"/>
  <c r="AL118" i="38"/>
  <c r="AK118" i="38"/>
  <c r="AJ118" i="38"/>
  <c r="AI118" i="38"/>
  <c r="AH118" i="38"/>
  <c r="AG118" i="38"/>
  <c r="AF118" i="38"/>
  <c r="AE118" i="38"/>
  <c r="AD118" i="38"/>
  <c r="AC118" i="38"/>
  <c r="AB118" i="38"/>
  <c r="AA118" i="38"/>
  <c r="Z118" i="38"/>
  <c r="Y118" i="38"/>
  <c r="AM117" i="38"/>
  <c r="AL117" i="38"/>
  <c r="AK117" i="38"/>
  <c r="AJ117" i="38"/>
  <c r="AI117" i="38"/>
  <c r="AH117" i="38"/>
  <c r="AG117" i="38"/>
  <c r="AF117" i="38"/>
  <c r="AE117" i="38"/>
  <c r="AD117" i="38"/>
  <c r="AC117" i="38"/>
  <c r="AB117" i="38"/>
  <c r="AA117" i="38"/>
  <c r="Z117" i="38"/>
  <c r="Y117" i="38"/>
  <c r="AM116" i="38"/>
  <c r="AL116" i="38"/>
  <c r="AK116" i="38"/>
  <c r="AJ116" i="38"/>
  <c r="AI116" i="38"/>
  <c r="AH116" i="38"/>
  <c r="AG116" i="38"/>
  <c r="AF116" i="38"/>
  <c r="AE116" i="38"/>
  <c r="AD116" i="38"/>
  <c r="AC116" i="38"/>
  <c r="AB116" i="38"/>
  <c r="AA116" i="38"/>
  <c r="Z116" i="38"/>
  <c r="Y116" i="38"/>
  <c r="AM113" i="38"/>
  <c r="AL113" i="38"/>
  <c r="AK113" i="38"/>
  <c r="AJ113" i="38"/>
  <c r="AI113" i="38"/>
  <c r="AH113" i="38"/>
  <c r="AG113" i="38"/>
  <c r="AF113" i="38"/>
  <c r="AE113" i="38"/>
  <c r="AD113" i="38"/>
  <c r="AC113" i="38"/>
  <c r="AB113" i="38"/>
  <c r="AA113" i="38"/>
  <c r="Z113" i="38"/>
  <c r="Y113" i="38"/>
  <c r="AM109" i="38"/>
  <c r="AL109" i="38"/>
  <c r="AK109" i="38"/>
  <c r="AJ109" i="38"/>
  <c r="AI109" i="38"/>
  <c r="AH109" i="38"/>
  <c r="AG109" i="38"/>
  <c r="AF109" i="38"/>
  <c r="AE109" i="38"/>
  <c r="AD109" i="38"/>
  <c r="AC109" i="38"/>
  <c r="AB109" i="38"/>
  <c r="AA109" i="38"/>
  <c r="Z109" i="38"/>
  <c r="Y109" i="38"/>
  <c r="AM108" i="38"/>
  <c r="AL108" i="38"/>
  <c r="AK108" i="38"/>
  <c r="AJ108" i="38"/>
  <c r="AI108" i="38"/>
  <c r="AH108" i="38"/>
  <c r="AG108" i="38"/>
  <c r="AF108" i="38"/>
  <c r="AE108" i="38"/>
  <c r="AD108" i="38"/>
  <c r="AC108" i="38"/>
  <c r="AB108" i="38"/>
  <c r="AA108" i="38"/>
  <c r="Z108" i="38"/>
  <c r="Y108" i="38"/>
  <c r="AM107" i="38"/>
  <c r="AL107" i="38"/>
  <c r="AK107" i="38"/>
  <c r="AJ107" i="38"/>
  <c r="AI107" i="38"/>
  <c r="AH107" i="38"/>
  <c r="AG107" i="38"/>
  <c r="AF107" i="38"/>
  <c r="AE107" i="38"/>
  <c r="AD107" i="38"/>
  <c r="AC107" i="38"/>
  <c r="AB107" i="38"/>
  <c r="AA107" i="38"/>
  <c r="Z107" i="38"/>
  <c r="Y107" i="38"/>
  <c r="AM106" i="38"/>
  <c r="AL106" i="38"/>
  <c r="AK106" i="38"/>
  <c r="AJ106" i="38"/>
  <c r="AI106" i="38"/>
  <c r="AH106" i="38"/>
  <c r="AG106" i="38"/>
  <c r="AF106" i="38"/>
  <c r="AE106" i="38"/>
  <c r="AD106" i="38"/>
  <c r="AC106" i="38"/>
  <c r="AB106" i="38"/>
  <c r="AA106" i="38"/>
  <c r="Z106" i="38"/>
  <c r="Y106" i="38"/>
  <c r="AM105" i="38"/>
  <c r="AL105" i="38"/>
  <c r="AK105" i="38"/>
  <c r="AJ105" i="38"/>
  <c r="AI105" i="38"/>
  <c r="AH105" i="38"/>
  <c r="AG105" i="38"/>
  <c r="AF105" i="38"/>
  <c r="AE105" i="38"/>
  <c r="AD105" i="38"/>
  <c r="AC105" i="38"/>
  <c r="AB105" i="38"/>
  <c r="AA105" i="38"/>
  <c r="Z105" i="38"/>
  <c r="Y105" i="38"/>
  <c r="AM102" i="38"/>
  <c r="AL102" i="38"/>
  <c r="AK102" i="38"/>
  <c r="AJ102" i="38"/>
  <c r="AI102" i="38"/>
  <c r="AH102" i="38"/>
  <c r="AG102" i="38"/>
  <c r="AF102" i="38"/>
  <c r="AE102" i="38"/>
  <c r="AD102" i="38"/>
  <c r="AC102" i="38"/>
  <c r="AB102" i="38"/>
  <c r="AA102" i="38"/>
  <c r="Z102" i="38"/>
  <c r="Y102" i="38"/>
  <c r="AM98" i="38"/>
  <c r="AL98" i="38"/>
  <c r="AK98" i="38"/>
  <c r="AJ98" i="38"/>
  <c r="AI98" i="38"/>
  <c r="AH98" i="38"/>
  <c r="AG98" i="38"/>
  <c r="AF98" i="38"/>
  <c r="AE98" i="38"/>
  <c r="AD98" i="38"/>
  <c r="AC98" i="38"/>
  <c r="AB98" i="38"/>
  <c r="AA98" i="38"/>
  <c r="Z98" i="38"/>
  <c r="Y98" i="38"/>
  <c r="AM97" i="38"/>
  <c r="AL97" i="38"/>
  <c r="AK97" i="38"/>
  <c r="AJ97" i="38"/>
  <c r="AI97" i="38"/>
  <c r="AH97" i="38"/>
  <c r="AG97" i="38"/>
  <c r="AF97" i="38"/>
  <c r="AE97" i="38"/>
  <c r="AD97" i="38"/>
  <c r="AC97" i="38"/>
  <c r="AB97" i="38"/>
  <c r="AA97" i="38"/>
  <c r="Z97" i="38"/>
  <c r="Y97" i="38"/>
  <c r="AM96" i="38"/>
  <c r="AL96" i="38"/>
  <c r="AK96" i="38"/>
  <c r="AJ96" i="38"/>
  <c r="AI96" i="38"/>
  <c r="AH96" i="38"/>
  <c r="AG96" i="38"/>
  <c r="AF96" i="38"/>
  <c r="AE96" i="38"/>
  <c r="AD96" i="38"/>
  <c r="AC96" i="38"/>
  <c r="AB96" i="38"/>
  <c r="AA96" i="38"/>
  <c r="Z96" i="38"/>
  <c r="Y96" i="38"/>
  <c r="AM93" i="38"/>
  <c r="AL93" i="38"/>
  <c r="AK93" i="38"/>
  <c r="AJ93" i="38"/>
  <c r="AI93" i="38"/>
  <c r="AH93" i="38"/>
  <c r="AG93" i="38"/>
  <c r="AF93" i="38"/>
  <c r="AE93" i="38"/>
  <c r="AD93" i="38"/>
  <c r="AC93" i="38"/>
  <c r="AB93" i="38"/>
  <c r="AA93" i="38"/>
  <c r="Z93" i="38"/>
  <c r="Y93" i="38"/>
  <c r="AM89" i="38"/>
  <c r="AL89" i="38"/>
  <c r="AK89" i="38"/>
  <c r="AJ89" i="38"/>
  <c r="AI89" i="38"/>
  <c r="AH89" i="38"/>
  <c r="AG89" i="38"/>
  <c r="AF89" i="38"/>
  <c r="AE89" i="38"/>
  <c r="AD89" i="38"/>
  <c r="AC89" i="38"/>
  <c r="AB89" i="38"/>
  <c r="AA89" i="38"/>
  <c r="Z89" i="38"/>
  <c r="Y89" i="38"/>
  <c r="AM88" i="38"/>
  <c r="AL88" i="38"/>
  <c r="AK88" i="38"/>
  <c r="AJ88" i="38"/>
  <c r="AI88" i="38"/>
  <c r="AH88" i="38"/>
  <c r="AG88" i="38"/>
  <c r="AF88" i="38"/>
  <c r="AE88" i="38"/>
  <c r="AD88" i="38"/>
  <c r="AC88" i="38"/>
  <c r="AB88" i="38"/>
  <c r="AA88" i="38"/>
  <c r="Z88" i="38"/>
  <c r="Y88" i="38"/>
  <c r="AM87" i="38"/>
  <c r="AL87" i="38"/>
  <c r="AK87" i="38"/>
  <c r="AJ87" i="38"/>
  <c r="AI87" i="38"/>
  <c r="AH87" i="38"/>
  <c r="AG87" i="38"/>
  <c r="AF87" i="38"/>
  <c r="AE87" i="38"/>
  <c r="AD87" i="38"/>
  <c r="AC87" i="38"/>
  <c r="AB87" i="38"/>
  <c r="AA87" i="38"/>
  <c r="Z87" i="38"/>
  <c r="Y87" i="38"/>
  <c r="AM86" i="38"/>
  <c r="AL86" i="38"/>
  <c r="AK86" i="38"/>
  <c r="AJ86" i="38"/>
  <c r="AI86" i="38"/>
  <c r="AH86" i="38"/>
  <c r="AG86" i="38"/>
  <c r="AF86" i="38"/>
  <c r="AE86" i="38"/>
  <c r="AD86" i="38"/>
  <c r="AC86" i="38"/>
  <c r="AB86" i="38"/>
  <c r="AA86" i="38"/>
  <c r="Z86" i="38"/>
  <c r="Y86" i="38"/>
  <c r="AM83" i="38"/>
  <c r="AL83" i="38"/>
  <c r="AK83" i="38"/>
  <c r="AJ83" i="38"/>
  <c r="AI83" i="38"/>
  <c r="AH83" i="38"/>
  <c r="AG83" i="38"/>
  <c r="AF83" i="38"/>
  <c r="AE83" i="38"/>
  <c r="AD83" i="38"/>
  <c r="AC83" i="38"/>
  <c r="AB83" i="38"/>
  <c r="AA83" i="38"/>
  <c r="Z83" i="38"/>
  <c r="Y83" i="38"/>
  <c r="AM78" i="38"/>
  <c r="AL78" i="38"/>
  <c r="AK78" i="38"/>
  <c r="AJ78" i="38"/>
  <c r="AI78" i="38"/>
  <c r="AH78" i="38"/>
  <c r="AG78" i="38"/>
  <c r="AF78" i="38"/>
  <c r="AE78" i="38"/>
  <c r="AD78" i="38"/>
  <c r="AC78" i="38"/>
  <c r="AB78" i="38"/>
  <c r="AA78" i="38"/>
  <c r="Z78" i="38"/>
  <c r="Y78" i="38"/>
  <c r="AA75" i="38"/>
  <c r="Z75" i="38"/>
  <c r="Y75" i="38"/>
  <c r="W75" i="38"/>
  <c r="W175" i="38" s="1"/>
  <c r="V75" i="38"/>
  <c r="V175" i="38" s="1"/>
  <c r="U75" i="38"/>
  <c r="T75" i="38"/>
  <c r="S75" i="38"/>
  <c r="R75" i="38"/>
  <c r="Q75" i="38"/>
  <c r="Q175" i="38" s="1"/>
  <c r="P75" i="38"/>
  <c r="O75" i="38"/>
  <c r="O175" i="38" s="1"/>
  <c r="N75" i="38"/>
  <c r="N175" i="38" s="1"/>
  <c r="M75" i="38"/>
  <c r="L75" i="38"/>
  <c r="AM72" i="38"/>
  <c r="AL72" i="38"/>
  <c r="AK72" i="38"/>
  <c r="AJ72" i="38"/>
  <c r="AI72" i="38"/>
  <c r="AH72" i="38"/>
  <c r="AG72" i="38"/>
  <c r="AF72" i="38"/>
  <c r="AE72" i="38"/>
  <c r="AD72" i="38"/>
  <c r="AC72" i="38"/>
  <c r="AB72" i="38"/>
  <c r="AA72" i="38"/>
  <c r="Z72" i="38"/>
  <c r="Y72" i="38"/>
  <c r="AM69" i="38"/>
  <c r="AL69" i="38"/>
  <c r="AK69" i="38"/>
  <c r="AJ69" i="38"/>
  <c r="AI69" i="38"/>
  <c r="AH69" i="38"/>
  <c r="AG69" i="38"/>
  <c r="AF69" i="38"/>
  <c r="AE69" i="38"/>
  <c r="AD69" i="38"/>
  <c r="AC69" i="38"/>
  <c r="AB69" i="38"/>
  <c r="AA69" i="38"/>
  <c r="Z69" i="38"/>
  <c r="Y69" i="38"/>
  <c r="AM66" i="38"/>
  <c r="AL66" i="38"/>
  <c r="AK66" i="38"/>
  <c r="AJ66" i="38"/>
  <c r="AI66" i="38"/>
  <c r="AH66" i="38"/>
  <c r="AG66" i="38"/>
  <c r="AF66" i="38"/>
  <c r="AE66" i="38"/>
  <c r="AD66" i="38"/>
  <c r="AC66" i="38"/>
  <c r="AB66" i="38"/>
  <c r="AA66" i="38"/>
  <c r="Z66" i="38"/>
  <c r="Y66" i="38"/>
  <c r="AM63" i="38"/>
  <c r="AL63" i="38"/>
  <c r="AK63" i="38"/>
  <c r="AJ63" i="38"/>
  <c r="AI63" i="38"/>
  <c r="AH63" i="38"/>
  <c r="AG63" i="38"/>
  <c r="AF63" i="38"/>
  <c r="AE63" i="38"/>
  <c r="AD63" i="38"/>
  <c r="AC63" i="38"/>
  <c r="AB63" i="38"/>
  <c r="AA63" i="38"/>
  <c r="Z63" i="38"/>
  <c r="Y63" i="38"/>
  <c r="AM60" i="38"/>
  <c r="AL60" i="38"/>
  <c r="AK60" i="38"/>
  <c r="AJ60" i="38"/>
  <c r="AI60" i="38"/>
  <c r="AH60" i="38"/>
  <c r="AG60" i="38"/>
  <c r="AF60" i="38"/>
  <c r="AE60" i="38"/>
  <c r="AD60" i="38"/>
  <c r="AC60" i="38"/>
  <c r="AB60" i="38"/>
  <c r="AA60" i="38"/>
  <c r="Z60" i="38"/>
  <c r="Y60" i="38"/>
  <c r="AA55" i="38"/>
  <c r="Z55" i="38"/>
  <c r="Y55" i="38"/>
  <c r="AM52" i="38"/>
  <c r="AL52" i="38"/>
  <c r="AK52" i="38"/>
  <c r="AJ52" i="38"/>
  <c r="AI52" i="38"/>
  <c r="AH52" i="38"/>
  <c r="AG52" i="38"/>
  <c r="AF52" i="38"/>
  <c r="AE52" i="38"/>
  <c r="AD52" i="38"/>
  <c r="AC52" i="38"/>
  <c r="AB52" i="38"/>
  <c r="AA52" i="38"/>
  <c r="Z52" i="38"/>
  <c r="Y52" i="38"/>
  <c r="AA49" i="38"/>
  <c r="Z49" i="38"/>
  <c r="Y49" i="38"/>
  <c r="AA44" i="38"/>
  <c r="Z44" i="38"/>
  <c r="Y44" i="38"/>
  <c r="AM42" i="38"/>
  <c r="AL42" i="38"/>
  <c r="AK42" i="38"/>
  <c r="AJ42" i="38"/>
  <c r="AI42" i="38"/>
  <c r="AH42" i="38"/>
  <c r="AG42" i="38"/>
  <c r="AF42" i="38"/>
  <c r="AE42" i="38"/>
  <c r="AD42" i="38"/>
  <c r="AC42" i="38"/>
  <c r="AB42" i="38"/>
  <c r="AA42" i="38"/>
  <c r="Z42" i="38"/>
  <c r="Y42" i="38"/>
  <c r="AM40" i="38"/>
  <c r="AL40" i="38"/>
  <c r="AK40" i="38"/>
  <c r="AJ40" i="38"/>
  <c r="AI40" i="38"/>
  <c r="AH40" i="38"/>
  <c r="AG40" i="38"/>
  <c r="AF40" i="38"/>
  <c r="AE40" i="38"/>
  <c r="AD40" i="38"/>
  <c r="AC40" i="38"/>
  <c r="AB40" i="38"/>
  <c r="AA40" i="38"/>
  <c r="Z40" i="38"/>
  <c r="Y40" i="38"/>
  <c r="AA37" i="38"/>
  <c r="Z37" i="38"/>
  <c r="Y37" i="38"/>
  <c r="W37" i="38"/>
  <c r="W49" i="38" s="1"/>
  <c r="V37" i="38"/>
  <c r="U37" i="38"/>
  <c r="U76" i="38" s="1"/>
  <c r="T37" i="38"/>
  <c r="T49" i="38" s="1"/>
  <c r="T171" i="38" s="1"/>
  <c r="S37" i="38"/>
  <c r="S27" i="38" s="1"/>
  <c r="R37" i="38"/>
  <c r="R49" i="38" s="1"/>
  <c r="R171" i="38" s="1"/>
  <c r="Q37" i="38"/>
  <c r="P37" i="38"/>
  <c r="P44" i="38" s="1"/>
  <c r="O37" i="38"/>
  <c r="O49" i="38" s="1"/>
  <c r="N37" i="38"/>
  <c r="M37" i="38"/>
  <c r="M76" i="38" s="1"/>
  <c r="L37" i="38"/>
  <c r="L49" i="38" s="1"/>
  <c r="L171" i="38" s="1"/>
  <c r="W35" i="38"/>
  <c r="U35" i="38"/>
  <c r="R35" i="38"/>
  <c r="M35" i="38"/>
  <c r="W34" i="38"/>
  <c r="V34" i="38"/>
  <c r="U34" i="38"/>
  <c r="T34" i="38"/>
  <c r="S34" i="38"/>
  <c r="R34" i="38"/>
  <c r="Q34" i="38"/>
  <c r="P34" i="38"/>
  <c r="O34" i="38"/>
  <c r="N34" i="38"/>
  <c r="M34" i="38"/>
  <c r="L34" i="38"/>
  <c r="AM33" i="38"/>
  <c r="AL33" i="38"/>
  <c r="AK33" i="38"/>
  <c r="AJ33" i="38"/>
  <c r="AI33" i="38"/>
  <c r="AH33" i="38"/>
  <c r="AG33" i="38"/>
  <c r="AF33" i="38"/>
  <c r="AE33" i="38"/>
  <c r="AD33" i="38"/>
  <c r="AC33" i="38"/>
  <c r="AB33" i="38"/>
  <c r="AA33" i="38"/>
  <c r="Z33" i="38"/>
  <c r="Y33" i="38"/>
  <c r="U31" i="38"/>
  <c r="T31" i="38"/>
  <c r="R31" i="38"/>
  <c r="Q31" i="38"/>
  <c r="P31" i="38"/>
  <c r="M31" i="38"/>
  <c r="W30" i="38"/>
  <c r="V30" i="38"/>
  <c r="U30" i="38"/>
  <c r="T30" i="38"/>
  <c r="S30" i="38"/>
  <c r="R30" i="38"/>
  <c r="Q30" i="38"/>
  <c r="P30" i="38"/>
  <c r="O30" i="38"/>
  <c r="N30" i="38"/>
  <c r="M30" i="38"/>
  <c r="L30" i="38"/>
  <c r="AM29" i="38"/>
  <c r="AL29" i="38"/>
  <c r="AK29" i="38"/>
  <c r="AJ29" i="38"/>
  <c r="AI29" i="38"/>
  <c r="AH29" i="38"/>
  <c r="AG29" i="38"/>
  <c r="AF29" i="38"/>
  <c r="AE29" i="38"/>
  <c r="AD29" i="38"/>
  <c r="AC29" i="38"/>
  <c r="AB29" i="38"/>
  <c r="AA29" i="38"/>
  <c r="Z29" i="38"/>
  <c r="Y29" i="38"/>
  <c r="U27" i="38"/>
  <c r="T27" i="38"/>
  <c r="R27" i="38"/>
  <c r="Q27" i="38"/>
  <c r="P27" i="38"/>
  <c r="M27" i="38"/>
  <c r="L27" i="38"/>
  <c r="W26" i="38"/>
  <c r="V26" i="38"/>
  <c r="U26" i="38"/>
  <c r="T26" i="38"/>
  <c r="S26" i="38"/>
  <c r="R26" i="38"/>
  <c r="Q26" i="38"/>
  <c r="P26" i="38"/>
  <c r="O26" i="38"/>
  <c r="N26" i="38"/>
  <c r="M26" i="38"/>
  <c r="L26" i="38"/>
  <c r="AM25" i="38"/>
  <c r="AL25" i="38"/>
  <c r="AK25" i="38"/>
  <c r="AJ25" i="38"/>
  <c r="AI25" i="38"/>
  <c r="AH25" i="38"/>
  <c r="AG25" i="38"/>
  <c r="AF25" i="38"/>
  <c r="AE25" i="38"/>
  <c r="AD25" i="38"/>
  <c r="AC25" i="38"/>
  <c r="AB25" i="38"/>
  <c r="AA25" i="38"/>
  <c r="Z25" i="38"/>
  <c r="Y25" i="38"/>
  <c r="W23" i="38"/>
  <c r="U23" i="38"/>
  <c r="T23" i="38"/>
  <c r="R23" i="38"/>
  <c r="P23" i="38"/>
  <c r="O23" i="38"/>
  <c r="M23" i="38"/>
  <c r="L23" i="38"/>
  <c r="W22" i="38"/>
  <c r="V22" i="38"/>
  <c r="U22" i="38"/>
  <c r="T22" i="38"/>
  <c r="S22" i="38"/>
  <c r="R22" i="38"/>
  <c r="Q22" i="38"/>
  <c r="P22" i="38"/>
  <c r="O22" i="38"/>
  <c r="N22" i="38"/>
  <c r="M22" i="38"/>
  <c r="L22" i="38"/>
  <c r="AM21" i="38"/>
  <c r="AL21" i="38"/>
  <c r="AK21" i="38"/>
  <c r="AJ21" i="38"/>
  <c r="AI21" i="38"/>
  <c r="AH21" i="38"/>
  <c r="AG21" i="38"/>
  <c r="AF21" i="38"/>
  <c r="AE21" i="38"/>
  <c r="AD21" i="38"/>
  <c r="AC21" i="38"/>
  <c r="AB21" i="38"/>
  <c r="AA21" i="38"/>
  <c r="Z21" i="38"/>
  <c r="Y21" i="38"/>
  <c r="W19" i="38"/>
  <c r="U19" i="38"/>
  <c r="T19" i="38"/>
  <c r="S19" i="38"/>
  <c r="R19" i="38"/>
  <c r="Q19" i="38"/>
  <c r="P19" i="38"/>
  <c r="O19" i="38"/>
  <c r="M19" i="38"/>
  <c r="L19" i="38"/>
  <c r="W18" i="38"/>
  <c r="V18" i="38"/>
  <c r="U18" i="38"/>
  <c r="T18" i="38"/>
  <c r="S18" i="38"/>
  <c r="R18" i="38"/>
  <c r="Q18" i="38"/>
  <c r="P18" i="38"/>
  <c r="O18" i="38"/>
  <c r="N18" i="38"/>
  <c r="M18" i="38"/>
  <c r="L18" i="38"/>
  <c r="AM17" i="38"/>
  <c r="AL17" i="38"/>
  <c r="AK17" i="38"/>
  <c r="AJ17" i="38"/>
  <c r="AI17" i="38"/>
  <c r="AH17" i="38"/>
  <c r="AG17" i="38"/>
  <c r="AF17" i="38"/>
  <c r="AE17" i="38"/>
  <c r="AD17" i="38"/>
  <c r="AC17" i="38"/>
  <c r="AB17" i="38"/>
  <c r="AA17" i="38"/>
  <c r="Z17" i="38"/>
  <c r="Y17" i="38"/>
  <c r="AC11" i="38"/>
  <c r="AD11" i="38" s="1"/>
  <c r="AE11" i="38" s="1"/>
  <c r="AF11" i="38" s="1"/>
  <c r="AG11" i="38" s="1"/>
  <c r="AH11" i="38" s="1"/>
  <c r="AI11" i="38" s="1"/>
  <c r="AJ11" i="38" s="1"/>
  <c r="AK11" i="38" s="1"/>
  <c r="AL11" i="38" s="1"/>
  <c r="AM11" i="38" s="1"/>
  <c r="M11" i="38"/>
  <c r="N11" i="38" s="1"/>
  <c r="O11" i="38" s="1"/>
  <c r="P11" i="38" s="1"/>
  <c r="Q11" i="38" s="1"/>
  <c r="R11" i="38" s="1"/>
  <c r="S11" i="38" s="1"/>
  <c r="T11" i="38" s="1"/>
  <c r="U11" i="38" s="1"/>
  <c r="V11" i="38" s="1"/>
  <c r="W11" i="38" s="1"/>
  <c r="W317" i="37"/>
  <c r="V317" i="37"/>
  <c r="U317" i="37"/>
  <c r="T317" i="37"/>
  <c r="S317" i="37"/>
  <c r="R317" i="37"/>
  <c r="Q317" i="37"/>
  <c r="P317" i="37"/>
  <c r="O317" i="37"/>
  <c r="N317" i="37"/>
  <c r="M317" i="37"/>
  <c r="L317" i="37"/>
  <c r="K317" i="37"/>
  <c r="J317" i="37"/>
  <c r="I317" i="37"/>
  <c r="W312" i="37"/>
  <c r="V312" i="37"/>
  <c r="U312" i="37"/>
  <c r="T312" i="37"/>
  <c r="S312" i="37"/>
  <c r="R312" i="37"/>
  <c r="Q312" i="37"/>
  <c r="P312" i="37"/>
  <c r="O312" i="37"/>
  <c r="N312" i="37"/>
  <c r="M312" i="37"/>
  <c r="L312" i="37"/>
  <c r="K312" i="37"/>
  <c r="J312" i="37"/>
  <c r="I312" i="37"/>
  <c r="AM311" i="37"/>
  <c r="AL311" i="37"/>
  <c r="AK311" i="37"/>
  <c r="AJ311" i="37"/>
  <c r="AI311" i="37"/>
  <c r="AH311" i="37"/>
  <c r="AG311" i="37"/>
  <c r="AF311" i="37"/>
  <c r="AE311" i="37"/>
  <c r="AD311" i="37"/>
  <c r="AC311" i="37"/>
  <c r="AB311" i="37"/>
  <c r="AA311" i="37"/>
  <c r="Z311" i="37"/>
  <c r="Y311" i="37"/>
  <c r="AM310" i="37"/>
  <c r="AL310" i="37"/>
  <c r="AK310" i="37"/>
  <c r="AJ310" i="37"/>
  <c r="AI310" i="37"/>
  <c r="AH310" i="37"/>
  <c r="AG310" i="37"/>
  <c r="AF310" i="37"/>
  <c r="AE310" i="37"/>
  <c r="AD310" i="37"/>
  <c r="AC310" i="37"/>
  <c r="AB310" i="37"/>
  <c r="AA310" i="37"/>
  <c r="Z310" i="37"/>
  <c r="Y310" i="37"/>
  <c r="AM309" i="37"/>
  <c r="AL309" i="37"/>
  <c r="AK309" i="37"/>
  <c r="AJ309" i="37"/>
  <c r="AI309" i="37"/>
  <c r="AH309" i="37"/>
  <c r="AG309" i="37"/>
  <c r="AF309" i="37"/>
  <c r="AE309" i="37"/>
  <c r="AD309" i="37"/>
  <c r="AC309" i="37"/>
  <c r="AB309" i="37"/>
  <c r="AA309" i="37"/>
  <c r="Z309" i="37"/>
  <c r="Y309" i="37"/>
  <c r="W303" i="37"/>
  <c r="V303" i="37"/>
  <c r="U303" i="37"/>
  <c r="T303" i="37"/>
  <c r="S303" i="37"/>
  <c r="R303" i="37"/>
  <c r="Q303" i="37"/>
  <c r="P303" i="37"/>
  <c r="O303" i="37"/>
  <c r="N303" i="37"/>
  <c r="M303" i="37"/>
  <c r="L303" i="37"/>
  <c r="K303" i="37"/>
  <c r="J303" i="37"/>
  <c r="I303" i="37"/>
  <c r="AM302" i="37"/>
  <c r="AL302" i="37"/>
  <c r="AK302" i="37"/>
  <c r="AJ302" i="37"/>
  <c r="AI302" i="37"/>
  <c r="AH302" i="37"/>
  <c r="AG302" i="37"/>
  <c r="AF302" i="37"/>
  <c r="AE302" i="37"/>
  <c r="AD302" i="37"/>
  <c r="AC302" i="37"/>
  <c r="AB302" i="37"/>
  <c r="AA302" i="37"/>
  <c r="Z302" i="37"/>
  <c r="Y302" i="37"/>
  <c r="AM301" i="37"/>
  <c r="AL301" i="37"/>
  <c r="AK301" i="37"/>
  <c r="AJ301" i="37"/>
  <c r="AI301" i="37"/>
  <c r="AH301" i="37"/>
  <c r="AG301" i="37"/>
  <c r="AF301" i="37"/>
  <c r="AE301" i="37"/>
  <c r="AD301" i="37"/>
  <c r="AC301" i="37"/>
  <c r="AB301" i="37"/>
  <c r="AA301" i="37"/>
  <c r="Z301" i="37"/>
  <c r="Y301" i="37"/>
  <c r="AM300" i="37"/>
  <c r="AL300" i="37"/>
  <c r="AK300" i="37"/>
  <c r="AJ300" i="37"/>
  <c r="AI300" i="37"/>
  <c r="AH300" i="37"/>
  <c r="AG300" i="37"/>
  <c r="AF300" i="37"/>
  <c r="AE300" i="37"/>
  <c r="AD300" i="37"/>
  <c r="AC300" i="37"/>
  <c r="AB300" i="37"/>
  <c r="AA300" i="37"/>
  <c r="Z300" i="37"/>
  <c r="Y300" i="37"/>
  <c r="W297" i="37"/>
  <c r="V297" i="37"/>
  <c r="V305" i="37" s="1"/>
  <c r="U297" i="37"/>
  <c r="T297" i="37"/>
  <c r="S297" i="37"/>
  <c r="S305" i="37" s="1"/>
  <c r="R297" i="37"/>
  <c r="Q297" i="37"/>
  <c r="P297" i="37"/>
  <c r="O297" i="37"/>
  <c r="N297" i="37"/>
  <c r="N305" i="37" s="1"/>
  <c r="M297" i="37"/>
  <c r="L297" i="37"/>
  <c r="K297" i="37"/>
  <c r="K305" i="37" s="1"/>
  <c r="J297" i="37"/>
  <c r="I297" i="37"/>
  <c r="AM296" i="37"/>
  <c r="AL296" i="37"/>
  <c r="AK296" i="37"/>
  <c r="AJ296" i="37"/>
  <c r="AI296" i="37"/>
  <c r="AH296" i="37"/>
  <c r="AG296" i="37"/>
  <c r="AF296" i="37"/>
  <c r="AE296" i="37"/>
  <c r="AD296" i="37"/>
  <c r="AC296" i="37"/>
  <c r="AB296" i="37"/>
  <c r="AA296" i="37"/>
  <c r="Z296" i="37"/>
  <c r="Y296" i="37"/>
  <c r="AM295" i="37"/>
  <c r="AL295" i="37"/>
  <c r="AK295" i="37"/>
  <c r="AJ295" i="37"/>
  <c r="AI295" i="37"/>
  <c r="AH295" i="37"/>
  <c r="AG295" i="37"/>
  <c r="AF295" i="37"/>
  <c r="AE295" i="37"/>
  <c r="AD295" i="37"/>
  <c r="AC295" i="37"/>
  <c r="AB295" i="37"/>
  <c r="AA295" i="37"/>
  <c r="Z295" i="37"/>
  <c r="Y295" i="37"/>
  <c r="AM294" i="37"/>
  <c r="AL294" i="37"/>
  <c r="AK294" i="37"/>
  <c r="AJ294" i="37"/>
  <c r="AI294" i="37"/>
  <c r="AH294" i="37"/>
  <c r="AG294" i="37"/>
  <c r="AF294" i="37"/>
  <c r="AE294" i="37"/>
  <c r="AD294" i="37"/>
  <c r="AC294" i="37"/>
  <c r="AB294" i="37"/>
  <c r="AA294" i="37"/>
  <c r="Z294" i="37"/>
  <c r="Y294" i="37"/>
  <c r="W287" i="37"/>
  <c r="V287" i="37"/>
  <c r="U287" i="37"/>
  <c r="T287" i="37"/>
  <c r="S287" i="37"/>
  <c r="R287" i="37"/>
  <c r="Q287" i="37"/>
  <c r="P287" i="37"/>
  <c r="O287" i="37"/>
  <c r="N287" i="37"/>
  <c r="M287" i="37"/>
  <c r="L287" i="37"/>
  <c r="K287" i="37"/>
  <c r="J287" i="37"/>
  <c r="I287" i="37"/>
  <c r="W285" i="37"/>
  <c r="V285" i="37"/>
  <c r="U285" i="37"/>
  <c r="T285" i="37"/>
  <c r="S285" i="37"/>
  <c r="R285" i="37"/>
  <c r="Q285" i="37"/>
  <c r="P285" i="37"/>
  <c r="O285" i="37"/>
  <c r="N285" i="37"/>
  <c r="M285" i="37"/>
  <c r="L285" i="37"/>
  <c r="K285" i="37"/>
  <c r="J285" i="37"/>
  <c r="I285" i="37"/>
  <c r="AM284" i="37"/>
  <c r="AL284" i="37"/>
  <c r="AK284" i="37"/>
  <c r="AJ284" i="37"/>
  <c r="AI284" i="37"/>
  <c r="AH284" i="37"/>
  <c r="AG284" i="37"/>
  <c r="AF284" i="37"/>
  <c r="AE284" i="37"/>
  <c r="AD284" i="37"/>
  <c r="AC284" i="37"/>
  <c r="AB284" i="37"/>
  <c r="AA284" i="37"/>
  <c r="Z284" i="37"/>
  <c r="Y284" i="37"/>
  <c r="AM283" i="37"/>
  <c r="AL283" i="37"/>
  <c r="AK283" i="37"/>
  <c r="AJ283" i="37"/>
  <c r="AI283" i="37"/>
  <c r="AH283" i="37"/>
  <c r="AG283" i="37"/>
  <c r="AF283" i="37"/>
  <c r="AE283" i="37"/>
  <c r="AD283" i="37"/>
  <c r="AC283" i="37"/>
  <c r="AB283" i="37"/>
  <c r="AA283" i="37"/>
  <c r="Z283" i="37"/>
  <c r="Y283" i="37"/>
  <c r="AM282" i="37"/>
  <c r="AL282" i="37"/>
  <c r="AK282" i="37"/>
  <c r="AJ282" i="37"/>
  <c r="AI282" i="37"/>
  <c r="AH282" i="37"/>
  <c r="AG282" i="37"/>
  <c r="AF282" i="37"/>
  <c r="AE282" i="37"/>
  <c r="AD282" i="37"/>
  <c r="AC282" i="37"/>
  <c r="AB282" i="37"/>
  <c r="AA282" i="37"/>
  <c r="Z282" i="37"/>
  <c r="Y282" i="37"/>
  <c r="AM281" i="37"/>
  <c r="AL281" i="37"/>
  <c r="AK281" i="37"/>
  <c r="AJ281" i="37"/>
  <c r="AI281" i="37"/>
  <c r="AH281" i="37"/>
  <c r="AG281" i="37"/>
  <c r="AF281" i="37"/>
  <c r="AE281" i="37"/>
  <c r="AD281" i="37"/>
  <c r="AC281" i="37"/>
  <c r="AB281" i="37"/>
  <c r="AA281" i="37"/>
  <c r="Z281" i="37"/>
  <c r="Y281" i="37"/>
  <c r="W278" i="37"/>
  <c r="V278" i="37"/>
  <c r="V289" i="37" s="1"/>
  <c r="U278" i="37"/>
  <c r="U289" i="37" s="1"/>
  <c r="T278" i="37"/>
  <c r="S278" i="37"/>
  <c r="S289" i="37" s="1"/>
  <c r="R278" i="37"/>
  <c r="R289" i="37" s="1"/>
  <c r="Q278" i="37"/>
  <c r="P278" i="37"/>
  <c r="O278" i="37"/>
  <c r="N278" i="37"/>
  <c r="N289" i="37" s="1"/>
  <c r="M278" i="37"/>
  <c r="M289" i="37" s="1"/>
  <c r="L278" i="37"/>
  <c r="K278" i="37"/>
  <c r="K289" i="37" s="1"/>
  <c r="J278" i="37"/>
  <c r="J289" i="37" s="1"/>
  <c r="I278" i="37"/>
  <c r="AM277" i="37"/>
  <c r="AL277" i="37"/>
  <c r="AK277" i="37"/>
  <c r="AJ277" i="37"/>
  <c r="AI277" i="37"/>
  <c r="AH277" i="37"/>
  <c r="AG277" i="37"/>
  <c r="AF277" i="37"/>
  <c r="AE277" i="37"/>
  <c r="AD277" i="37"/>
  <c r="AC277" i="37"/>
  <c r="AB277" i="37"/>
  <c r="AA277" i="37"/>
  <c r="Z277" i="37"/>
  <c r="Y277" i="37"/>
  <c r="AM276" i="37"/>
  <c r="AL276" i="37"/>
  <c r="AK276" i="37"/>
  <c r="AJ276" i="37"/>
  <c r="AI276" i="37"/>
  <c r="AH276" i="37"/>
  <c r="AG276" i="37"/>
  <c r="AF276" i="37"/>
  <c r="AE276" i="37"/>
  <c r="AD276" i="37"/>
  <c r="AC276" i="37"/>
  <c r="AB276" i="37"/>
  <c r="AA276" i="37"/>
  <c r="Z276" i="37"/>
  <c r="Y276" i="37"/>
  <c r="AM275" i="37"/>
  <c r="AL275" i="37"/>
  <c r="AK275" i="37"/>
  <c r="AJ275" i="37"/>
  <c r="AI275" i="37"/>
  <c r="AH275" i="37"/>
  <c r="AG275" i="37"/>
  <c r="AF275" i="37"/>
  <c r="AE275" i="37"/>
  <c r="AD275" i="37"/>
  <c r="AC275" i="37"/>
  <c r="AB275" i="37"/>
  <c r="AA275" i="37"/>
  <c r="Z275" i="37"/>
  <c r="Y275" i="37"/>
  <c r="AM274" i="37"/>
  <c r="AL274" i="37"/>
  <c r="AK274" i="37"/>
  <c r="AJ274" i="37"/>
  <c r="AI274" i="37"/>
  <c r="AH274" i="37"/>
  <c r="AG274" i="37"/>
  <c r="AF274" i="37"/>
  <c r="AE274" i="37"/>
  <c r="AD274" i="37"/>
  <c r="AC274" i="37"/>
  <c r="AB274" i="37"/>
  <c r="AA274" i="37"/>
  <c r="Z274" i="37"/>
  <c r="Y274" i="37"/>
  <c r="W246" i="37"/>
  <c r="V246" i="37"/>
  <c r="U246" i="37"/>
  <c r="T246" i="37"/>
  <c r="S246" i="37"/>
  <c r="R246" i="37"/>
  <c r="Q246" i="37"/>
  <c r="P246" i="37"/>
  <c r="O246" i="37"/>
  <c r="N246" i="37"/>
  <c r="M246" i="37"/>
  <c r="L246" i="37"/>
  <c r="K246" i="37"/>
  <c r="J246" i="37"/>
  <c r="I246" i="37"/>
  <c r="AM245" i="37"/>
  <c r="AL245" i="37"/>
  <c r="AK245" i="37"/>
  <c r="AJ245" i="37"/>
  <c r="AI245" i="37"/>
  <c r="AH245" i="37"/>
  <c r="AG245" i="37"/>
  <c r="AF245" i="37"/>
  <c r="AE245" i="37"/>
  <c r="AD245" i="37"/>
  <c r="AC245" i="37"/>
  <c r="AB245" i="37"/>
  <c r="AA245" i="37"/>
  <c r="Z245" i="37"/>
  <c r="Y245" i="37"/>
  <c r="W243" i="37"/>
  <c r="V243" i="37"/>
  <c r="U243" i="37"/>
  <c r="T243" i="37"/>
  <c r="S243" i="37"/>
  <c r="R243" i="37"/>
  <c r="Q243" i="37"/>
  <c r="P243" i="37"/>
  <c r="O243" i="37"/>
  <c r="N243" i="37"/>
  <c r="M243" i="37"/>
  <c r="L243" i="37"/>
  <c r="K243" i="37"/>
  <c r="J243" i="37"/>
  <c r="I243" i="37"/>
  <c r="AM241" i="37"/>
  <c r="AL241" i="37"/>
  <c r="AK241" i="37"/>
  <c r="AJ241" i="37"/>
  <c r="AI241" i="37"/>
  <c r="AH241" i="37"/>
  <c r="AG241" i="37"/>
  <c r="AF241" i="37"/>
  <c r="AE241" i="37"/>
  <c r="AD241" i="37"/>
  <c r="AC241" i="37"/>
  <c r="AB241" i="37"/>
  <c r="AA241" i="37"/>
  <c r="Z241" i="37"/>
  <c r="Y241" i="37"/>
  <c r="AM239" i="37"/>
  <c r="AL239" i="37"/>
  <c r="AK239" i="37"/>
  <c r="AJ239" i="37"/>
  <c r="AI239" i="37"/>
  <c r="AH239" i="37"/>
  <c r="AG239" i="37"/>
  <c r="AF239" i="37"/>
  <c r="AE239" i="37"/>
  <c r="AD239" i="37"/>
  <c r="AC239" i="37"/>
  <c r="AB239" i="37"/>
  <c r="AA239" i="37"/>
  <c r="Z239" i="37"/>
  <c r="Y239" i="37"/>
  <c r="AM238" i="37"/>
  <c r="AL238" i="37"/>
  <c r="AK238" i="37"/>
  <c r="AJ238" i="37"/>
  <c r="AI238" i="37"/>
  <c r="AH238" i="37"/>
  <c r="AG238" i="37"/>
  <c r="AF238" i="37"/>
  <c r="AE238" i="37"/>
  <c r="AD238" i="37"/>
  <c r="AC238" i="37"/>
  <c r="AB238" i="37"/>
  <c r="AA238" i="37"/>
  <c r="Z238" i="37"/>
  <c r="Y238" i="37"/>
  <c r="Y234" i="37"/>
  <c r="AM232" i="37"/>
  <c r="AL232" i="37"/>
  <c r="AK232" i="37"/>
  <c r="AJ232" i="37"/>
  <c r="AI232" i="37"/>
  <c r="AH232" i="37"/>
  <c r="AG232" i="37"/>
  <c r="AF232" i="37"/>
  <c r="AE232" i="37"/>
  <c r="AD232" i="37"/>
  <c r="AC232" i="37"/>
  <c r="AB232" i="37"/>
  <c r="AA232" i="37"/>
  <c r="Z232" i="37"/>
  <c r="Y232" i="37"/>
  <c r="AM230" i="37"/>
  <c r="AL230" i="37"/>
  <c r="AK230" i="37"/>
  <c r="AJ230" i="37"/>
  <c r="AI230" i="37"/>
  <c r="AH230" i="37"/>
  <c r="AG230" i="37"/>
  <c r="AF230" i="37"/>
  <c r="AE230" i="37"/>
  <c r="AD230" i="37"/>
  <c r="AC230" i="37"/>
  <c r="AB230" i="37"/>
  <c r="AA230" i="37"/>
  <c r="Z230" i="37"/>
  <c r="Y230" i="37"/>
  <c r="AM228" i="37"/>
  <c r="AL228" i="37"/>
  <c r="AK228" i="37"/>
  <c r="AJ228" i="37"/>
  <c r="AI228" i="37"/>
  <c r="AH228" i="37"/>
  <c r="AG228" i="37"/>
  <c r="AF228" i="37"/>
  <c r="AE228" i="37"/>
  <c r="AD228" i="37"/>
  <c r="AC228" i="37"/>
  <c r="AB228" i="37"/>
  <c r="AA228" i="37"/>
  <c r="Z228" i="37"/>
  <c r="Y228" i="37"/>
  <c r="AM226" i="37"/>
  <c r="AL226" i="37"/>
  <c r="AK226" i="37"/>
  <c r="AJ226" i="37"/>
  <c r="AI226" i="37"/>
  <c r="AH226" i="37"/>
  <c r="AG226" i="37"/>
  <c r="AF226" i="37"/>
  <c r="AE226" i="37"/>
  <c r="AD226" i="37"/>
  <c r="AC226" i="37"/>
  <c r="AB226" i="37"/>
  <c r="AA226" i="37"/>
  <c r="Z226" i="37"/>
  <c r="Y226" i="37"/>
  <c r="Y224" i="37"/>
  <c r="AM222" i="37"/>
  <c r="AL222" i="37"/>
  <c r="AK222" i="37"/>
  <c r="AJ222" i="37"/>
  <c r="AI222" i="37"/>
  <c r="AH222" i="37"/>
  <c r="AG222" i="37"/>
  <c r="AF222" i="37"/>
  <c r="AE222" i="37"/>
  <c r="AD222" i="37"/>
  <c r="AC222" i="37"/>
  <c r="AB222" i="37"/>
  <c r="AA222" i="37"/>
  <c r="Z222" i="37"/>
  <c r="Y222" i="37"/>
  <c r="AM218" i="37"/>
  <c r="AL218" i="37"/>
  <c r="AK218" i="37"/>
  <c r="AJ218" i="37"/>
  <c r="AI218" i="37"/>
  <c r="AH218" i="37"/>
  <c r="AG218" i="37"/>
  <c r="AF218" i="37"/>
  <c r="AE218" i="37"/>
  <c r="AD218" i="37"/>
  <c r="AC218" i="37"/>
  <c r="AB218" i="37"/>
  <c r="AA218" i="37"/>
  <c r="Z218" i="37"/>
  <c r="Y218" i="37"/>
  <c r="AM217" i="37"/>
  <c r="AL217" i="37"/>
  <c r="AK217" i="37"/>
  <c r="AJ217" i="37"/>
  <c r="AI217" i="37"/>
  <c r="AH217" i="37"/>
  <c r="AG217" i="37"/>
  <c r="AF217" i="37"/>
  <c r="AE217" i="37"/>
  <c r="AD217" i="37"/>
  <c r="AC217" i="37"/>
  <c r="AB217" i="37"/>
  <c r="AA217" i="37"/>
  <c r="Z217" i="37"/>
  <c r="Y217" i="37"/>
  <c r="AM216" i="37"/>
  <c r="AL216" i="37"/>
  <c r="AK216" i="37"/>
  <c r="AJ216" i="37"/>
  <c r="AI216" i="37"/>
  <c r="AH216" i="37"/>
  <c r="AG216" i="37"/>
  <c r="AF216" i="37"/>
  <c r="AE216" i="37"/>
  <c r="AD216" i="37"/>
  <c r="AC216" i="37"/>
  <c r="AB216" i="37"/>
  <c r="AA216" i="37"/>
  <c r="Z216" i="37"/>
  <c r="Y216" i="37"/>
  <c r="AM215" i="37"/>
  <c r="AL215" i="37"/>
  <c r="AK215" i="37"/>
  <c r="AJ215" i="37"/>
  <c r="AI215" i="37"/>
  <c r="AH215" i="37"/>
  <c r="AG215" i="37"/>
  <c r="AF215" i="37"/>
  <c r="AE215" i="37"/>
  <c r="AD215" i="37"/>
  <c r="AC215" i="37"/>
  <c r="AB215" i="37"/>
  <c r="AA215" i="37"/>
  <c r="Z215" i="37"/>
  <c r="Y215" i="37"/>
  <c r="AM213" i="37"/>
  <c r="AL213" i="37"/>
  <c r="AK213" i="37"/>
  <c r="AJ213" i="37"/>
  <c r="AI213" i="37"/>
  <c r="AH213" i="37"/>
  <c r="AG213" i="37"/>
  <c r="AF213" i="37"/>
  <c r="AE213" i="37"/>
  <c r="AD213" i="37"/>
  <c r="AC213" i="37"/>
  <c r="AB213" i="37"/>
  <c r="AA213" i="37"/>
  <c r="Z213" i="37"/>
  <c r="Y213" i="37"/>
  <c r="AM211" i="37"/>
  <c r="AL211" i="37"/>
  <c r="AK211" i="37"/>
  <c r="AJ211" i="37"/>
  <c r="AI211" i="37"/>
  <c r="AH211" i="37"/>
  <c r="AG211" i="37"/>
  <c r="AF211" i="37"/>
  <c r="AE211" i="37"/>
  <c r="AD211" i="37"/>
  <c r="AC211" i="37"/>
  <c r="AB211" i="37"/>
  <c r="AA211" i="37"/>
  <c r="Z211" i="37"/>
  <c r="Y211" i="37"/>
  <c r="AM209" i="37"/>
  <c r="AL209" i="37"/>
  <c r="AK209" i="37"/>
  <c r="AJ209" i="37"/>
  <c r="AI209" i="37"/>
  <c r="AH209" i="37"/>
  <c r="AG209" i="37"/>
  <c r="AF209" i="37"/>
  <c r="AE209" i="37"/>
  <c r="AD209" i="37"/>
  <c r="AC209" i="37"/>
  <c r="AB209" i="37"/>
  <c r="AA209" i="37"/>
  <c r="Z209" i="37"/>
  <c r="Y209" i="37"/>
  <c r="AM207" i="37"/>
  <c r="AL207" i="37"/>
  <c r="AK207" i="37"/>
  <c r="AJ207" i="37"/>
  <c r="AI207" i="37"/>
  <c r="AH207" i="37"/>
  <c r="AG207" i="37"/>
  <c r="AF207" i="37"/>
  <c r="AE207" i="37"/>
  <c r="AD207" i="37"/>
  <c r="AC207" i="37"/>
  <c r="AB207" i="37"/>
  <c r="Y207" i="37"/>
  <c r="K207" i="37"/>
  <c r="J207" i="37"/>
  <c r="AM206" i="37"/>
  <c r="AL206" i="37"/>
  <c r="AK206" i="37"/>
  <c r="AJ206" i="37"/>
  <c r="AI206" i="37"/>
  <c r="AH206" i="37"/>
  <c r="AG206" i="37"/>
  <c r="AF206" i="37"/>
  <c r="AE206" i="37"/>
  <c r="AD206" i="37"/>
  <c r="AC206" i="37"/>
  <c r="AB206" i="37"/>
  <c r="AA206" i="37"/>
  <c r="Z206" i="37"/>
  <c r="Y206" i="37"/>
  <c r="AM205" i="37"/>
  <c r="AL205" i="37"/>
  <c r="AK205" i="37"/>
  <c r="AJ205" i="37"/>
  <c r="AI205" i="37"/>
  <c r="AH205" i="37"/>
  <c r="AG205" i="37"/>
  <c r="AF205" i="37"/>
  <c r="AE205" i="37"/>
  <c r="AD205" i="37"/>
  <c r="AC205" i="37"/>
  <c r="AB205" i="37"/>
  <c r="AA205" i="37"/>
  <c r="Z205" i="37"/>
  <c r="Y205" i="37"/>
  <c r="Y203" i="37"/>
  <c r="Y199" i="37"/>
  <c r="AM196" i="37"/>
  <c r="AL196" i="37"/>
  <c r="AK196" i="37"/>
  <c r="AJ196" i="37"/>
  <c r="AI196" i="37"/>
  <c r="AH196" i="37"/>
  <c r="AG196" i="37"/>
  <c r="AF196" i="37"/>
  <c r="AE196" i="37"/>
  <c r="AD196" i="37"/>
  <c r="AC196" i="37"/>
  <c r="AB196" i="37"/>
  <c r="AA196" i="37"/>
  <c r="Z196" i="37"/>
  <c r="Y196" i="37"/>
  <c r="Y194" i="37"/>
  <c r="K194" i="37"/>
  <c r="K197" i="37" s="1"/>
  <c r="AM192" i="37"/>
  <c r="AL192" i="37"/>
  <c r="AK192" i="37"/>
  <c r="AJ192" i="37"/>
  <c r="AI192" i="37"/>
  <c r="AH192" i="37"/>
  <c r="AG192" i="37"/>
  <c r="AF192" i="37"/>
  <c r="AE192" i="37"/>
  <c r="AD192" i="37"/>
  <c r="AC192" i="37"/>
  <c r="AB192" i="37"/>
  <c r="AA192" i="37"/>
  <c r="Z192" i="37"/>
  <c r="Y192" i="37"/>
  <c r="Y190" i="37"/>
  <c r="AM189" i="37"/>
  <c r="AL189" i="37"/>
  <c r="AK189" i="37"/>
  <c r="AJ189" i="37"/>
  <c r="AI189" i="37"/>
  <c r="AH189" i="37"/>
  <c r="AG189" i="37"/>
  <c r="AF189" i="37"/>
  <c r="AE189" i="37"/>
  <c r="AD189" i="37"/>
  <c r="AC189" i="37"/>
  <c r="AB189" i="37"/>
  <c r="AA189" i="37"/>
  <c r="Z189" i="37"/>
  <c r="Y189" i="37"/>
  <c r="AM188" i="37"/>
  <c r="AL188" i="37"/>
  <c r="AK188" i="37"/>
  <c r="AJ188" i="37"/>
  <c r="AI188" i="37"/>
  <c r="AH188" i="37"/>
  <c r="AG188" i="37"/>
  <c r="AF188" i="37"/>
  <c r="AE188" i="37"/>
  <c r="AD188" i="37"/>
  <c r="AC188" i="37"/>
  <c r="AB188" i="37"/>
  <c r="AA188" i="37"/>
  <c r="Z188" i="37"/>
  <c r="Y188" i="37"/>
  <c r="AA169" i="37"/>
  <c r="Z169" i="37"/>
  <c r="Y169" i="37"/>
  <c r="AA167" i="37"/>
  <c r="Z167" i="37"/>
  <c r="Y167" i="37"/>
  <c r="AA163" i="37"/>
  <c r="Z163" i="37"/>
  <c r="Y163" i="37"/>
  <c r="AA160" i="37"/>
  <c r="Z160" i="37"/>
  <c r="Y160" i="37"/>
  <c r="AA157" i="37"/>
  <c r="Z157" i="37"/>
  <c r="Y157" i="37"/>
  <c r="AA154" i="37"/>
  <c r="Z154" i="37"/>
  <c r="Y154" i="37"/>
  <c r="AA149" i="37"/>
  <c r="Z149" i="37"/>
  <c r="Y149" i="37"/>
  <c r="AM144" i="37"/>
  <c r="AL144" i="37"/>
  <c r="AK144" i="37"/>
  <c r="AJ144" i="37"/>
  <c r="AI144" i="37"/>
  <c r="AH144" i="37"/>
  <c r="AG144" i="37"/>
  <c r="AF144" i="37"/>
  <c r="AE144" i="37"/>
  <c r="AD144" i="37"/>
  <c r="AC144" i="37"/>
  <c r="AB144" i="37"/>
  <c r="AA144" i="37"/>
  <c r="Z144" i="37"/>
  <c r="Y144" i="37"/>
  <c r="AA141" i="37"/>
  <c r="Z141" i="37"/>
  <c r="Y141" i="37"/>
  <c r="AM138" i="37"/>
  <c r="AL138" i="37"/>
  <c r="AK138" i="37"/>
  <c r="AJ138" i="37"/>
  <c r="AI138" i="37"/>
  <c r="AH138" i="37"/>
  <c r="AG138" i="37"/>
  <c r="AF138" i="37"/>
  <c r="AE138" i="37"/>
  <c r="AD138" i="37"/>
  <c r="AC138" i="37"/>
  <c r="AB138" i="37"/>
  <c r="AA138" i="37"/>
  <c r="Z138" i="37"/>
  <c r="Y138" i="37"/>
  <c r="AM135" i="37"/>
  <c r="AL135" i="37"/>
  <c r="AK135" i="37"/>
  <c r="AJ135" i="37"/>
  <c r="AI135" i="37"/>
  <c r="AH135" i="37"/>
  <c r="AG135" i="37"/>
  <c r="AF135" i="37"/>
  <c r="AE135" i="37"/>
  <c r="AD135" i="37"/>
  <c r="AC135" i="37"/>
  <c r="AB135" i="37"/>
  <c r="AA135" i="37"/>
  <c r="Z135" i="37"/>
  <c r="Y135" i="37"/>
  <c r="AM132" i="37"/>
  <c r="AL132" i="37"/>
  <c r="AK132" i="37"/>
  <c r="AJ132" i="37"/>
  <c r="AI132" i="37"/>
  <c r="AH132" i="37"/>
  <c r="AG132" i="37"/>
  <c r="AF132" i="37"/>
  <c r="AE132" i="37"/>
  <c r="AD132" i="37"/>
  <c r="AC132" i="37"/>
  <c r="AB132" i="37"/>
  <c r="AA132" i="37"/>
  <c r="Z132" i="37"/>
  <c r="Y132" i="37"/>
  <c r="AM123" i="37"/>
  <c r="AL123" i="37"/>
  <c r="AK123" i="37"/>
  <c r="AJ123" i="37"/>
  <c r="AI123" i="37"/>
  <c r="AH123" i="37"/>
  <c r="AG123" i="37"/>
  <c r="AF123" i="37"/>
  <c r="AE123" i="37"/>
  <c r="AD123" i="37"/>
  <c r="AC123" i="37"/>
  <c r="AB123" i="37"/>
  <c r="AA123" i="37"/>
  <c r="Z123" i="37"/>
  <c r="Y123" i="37"/>
  <c r="AM119" i="37"/>
  <c r="AL119" i="37"/>
  <c r="AK119" i="37"/>
  <c r="AJ119" i="37"/>
  <c r="AI119" i="37"/>
  <c r="AH119" i="37"/>
  <c r="AG119" i="37"/>
  <c r="AF119" i="37"/>
  <c r="AE119" i="37"/>
  <c r="AD119" i="37"/>
  <c r="AC119" i="37"/>
  <c r="AB119" i="37"/>
  <c r="AA119" i="37"/>
  <c r="Z119" i="37"/>
  <c r="Y119" i="37"/>
  <c r="AM118" i="37"/>
  <c r="AL118" i="37"/>
  <c r="AK118" i="37"/>
  <c r="AJ118" i="37"/>
  <c r="AI118" i="37"/>
  <c r="AH118" i="37"/>
  <c r="AG118" i="37"/>
  <c r="AF118" i="37"/>
  <c r="AE118" i="37"/>
  <c r="AD118" i="37"/>
  <c r="AC118" i="37"/>
  <c r="AB118" i="37"/>
  <c r="AA118" i="37"/>
  <c r="Z118" i="37"/>
  <c r="Y118" i="37"/>
  <c r="AM117" i="37"/>
  <c r="AL117" i="37"/>
  <c r="AK117" i="37"/>
  <c r="AJ117" i="37"/>
  <c r="AI117" i="37"/>
  <c r="AH117" i="37"/>
  <c r="AG117" i="37"/>
  <c r="AF117" i="37"/>
  <c r="AE117" i="37"/>
  <c r="AD117" i="37"/>
  <c r="AC117" i="37"/>
  <c r="AB117" i="37"/>
  <c r="AA117" i="37"/>
  <c r="Z117" i="37"/>
  <c r="Y117" i="37"/>
  <c r="AM116" i="37"/>
  <c r="AL116" i="37"/>
  <c r="AK116" i="37"/>
  <c r="AJ116" i="37"/>
  <c r="AI116" i="37"/>
  <c r="AH116" i="37"/>
  <c r="AG116" i="37"/>
  <c r="AF116" i="37"/>
  <c r="AE116" i="37"/>
  <c r="AD116" i="37"/>
  <c r="AC116" i="37"/>
  <c r="AB116" i="37"/>
  <c r="AA116" i="37"/>
  <c r="Z116" i="37"/>
  <c r="Y116" i="37"/>
  <c r="AM113" i="37"/>
  <c r="AL113" i="37"/>
  <c r="AK113" i="37"/>
  <c r="AJ113" i="37"/>
  <c r="AI113" i="37"/>
  <c r="AH113" i="37"/>
  <c r="AG113" i="37"/>
  <c r="AF113" i="37"/>
  <c r="AE113" i="37"/>
  <c r="AD113" i="37"/>
  <c r="AC113" i="37"/>
  <c r="AB113" i="37"/>
  <c r="AA113" i="37"/>
  <c r="Z113" i="37"/>
  <c r="Y113" i="37"/>
  <c r="AM109" i="37"/>
  <c r="AL109" i="37"/>
  <c r="AK109" i="37"/>
  <c r="AJ109" i="37"/>
  <c r="AI109" i="37"/>
  <c r="AH109" i="37"/>
  <c r="AG109" i="37"/>
  <c r="AF109" i="37"/>
  <c r="AE109" i="37"/>
  <c r="AD109" i="37"/>
  <c r="AC109" i="37"/>
  <c r="AB109" i="37"/>
  <c r="AA109" i="37"/>
  <c r="Z109" i="37"/>
  <c r="Y109" i="37"/>
  <c r="AM108" i="37"/>
  <c r="AL108" i="37"/>
  <c r="AK108" i="37"/>
  <c r="AJ108" i="37"/>
  <c r="AI108" i="37"/>
  <c r="AH108" i="37"/>
  <c r="AG108" i="37"/>
  <c r="AF108" i="37"/>
  <c r="AE108" i="37"/>
  <c r="AD108" i="37"/>
  <c r="AC108" i="37"/>
  <c r="AB108" i="37"/>
  <c r="AA108" i="37"/>
  <c r="Z108" i="37"/>
  <c r="Y108" i="37"/>
  <c r="AM107" i="37"/>
  <c r="AL107" i="37"/>
  <c r="AK107" i="37"/>
  <c r="AJ107" i="37"/>
  <c r="AI107" i="37"/>
  <c r="AH107" i="37"/>
  <c r="AG107" i="37"/>
  <c r="AF107" i="37"/>
  <c r="AE107" i="37"/>
  <c r="AD107" i="37"/>
  <c r="AC107" i="37"/>
  <c r="AB107" i="37"/>
  <c r="AA107" i="37"/>
  <c r="Z107" i="37"/>
  <c r="Y107" i="37"/>
  <c r="AM106" i="37"/>
  <c r="AL106" i="37"/>
  <c r="AK106" i="37"/>
  <c r="AJ106" i="37"/>
  <c r="AI106" i="37"/>
  <c r="AH106" i="37"/>
  <c r="AG106" i="37"/>
  <c r="AF106" i="37"/>
  <c r="AE106" i="37"/>
  <c r="AD106" i="37"/>
  <c r="AC106" i="37"/>
  <c r="AB106" i="37"/>
  <c r="AA106" i="37"/>
  <c r="Z106" i="37"/>
  <c r="Y106" i="37"/>
  <c r="AM105" i="37"/>
  <c r="AL105" i="37"/>
  <c r="AK105" i="37"/>
  <c r="AJ105" i="37"/>
  <c r="AI105" i="37"/>
  <c r="AH105" i="37"/>
  <c r="AG105" i="37"/>
  <c r="AF105" i="37"/>
  <c r="AE105" i="37"/>
  <c r="AD105" i="37"/>
  <c r="AC105" i="37"/>
  <c r="AB105" i="37"/>
  <c r="AA105" i="37"/>
  <c r="Z105" i="37"/>
  <c r="Y105" i="37"/>
  <c r="AM102" i="37"/>
  <c r="AL102" i="37"/>
  <c r="AK102" i="37"/>
  <c r="AJ102" i="37"/>
  <c r="AI102" i="37"/>
  <c r="AH102" i="37"/>
  <c r="AG102" i="37"/>
  <c r="AF102" i="37"/>
  <c r="AE102" i="37"/>
  <c r="AD102" i="37"/>
  <c r="AC102" i="37"/>
  <c r="AB102" i="37"/>
  <c r="AA102" i="37"/>
  <c r="Z102" i="37"/>
  <c r="Y102" i="37"/>
  <c r="AM98" i="37"/>
  <c r="AL98" i="37"/>
  <c r="AK98" i="37"/>
  <c r="AJ98" i="37"/>
  <c r="AI98" i="37"/>
  <c r="AH98" i="37"/>
  <c r="AG98" i="37"/>
  <c r="AF98" i="37"/>
  <c r="AE98" i="37"/>
  <c r="AD98" i="37"/>
  <c r="AC98" i="37"/>
  <c r="AB98" i="37"/>
  <c r="AA98" i="37"/>
  <c r="Z98" i="37"/>
  <c r="Y98" i="37"/>
  <c r="AM97" i="37"/>
  <c r="AL97" i="37"/>
  <c r="AK97" i="37"/>
  <c r="AJ97" i="37"/>
  <c r="AI97" i="37"/>
  <c r="AH97" i="37"/>
  <c r="AG97" i="37"/>
  <c r="AF97" i="37"/>
  <c r="AE97" i="37"/>
  <c r="AD97" i="37"/>
  <c r="AC97" i="37"/>
  <c r="AB97" i="37"/>
  <c r="AA97" i="37"/>
  <c r="Z97" i="37"/>
  <c r="Y97" i="37"/>
  <c r="AM96" i="37"/>
  <c r="AL96" i="37"/>
  <c r="AK96" i="37"/>
  <c r="AJ96" i="37"/>
  <c r="AI96" i="37"/>
  <c r="AH96" i="37"/>
  <c r="AG96" i="37"/>
  <c r="AF96" i="37"/>
  <c r="AE96" i="37"/>
  <c r="AD96" i="37"/>
  <c r="AC96" i="37"/>
  <c r="AB96" i="37"/>
  <c r="AA96" i="37"/>
  <c r="Z96" i="37"/>
  <c r="Y96" i="37"/>
  <c r="AM93" i="37"/>
  <c r="AL93" i="37"/>
  <c r="AK93" i="37"/>
  <c r="AJ93" i="37"/>
  <c r="AI93" i="37"/>
  <c r="AH93" i="37"/>
  <c r="AG93" i="37"/>
  <c r="AF93" i="37"/>
  <c r="AE93" i="37"/>
  <c r="AD93" i="37"/>
  <c r="AC93" i="37"/>
  <c r="AB93" i="37"/>
  <c r="AA93" i="37"/>
  <c r="Z93" i="37"/>
  <c r="Y93" i="37"/>
  <c r="AM89" i="37"/>
  <c r="AL89" i="37"/>
  <c r="AK89" i="37"/>
  <c r="AJ89" i="37"/>
  <c r="AI89" i="37"/>
  <c r="AH89" i="37"/>
  <c r="AG89" i="37"/>
  <c r="AF89" i="37"/>
  <c r="AE89" i="37"/>
  <c r="AD89" i="37"/>
  <c r="AC89" i="37"/>
  <c r="AB89" i="37"/>
  <c r="AA89" i="37"/>
  <c r="Z89" i="37"/>
  <c r="Y89" i="37"/>
  <c r="AM88" i="37"/>
  <c r="AL88" i="37"/>
  <c r="AK88" i="37"/>
  <c r="AJ88" i="37"/>
  <c r="AI88" i="37"/>
  <c r="AH88" i="37"/>
  <c r="AG88" i="37"/>
  <c r="AF88" i="37"/>
  <c r="AE88" i="37"/>
  <c r="AD88" i="37"/>
  <c r="AC88" i="37"/>
  <c r="AB88" i="37"/>
  <c r="AA88" i="37"/>
  <c r="Z88" i="37"/>
  <c r="Y88" i="37"/>
  <c r="AM87" i="37"/>
  <c r="AL87" i="37"/>
  <c r="AK87" i="37"/>
  <c r="AJ87" i="37"/>
  <c r="AI87" i="37"/>
  <c r="AH87" i="37"/>
  <c r="AG87" i="37"/>
  <c r="AF87" i="37"/>
  <c r="AE87" i="37"/>
  <c r="AD87" i="37"/>
  <c r="AC87" i="37"/>
  <c r="AB87" i="37"/>
  <c r="AA87" i="37"/>
  <c r="Z87" i="37"/>
  <c r="Y87" i="37"/>
  <c r="AM86" i="37"/>
  <c r="AL86" i="37"/>
  <c r="AK86" i="37"/>
  <c r="AJ86" i="37"/>
  <c r="AI86" i="37"/>
  <c r="AH86" i="37"/>
  <c r="AG86" i="37"/>
  <c r="AF86" i="37"/>
  <c r="AE86" i="37"/>
  <c r="AD86" i="37"/>
  <c r="AC86" i="37"/>
  <c r="AB86" i="37"/>
  <c r="AA86" i="37"/>
  <c r="Z86" i="37"/>
  <c r="Y86" i="37"/>
  <c r="AM83" i="37"/>
  <c r="AL83" i="37"/>
  <c r="AK83" i="37"/>
  <c r="AJ83" i="37"/>
  <c r="AI83" i="37"/>
  <c r="AH83" i="37"/>
  <c r="AG83" i="37"/>
  <c r="AF83" i="37"/>
  <c r="AE83" i="37"/>
  <c r="AD83" i="37"/>
  <c r="AC83" i="37"/>
  <c r="AB83" i="37"/>
  <c r="AA83" i="37"/>
  <c r="Z83" i="37"/>
  <c r="Y83" i="37"/>
  <c r="AM78" i="37"/>
  <c r="AL78" i="37"/>
  <c r="AK78" i="37"/>
  <c r="AJ78" i="37"/>
  <c r="AI78" i="37"/>
  <c r="AH78" i="37"/>
  <c r="AG78" i="37"/>
  <c r="AF78" i="37"/>
  <c r="AE78" i="37"/>
  <c r="AD78" i="37"/>
  <c r="AC78" i="37"/>
  <c r="AB78" i="37"/>
  <c r="AA78" i="37"/>
  <c r="Z78" i="37"/>
  <c r="Y78" i="37"/>
  <c r="AA75" i="37"/>
  <c r="Z75" i="37"/>
  <c r="Y75" i="37"/>
  <c r="W75" i="37"/>
  <c r="V75" i="37"/>
  <c r="V175" i="37" s="1"/>
  <c r="U75" i="37"/>
  <c r="T75" i="37"/>
  <c r="S75" i="37"/>
  <c r="S175" i="37" s="1"/>
  <c r="R75" i="37"/>
  <c r="Q75" i="37"/>
  <c r="P75" i="37"/>
  <c r="O75" i="37"/>
  <c r="N75" i="37"/>
  <c r="N175" i="37" s="1"/>
  <c r="M75" i="37"/>
  <c r="M175" i="37" s="1"/>
  <c r="L75" i="37"/>
  <c r="AM72" i="37"/>
  <c r="AL72" i="37"/>
  <c r="AK72" i="37"/>
  <c r="AJ72" i="37"/>
  <c r="AI72" i="37"/>
  <c r="AH72" i="37"/>
  <c r="AG72" i="37"/>
  <c r="AF72" i="37"/>
  <c r="AE72" i="37"/>
  <c r="AD72" i="37"/>
  <c r="AC72" i="37"/>
  <c r="AB72" i="37"/>
  <c r="AA72" i="37"/>
  <c r="Z72" i="37"/>
  <c r="Y72" i="37"/>
  <c r="AM69" i="37"/>
  <c r="AL69" i="37"/>
  <c r="AK69" i="37"/>
  <c r="AJ69" i="37"/>
  <c r="AI69" i="37"/>
  <c r="AH69" i="37"/>
  <c r="AG69" i="37"/>
  <c r="AF69" i="37"/>
  <c r="AE69" i="37"/>
  <c r="AD69" i="37"/>
  <c r="AC69" i="37"/>
  <c r="AB69" i="37"/>
  <c r="AA69" i="37"/>
  <c r="Z69" i="37"/>
  <c r="Y69" i="37"/>
  <c r="AM66" i="37"/>
  <c r="AL66" i="37"/>
  <c r="AK66" i="37"/>
  <c r="AJ66" i="37"/>
  <c r="AI66" i="37"/>
  <c r="AH66" i="37"/>
  <c r="AG66" i="37"/>
  <c r="AF66" i="37"/>
  <c r="AE66" i="37"/>
  <c r="AD66" i="37"/>
  <c r="AC66" i="37"/>
  <c r="AB66" i="37"/>
  <c r="AA66" i="37"/>
  <c r="Z66" i="37"/>
  <c r="Y66" i="37"/>
  <c r="AM63" i="37"/>
  <c r="AL63" i="37"/>
  <c r="AK63" i="37"/>
  <c r="AJ63" i="37"/>
  <c r="AI63" i="37"/>
  <c r="AH63" i="37"/>
  <c r="AG63" i="37"/>
  <c r="AF63" i="37"/>
  <c r="AE63" i="37"/>
  <c r="AD63" i="37"/>
  <c r="AC63" i="37"/>
  <c r="AB63" i="37"/>
  <c r="AA63" i="37"/>
  <c r="Z63" i="37"/>
  <c r="Y63" i="37"/>
  <c r="AM60" i="37"/>
  <c r="AL60" i="37"/>
  <c r="AK60" i="37"/>
  <c r="AJ60" i="37"/>
  <c r="AI60" i="37"/>
  <c r="AH60" i="37"/>
  <c r="AG60" i="37"/>
  <c r="AF60" i="37"/>
  <c r="AE60" i="37"/>
  <c r="AD60" i="37"/>
  <c r="AC60" i="37"/>
  <c r="AB60" i="37"/>
  <c r="AA60" i="37"/>
  <c r="Z60" i="37"/>
  <c r="Y60" i="37"/>
  <c r="AA55" i="37"/>
  <c r="Z55" i="37"/>
  <c r="Y55" i="37"/>
  <c r="AM52" i="37"/>
  <c r="AL52" i="37"/>
  <c r="AK52" i="37"/>
  <c r="AJ52" i="37"/>
  <c r="AI52" i="37"/>
  <c r="AH52" i="37"/>
  <c r="AG52" i="37"/>
  <c r="AF52" i="37"/>
  <c r="AE52" i="37"/>
  <c r="AD52" i="37"/>
  <c r="AC52" i="37"/>
  <c r="AB52" i="37"/>
  <c r="AA52" i="37"/>
  <c r="Z52" i="37"/>
  <c r="Y52" i="37"/>
  <c r="AA49" i="37"/>
  <c r="Z49" i="37"/>
  <c r="Y49" i="37"/>
  <c r="AA44" i="37"/>
  <c r="Z44" i="37"/>
  <c r="Y44" i="37"/>
  <c r="AM42" i="37"/>
  <c r="AL42" i="37"/>
  <c r="AK42" i="37"/>
  <c r="AJ42" i="37"/>
  <c r="AI42" i="37"/>
  <c r="AH42" i="37"/>
  <c r="AG42" i="37"/>
  <c r="AF42" i="37"/>
  <c r="AE42" i="37"/>
  <c r="AD42" i="37"/>
  <c r="AC42" i="37"/>
  <c r="AB42" i="37"/>
  <c r="AA42" i="37"/>
  <c r="Z42" i="37"/>
  <c r="Y42" i="37"/>
  <c r="AM40" i="37"/>
  <c r="AL40" i="37"/>
  <c r="AK40" i="37"/>
  <c r="AJ40" i="37"/>
  <c r="AI40" i="37"/>
  <c r="AH40" i="37"/>
  <c r="AG40" i="37"/>
  <c r="AF40" i="37"/>
  <c r="AE40" i="37"/>
  <c r="AD40" i="37"/>
  <c r="AC40" i="37"/>
  <c r="AB40" i="37"/>
  <c r="AA40" i="37"/>
  <c r="Z40" i="37"/>
  <c r="Y40" i="37"/>
  <c r="AA37" i="37"/>
  <c r="Z37" i="37"/>
  <c r="Y37" i="37"/>
  <c r="W37" i="37"/>
  <c r="W27" i="37" s="1"/>
  <c r="V37" i="37"/>
  <c r="V19" i="37" s="1"/>
  <c r="U37" i="37"/>
  <c r="U44" i="37" s="1"/>
  <c r="T37" i="37"/>
  <c r="T27" i="37" s="1"/>
  <c r="S37" i="37"/>
  <c r="R37" i="37"/>
  <c r="Q37" i="37"/>
  <c r="Q49" i="37" s="1"/>
  <c r="Q171" i="37" s="1"/>
  <c r="P37" i="37"/>
  <c r="P44" i="37" s="1"/>
  <c r="O37" i="37"/>
  <c r="O27" i="37" s="1"/>
  <c r="N37" i="37"/>
  <c r="N19" i="37" s="1"/>
  <c r="M37" i="37"/>
  <c r="M44" i="37" s="1"/>
  <c r="L37" i="37"/>
  <c r="L27" i="37" s="1"/>
  <c r="S35" i="37"/>
  <c r="R35" i="37"/>
  <c r="W34" i="37"/>
  <c r="V34" i="37"/>
  <c r="U34" i="37"/>
  <c r="T34" i="37"/>
  <c r="S34" i="37"/>
  <c r="R34" i="37"/>
  <c r="Q34" i="37"/>
  <c r="P34" i="37"/>
  <c r="O34" i="37"/>
  <c r="N34" i="37"/>
  <c r="M34" i="37"/>
  <c r="L34" i="37"/>
  <c r="AM33" i="37"/>
  <c r="AL33" i="37"/>
  <c r="AK33" i="37"/>
  <c r="AJ33" i="37"/>
  <c r="AI33" i="37"/>
  <c r="AH33" i="37"/>
  <c r="AG33" i="37"/>
  <c r="AF33" i="37"/>
  <c r="AE33" i="37"/>
  <c r="AD33" i="37"/>
  <c r="AC33" i="37"/>
  <c r="AB33" i="37"/>
  <c r="AA33" i="37"/>
  <c r="Z33" i="37"/>
  <c r="Y33" i="37"/>
  <c r="T31" i="37"/>
  <c r="Q31" i="37"/>
  <c r="P31" i="37"/>
  <c r="L31" i="37"/>
  <c r="W30" i="37"/>
  <c r="V30" i="37"/>
  <c r="U30" i="37"/>
  <c r="T30" i="37"/>
  <c r="S30" i="37"/>
  <c r="R30" i="37"/>
  <c r="Q30" i="37"/>
  <c r="P30" i="37"/>
  <c r="O30" i="37"/>
  <c r="N30" i="37"/>
  <c r="M30" i="37"/>
  <c r="L30" i="37"/>
  <c r="AM29" i="37"/>
  <c r="AL29" i="37"/>
  <c r="AK29" i="37"/>
  <c r="AJ29" i="37"/>
  <c r="AI29" i="37"/>
  <c r="AH29" i="37"/>
  <c r="AG29" i="37"/>
  <c r="AF29" i="37"/>
  <c r="AE29" i="37"/>
  <c r="AD29" i="37"/>
  <c r="AC29" i="37"/>
  <c r="AB29" i="37"/>
  <c r="AA29" i="37"/>
  <c r="Z29" i="37"/>
  <c r="Y29" i="37"/>
  <c r="S27" i="37"/>
  <c r="Q27" i="37"/>
  <c r="P27" i="37"/>
  <c r="W26" i="37"/>
  <c r="V26" i="37"/>
  <c r="U26" i="37"/>
  <c r="T26" i="37"/>
  <c r="S26" i="37"/>
  <c r="R26" i="37"/>
  <c r="Q26" i="37"/>
  <c r="P26" i="37"/>
  <c r="O26" i="37"/>
  <c r="N26" i="37"/>
  <c r="M26" i="37"/>
  <c r="L26" i="37"/>
  <c r="AM25" i="37"/>
  <c r="AL25" i="37"/>
  <c r="AK25" i="37"/>
  <c r="AJ25" i="37"/>
  <c r="AI25" i="37"/>
  <c r="AH25" i="37"/>
  <c r="AG25" i="37"/>
  <c r="AF25" i="37"/>
  <c r="AE25" i="37"/>
  <c r="AD25" i="37"/>
  <c r="AC25" i="37"/>
  <c r="AB25" i="37"/>
  <c r="AA25" i="37"/>
  <c r="Z25" i="37"/>
  <c r="Y25" i="37"/>
  <c r="W23" i="37"/>
  <c r="T23" i="37"/>
  <c r="P23" i="37"/>
  <c r="L23" i="37"/>
  <c r="W22" i="37"/>
  <c r="V22" i="37"/>
  <c r="U22" i="37"/>
  <c r="T22" i="37"/>
  <c r="S22" i="37"/>
  <c r="R22" i="37"/>
  <c r="Q22" i="37"/>
  <c r="P22" i="37"/>
  <c r="O22" i="37"/>
  <c r="N22" i="37"/>
  <c r="M22" i="37"/>
  <c r="L22" i="37"/>
  <c r="AM21" i="37"/>
  <c r="AL21" i="37"/>
  <c r="AK21" i="37"/>
  <c r="AJ21" i="37"/>
  <c r="AI21" i="37"/>
  <c r="AH21" i="37"/>
  <c r="AG21" i="37"/>
  <c r="AF21" i="37"/>
  <c r="AE21" i="37"/>
  <c r="AD21" i="37"/>
  <c r="AC21" i="37"/>
  <c r="AB21" i="37"/>
  <c r="AA21" i="37"/>
  <c r="Z21" i="37"/>
  <c r="Y21" i="37"/>
  <c r="U19" i="37"/>
  <c r="T19" i="37"/>
  <c r="S19" i="37"/>
  <c r="R19" i="37"/>
  <c r="Q19" i="37"/>
  <c r="P19" i="37"/>
  <c r="O19" i="37"/>
  <c r="M19" i="37"/>
  <c r="L19" i="37"/>
  <c r="W18" i="37"/>
  <c r="V18" i="37"/>
  <c r="U18" i="37"/>
  <c r="T18" i="37"/>
  <c r="S18" i="37"/>
  <c r="R18" i="37"/>
  <c r="Q18" i="37"/>
  <c r="P18" i="37"/>
  <c r="O18" i="37"/>
  <c r="N18" i="37"/>
  <c r="M18" i="37"/>
  <c r="L18" i="37"/>
  <c r="AM17" i="37"/>
  <c r="AL17" i="37"/>
  <c r="AK17" i="37"/>
  <c r="AJ17" i="37"/>
  <c r="AI17" i="37"/>
  <c r="AH17" i="37"/>
  <c r="AG17" i="37"/>
  <c r="AF17" i="37"/>
  <c r="AE17" i="37"/>
  <c r="AD17" i="37"/>
  <c r="AC17" i="37"/>
  <c r="AB17" i="37"/>
  <c r="AA17" i="37"/>
  <c r="Z17" i="37"/>
  <c r="Y17" i="37"/>
  <c r="AC11" i="37"/>
  <c r="AD11" i="37" s="1"/>
  <c r="AE11" i="37" s="1"/>
  <c r="AF11" i="37" s="1"/>
  <c r="AG11" i="37" s="1"/>
  <c r="AH11" i="37" s="1"/>
  <c r="AI11" i="37" s="1"/>
  <c r="AJ11" i="37" s="1"/>
  <c r="AK11" i="37" s="1"/>
  <c r="AL11" i="37" s="1"/>
  <c r="AM11" i="37" s="1"/>
  <c r="M11" i="37"/>
  <c r="N11" i="37" s="1"/>
  <c r="O11" i="37" s="1"/>
  <c r="P11" i="37" s="1"/>
  <c r="Q11" i="37" s="1"/>
  <c r="R11" i="37" s="1"/>
  <c r="S11" i="37" s="1"/>
  <c r="T11" i="37" s="1"/>
  <c r="U11" i="37" s="1"/>
  <c r="V11" i="37" s="1"/>
  <c r="W11" i="37" s="1"/>
  <c r="W317" i="36"/>
  <c r="V317" i="36"/>
  <c r="U317" i="36"/>
  <c r="T317" i="36"/>
  <c r="S317" i="36"/>
  <c r="R317" i="36"/>
  <c r="Q317" i="36"/>
  <c r="P317" i="36"/>
  <c r="O317" i="36"/>
  <c r="N317" i="36"/>
  <c r="M317" i="36"/>
  <c r="L317" i="36"/>
  <c r="K317" i="36"/>
  <c r="J317" i="36"/>
  <c r="I317" i="36"/>
  <c r="W312" i="36"/>
  <c r="V312" i="36"/>
  <c r="U312" i="36"/>
  <c r="T312" i="36"/>
  <c r="S312" i="36"/>
  <c r="R312" i="36"/>
  <c r="Q312" i="36"/>
  <c r="P312" i="36"/>
  <c r="O312" i="36"/>
  <c r="N312" i="36"/>
  <c r="M312" i="36"/>
  <c r="L312" i="36"/>
  <c r="K312" i="36"/>
  <c r="J312" i="36"/>
  <c r="I312" i="36"/>
  <c r="AM311" i="36"/>
  <c r="AL311" i="36"/>
  <c r="AK311" i="36"/>
  <c r="AJ311" i="36"/>
  <c r="AI311" i="36"/>
  <c r="AH311" i="36"/>
  <c r="AG311" i="36"/>
  <c r="AF311" i="36"/>
  <c r="AE311" i="36"/>
  <c r="AD311" i="36"/>
  <c r="AC311" i="36"/>
  <c r="AB311" i="36"/>
  <c r="AA311" i="36"/>
  <c r="Z311" i="36"/>
  <c r="Y311" i="36"/>
  <c r="AM310" i="36"/>
  <c r="AL310" i="36"/>
  <c r="AK310" i="36"/>
  <c r="AJ310" i="36"/>
  <c r="AI310" i="36"/>
  <c r="AH310" i="36"/>
  <c r="AG310" i="36"/>
  <c r="AF310" i="36"/>
  <c r="AE310" i="36"/>
  <c r="AD310" i="36"/>
  <c r="AC310" i="36"/>
  <c r="AB310" i="36"/>
  <c r="AA310" i="36"/>
  <c r="Z310" i="36"/>
  <c r="Y310" i="36"/>
  <c r="AM309" i="36"/>
  <c r="AL309" i="36"/>
  <c r="AK309" i="36"/>
  <c r="AJ309" i="36"/>
  <c r="AI309" i="36"/>
  <c r="AH309" i="36"/>
  <c r="AG309" i="36"/>
  <c r="AF309" i="36"/>
  <c r="AE309" i="36"/>
  <c r="AD309" i="36"/>
  <c r="AC309" i="36"/>
  <c r="AB309" i="36"/>
  <c r="AA309" i="36"/>
  <c r="Z309" i="36"/>
  <c r="Y309" i="36"/>
  <c r="W303" i="36"/>
  <c r="V303" i="36"/>
  <c r="U303" i="36"/>
  <c r="T303" i="36"/>
  <c r="S303" i="36"/>
  <c r="R303" i="36"/>
  <c r="Q303" i="36"/>
  <c r="P303" i="36"/>
  <c r="O303" i="36"/>
  <c r="N303" i="36"/>
  <c r="M303" i="36"/>
  <c r="L303" i="36"/>
  <c r="K303" i="36"/>
  <c r="J303" i="36"/>
  <c r="I303" i="36"/>
  <c r="AM302" i="36"/>
  <c r="AL302" i="36"/>
  <c r="AK302" i="36"/>
  <c r="AJ302" i="36"/>
  <c r="AI302" i="36"/>
  <c r="AH302" i="36"/>
  <c r="AG302" i="36"/>
  <c r="AF302" i="36"/>
  <c r="AE302" i="36"/>
  <c r="AD302" i="36"/>
  <c r="AC302" i="36"/>
  <c r="AB302" i="36"/>
  <c r="AA302" i="36"/>
  <c r="Z302" i="36"/>
  <c r="Y302" i="36"/>
  <c r="AM301" i="36"/>
  <c r="AL301" i="36"/>
  <c r="AK301" i="36"/>
  <c r="AJ301" i="36"/>
  <c r="AI301" i="36"/>
  <c r="AH301" i="36"/>
  <c r="AG301" i="36"/>
  <c r="AF301" i="36"/>
  <c r="AE301" i="36"/>
  <c r="AD301" i="36"/>
  <c r="AC301" i="36"/>
  <c r="AB301" i="36"/>
  <c r="AA301" i="36"/>
  <c r="Z301" i="36"/>
  <c r="Y301" i="36"/>
  <c r="AM300" i="36"/>
  <c r="AL300" i="36"/>
  <c r="AK300" i="36"/>
  <c r="AJ300" i="36"/>
  <c r="AI300" i="36"/>
  <c r="AH300" i="36"/>
  <c r="AG300" i="36"/>
  <c r="AF300" i="36"/>
  <c r="AE300" i="36"/>
  <c r="AD300" i="36"/>
  <c r="AC300" i="36"/>
  <c r="AB300" i="36"/>
  <c r="AA300" i="36"/>
  <c r="Z300" i="36"/>
  <c r="Y300" i="36"/>
  <c r="W297" i="36"/>
  <c r="V297" i="36"/>
  <c r="U297" i="36"/>
  <c r="T297" i="36"/>
  <c r="S297" i="36"/>
  <c r="R297" i="36"/>
  <c r="Q297" i="36"/>
  <c r="Q305" i="36" s="1"/>
  <c r="P297" i="36"/>
  <c r="O297" i="36"/>
  <c r="N297" i="36"/>
  <c r="M297" i="36"/>
  <c r="L297" i="36"/>
  <c r="K297" i="36"/>
  <c r="J297" i="36"/>
  <c r="I297" i="36"/>
  <c r="I305" i="36" s="1"/>
  <c r="AM296" i="36"/>
  <c r="AL296" i="36"/>
  <c r="AK296" i="36"/>
  <c r="AJ296" i="36"/>
  <c r="AI296" i="36"/>
  <c r="AH296" i="36"/>
  <c r="AG296" i="36"/>
  <c r="AF296" i="36"/>
  <c r="AE296" i="36"/>
  <c r="AD296" i="36"/>
  <c r="AC296" i="36"/>
  <c r="AB296" i="36"/>
  <c r="AA296" i="36"/>
  <c r="Z296" i="36"/>
  <c r="Y296" i="36"/>
  <c r="AM295" i="36"/>
  <c r="AL295" i="36"/>
  <c r="AK295" i="36"/>
  <c r="AJ295" i="36"/>
  <c r="AI295" i="36"/>
  <c r="AH295" i="36"/>
  <c r="AG295" i="36"/>
  <c r="AF295" i="36"/>
  <c r="AE295" i="36"/>
  <c r="AD295" i="36"/>
  <c r="AC295" i="36"/>
  <c r="AB295" i="36"/>
  <c r="AA295" i="36"/>
  <c r="Z295" i="36"/>
  <c r="Y295" i="36"/>
  <c r="AM294" i="36"/>
  <c r="AL294" i="36"/>
  <c r="AK294" i="36"/>
  <c r="AJ294" i="36"/>
  <c r="AI294" i="36"/>
  <c r="AH294" i="36"/>
  <c r="AG294" i="36"/>
  <c r="AF294" i="36"/>
  <c r="AE294" i="36"/>
  <c r="AD294" i="36"/>
  <c r="AC294" i="36"/>
  <c r="AB294" i="36"/>
  <c r="AA294" i="36"/>
  <c r="Z294" i="36"/>
  <c r="Y294" i="36"/>
  <c r="W287" i="36"/>
  <c r="V287" i="36"/>
  <c r="U287" i="36"/>
  <c r="T287" i="36"/>
  <c r="S287" i="36"/>
  <c r="R287" i="36"/>
  <c r="Q287" i="36"/>
  <c r="P287" i="36"/>
  <c r="O287" i="36"/>
  <c r="N287" i="36"/>
  <c r="M287" i="36"/>
  <c r="L287" i="36"/>
  <c r="K287" i="36"/>
  <c r="J287" i="36"/>
  <c r="I287" i="36"/>
  <c r="W285" i="36"/>
  <c r="V285" i="36"/>
  <c r="U285" i="36"/>
  <c r="T285" i="36"/>
  <c r="S285" i="36"/>
  <c r="R285" i="36"/>
  <c r="Q285" i="36"/>
  <c r="P285" i="36"/>
  <c r="O285" i="36"/>
  <c r="N285" i="36"/>
  <c r="M285" i="36"/>
  <c r="L285" i="36"/>
  <c r="K285" i="36"/>
  <c r="J285" i="36"/>
  <c r="I285" i="36"/>
  <c r="AM284" i="36"/>
  <c r="AL284" i="36"/>
  <c r="AK284" i="36"/>
  <c r="AJ284" i="36"/>
  <c r="AI284" i="36"/>
  <c r="AH284" i="36"/>
  <c r="AG284" i="36"/>
  <c r="AF284" i="36"/>
  <c r="AE284" i="36"/>
  <c r="AD284" i="36"/>
  <c r="AC284" i="36"/>
  <c r="AB284" i="36"/>
  <c r="AA284" i="36"/>
  <c r="Z284" i="36"/>
  <c r="Y284" i="36"/>
  <c r="AM283" i="36"/>
  <c r="AL283" i="36"/>
  <c r="AK283" i="36"/>
  <c r="AJ283" i="36"/>
  <c r="AI283" i="36"/>
  <c r="AH283" i="36"/>
  <c r="AG283" i="36"/>
  <c r="AF283" i="36"/>
  <c r="AE283" i="36"/>
  <c r="AD283" i="36"/>
  <c r="AC283" i="36"/>
  <c r="AB283" i="36"/>
  <c r="AA283" i="36"/>
  <c r="Z283" i="36"/>
  <c r="Y283" i="36"/>
  <c r="AM282" i="36"/>
  <c r="AL282" i="36"/>
  <c r="AK282" i="36"/>
  <c r="AJ282" i="36"/>
  <c r="AI282" i="36"/>
  <c r="AH282" i="36"/>
  <c r="AG282" i="36"/>
  <c r="AF282" i="36"/>
  <c r="AE282" i="36"/>
  <c r="AD282" i="36"/>
  <c r="AC282" i="36"/>
  <c r="AB282" i="36"/>
  <c r="AA282" i="36"/>
  <c r="Z282" i="36"/>
  <c r="Y282" i="36"/>
  <c r="AM281" i="36"/>
  <c r="AL281" i="36"/>
  <c r="AK281" i="36"/>
  <c r="AJ281" i="36"/>
  <c r="AI281" i="36"/>
  <c r="AH281" i="36"/>
  <c r="AG281" i="36"/>
  <c r="AF281" i="36"/>
  <c r="AE281" i="36"/>
  <c r="AD281" i="36"/>
  <c r="AC281" i="36"/>
  <c r="AB281" i="36"/>
  <c r="AA281" i="36"/>
  <c r="Z281" i="36"/>
  <c r="Y281" i="36"/>
  <c r="W278" i="36"/>
  <c r="W289" i="36" s="1"/>
  <c r="V278" i="36"/>
  <c r="V289" i="36" s="1"/>
  <c r="U278" i="36"/>
  <c r="T278" i="36"/>
  <c r="S278" i="36"/>
  <c r="S289" i="36" s="1"/>
  <c r="R278" i="36"/>
  <c r="R289" i="36" s="1"/>
  <c r="Q278" i="36"/>
  <c r="P278" i="36"/>
  <c r="P289" i="36" s="1"/>
  <c r="O278" i="36"/>
  <c r="O289" i="36" s="1"/>
  <c r="N278" i="36"/>
  <c r="N289" i="36" s="1"/>
  <c r="M278" i="36"/>
  <c r="L278" i="36"/>
  <c r="K278" i="36"/>
  <c r="K289" i="36" s="1"/>
  <c r="J278" i="36"/>
  <c r="J289" i="36" s="1"/>
  <c r="I278" i="36"/>
  <c r="AM277" i="36"/>
  <c r="AL277" i="36"/>
  <c r="AK277" i="36"/>
  <c r="AJ277" i="36"/>
  <c r="AI277" i="36"/>
  <c r="AH277" i="36"/>
  <c r="AG277" i="36"/>
  <c r="AF277" i="36"/>
  <c r="AE277" i="36"/>
  <c r="AD277" i="36"/>
  <c r="AC277" i="36"/>
  <c r="AB277" i="36"/>
  <c r="AA277" i="36"/>
  <c r="Z277" i="36"/>
  <c r="Y277" i="36"/>
  <c r="AM276" i="36"/>
  <c r="AL276" i="36"/>
  <c r="AK276" i="36"/>
  <c r="AJ276" i="36"/>
  <c r="AI276" i="36"/>
  <c r="AH276" i="36"/>
  <c r="AG276" i="36"/>
  <c r="AF276" i="36"/>
  <c r="AE276" i="36"/>
  <c r="AD276" i="36"/>
  <c r="AC276" i="36"/>
  <c r="AB276" i="36"/>
  <c r="AA276" i="36"/>
  <c r="Z276" i="36"/>
  <c r="Y276" i="36"/>
  <c r="AM275" i="36"/>
  <c r="AL275" i="36"/>
  <c r="AK275" i="36"/>
  <c r="AJ275" i="36"/>
  <c r="AI275" i="36"/>
  <c r="AH275" i="36"/>
  <c r="AG275" i="36"/>
  <c r="AF275" i="36"/>
  <c r="AE275" i="36"/>
  <c r="AD275" i="36"/>
  <c r="AC275" i="36"/>
  <c r="AB275" i="36"/>
  <c r="AA275" i="36"/>
  <c r="Z275" i="36"/>
  <c r="Y275" i="36"/>
  <c r="AM274" i="36"/>
  <c r="AL274" i="36"/>
  <c r="AK274" i="36"/>
  <c r="AJ274" i="36"/>
  <c r="AI274" i="36"/>
  <c r="AH274" i="36"/>
  <c r="AG274" i="36"/>
  <c r="AF274" i="36"/>
  <c r="AE274" i="36"/>
  <c r="AD274" i="36"/>
  <c r="AC274" i="36"/>
  <c r="AB274" i="36"/>
  <c r="AA274" i="36"/>
  <c r="Z274" i="36"/>
  <c r="Y274" i="36"/>
  <c r="W246" i="36"/>
  <c r="V246" i="36"/>
  <c r="U246" i="36"/>
  <c r="T246" i="36"/>
  <c r="S246" i="36"/>
  <c r="R246" i="36"/>
  <c r="Q246" i="36"/>
  <c r="P246" i="36"/>
  <c r="O246" i="36"/>
  <c r="N246" i="36"/>
  <c r="M246" i="36"/>
  <c r="L246" i="36"/>
  <c r="K246" i="36"/>
  <c r="J246" i="36"/>
  <c r="I246" i="36"/>
  <c r="AM245" i="36"/>
  <c r="AL245" i="36"/>
  <c r="AK245" i="36"/>
  <c r="AJ245" i="36"/>
  <c r="AI245" i="36"/>
  <c r="AH245" i="36"/>
  <c r="AG245" i="36"/>
  <c r="AF245" i="36"/>
  <c r="AE245" i="36"/>
  <c r="AD245" i="36"/>
  <c r="AC245" i="36"/>
  <c r="AB245" i="36"/>
  <c r="AA245" i="36"/>
  <c r="Z245" i="36"/>
  <c r="Y245" i="36"/>
  <c r="W243" i="36"/>
  <c r="V243" i="36"/>
  <c r="U243" i="36"/>
  <c r="T243" i="36"/>
  <c r="S243" i="36"/>
  <c r="R243" i="36"/>
  <c r="Q243" i="36"/>
  <c r="P243" i="36"/>
  <c r="O243" i="36"/>
  <c r="N243" i="36"/>
  <c r="M243" i="36"/>
  <c r="L243" i="36"/>
  <c r="K243" i="36"/>
  <c r="J243" i="36"/>
  <c r="I243" i="36"/>
  <c r="AM241" i="36"/>
  <c r="AL241" i="36"/>
  <c r="AK241" i="36"/>
  <c r="AJ241" i="36"/>
  <c r="AI241" i="36"/>
  <c r="AH241" i="36"/>
  <c r="AG241" i="36"/>
  <c r="AF241" i="36"/>
  <c r="AE241" i="36"/>
  <c r="AD241" i="36"/>
  <c r="AC241" i="36"/>
  <c r="AB241" i="36"/>
  <c r="AA241" i="36"/>
  <c r="Z241" i="36"/>
  <c r="Y241" i="36"/>
  <c r="AM239" i="36"/>
  <c r="AL239" i="36"/>
  <c r="AK239" i="36"/>
  <c r="AJ239" i="36"/>
  <c r="AI239" i="36"/>
  <c r="AH239" i="36"/>
  <c r="AG239" i="36"/>
  <c r="AF239" i="36"/>
  <c r="AE239" i="36"/>
  <c r="AD239" i="36"/>
  <c r="AC239" i="36"/>
  <c r="AB239" i="36"/>
  <c r="AA239" i="36"/>
  <c r="Z239" i="36"/>
  <c r="Y239" i="36"/>
  <c r="AM238" i="36"/>
  <c r="AL238" i="36"/>
  <c r="AK238" i="36"/>
  <c r="AJ238" i="36"/>
  <c r="AI238" i="36"/>
  <c r="AH238" i="36"/>
  <c r="AG238" i="36"/>
  <c r="AF238" i="36"/>
  <c r="AE238" i="36"/>
  <c r="AD238" i="36"/>
  <c r="AC238" i="36"/>
  <c r="AB238" i="36"/>
  <c r="AA238" i="36"/>
  <c r="Z238" i="36"/>
  <c r="Y238" i="36"/>
  <c r="Y234" i="36"/>
  <c r="AM232" i="36"/>
  <c r="AL232" i="36"/>
  <c r="AK232" i="36"/>
  <c r="AJ232" i="36"/>
  <c r="AI232" i="36"/>
  <c r="AH232" i="36"/>
  <c r="AG232" i="36"/>
  <c r="AF232" i="36"/>
  <c r="AE232" i="36"/>
  <c r="AD232" i="36"/>
  <c r="AC232" i="36"/>
  <c r="AB232" i="36"/>
  <c r="AA232" i="36"/>
  <c r="Z232" i="36"/>
  <c r="Y232" i="36"/>
  <c r="AM230" i="36"/>
  <c r="AL230" i="36"/>
  <c r="AK230" i="36"/>
  <c r="AJ230" i="36"/>
  <c r="AI230" i="36"/>
  <c r="AH230" i="36"/>
  <c r="AG230" i="36"/>
  <c r="AF230" i="36"/>
  <c r="AE230" i="36"/>
  <c r="AD230" i="36"/>
  <c r="AC230" i="36"/>
  <c r="AB230" i="36"/>
  <c r="AA230" i="36"/>
  <c r="Z230" i="36"/>
  <c r="Y230" i="36"/>
  <c r="AM228" i="36"/>
  <c r="AL228" i="36"/>
  <c r="AK228" i="36"/>
  <c r="AJ228" i="36"/>
  <c r="AI228" i="36"/>
  <c r="AH228" i="36"/>
  <c r="AG228" i="36"/>
  <c r="AF228" i="36"/>
  <c r="AE228" i="36"/>
  <c r="AD228" i="36"/>
  <c r="AC228" i="36"/>
  <c r="AB228" i="36"/>
  <c r="AA228" i="36"/>
  <c r="Z228" i="36"/>
  <c r="Y228" i="36"/>
  <c r="AM226" i="36"/>
  <c r="AL226" i="36"/>
  <c r="AK226" i="36"/>
  <c r="AJ226" i="36"/>
  <c r="AI226" i="36"/>
  <c r="AH226" i="36"/>
  <c r="AG226" i="36"/>
  <c r="AF226" i="36"/>
  <c r="AE226" i="36"/>
  <c r="AD226" i="36"/>
  <c r="AC226" i="36"/>
  <c r="AB226" i="36"/>
  <c r="AA226" i="36"/>
  <c r="Z226" i="36"/>
  <c r="Y226" i="36"/>
  <c r="Y224" i="36"/>
  <c r="AM222" i="36"/>
  <c r="AL222" i="36"/>
  <c r="AK222" i="36"/>
  <c r="AJ222" i="36"/>
  <c r="AI222" i="36"/>
  <c r="AH222" i="36"/>
  <c r="AG222" i="36"/>
  <c r="AF222" i="36"/>
  <c r="AE222" i="36"/>
  <c r="AD222" i="36"/>
  <c r="AC222" i="36"/>
  <c r="AB222" i="36"/>
  <c r="AA222" i="36"/>
  <c r="Z222" i="36"/>
  <c r="Y222" i="36"/>
  <c r="AM218" i="36"/>
  <c r="AL218" i="36"/>
  <c r="AK218" i="36"/>
  <c r="AJ218" i="36"/>
  <c r="AI218" i="36"/>
  <c r="AH218" i="36"/>
  <c r="AG218" i="36"/>
  <c r="AF218" i="36"/>
  <c r="AE218" i="36"/>
  <c r="AD218" i="36"/>
  <c r="AC218" i="36"/>
  <c r="AB218" i="36"/>
  <c r="AA218" i="36"/>
  <c r="Z218" i="36"/>
  <c r="Y218" i="36"/>
  <c r="AM217" i="36"/>
  <c r="AL217" i="36"/>
  <c r="AK217" i="36"/>
  <c r="AJ217" i="36"/>
  <c r="AI217" i="36"/>
  <c r="AH217" i="36"/>
  <c r="AG217" i="36"/>
  <c r="AF217" i="36"/>
  <c r="AE217" i="36"/>
  <c r="AD217" i="36"/>
  <c r="AC217" i="36"/>
  <c r="AB217" i="36"/>
  <c r="AA217" i="36"/>
  <c r="Z217" i="36"/>
  <c r="Y217" i="36"/>
  <c r="AM216" i="36"/>
  <c r="AL216" i="36"/>
  <c r="AK216" i="36"/>
  <c r="AJ216" i="36"/>
  <c r="AI216" i="36"/>
  <c r="AH216" i="36"/>
  <c r="AG216" i="36"/>
  <c r="AF216" i="36"/>
  <c r="AE216" i="36"/>
  <c r="AD216" i="36"/>
  <c r="AC216" i="36"/>
  <c r="AB216" i="36"/>
  <c r="AA216" i="36"/>
  <c r="Z216" i="36"/>
  <c r="Y216" i="36"/>
  <c r="AM215" i="36"/>
  <c r="AL215" i="36"/>
  <c r="AK215" i="36"/>
  <c r="AJ215" i="36"/>
  <c r="AI215" i="36"/>
  <c r="AH215" i="36"/>
  <c r="AG215" i="36"/>
  <c r="AF215" i="36"/>
  <c r="AE215" i="36"/>
  <c r="AD215" i="36"/>
  <c r="AC215" i="36"/>
  <c r="AB215" i="36"/>
  <c r="AA215" i="36"/>
  <c r="Z215" i="36"/>
  <c r="Y215" i="36"/>
  <c r="AM213" i="36"/>
  <c r="AL213" i="36"/>
  <c r="AK213" i="36"/>
  <c r="AJ213" i="36"/>
  <c r="AI213" i="36"/>
  <c r="AH213" i="36"/>
  <c r="AG213" i="36"/>
  <c r="AF213" i="36"/>
  <c r="AE213" i="36"/>
  <c r="AD213" i="36"/>
  <c r="AC213" i="36"/>
  <c r="AB213" i="36"/>
  <c r="AA213" i="36"/>
  <c r="Z213" i="36"/>
  <c r="Y213" i="36"/>
  <c r="AM211" i="36"/>
  <c r="AL211" i="36"/>
  <c r="AK211" i="36"/>
  <c r="AJ211" i="36"/>
  <c r="AI211" i="36"/>
  <c r="AH211" i="36"/>
  <c r="AG211" i="36"/>
  <c r="AF211" i="36"/>
  <c r="AE211" i="36"/>
  <c r="AD211" i="36"/>
  <c r="AC211" i="36"/>
  <c r="AB211" i="36"/>
  <c r="AA211" i="36"/>
  <c r="Z211" i="36"/>
  <c r="Y211" i="36"/>
  <c r="AM209" i="36"/>
  <c r="AL209" i="36"/>
  <c r="AK209" i="36"/>
  <c r="AJ209" i="36"/>
  <c r="AI209" i="36"/>
  <c r="AH209" i="36"/>
  <c r="AG209" i="36"/>
  <c r="AF209" i="36"/>
  <c r="AE209" i="36"/>
  <c r="AD209" i="36"/>
  <c r="AC209" i="36"/>
  <c r="AB209" i="36"/>
  <c r="AA209" i="36"/>
  <c r="Z209" i="36"/>
  <c r="Y209" i="36"/>
  <c r="AM207" i="36"/>
  <c r="AL207" i="36"/>
  <c r="AK207" i="36"/>
  <c r="AJ207" i="36"/>
  <c r="AI207" i="36"/>
  <c r="AH207" i="36"/>
  <c r="AG207" i="36"/>
  <c r="AF207" i="36"/>
  <c r="AE207" i="36"/>
  <c r="AD207" i="36"/>
  <c r="AC207" i="36"/>
  <c r="AB207" i="36"/>
  <c r="Y207" i="36"/>
  <c r="K207" i="36"/>
  <c r="J207" i="36"/>
  <c r="AM206" i="36"/>
  <c r="AL206" i="36"/>
  <c r="AK206" i="36"/>
  <c r="AJ206" i="36"/>
  <c r="AI206" i="36"/>
  <c r="AH206" i="36"/>
  <c r="AG206" i="36"/>
  <c r="AF206" i="36"/>
  <c r="AE206" i="36"/>
  <c r="AD206" i="36"/>
  <c r="AC206" i="36"/>
  <c r="AB206" i="36"/>
  <c r="AA206" i="36"/>
  <c r="Z206" i="36"/>
  <c r="Y206" i="36"/>
  <c r="AM205" i="36"/>
  <c r="AL205" i="36"/>
  <c r="AK205" i="36"/>
  <c r="AJ205" i="36"/>
  <c r="AI205" i="36"/>
  <c r="AH205" i="36"/>
  <c r="AG205" i="36"/>
  <c r="AF205" i="36"/>
  <c r="AE205" i="36"/>
  <c r="AD205" i="36"/>
  <c r="AC205" i="36"/>
  <c r="AB205" i="36"/>
  <c r="AA205" i="36"/>
  <c r="Z205" i="36"/>
  <c r="Y205" i="36"/>
  <c r="Y203" i="36"/>
  <c r="Y199" i="36"/>
  <c r="AM196" i="36"/>
  <c r="AL196" i="36"/>
  <c r="AK196" i="36"/>
  <c r="AJ196" i="36"/>
  <c r="AI196" i="36"/>
  <c r="AH196" i="36"/>
  <c r="AG196" i="36"/>
  <c r="AF196" i="36"/>
  <c r="AE196" i="36"/>
  <c r="AD196" i="36"/>
  <c r="AC196" i="36"/>
  <c r="AB196" i="36"/>
  <c r="AA196" i="36"/>
  <c r="Z196" i="36"/>
  <c r="Y196" i="36"/>
  <c r="Y194" i="36"/>
  <c r="AM192" i="36"/>
  <c r="AL192" i="36"/>
  <c r="AK192" i="36"/>
  <c r="AJ192" i="36"/>
  <c r="AI192" i="36"/>
  <c r="AH192" i="36"/>
  <c r="AG192" i="36"/>
  <c r="AF192" i="36"/>
  <c r="AE192" i="36"/>
  <c r="AD192" i="36"/>
  <c r="AC192" i="36"/>
  <c r="AB192" i="36"/>
  <c r="AA192" i="36"/>
  <c r="Z192" i="36"/>
  <c r="Y192" i="36"/>
  <c r="Y190" i="36"/>
  <c r="AM189" i="36"/>
  <c r="AL189" i="36"/>
  <c r="AK189" i="36"/>
  <c r="AJ189" i="36"/>
  <c r="AI189" i="36"/>
  <c r="AH189" i="36"/>
  <c r="AG189" i="36"/>
  <c r="AF189" i="36"/>
  <c r="AE189" i="36"/>
  <c r="AD189" i="36"/>
  <c r="AC189" i="36"/>
  <c r="AB189" i="36"/>
  <c r="AA189" i="36"/>
  <c r="Z189" i="36"/>
  <c r="Y189" i="36"/>
  <c r="AM188" i="36"/>
  <c r="AL188" i="36"/>
  <c r="AK188" i="36"/>
  <c r="AJ188" i="36"/>
  <c r="AI188" i="36"/>
  <c r="AH188" i="36"/>
  <c r="AG188" i="36"/>
  <c r="AF188" i="36"/>
  <c r="AE188" i="36"/>
  <c r="AD188" i="36"/>
  <c r="AC188" i="36"/>
  <c r="AB188" i="36"/>
  <c r="AA188" i="36"/>
  <c r="Z188" i="36"/>
  <c r="Y188" i="36"/>
  <c r="K194" i="36"/>
  <c r="K197" i="36" s="1"/>
  <c r="J190" i="36"/>
  <c r="AA169" i="36"/>
  <c r="Z169" i="36"/>
  <c r="Y169" i="36"/>
  <c r="AA167" i="36"/>
  <c r="Z167" i="36"/>
  <c r="Y167" i="36"/>
  <c r="AA163" i="36"/>
  <c r="Z163" i="36"/>
  <c r="Y163" i="36"/>
  <c r="AA160" i="36"/>
  <c r="Z160" i="36"/>
  <c r="Y160" i="36"/>
  <c r="AA157" i="36"/>
  <c r="Z157" i="36"/>
  <c r="Y157" i="36"/>
  <c r="AA154" i="36"/>
  <c r="Z154" i="36"/>
  <c r="Y154" i="36"/>
  <c r="AA149" i="36"/>
  <c r="Z149" i="36"/>
  <c r="Y149" i="36"/>
  <c r="AM144" i="36"/>
  <c r="AL144" i="36"/>
  <c r="AK144" i="36"/>
  <c r="AJ144" i="36"/>
  <c r="AI144" i="36"/>
  <c r="AH144" i="36"/>
  <c r="AG144" i="36"/>
  <c r="AF144" i="36"/>
  <c r="AE144" i="36"/>
  <c r="AD144" i="36"/>
  <c r="AC144" i="36"/>
  <c r="AB144" i="36"/>
  <c r="AA144" i="36"/>
  <c r="Z144" i="36"/>
  <c r="Y144" i="36"/>
  <c r="AA141" i="36"/>
  <c r="Z141" i="36"/>
  <c r="Y141" i="36"/>
  <c r="AM138" i="36"/>
  <c r="AL138" i="36"/>
  <c r="AK138" i="36"/>
  <c r="AJ138" i="36"/>
  <c r="AI138" i="36"/>
  <c r="AH138" i="36"/>
  <c r="AG138" i="36"/>
  <c r="AF138" i="36"/>
  <c r="AE138" i="36"/>
  <c r="AD138" i="36"/>
  <c r="AC138" i="36"/>
  <c r="AB138" i="36"/>
  <c r="AA138" i="36"/>
  <c r="Z138" i="36"/>
  <c r="Y138" i="36"/>
  <c r="AM135" i="36"/>
  <c r="AL135" i="36"/>
  <c r="AK135" i="36"/>
  <c r="AJ135" i="36"/>
  <c r="AI135" i="36"/>
  <c r="AH135" i="36"/>
  <c r="AG135" i="36"/>
  <c r="AF135" i="36"/>
  <c r="AE135" i="36"/>
  <c r="AD135" i="36"/>
  <c r="AC135" i="36"/>
  <c r="AB135" i="36"/>
  <c r="AA135" i="36"/>
  <c r="Z135" i="36"/>
  <c r="Y135" i="36"/>
  <c r="AM132" i="36"/>
  <c r="AL132" i="36"/>
  <c r="AK132" i="36"/>
  <c r="AJ132" i="36"/>
  <c r="AI132" i="36"/>
  <c r="AH132" i="36"/>
  <c r="AG132" i="36"/>
  <c r="AF132" i="36"/>
  <c r="AE132" i="36"/>
  <c r="AD132" i="36"/>
  <c r="AC132" i="36"/>
  <c r="AB132" i="36"/>
  <c r="AA132" i="36"/>
  <c r="Z132" i="36"/>
  <c r="Y132" i="36"/>
  <c r="AM123" i="36"/>
  <c r="AL123" i="36"/>
  <c r="AK123" i="36"/>
  <c r="AJ123" i="36"/>
  <c r="AI123" i="36"/>
  <c r="AH123" i="36"/>
  <c r="AG123" i="36"/>
  <c r="AF123" i="36"/>
  <c r="AE123" i="36"/>
  <c r="AD123" i="36"/>
  <c r="AC123" i="36"/>
  <c r="AB123" i="36"/>
  <c r="AA123" i="36"/>
  <c r="Z123" i="36"/>
  <c r="Y123" i="36"/>
  <c r="AM119" i="36"/>
  <c r="AL119" i="36"/>
  <c r="AK119" i="36"/>
  <c r="AJ119" i="36"/>
  <c r="AI119" i="36"/>
  <c r="AH119" i="36"/>
  <c r="AG119" i="36"/>
  <c r="AF119" i="36"/>
  <c r="AE119" i="36"/>
  <c r="AD119" i="36"/>
  <c r="AC119" i="36"/>
  <c r="AB119" i="36"/>
  <c r="AA119" i="36"/>
  <c r="Z119" i="36"/>
  <c r="Y119" i="36"/>
  <c r="AM118" i="36"/>
  <c r="AL118" i="36"/>
  <c r="AK118" i="36"/>
  <c r="AJ118" i="36"/>
  <c r="AI118" i="36"/>
  <c r="AH118" i="36"/>
  <c r="AG118" i="36"/>
  <c r="AF118" i="36"/>
  <c r="AE118" i="36"/>
  <c r="AD118" i="36"/>
  <c r="AC118" i="36"/>
  <c r="AB118" i="36"/>
  <c r="AA118" i="36"/>
  <c r="Z118" i="36"/>
  <c r="Y118" i="36"/>
  <c r="AM117" i="36"/>
  <c r="AL117" i="36"/>
  <c r="AK117" i="36"/>
  <c r="AJ117" i="36"/>
  <c r="AI117" i="36"/>
  <c r="AH117" i="36"/>
  <c r="AG117" i="36"/>
  <c r="AF117" i="36"/>
  <c r="AE117" i="36"/>
  <c r="AD117" i="36"/>
  <c r="AC117" i="36"/>
  <c r="AB117" i="36"/>
  <c r="AA117" i="36"/>
  <c r="Z117" i="36"/>
  <c r="Y117" i="36"/>
  <c r="AM116" i="36"/>
  <c r="AL116" i="36"/>
  <c r="AK116" i="36"/>
  <c r="AJ116" i="36"/>
  <c r="AI116" i="36"/>
  <c r="AH116" i="36"/>
  <c r="AG116" i="36"/>
  <c r="AF116" i="36"/>
  <c r="AE116" i="36"/>
  <c r="AD116" i="36"/>
  <c r="AC116" i="36"/>
  <c r="AB116" i="36"/>
  <c r="AA116" i="36"/>
  <c r="Z116" i="36"/>
  <c r="Y116" i="36"/>
  <c r="AM113" i="36"/>
  <c r="AL113" i="36"/>
  <c r="AK113" i="36"/>
  <c r="AJ113" i="36"/>
  <c r="AI113" i="36"/>
  <c r="AH113" i="36"/>
  <c r="AG113" i="36"/>
  <c r="AF113" i="36"/>
  <c r="AE113" i="36"/>
  <c r="AD113" i="36"/>
  <c r="AC113" i="36"/>
  <c r="AB113" i="36"/>
  <c r="AA113" i="36"/>
  <c r="Z113" i="36"/>
  <c r="Y113" i="36"/>
  <c r="AM109" i="36"/>
  <c r="AL109" i="36"/>
  <c r="AK109" i="36"/>
  <c r="AJ109" i="36"/>
  <c r="AI109" i="36"/>
  <c r="AH109" i="36"/>
  <c r="AG109" i="36"/>
  <c r="AF109" i="36"/>
  <c r="AE109" i="36"/>
  <c r="AD109" i="36"/>
  <c r="AC109" i="36"/>
  <c r="AB109" i="36"/>
  <c r="AA109" i="36"/>
  <c r="Z109" i="36"/>
  <c r="Y109" i="36"/>
  <c r="AM108" i="36"/>
  <c r="AL108" i="36"/>
  <c r="AK108" i="36"/>
  <c r="AJ108" i="36"/>
  <c r="AI108" i="36"/>
  <c r="AH108" i="36"/>
  <c r="AG108" i="36"/>
  <c r="AF108" i="36"/>
  <c r="AE108" i="36"/>
  <c r="AD108" i="36"/>
  <c r="AC108" i="36"/>
  <c r="AB108" i="36"/>
  <c r="AA108" i="36"/>
  <c r="Z108" i="36"/>
  <c r="Y108" i="36"/>
  <c r="AM107" i="36"/>
  <c r="AL107" i="36"/>
  <c r="AK107" i="36"/>
  <c r="AJ107" i="36"/>
  <c r="AI107" i="36"/>
  <c r="AH107" i="36"/>
  <c r="AG107" i="36"/>
  <c r="AF107" i="36"/>
  <c r="AE107" i="36"/>
  <c r="AD107" i="36"/>
  <c r="AC107" i="36"/>
  <c r="AB107" i="36"/>
  <c r="AA107" i="36"/>
  <c r="Z107" i="36"/>
  <c r="Y107" i="36"/>
  <c r="AM106" i="36"/>
  <c r="AL106" i="36"/>
  <c r="AK106" i="36"/>
  <c r="AJ106" i="36"/>
  <c r="AI106" i="36"/>
  <c r="AH106" i="36"/>
  <c r="AG106" i="36"/>
  <c r="AF106" i="36"/>
  <c r="AE106" i="36"/>
  <c r="AD106" i="36"/>
  <c r="AC106" i="36"/>
  <c r="AB106" i="36"/>
  <c r="AA106" i="36"/>
  <c r="Z106" i="36"/>
  <c r="Y106" i="36"/>
  <c r="AM105" i="36"/>
  <c r="AL105" i="36"/>
  <c r="AK105" i="36"/>
  <c r="AJ105" i="36"/>
  <c r="AI105" i="36"/>
  <c r="AH105" i="36"/>
  <c r="AG105" i="36"/>
  <c r="AF105" i="36"/>
  <c r="AE105" i="36"/>
  <c r="AD105" i="36"/>
  <c r="AC105" i="36"/>
  <c r="AB105" i="36"/>
  <c r="AA105" i="36"/>
  <c r="Z105" i="36"/>
  <c r="Y105" i="36"/>
  <c r="AM102" i="36"/>
  <c r="AL102" i="36"/>
  <c r="AK102" i="36"/>
  <c r="AJ102" i="36"/>
  <c r="AI102" i="36"/>
  <c r="AH102" i="36"/>
  <c r="AG102" i="36"/>
  <c r="AF102" i="36"/>
  <c r="AE102" i="36"/>
  <c r="AD102" i="36"/>
  <c r="AC102" i="36"/>
  <c r="AB102" i="36"/>
  <c r="AA102" i="36"/>
  <c r="Z102" i="36"/>
  <c r="Y102" i="36"/>
  <c r="AM98" i="36"/>
  <c r="AL98" i="36"/>
  <c r="AK98" i="36"/>
  <c r="AJ98" i="36"/>
  <c r="AI98" i="36"/>
  <c r="AH98" i="36"/>
  <c r="AG98" i="36"/>
  <c r="AF98" i="36"/>
  <c r="AE98" i="36"/>
  <c r="AD98" i="36"/>
  <c r="AC98" i="36"/>
  <c r="AB98" i="36"/>
  <c r="AA98" i="36"/>
  <c r="Z98" i="36"/>
  <c r="Y98" i="36"/>
  <c r="AM97" i="36"/>
  <c r="AL97" i="36"/>
  <c r="AK97" i="36"/>
  <c r="AJ97" i="36"/>
  <c r="AI97" i="36"/>
  <c r="AH97" i="36"/>
  <c r="AG97" i="36"/>
  <c r="AF97" i="36"/>
  <c r="AE97" i="36"/>
  <c r="AD97" i="36"/>
  <c r="AC97" i="36"/>
  <c r="AB97" i="36"/>
  <c r="AA97" i="36"/>
  <c r="Z97" i="36"/>
  <c r="Y97" i="36"/>
  <c r="AM96" i="36"/>
  <c r="AL96" i="36"/>
  <c r="AK96" i="36"/>
  <c r="AJ96" i="36"/>
  <c r="AI96" i="36"/>
  <c r="AH96" i="36"/>
  <c r="AG96" i="36"/>
  <c r="AF96" i="36"/>
  <c r="AE96" i="36"/>
  <c r="AD96" i="36"/>
  <c r="AC96" i="36"/>
  <c r="AB96" i="36"/>
  <c r="AA96" i="36"/>
  <c r="Z96" i="36"/>
  <c r="Y96" i="36"/>
  <c r="AM93" i="36"/>
  <c r="AL93" i="36"/>
  <c r="AK93" i="36"/>
  <c r="AJ93" i="36"/>
  <c r="AI93" i="36"/>
  <c r="AH93" i="36"/>
  <c r="AG93" i="36"/>
  <c r="AF93" i="36"/>
  <c r="AE93" i="36"/>
  <c r="AD93" i="36"/>
  <c r="AC93" i="36"/>
  <c r="AB93" i="36"/>
  <c r="AA93" i="36"/>
  <c r="Z93" i="36"/>
  <c r="Y93" i="36"/>
  <c r="AM89" i="36"/>
  <c r="AL89" i="36"/>
  <c r="AK89" i="36"/>
  <c r="AJ89" i="36"/>
  <c r="AI89" i="36"/>
  <c r="AH89" i="36"/>
  <c r="AG89" i="36"/>
  <c r="AF89" i="36"/>
  <c r="AE89" i="36"/>
  <c r="AD89" i="36"/>
  <c r="AC89" i="36"/>
  <c r="AB89" i="36"/>
  <c r="AA89" i="36"/>
  <c r="Z89" i="36"/>
  <c r="Y89" i="36"/>
  <c r="AM88" i="36"/>
  <c r="AL88" i="36"/>
  <c r="AK88" i="36"/>
  <c r="AJ88" i="36"/>
  <c r="AI88" i="36"/>
  <c r="AH88" i="36"/>
  <c r="AG88" i="36"/>
  <c r="AF88" i="36"/>
  <c r="AE88" i="36"/>
  <c r="AD88" i="36"/>
  <c r="AC88" i="36"/>
  <c r="AB88" i="36"/>
  <c r="AA88" i="36"/>
  <c r="Z88" i="36"/>
  <c r="Y88" i="36"/>
  <c r="AM87" i="36"/>
  <c r="AL87" i="36"/>
  <c r="AK87" i="36"/>
  <c r="AJ87" i="36"/>
  <c r="AI87" i="36"/>
  <c r="AH87" i="36"/>
  <c r="AG87" i="36"/>
  <c r="AF87" i="36"/>
  <c r="AE87" i="36"/>
  <c r="AD87" i="36"/>
  <c r="AC87" i="36"/>
  <c r="AB87" i="36"/>
  <c r="AA87" i="36"/>
  <c r="Z87" i="36"/>
  <c r="Y87" i="36"/>
  <c r="AM86" i="36"/>
  <c r="AL86" i="36"/>
  <c r="AK86" i="36"/>
  <c r="AJ86" i="36"/>
  <c r="AI86" i="36"/>
  <c r="AH86" i="36"/>
  <c r="AG86" i="36"/>
  <c r="AF86" i="36"/>
  <c r="AE86" i="36"/>
  <c r="AD86" i="36"/>
  <c r="AC86" i="36"/>
  <c r="AB86" i="36"/>
  <c r="AA86" i="36"/>
  <c r="Z86" i="36"/>
  <c r="Y86" i="36"/>
  <c r="AM83" i="36"/>
  <c r="AL83" i="36"/>
  <c r="AK83" i="36"/>
  <c r="AJ83" i="36"/>
  <c r="AI83" i="36"/>
  <c r="AH83" i="36"/>
  <c r="AG83" i="36"/>
  <c r="AF83" i="36"/>
  <c r="AE83" i="36"/>
  <c r="AD83" i="36"/>
  <c r="AC83" i="36"/>
  <c r="AB83" i="36"/>
  <c r="AA83" i="36"/>
  <c r="Z83" i="36"/>
  <c r="Y83" i="36"/>
  <c r="AM78" i="36"/>
  <c r="AL78" i="36"/>
  <c r="AK78" i="36"/>
  <c r="AJ78" i="36"/>
  <c r="AI78" i="36"/>
  <c r="AH78" i="36"/>
  <c r="AG78" i="36"/>
  <c r="AF78" i="36"/>
  <c r="AE78" i="36"/>
  <c r="AD78" i="36"/>
  <c r="AC78" i="36"/>
  <c r="AB78" i="36"/>
  <c r="AA78" i="36"/>
  <c r="Z78" i="36"/>
  <c r="Y78" i="36"/>
  <c r="AA75" i="36"/>
  <c r="Z75" i="36"/>
  <c r="Y75" i="36"/>
  <c r="W75" i="36"/>
  <c r="V75" i="36"/>
  <c r="V175" i="36" s="1"/>
  <c r="U75" i="36"/>
  <c r="U175" i="36" s="1"/>
  <c r="T75" i="36"/>
  <c r="S75" i="36"/>
  <c r="R75" i="36"/>
  <c r="R175" i="36" s="1"/>
  <c r="Q75" i="36"/>
  <c r="Q175" i="36" s="1"/>
  <c r="P75" i="36"/>
  <c r="P175" i="36" s="1"/>
  <c r="O75" i="36"/>
  <c r="N75" i="36"/>
  <c r="N175" i="36" s="1"/>
  <c r="M75" i="36"/>
  <c r="M175" i="36" s="1"/>
  <c r="L75" i="36"/>
  <c r="AM72" i="36"/>
  <c r="AL72" i="36"/>
  <c r="AK72" i="36"/>
  <c r="AJ72" i="36"/>
  <c r="AI72" i="36"/>
  <c r="AH72" i="36"/>
  <c r="AG72" i="36"/>
  <c r="AF72" i="36"/>
  <c r="AE72" i="36"/>
  <c r="AD72" i="36"/>
  <c r="AC72" i="36"/>
  <c r="AB72" i="36"/>
  <c r="AA72" i="36"/>
  <c r="Z72" i="36"/>
  <c r="Y72" i="36"/>
  <c r="AM69" i="36"/>
  <c r="AL69" i="36"/>
  <c r="AK69" i="36"/>
  <c r="AJ69" i="36"/>
  <c r="AI69" i="36"/>
  <c r="AH69" i="36"/>
  <c r="AG69" i="36"/>
  <c r="AF69" i="36"/>
  <c r="AE69" i="36"/>
  <c r="AD69" i="36"/>
  <c r="AC69" i="36"/>
  <c r="AB69" i="36"/>
  <c r="AA69" i="36"/>
  <c r="Z69" i="36"/>
  <c r="Y69" i="36"/>
  <c r="AM66" i="36"/>
  <c r="AL66" i="36"/>
  <c r="AK66" i="36"/>
  <c r="AJ66" i="36"/>
  <c r="AI66" i="36"/>
  <c r="AH66" i="36"/>
  <c r="AG66" i="36"/>
  <c r="AF66" i="36"/>
  <c r="AE66" i="36"/>
  <c r="AD66" i="36"/>
  <c r="AC66" i="36"/>
  <c r="AB66" i="36"/>
  <c r="AA66" i="36"/>
  <c r="Z66" i="36"/>
  <c r="Y66" i="36"/>
  <c r="AM63" i="36"/>
  <c r="AL63" i="36"/>
  <c r="AK63" i="36"/>
  <c r="AJ63" i="36"/>
  <c r="AI63" i="36"/>
  <c r="AH63" i="36"/>
  <c r="AG63" i="36"/>
  <c r="AF63" i="36"/>
  <c r="AE63" i="36"/>
  <c r="AD63" i="36"/>
  <c r="AC63" i="36"/>
  <c r="AB63" i="36"/>
  <c r="AA63" i="36"/>
  <c r="Z63" i="36"/>
  <c r="Y63" i="36"/>
  <c r="AM60" i="36"/>
  <c r="AL60" i="36"/>
  <c r="AK60" i="36"/>
  <c r="AJ60" i="36"/>
  <c r="AI60" i="36"/>
  <c r="AH60" i="36"/>
  <c r="AG60" i="36"/>
  <c r="AF60" i="36"/>
  <c r="AE60" i="36"/>
  <c r="AD60" i="36"/>
  <c r="AC60" i="36"/>
  <c r="AB60" i="36"/>
  <c r="AA60" i="36"/>
  <c r="Z60" i="36"/>
  <c r="Y60" i="36"/>
  <c r="AA55" i="36"/>
  <c r="Z55" i="36"/>
  <c r="Y55" i="36"/>
  <c r="AM52" i="36"/>
  <c r="AL52" i="36"/>
  <c r="AK52" i="36"/>
  <c r="AJ52" i="36"/>
  <c r="AI52" i="36"/>
  <c r="AH52" i="36"/>
  <c r="AG52" i="36"/>
  <c r="AF52" i="36"/>
  <c r="AE52" i="36"/>
  <c r="AD52" i="36"/>
  <c r="AC52" i="36"/>
  <c r="AB52" i="36"/>
  <c r="AA52" i="36"/>
  <c r="Z52" i="36"/>
  <c r="Y52" i="36"/>
  <c r="AA49" i="36"/>
  <c r="Z49" i="36"/>
  <c r="Y49" i="36"/>
  <c r="AA44" i="36"/>
  <c r="Z44" i="36"/>
  <c r="Y44" i="36"/>
  <c r="AM42" i="36"/>
  <c r="AL42" i="36"/>
  <c r="AK42" i="36"/>
  <c r="AJ42" i="36"/>
  <c r="AI42" i="36"/>
  <c r="AH42" i="36"/>
  <c r="AG42" i="36"/>
  <c r="AF42" i="36"/>
  <c r="AE42" i="36"/>
  <c r="AD42" i="36"/>
  <c r="AC42" i="36"/>
  <c r="AB42" i="36"/>
  <c r="AA42" i="36"/>
  <c r="Z42" i="36"/>
  <c r="Y42" i="36"/>
  <c r="AM40" i="36"/>
  <c r="AL40" i="36"/>
  <c r="AK40" i="36"/>
  <c r="AJ40" i="36"/>
  <c r="AI40" i="36"/>
  <c r="AH40" i="36"/>
  <c r="AG40" i="36"/>
  <c r="AF40" i="36"/>
  <c r="AE40" i="36"/>
  <c r="AD40" i="36"/>
  <c r="AC40" i="36"/>
  <c r="AB40" i="36"/>
  <c r="AA40" i="36"/>
  <c r="Z40" i="36"/>
  <c r="Y40" i="36"/>
  <c r="AA37" i="36"/>
  <c r="Z37" i="36"/>
  <c r="Y37" i="36"/>
  <c r="W37" i="36"/>
  <c r="W49" i="36" s="1"/>
  <c r="W171" i="36" s="1"/>
  <c r="V37" i="36"/>
  <c r="V44" i="36" s="1"/>
  <c r="U37" i="36"/>
  <c r="U49" i="36" s="1"/>
  <c r="U171" i="36" s="1"/>
  <c r="T37" i="36"/>
  <c r="T49" i="36" s="1"/>
  <c r="T171" i="36" s="1"/>
  <c r="S37" i="36"/>
  <c r="S49" i="36" s="1"/>
  <c r="S171" i="36" s="1"/>
  <c r="R37" i="36"/>
  <c r="Q37" i="36"/>
  <c r="P37" i="36"/>
  <c r="P49" i="36" s="1"/>
  <c r="O37" i="36"/>
  <c r="O49" i="36" s="1"/>
  <c r="O171" i="36" s="1"/>
  <c r="N37" i="36"/>
  <c r="N44" i="36" s="1"/>
  <c r="M37" i="36"/>
  <c r="M49" i="36" s="1"/>
  <c r="M171" i="36" s="1"/>
  <c r="L37" i="36"/>
  <c r="L49" i="36" s="1"/>
  <c r="L171" i="36" s="1"/>
  <c r="W35" i="36"/>
  <c r="V35" i="36"/>
  <c r="Q35" i="36"/>
  <c r="P35" i="36"/>
  <c r="O35" i="36"/>
  <c r="N35" i="36"/>
  <c r="W34" i="36"/>
  <c r="V34" i="36"/>
  <c r="U34" i="36"/>
  <c r="T34" i="36"/>
  <c r="S34" i="36"/>
  <c r="R34" i="36"/>
  <c r="Q34" i="36"/>
  <c r="P34" i="36"/>
  <c r="O34" i="36"/>
  <c r="N34" i="36"/>
  <c r="M34" i="36"/>
  <c r="L34" i="36"/>
  <c r="AM33" i="36"/>
  <c r="AL33" i="36"/>
  <c r="AK33" i="36"/>
  <c r="AJ33" i="36"/>
  <c r="AI33" i="36"/>
  <c r="AH33" i="36"/>
  <c r="AG33" i="36"/>
  <c r="AF33" i="36"/>
  <c r="AE33" i="36"/>
  <c r="AD33" i="36"/>
  <c r="AC33" i="36"/>
  <c r="AB33" i="36"/>
  <c r="AA33" i="36"/>
  <c r="Z33" i="36"/>
  <c r="Y33" i="36"/>
  <c r="W31" i="36"/>
  <c r="S31" i="36"/>
  <c r="P31" i="36"/>
  <c r="O31" i="36"/>
  <c r="W30" i="36"/>
  <c r="V30" i="36"/>
  <c r="U30" i="36"/>
  <c r="T30" i="36"/>
  <c r="S30" i="36"/>
  <c r="R30" i="36"/>
  <c r="Q30" i="36"/>
  <c r="P30" i="36"/>
  <c r="O30" i="36"/>
  <c r="N30" i="36"/>
  <c r="M30" i="36"/>
  <c r="L30" i="36"/>
  <c r="AM29" i="36"/>
  <c r="AL29" i="36"/>
  <c r="AK29" i="36"/>
  <c r="AJ29" i="36"/>
  <c r="AI29" i="36"/>
  <c r="AH29" i="36"/>
  <c r="AG29" i="36"/>
  <c r="AF29" i="36"/>
  <c r="AE29" i="36"/>
  <c r="AD29" i="36"/>
  <c r="AC29" i="36"/>
  <c r="AB29" i="36"/>
  <c r="AA29" i="36"/>
  <c r="Z29" i="36"/>
  <c r="Y29" i="36"/>
  <c r="W27" i="36"/>
  <c r="V27" i="36"/>
  <c r="S27" i="36"/>
  <c r="P27" i="36"/>
  <c r="O27" i="36"/>
  <c r="N27" i="36"/>
  <c r="W26" i="36"/>
  <c r="V26" i="36"/>
  <c r="U26" i="36"/>
  <c r="T26" i="36"/>
  <c r="S26" i="36"/>
  <c r="R26" i="36"/>
  <c r="Q26" i="36"/>
  <c r="P26" i="36"/>
  <c r="O26" i="36"/>
  <c r="N26" i="36"/>
  <c r="M26" i="36"/>
  <c r="L26" i="36"/>
  <c r="AM25" i="36"/>
  <c r="AL25" i="36"/>
  <c r="AK25" i="36"/>
  <c r="AJ25" i="36"/>
  <c r="AI25" i="36"/>
  <c r="AH25" i="36"/>
  <c r="AG25" i="36"/>
  <c r="AF25" i="36"/>
  <c r="AE25" i="36"/>
  <c r="AD25" i="36"/>
  <c r="AC25" i="36"/>
  <c r="AB25" i="36"/>
  <c r="AA25" i="36"/>
  <c r="Z25" i="36"/>
  <c r="Y25" i="36"/>
  <c r="W23" i="36"/>
  <c r="V23" i="36"/>
  <c r="S23" i="36"/>
  <c r="O23" i="36"/>
  <c r="N23" i="36"/>
  <c r="W22" i="36"/>
  <c r="V22" i="36"/>
  <c r="U22" i="36"/>
  <c r="T22" i="36"/>
  <c r="S22" i="36"/>
  <c r="R22" i="36"/>
  <c r="Q22" i="36"/>
  <c r="P22" i="36"/>
  <c r="O22" i="36"/>
  <c r="N22" i="36"/>
  <c r="M22" i="36"/>
  <c r="L22" i="36"/>
  <c r="AM21" i="36"/>
  <c r="AL21" i="36"/>
  <c r="AK21" i="36"/>
  <c r="AJ21" i="36"/>
  <c r="AI21" i="36"/>
  <c r="AH21" i="36"/>
  <c r="AG21" i="36"/>
  <c r="AF21" i="36"/>
  <c r="AE21" i="36"/>
  <c r="AD21" i="36"/>
  <c r="AC21" i="36"/>
  <c r="AB21" i="36"/>
  <c r="AA21" i="36"/>
  <c r="Z21" i="36"/>
  <c r="Y21" i="36"/>
  <c r="W19" i="36"/>
  <c r="V19" i="36"/>
  <c r="S19" i="36"/>
  <c r="R19" i="36"/>
  <c r="Q19" i="36"/>
  <c r="P19" i="36"/>
  <c r="O19" i="36"/>
  <c r="N19" i="36"/>
  <c r="W18" i="36"/>
  <c r="V18" i="36"/>
  <c r="U18" i="36"/>
  <c r="T18" i="36"/>
  <c r="S18" i="36"/>
  <c r="R18" i="36"/>
  <c r="Q18" i="36"/>
  <c r="P18" i="36"/>
  <c r="O18" i="36"/>
  <c r="N18" i="36"/>
  <c r="M18" i="36"/>
  <c r="L18" i="36"/>
  <c r="AM17" i="36"/>
  <c r="AL17" i="36"/>
  <c r="AK17" i="36"/>
  <c r="AJ17" i="36"/>
  <c r="AI17" i="36"/>
  <c r="AH17" i="36"/>
  <c r="AG17" i="36"/>
  <c r="AF17" i="36"/>
  <c r="AE17" i="36"/>
  <c r="AD17" i="36"/>
  <c r="AC17" i="36"/>
  <c r="AB17" i="36"/>
  <c r="AA17" i="36"/>
  <c r="Z17" i="36"/>
  <c r="Y17" i="36"/>
  <c r="AC11" i="36"/>
  <c r="AD11" i="36" s="1"/>
  <c r="AE11" i="36" s="1"/>
  <c r="AF11" i="36" s="1"/>
  <c r="AG11" i="36" s="1"/>
  <c r="AH11" i="36" s="1"/>
  <c r="AI11" i="36" s="1"/>
  <c r="AJ11" i="36" s="1"/>
  <c r="AK11" i="36" s="1"/>
  <c r="AL11" i="36" s="1"/>
  <c r="AM11" i="36" s="1"/>
  <c r="M11" i="36"/>
  <c r="N11" i="36" s="1"/>
  <c r="O11" i="36" s="1"/>
  <c r="P11" i="36" s="1"/>
  <c r="Q11" i="36" s="1"/>
  <c r="R11" i="36" s="1"/>
  <c r="S11" i="36" s="1"/>
  <c r="T11" i="36" s="1"/>
  <c r="U11" i="36" s="1"/>
  <c r="V11" i="36" s="1"/>
  <c r="W11" i="36" s="1"/>
  <c r="W317" i="35"/>
  <c r="V317" i="35"/>
  <c r="U317" i="35"/>
  <c r="T317" i="35"/>
  <c r="S317" i="35"/>
  <c r="R317" i="35"/>
  <c r="Q317" i="35"/>
  <c r="P317" i="35"/>
  <c r="O317" i="35"/>
  <c r="N317" i="35"/>
  <c r="M317" i="35"/>
  <c r="L317" i="35"/>
  <c r="K317" i="35"/>
  <c r="J317" i="35"/>
  <c r="I317" i="35"/>
  <c r="W312" i="35"/>
  <c r="V312" i="35"/>
  <c r="U312" i="35"/>
  <c r="T312" i="35"/>
  <c r="S312" i="35"/>
  <c r="R312" i="35"/>
  <c r="Q312" i="35"/>
  <c r="P312" i="35"/>
  <c r="O312" i="35"/>
  <c r="N312" i="35"/>
  <c r="M312" i="35"/>
  <c r="L312" i="35"/>
  <c r="K312" i="35"/>
  <c r="J312" i="35"/>
  <c r="I312" i="35"/>
  <c r="AM311" i="35"/>
  <c r="AL311" i="35"/>
  <c r="AK311" i="35"/>
  <c r="AJ311" i="35"/>
  <c r="AI311" i="35"/>
  <c r="AH311" i="35"/>
  <c r="AG311" i="35"/>
  <c r="AF311" i="35"/>
  <c r="AE311" i="35"/>
  <c r="AD311" i="35"/>
  <c r="AC311" i="35"/>
  <c r="AB311" i="35"/>
  <c r="AA311" i="35"/>
  <c r="Z311" i="35"/>
  <c r="Y311" i="35"/>
  <c r="AM310" i="35"/>
  <c r="AL310" i="35"/>
  <c r="AK310" i="35"/>
  <c r="AJ310" i="35"/>
  <c r="AI310" i="35"/>
  <c r="AH310" i="35"/>
  <c r="AG310" i="35"/>
  <c r="AF310" i="35"/>
  <c r="AE310" i="35"/>
  <c r="AD310" i="35"/>
  <c r="AC310" i="35"/>
  <c r="AB310" i="35"/>
  <c r="AA310" i="35"/>
  <c r="Z310" i="35"/>
  <c r="Y310" i="35"/>
  <c r="AM309" i="35"/>
  <c r="AL309" i="35"/>
  <c r="AK309" i="35"/>
  <c r="AJ309" i="35"/>
  <c r="AI309" i="35"/>
  <c r="AH309" i="35"/>
  <c r="AG309" i="35"/>
  <c r="AF309" i="35"/>
  <c r="AE309" i="35"/>
  <c r="AD309" i="35"/>
  <c r="AC309" i="35"/>
  <c r="AB309" i="35"/>
  <c r="AA309" i="35"/>
  <c r="Z309" i="35"/>
  <c r="Y309" i="35"/>
  <c r="W303" i="35"/>
  <c r="V303" i="35"/>
  <c r="U303" i="35"/>
  <c r="T303" i="35"/>
  <c r="S303" i="35"/>
  <c r="R303" i="35"/>
  <c r="Q303" i="35"/>
  <c r="P303" i="35"/>
  <c r="O303" i="35"/>
  <c r="N303" i="35"/>
  <c r="M303" i="35"/>
  <c r="L303" i="35"/>
  <c r="K303" i="35"/>
  <c r="J303" i="35"/>
  <c r="I303" i="35"/>
  <c r="AM302" i="35"/>
  <c r="AL302" i="35"/>
  <c r="AK302" i="35"/>
  <c r="AJ302" i="35"/>
  <c r="AI302" i="35"/>
  <c r="AH302" i="35"/>
  <c r="AG302" i="35"/>
  <c r="AF302" i="35"/>
  <c r="AE302" i="35"/>
  <c r="AD302" i="35"/>
  <c r="AC302" i="35"/>
  <c r="AB302" i="35"/>
  <c r="AA302" i="35"/>
  <c r="Z302" i="35"/>
  <c r="Y302" i="35"/>
  <c r="AM301" i="35"/>
  <c r="AL301" i="35"/>
  <c r="AK301" i="35"/>
  <c r="AJ301" i="35"/>
  <c r="AI301" i="35"/>
  <c r="AH301" i="35"/>
  <c r="AG301" i="35"/>
  <c r="AF301" i="35"/>
  <c r="AE301" i="35"/>
  <c r="AD301" i="35"/>
  <c r="AC301" i="35"/>
  <c r="AB301" i="35"/>
  <c r="AA301" i="35"/>
  <c r="Z301" i="35"/>
  <c r="Y301" i="35"/>
  <c r="AM300" i="35"/>
  <c r="AL300" i="35"/>
  <c r="AK300" i="35"/>
  <c r="AJ300" i="35"/>
  <c r="AI300" i="35"/>
  <c r="AH300" i="35"/>
  <c r="AG300" i="35"/>
  <c r="AF300" i="35"/>
  <c r="AE300" i="35"/>
  <c r="AD300" i="35"/>
  <c r="AC300" i="35"/>
  <c r="AB300" i="35"/>
  <c r="AA300" i="35"/>
  <c r="Z300" i="35"/>
  <c r="Y300" i="35"/>
  <c r="W297" i="35"/>
  <c r="V297" i="35"/>
  <c r="V305" i="35" s="1"/>
  <c r="U297" i="35"/>
  <c r="U305" i="35" s="1"/>
  <c r="T297" i="35"/>
  <c r="T305" i="35" s="1"/>
  <c r="S297" i="35"/>
  <c r="S305" i="35" s="1"/>
  <c r="R297" i="35"/>
  <c r="Q297" i="35"/>
  <c r="P297" i="35"/>
  <c r="P305" i="35" s="1"/>
  <c r="O297" i="35"/>
  <c r="N297" i="35"/>
  <c r="N305" i="35" s="1"/>
  <c r="M297" i="35"/>
  <c r="M305" i="35" s="1"/>
  <c r="L297" i="35"/>
  <c r="L305" i="35" s="1"/>
  <c r="K297" i="35"/>
  <c r="K305" i="35" s="1"/>
  <c r="J297" i="35"/>
  <c r="I297" i="35"/>
  <c r="AM296" i="35"/>
  <c r="AL296" i="35"/>
  <c r="AK296" i="35"/>
  <c r="AJ296" i="35"/>
  <c r="AI296" i="35"/>
  <c r="AH296" i="35"/>
  <c r="AG296" i="35"/>
  <c r="AF296" i="35"/>
  <c r="AE296" i="35"/>
  <c r="AD296" i="35"/>
  <c r="AC296" i="35"/>
  <c r="AB296" i="35"/>
  <c r="AA296" i="35"/>
  <c r="Z296" i="35"/>
  <c r="Y296" i="35"/>
  <c r="AM295" i="35"/>
  <c r="AL295" i="35"/>
  <c r="AK295" i="35"/>
  <c r="AJ295" i="35"/>
  <c r="AI295" i="35"/>
  <c r="AH295" i="35"/>
  <c r="AG295" i="35"/>
  <c r="AF295" i="35"/>
  <c r="AE295" i="35"/>
  <c r="AD295" i="35"/>
  <c r="AC295" i="35"/>
  <c r="AB295" i="35"/>
  <c r="AA295" i="35"/>
  <c r="Z295" i="35"/>
  <c r="Y295" i="35"/>
  <c r="AM294" i="35"/>
  <c r="AL294" i="35"/>
  <c r="AK294" i="35"/>
  <c r="AJ294" i="35"/>
  <c r="AI294" i="35"/>
  <c r="AH294" i="35"/>
  <c r="AG294" i="35"/>
  <c r="AF294" i="35"/>
  <c r="AE294" i="35"/>
  <c r="AD294" i="35"/>
  <c r="AC294" i="35"/>
  <c r="AB294" i="35"/>
  <c r="AA294" i="35"/>
  <c r="Z294" i="35"/>
  <c r="Y294" i="35"/>
  <c r="W287" i="35"/>
  <c r="V287" i="35"/>
  <c r="U287" i="35"/>
  <c r="T287" i="35"/>
  <c r="S287" i="35"/>
  <c r="R287" i="35"/>
  <c r="Q287" i="35"/>
  <c r="P287" i="35"/>
  <c r="O287" i="35"/>
  <c r="N287" i="35"/>
  <c r="M287" i="35"/>
  <c r="L287" i="35"/>
  <c r="K287" i="35"/>
  <c r="J287" i="35"/>
  <c r="I287" i="35"/>
  <c r="W285" i="35"/>
  <c r="V285" i="35"/>
  <c r="U285" i="35"/>
  <c r="T285" i="35"/>
  <c r="S285" i="35"/>
  <c r="R285" i="35"/>
  <c r="Q285" i="35"/>
  <c r="P285" i="35"/>
  <c r="O285" i="35"/>
  <c r="N285" i="35"/>
  <c r="M285" i="35"/>
  <c r="L285" i="35"/>
  <c r="K285" i="35"/>
  <c r="J285" i="35"/>
  <c r="I285" i="35"/>
  <c r="AM284" i="35"/>
  <c r="AL284" i="35"/>
  <c r="AK284" i="35"/>
  <c r="AJ284" i="35"/>
  <c r="AI284" i="35"/>
  <c r="AH284" i="35"/>
  <c r="AG284" i="35"/>
  <c r="AF284" i="35"/>
  <c r="AE284" i="35"/>
  <c r="AD284" i="35"/>
  <c r="AC284" i="35"/>
  <c r="AB284" i="35"/>
  <c r="AA284" i="35"/>
  <c r="Z284" i="35"/>
  <c r="Y284" i="35"/>
  <c r="AM283" i="35"/>
  <c r="AL283" i="35"/>
  <c r="AK283" i="35"/>
  <c r="AJ283" i="35"/>
  <c r="AI283" i="35"/>
  <c r="AH283" i="35"/>
  <c r="AG283" i="35"/>
  <c r="AF283" i="35"/>
  <c r="AE283" i="35"/>
  <c r="AD283" i="35"/>
  <c r="AC283" i="35"/>
  <c r="AB283" i="35"/>
  <c r="AA283" i="35"/>
  <c r="Z283" i="35"/>
  <c r="Y283" i="35"/>
  <c r="AM282" i="35"/>
  <c r="AL282" i="35"/>
  <c r="AK282" i="35"/>
  <c r="AJ282" i="35"/>
  <c r="AI282" i="35"/>
  <c r="AH282" i="35"/>
  <c r="AG282" i="35"/>
  <c r="AF282" i="35"/>
  <c r="AE282" i="35"/>
  <c r="AD282" i="35"/>
  <c r="AC282" i="35"/>
  <c r="AB282" i="35"/>
  <c r="AA282" i="35"/>
  <c r="Z282" i="35"/>
  <c r="Y282" i="35"/>
  <c r="AM281" i="35"/>
  <c r="AL281" i="35"/>
  <c r="AK281" i="35"/>
  <c r="AJ281" i="35"/>
  <c r="AI281" i="35"/>
  <c r="AH281" i="35"/>
  <c r="AG281" i="35"/>
  <c r="AF281" i="35"/>
  <c r="AE281" i="35"/>
  <c r="AD281" i="35"/>
  <c r="AC281" i="35"/>
  <c r="AB281" i="35"/>
  <c r="AA281" i="35"/>
  <c r="Z281" i="35"/>
  <c r="Y281" i="35"/>
  <c r="W278" i="35"/>
  <c r="W289" i="35" s="1"/>
  <c r="V278" i="35"/>
  <c r="U278" i="35"/>
  <c r="U289" i="35" s="1"/>
  <c r="T278" i="35"/>
  <c r="T289" i="35" s="1"/>
  <c r="S278" i="35"/>
  <c r="R278" i="35"/>
  <c r="R289" i="35" s="1"/>
  <c r="Q278" i="35"/>
  <c r="P278" i="35"/>
  <c r="O278" i="35"/>
  <c r="O289" i="35" s="1"/>
  <c r="N278" i="35"/>
  <c r="M278" i="35"/>
  <c r="M289" i="35" s="1"/>
  <c r="L278" i="35"/>
  <c r="L289" i="35" s="1"/>
  <c r="K278" i="35"/>
  <c r="J278" i="35"/>
  <c r="J289" i="35" s="1"/>
  <c r="I278" i="35"/>
  <c r="AM277" i="35"/>
  <c r="AL277" i="35"/>
  <c r="AK277" i="35"/>
  <c r="AJ277" i="35"/>
  <c r="AI277" i="35"/>
  <c r="AH277" i="35"/>
  <c r="AG277" i="35"/>
  <c r="AF277" i="35"/>
  <c r="AE277" i="35"/>
  <c r="AD277" i="35"/>
  <c r="AC277" i="35"/>
  <c r="AB277" i="35"/>
  <c r="AA277" i="35"/>
  <c r="Z277" i="35"/>
  <c r="Y277" i="35"/>
  <c r="AM276" i="35"/>
  <c r="AL276" i="35"/>
  <c r="AK276" i="35"/>
  <c r="AJ276" i="35"/>
  <c r="AI276" i="35"/>
  <c r="AH276" i="35"/>
  <c r="AG276" i="35"/>
  <c r="AF276" i="35"/>
  <c r="AE276" i="35"/>
  <c r="AD276" i="35"/>
  <c r="AC276" i="35"/>
  <c r="AB276" i="35"/>
  <c r="AA276" i="35"/>
  <c r="Z276" i="35"/>
  <c r="Y276" i="35"/>
  <c r="AM275" i="35"/>
  <c r="AL275" i="35"/>
  <c r="AK275" i="35"/>
  <c r="AJ275" i="35"/>
  <c r="AI275" i="35"/>
  <c r="AH275" i="35"/>
  <c r="AG275" i="35"/>
  <c r="AF275" i="35"/>
  <c r="AE275" i="35"/>
  <c r="AD275" i="35"/>
  <c r="AC275" i="35"/>
  <c r="AB275" i="35"/>
  <c r="AA275" i="35"/>
  <c r="Z275" i="35"/>
  <c r="Y275" i="35"/>
  <c r="AM274" i="35"/>
  <c r="AL274" i="35"/>
  <c r="AK274" i="35"/>
  <c r="AJ274" i="35"/>
  <c r="AI274" i="35"/>
  <c r="AH274" i="35"/>
  <c r="AG274" i="35"/>
  <c r="AF274" i="35"/>
  <c r="AE274" i="35"/>
  <c r="AD274" i="35"/>
  <c r="AC274" i="35"/>
  <c r="AB274" i="35"/>
  <c r="AA274" i="35"/>
  <c r="Z274" i="35"/>
  <c r="Y274" i="35"/>
  <c r="W246" i="35"/>
  <c r="V246" i="35"/>
  <c r="U246" i="35"/>
  <c r="T246" i="35"/>
  <c r="S246" i="35"/>
  <c r="R246" i="35"/>
  <c r="Q246" i="35"/>
  <c r="P246" i="35"/>
  <c r="O246" i="35"/>
  <c r="N246" i="35"/>
  <c r="M246" i="35"/>
  <c r="L246" i="35"/>
  <c r="K246" i="35"/>
  <c r="J246" i="35"/>
  <c r="I246" i="35"/>
  <c r="AM245" i="35"/>
  <c r="AL245" i="35"/>
  <c r="AK245" i="35"/>
  <c r="AJ245" i="35"/>
  <c r="AI245" i="35"/>
  <c r="AH245" i="35"/>
  <c r="AG245" i="35"/>
  <c r="AF245" i="35"/>
  <c r="AE245" i="35"/>
  <c r="AD245" i="35"/>
  <c r="AC245" i="35"/>
  <c r="AB245" i="35"/>
  <c r="AA245" i="35"/>
  <c r="Z245" i="35"/>
  <c r="Y245" i="35"/>
  <c r="W243" i="35"/>
  <c r="V243" i="35"/>
  <c r="U243" i="35"/>
  <c r="T243" i="35"/>
  <c r="S243" i="35"/>
  <c r="R243" i="35"/>
  <c r="Q243" i="35"/>
  <c r="P243" i="35"/>
  <c r="O243" i="35"/>
  <c r="N243" i="35"/>
  <c r="M243" i="35"/>
  <c r="L243" i="35"/>
  <c r="K243" i="35"/>
  <c r="J243" i="35"/>
  <c r="I243" i="35"/>
  <c r="AM241" i="35"/>
  <c r="AL241" i="35"/>
  <c r="AK241" i="35"/>
  <c r="AJ241" i="35"/>
  <c r="AI241" i="35"/>
  <c r="AH241" i="35"/>
  <c r="AG241" i="35"/>
  <c r="AF241" i="35"/>
  <c r="AE241" i="35"/>
  <c r="AD241" i="35"/>
  <c r="AC241" i="35"/>
  <c r="AB241" i="35"/>
  <c r="AA241" i="35"/>
  <c r="Z241" i="35"/>
  <c r="Y241" i="35"/>
  <c r="AM239" i="35"/>
  <c r="AL239" i="35"/>
  <c r="AK239" i="35"/>
  <c r="AJ239" i="35"/>
  <c r="AI239" i="35"/>
  <c r="AH239" i="35"/>
  <c r="AG239" i="35"/>
  <c r="AF239" i="35"/>
  <c r="AE239" i="35"/>
  <c r="AD239" i="35"/>
  <c r="AC239" i="35"/>
  <c r="AB239" i="35"/>
  <c r="AA239" i="35"/>
  <c r="Z239" i="35"/>
  <c r="Y239" i="35"/>
  <c r="AM238" i="35"/>
  <c r="AL238" i="35"/>
  <c r="AK238" i="35"/>
  <c r="AJ238" i="35"/>
  <c r="AI238" i="35"/>
  <c r="AH238" i="35"/>
  <c r="AG238" i="35"/>
  <c r="AF238" i="35"/>
  <c r="AE238" i="35"/>
  <c r="AD238" i="35"/>
  <c r="AC238" i="35"/>
  <c r="AB238" i="35"/>
  <c r="AA238" i="35"/>
  <c r="Z238" i="35"/>
  <c r="Y238" i="35"/>
  <c r="Y234" i="35"/>
  <c r="AM232" i="35"/>
  <c r="AL232" i="35"/>
  <c r="AK232" i="35"/>
  <c r="AJ232" i="35"/>
  <c r="AI232" i="35"/>
  <c r="AH232" i="35"/>
  <c r="AG232" i="35"/>
  <c r="AF232" i="35"/>
  <c r="AE232" i="35"/>
  <c r="AD232" i="35"/>
  <c r="AC232" i="35"/>
  <c r="AB232" i="35"/>
  <c r="AA232" i="35"/>
  <c r="Z232" i="35"/>
  <c r="Y232" i="35"/>
  <c r="AM230" i="35"/>
  <c r="AL230" i="35"/>
  <c r="AK230" i="35"/>
  <c r="AJ230" i="35"/>
  <c r="AI230" i="35"/>
  <c r="AH230" i="35"/>
  <c r="AG230" i="35"/>
  <c r="AF230" i="35"/>
  <c r="AE230" i="35"/>
  <c r="AD230" i="35"/>
  <c r="AC230" i="35"/>
  <c r="AB230" i="35"/>
  <c r="AA230" i="35"/>
  <c r="Z230" i="35"/>
  <c r="Y230" i="35"/>
  <c r="AM228" i="35"/>
  <c r="AL228" i="35"/>
  <c r="AK228" i="35"/>
  <c r="AJ228" i="35"/>
  <c r="AI228" i="35"/>
  <c r="AH228" i="35"/>
  <c r="AG228" i="35"/>
  <c r="AF228" i="35"/>
  <c r="AE228" i="35"/>
  <c r="AD228" i="35"/>
  <c r="AC228" i="35"/>
  <c r="AB228" i="35"/>
  <c r="AA228" i="35"/>
  <c r="Z228" i="35"/>
  <c r="Y228" i="35"/>
  <c r="AM226" i="35"/>
  <c r="AL226" i="35"/>
  <c r="AK226" i="35"/>
  <c r="AJ226" i="35"/>
  <c r="AI226" i="35"/>
  <c r="AH226" i="35"/>
  <c r="AG226" i="35"/>
  <c r="AF226" i="35"/>
  <c r="AE226" i="35"/>
  <c r="AD226" i="35"/>
  <c r="AC226" i="35"/>
  <c r="AB226" i="35"/>
  <c r="AA226" i="35"/>
  <c r="Z226" i="35"/>
  <c r="Y226" i="35"/>
  <c r="Y224" i="35"/>
  <c r="AM222" i="35"/>
  <c r="AL222" i="35"/>
  <c r="AK222" i="35"/>
  <c r="AJ222" i="35"/>
  <c r="AI222" i="35"/>
  <c r="AH222" i="35"/>
  <c r="AG222" i="35"/>
  <c r="AF222" i="35"/>
  <c r="AE222" i="35"/>
  <c r="AD222" i="35"/>
  <c r="AC222" i="35"/>
  <c r="AB222" i="35"/>
  <c r="AA222" i="35"/>
  <c r="Z222" i="35"/>
  <c r="Y222" i="35"/>
  <c r="AM218" i="35"/>
  <c r="AL218" i="35"/>
  <c r="AK218" i="35"/>
  <c r="AJ218" i="35"/>
  <c r="AI218" i="35"/>
  <c r="AH218" i="35"/>
  <c r="AG218" i="35"/>
  <c r="AF218" i="35"/>
  <c r="AE218" i="35"/>
  <c r="AD218" i="35"/>
  <c r="AC218" i="35"/>
  <c r="AB218" i="35"/>
  <c r="AA218" i="35"/>
  <c r="Z218" i="35"/>
  <c r="Y218" i="35"/>
  <c r="AM217" i="35"/>
  <c r="AL217" i="35"/>
  <c r="AK217" i="35"/>
  <c r="AJ217" i="35"/>
  <c r="AI217" i="35"/>
  <c r="AH217" i="35"/>
  <c r="AG217" i="35"/>
  <c r="AF217" i="35"/>
  <c r="AE217" i="35"/>
  <c r="AD217" i="35"/>
  <c r="AC217" i="35"/>
  <c r="AB217" i="35"/>
  <c r="AA217" i="35"/>
  <c r="Z217" i="35"/>
  <c r="Y217" i="35"/>
  <c r="AM216" i="35"/>
  <c r="AL216" i="35"/>
  <c r="AK216" i="35"/>
  <c r="AJ216" i="35"/>
  <c r="AI216" i="35"/>
  <c r="AH216" i="35"/>
  <c r="AG216" i="35"/>
  <c r="AF216" i="35"/>
  <c r="AE216" i="35"/>
  <c r="AD216" i="35"/>
  <c r="AC216" i="35"/>
  <c r="AB216" i="35"/>
  <c r="AA216" i="35"/>
  <c r="Z216" i="35"/>
  <c r="Y216" i="35"/>
  <c r="AM215" i="35"/>
  <c r="AL215" i="35"/>
  <c r="AK215" i="35"/>
  <c r="AJ215" i="35"/>
  <c r="AI215" i="35"/>
  <c r="AH215" i="35"/>
  <c r="AG215" i="35"/>
  <c r="AF215" i="35"/>
  <c r="AE215" i="35"/>
  <c r="AD215" i="35"/>
  <c r="AC215" i="35"/>
  <c r="AB215" i="35"/>
  <c r="AA215" i="35"/>
  <c r="Z215" i="35"/>
  <c r="Y215" i="35"/>
  <c r="AM213" i="35"/>
  <c r="AL213" i="35"/>
  <c r="AK213" i="35"/>
  <c r="AJ213" i="35"/>
  <c r="AI213" i="35"/>
  <c r="AH213" i="35"/>
  <c r="AG213" i="35"/>
  <c r="AF213" i="35"/>
  <c r="AE213" i="35"/>
  <c r="AD213" i="35"/>
  <c r="AC213" i="35"/>
  <c r="AB213" i="35"/>
  <c r="AA213" i="35"/>
  <c r="Z213" i="35"/>
  <c r="Y213" i="35"/>
  <c r="AM211" i="35"/>
  <c r="AL211" i="35"/>
  <c r="AK211" i="35"/>
  <c r="AJ211" i="35"/>
  <c r="AI211" i="35"/>
  <c r="AH211" i="35"/>
  <c r="AG211" i="35"/>
  <c r="AF211" i="35"/>
  <c r="AE211" i="35"/>
  <c r="AD211" i="35"/>
  <c r="AC211" i="35"/>
  <c r="AB211" i="35"/>
  <c r="AA211" i="35"/>
  <c r="Z211" i="35"/>
  <c r="Y211" i="35"/>
  <c r="AM209" i="35"/>
  <c r="AL209" i="35"/>
  <c r="AK209" i="35"/>
  <c r="AJ209" i="35"/>
  <c r="AI209" i="35"/>
  <c r="AH209" i="35"/>
  <c r="AG209" i="35"/>
  <c r="AF209" i="35"/>
  <c r="AE209" i="35"/>
  <c r="AD209" i="35"/>
  <c r="AC209" i="35"/>
  <c r="AB209" i="35"/>
  <c r="AA209" i="35"/>
  <c r="Z209" i="35"/>
  <c r="Y209" i="35"/>
  <c r="AM207" i="35"/>
  <c r="AL207" i="35"/>
  <c r="AK207" i="35"/>
  <c r="AJ207" i="35"/>
  <c r="AI207" i="35"/>
  <c r="AH207" i="35"/>
  <c r="AG207" i="35"/>
  <c r="AF207" i="35"/>
  <c r="AE207" i="35"/>
  <c r="AD207" i="35"/>
  <c r="AC207" i="35"/>
  <c r="AB207" i="35"/>
  <c r="Y207" i="35"/>
  <c r="K207" i="35"/>
  <c r="J207" i="35"/>
  <c r="AM206" i="35"/>
  <c r="AL206" i="35"/>
  <c r="AK206" i="35"/>
  <c r="AJ206" i="35"/>
  <c r="AI206" i="35"/>
  <c r="AH206" i="35"/>
  <c r="AG206" i="35"/>
  <c r="AF206" i="35"/>
  <c r="AE206" i="35"/>
  <c r="AD206" i="35"/>
  <c r="AC206" i="35"/>
  <c r="AB206" i="35"/>
  <c r="AA206" i="35"/>
  <c r="Z206" i="35"/>
  <c r="Y206" i="35"/>
  <c r="AM205" i="35"/>
  <c r="AL205" i="35"/>
  <c r="AK205" i="35"/>
  <c r="AJ205" i="35"/>
  <c r="AI205" i="35"/>
  <c r="AH205" i="35"/>
  <c r="AG205" i="35"/>
  <c r="AF205" i="35"/>
  <c r="AE205" i="35"/>
  <c r="AD205" i="35"/>
  <c r="AC205" i="35"/>
  <c r="AB205" i="35"/>
  <c r="AA205" i="35"/>
  <c r="Z205" i="35"/>
  <c r="Y205" i="35"/>
  <c r="Y203" i="35"/>
  <c r="Y199" i="35"/>
  <c r="AM196" i="35"/>
  <c r="AL196" i="35"/>
  <c r="AK196" i="35"/>
  <c r="AJ196" i="35"/>
  <c r="AI196" i="35"/>
  <c r="AH196" i="35"/>
  <c r="AG196" i="35"/>
  <c r="AF196" i="35"/>
  <c r="AE196" i="35"/>
  <c r="AD196" i="35"/>
  <c r="AC196" i="35"/>
  <c r="AB196" i="35"/>
  <c r="AA196" i="35"/>
  <c r="Z196" i="35"/>
  <c r="Y196" i="35"/>
  <c r="Y194" i="35"/>
  <c r="AM192" i="35"/>
  <c r="AL192" i="35"/>
  <c r="AK192" i="35"/>
  <c r="AJ192" i="35"/>
  <c r="AI192" i="35"/>
  <c r="AH192" i="35"/>
  <c r="AG192" i="35"/>
  <c r="AF192" i="35"/>
  <c r="AE192" i="35"/>
  <c r="AD192" i="35"/>
  <c r="AC192" i="35"/>
  <c r="AB192" i="35"/>
  <c r="AA192" i="35"/>
  <c r="Z192" i="35"/>
  <c r="Y192" i="35"/>
  <c r="Y190" i="35"/>
  <c r="AM189" i="35"/>
  <c r="AL189" i="35"/>
  <c r="AK189" i="35"/>
  <c r="AJ189" i="35"/>
  <c r="AI189" i="35"/>
  <c r="AH189" i="35"/>
  <c r="AG189" i="35"/>
  <c r="AF189" i="35"/>
  <c r="AE189" i="35"/>
  <c r="AD189" i="35"/>
  <c r="AC189" i="35"/>
  <c r="AB189" i="35"/>
  <c r="AA189" i="35"/>
  <c r="Z189" i="35"/>
  <c r="Y189" i="35"/>
  <c r="AM188" i="35"/>
  <c r="AL188" i="35"/>
  <c r="AK188" i="35"/>
  <c r="AJ188" i="35"/>
  <c r="AI188" i="35"/>
  <c r="AH188" i="35"/>
  <c r="AG188" i="35"/>
  <c r="AF188" i="35"/>
  <c r="AE188" i="35"/>
  <c r="AD188" i="35"/>
  <c r="AC188" i="35"/>
  <c r="AB188" i="35"/>
  <c r="AA188" i="35"/>
  <c r="Z188" i="35"/>
  <c r="Y188" i="35"/>
  <c r="K194" i="35"/>
  <c r="K197" i="35" s="1"/>
  <c r="J190" i="35"/>
  <c r="AA169" i="35"/>
  <c r="Z169" i="35"/>
  <c r="Y169" i="35"/>
  <c r="AA167" i="35"/>
  <c r="Z167" i="35"/>
  <c r="Y167" i="35"/>
  <c r="AA163" i="35"/>
  <c r="Z163" i="35"/>
  <c r="Y163" i="35"/>
  <c r="AA160" i="35"/>
  <c r="Z160" i="35"/>
  <c r="Y160" i="35"/>
  <c r="AA157" i="35"/>
  <c r="Z157" i="35"/>
  <c r="Y157" i="35"/>
  <c r="AA154" i="35"/>
  <c r="Z154" i="35"/>
  <c r="Y154" i="35"/>
  <c r="AA149" i="35"/>
  <c r="Z149" i="35"/>
  <c r="Y149" i="35"/>
  <c r="AM144" i="35"/>
  <c r="AL144" i="35"/>
  <c r="AK144" i="35"/>
  <c r="AJ144" i="35"/>
  <c r="AI144" i="35"/>
  <c r="AH144" i="35"/>
  <c r="AG144" i="35"/>
  <c r="AF144" i="35"/>
  <c r="AE144" i="35"/>
  <c r="AD144" i="35"/>
  <c r="AC144" i="35"/>
  <c r="AB144" i="35"/>
  <c r="AA144" i="35"/>
  <c r="Z144" i="35"/>
  <c r="Y144" i="35"/>
  <c r="AA141" i="35"/>
  <c r="Z141" i="35"/>
  <c r="Y141" i="35"/>
  <c r="AM138" i="35"/>
  <c r="AL138" i="35"/>
  <c r="AK138" i="35"/>
  <c r="AJ138" i="35"/>
  <c r="AI138" i="35"/>
  <c r="AH138" i="35"/>
  <c r="AG138" i="35"/>
  <c r="AF138" i="35"/>
  <c r="AE138" i="35"/>
  <c r="AD138" i="35"/>
  <c r="AC138" i="35"/>
  <c r="AB138" i="35"/>
  <c r="AA138" i="35"/>
  <c r="Z138" i="35"/>
  <c r="Y138" i="35"/>
  <c r="AM135" i="35"/>
  <c r="AL135" i="35"/>
  <c r="AK135" i="35"/>
  <c r="AJ135" i="35"/>
  <c r="AI135" i="35"/>
  <c r="AH135" i="35"/>
  <c r="AG135" i="35"/>
  <c r="AF135" i="35"/>
  <c r="AE135" i="35"/>
  <c r="AD135" i="35"/>
  <c r="AC135" i="35"/>
  <c r="AB135" i="35"/>
  <c r="AA135" i="35"/>
  <c r="Z135" i="35"/>
  <c r="Y135" i="35"/>
  <c r="AM132" i="35"/>
  <c r="AL132" i="35"/>
  <c r="AK132" i="35"/>
  <c r="AJ132" i="35"/>
  <c r="AI132" i="35"/>
  <c r="AH132" i="35"/>
  <c r="AG132" i="35"/>
  <c r="AF132" i="35"/>
  <c r="AE132" i="35"/>
  <c r="AD132" i="35"/>
  <c r="AC132" i="35"/>
  <c r="AB132" i="35"/>
  <c r="AA132" i="35"/>
  <c r="Z132" i="35"/>
  <c r="Y132" i="35"/>
  <c r="AM123" i="35"/>
  <c r="AL123" i="35"/>
  <c r="AK123" i="35"/>
  <c r="AJ123" i="35"/>
  <c r="AI123" i="35"/>
  <c r="AH123" i="35"/>
  <c r="AG123" i="35"/>
  <c r="AF123" i="35"/>
  <c r="AE123" i="35"/>
  <c r="AD123" i="35"/>
  <c r="AC123" i="35"/>
  <c r="AB123" i="35"/>
  <c r="AA123" i="35"/>
  <c r="Z123" i="35"/>
  <c r="Y123" i="35"/>
  <c r="AM119" i="35"/>
  <c r="AL119" i="35"/>
  <c r="AK119" i="35"/>
  <c r="AJ119" i="35"/>
  <c r="AI119" i="35"/>
  <c r="AH119" i="35"/>
  <c r="AG119" i="35"/>
  <c r="AF119" i="35"/>
  <c r="AE119" i="35"/>
  <c r="AD119" i="35"/>
  <c r="AC119" i="35"/>
  <c r="AB119" i="35"/>
  <c r="AA119" i="35"/>
  <c r="Z119" i="35"/>
  <c r="Y119" i="35"/>
  <c r="AM118" i="35"/>
  <c r="AL118" i="35"/>
  <c r="AK118" i="35"/>
  <c r="AJ118" i="35"/>
  <c r="AI118" i="35"/>
  <c r="AH118" i="35"/>
  <c r="AG118" i="35"/>
  <c r="AF118" i="35"/>
  <c r="AE118" i="35"/>
  <c r="AD118" i="35"/>
  <c r="AC118" i="35"/>
  <c r="AB118" i="35"/>
  <c r="AA118" i="35"/>
  <c r="Z118" i="35"/>
  <c r="Y118" i="35"/>
  <c r="AM117" i="35"/>
  <c r="AL117" i="35"/>
  <c r="AK117" i="35"/>
  <c r="AJ117" i="35"/>
  <c r="AI117" i="35"/>
  <c r="AH117" i="35"/>
  <c r="AG117" i="35"/>
  <c r="AF117" i="35"/>
  <c r="AE117" i="35"/>
  <c r="AD117" i="35"/>
  <c r="AC117" i="35"/>
  <c r="AB117" i="35"/>
  <c r="AA117" i="35"/>
  <c r="Z117" i="35"/>
  <c r="Y117" i="35"/>
  <c r="AM116" i="35"/>
  <c r="AL116" i="35"/>
  <c r="AK116" i="35"/>
  <c r="AJ116" i="35"/>
  <c r="AI116" i="35"/>
  <c r="AH116" i="35"/>
  <c r="AG116" i="35"/>
  <c r="AF116" i="35"/>
  <c r="AE116" i="35"/>
  <c r="AD116" i="35"/>
  <c r="AC116" i="35"/>
  <c r="AB116" i="35"/>
  <c r="AA116" i="35"/>
  <c r="Z116" i="35"/>
  <c r="Y116" i="35"/>
  <c r="AM113" i="35"/>
  <c r="AL113" i="35"/>
  <c r="AK113" i="35"/>
  <c r="AJ113" i="35"/>
  <c r="AI113" i="35"/>
  <c r="AH113" i="35"/>
  <c r="AG113" i="35"/>
  <c r="AF113" i="35"/>
  <c r="AE113" i="35"/>
  <c r="AD113" i="35"/>
  <c r="AC113" i="35"/>
  <c r="AB113" i="35"/>
  <c r="AA113" i="35"/>
  <c r="Z113" i="35"/>
  <c r="Y113" i="35"/>
  <c r="AM109" i="35"/>
  <c r="AL109" i="35"/>
  <c r="AK109" i="35"/>
  <c r="AJ109" i="35"/>
  <c r="AI109" i="35"/>
  <c r="AH109" i="35"/>
  <c r="AG109" i="35"/>
  <c r="AF109" i="35"/>
  <c r="AE109" i="35"/>
  <c r="AD109" i="35"/>
  <c r="AC109" i="35"/>
  <c r="AB109" i="35"/>
  <c r="AA109" i="35"/>
  <c r="Z109" i="35"/>
  <c r="Y109" i="35"/>
  <c r="AM108" i="35"/>
  <c r="AL108" i="35"/>
  <c r="AK108" i="35"/>
  <c r="AJ108" i="35"/>
  <c r="AI108" i="35"/>
  <c r="AH108" i="35"/>
  <c r="AG108" i="35"/>
  <c r="AF108" i="35"/>
  <c r="AE108" i="35"/>
  <c r="AD108" i="35"/>
  <c r="AC108" i="35"/>
  <c r="AB108" i="35"/>
  <c r="AA108" i="35"/>
  <c r="Z108" i="35"/>
  <c r="Y108" i="35"/>
  <c r="AM107" i="35"/>
  <c r="AL107" i="35"/>
  <c r="AK107" i="35"/>
  <c r="AJ107" i="35"/>
  <c r="AI107" i="35"/>
  <c r="AH107" i="35"/>
  <c r="AG107" i="35"/>
  <c r="AF107" i="35"/>
  <c r="AE107" i="35"/>
  <c r="AD107" i="35"/>
  <c r="AC107" i="35"/>
  <c r="AB107" i="35"/>
  <c r="AA107" i="35"/>
  <c r="Z107" i="35"/>
  <c r="Y107" i="35"/>
  <c r="AM106" i="35"/>
  <c r="AL106" i="35"/>
  <c r="AK106" i="35"/>
  <c r="AJ106" i="35"/>
  <c r="AI106" i="35"/>
  <c r="AH106" i="35"/>
  <c r="AG106" i="35"/>
  <c r="AF106" i="35"/>
  <c r="AE106" i="35"/>
  <c r="AD106" i="35"/>
  <c r="AC106" i="35"/>
  <c r="AB106" i="35"/>
  <c r="AA106" i="35"/>
  <c r="Z106" i="35"/>
  <c r="Y106" i="35"/>
  <c r="AM105" i="35"/>
  <c r="AL105" i="35"/>
  <c r="AK105" i="35"/>
  <c r="AJ105" i="35"/>
  <c r="AI105" i="35"/>
  <c r="AH105" i="35"/>
  <c r="AG105" i="35"/>
  <c r="AF105" i="35"/>
  <c r="AE105" i="35"/>
  <c r="AD105" i="35"/>
  <c r="AC105" i="35"/>
  <c r="AB105" i="35"/>
  <c r="AA105" i="35"/>
  <c r="Z105" i="35"/>
  <c r="Y105" i="35"/>
  <c r="AM102" i="35"/>
  <c r="AL102" i="35"/>
  <c r="AK102" i="35"/>
  <c r="AJ102" i="35"/>
  <c r="AI102" i="35"/>
  <c r="AH102" i="35"/>
  <c r="AG102" i="35"/>
  <c r="AF102" i="35"/>
  <c r="AE102" i="35"/>
  <c r="AD102" i="35"/>
  <c r="AC102" i="35"/>
  <c r="AB102" i="35"/>
  <c r="AA102" i="35"/>
  <c r="Z102" i="35"/>
  <c r="Y102" i="35"/>
  <c r="AM98" i="35"/>
  <c r="AL98" i="35"/>
  <c r="AK98" i="35"/>
  <c r="AJ98" i="35"/>
  <c r="AI98" i="35"/>
  <c r="AH98" i="35"/>
  <c r="AG98" i="35"/>
  <c r="AF98" i="35"/>
  <c r="AE98" i="35"/>
  <c r="AD98" i="35"/>
  <c r="AC98" i="35"/>
  <c r="AB98" i="35"/>
  <c r="AA98" i="35"/>
  <c r="Z98" i="35"/>
  <c r="Y98" i="35"/>
  <c r="AM97" i="35"/>
  <c r="AL97" i="35"/>
  <c r="AK97" i="35"/>
  <c r="AJ97" i="35"/>
  <c r="AI97" i="35"/>
  <c r="AH97" i="35"/>
  <c r="AG97" i="35"/>
  <c r="AF97" i="35"/>
  <c r="AE97" i="35"/>
  <c r="AD97" i="35"/>
  <c r="AC97" i="35"/>
  <c r="AB97" i="35"/>
  <c r="AA97" i="35"/>
  <c r="Z97" i="35"/>
  <c r="Y97" i="35"/>
  <c r="AM96" i="35"/>
  <c r="AL96" i="35"/>
  <c r="AK96" i="35"/>
  <c r="AJ96" i="35"/>
  <c r="AI96" i="35"/>
  <c r="AH96" i="35"/>
  <c r="AG96" i="35"/>
  <c r="AF96" i="35"/>
  <c r="AE96" i="35"/>
  <c r="AD96" i="35"/>
  <c r="AC96" i="35"/>
  <c r="AB96" i="35"/>
  <c r="AA96" i="35"/>
  <c r="Z96" i="35"/>
  <c r="Y96" i="35"/>
  <c r="AM93" i="35"/>
  <c r="AL93" i="35"/>
  <c r="AK93" i="35"/>
  <c r="AJ93" i="35"/>
  <c r="AI93" i="35"/>
  <c r="AH93" i="35"/>
  <c r="AG93" i="35"/>
  <c r="AF93" i="35"/>
  <c r="AE93" i="35"/>
  <c r="AD93" i="35"/>
  <c r="AC93" i="35"/>
  <c r="AB93" i="35"/>
  <c r="AA93" i="35"/>
  <c r="Z93" i="35"/>
  <c r="Y93" i="35"/>
  <c r="AM89" i="35"/>
  <c r="AL89" i="35"/>
  <c r="AK89" i="35"/>
  <c r="AJ89" i="35"/>
  <c r="AI89" i="35"/>
  <c r="AH89" i="35"/>
  <c r="AG89" i="35"/>
  <c r="AF89" i="35"/>
  <c r="AE89" i="35"/>
  <c r="AD89" i="35"/>
  <c r="AC89" i="35"/>
  <c r="AB89" i="35"/>
  <c r="AA89" i="35"/>
  <c r="Z89" i="35"/>
  <c r="Y89" i="35"/>
  <c r="AM88" i="35"/>
  <c r="AL88" i="35"/>
  <c r="AK88" i="35"/>
  <c r="AJ88" i="35"/>
  <c r="AI88" i="35"/>
  <c r="AH88" i="35"/>
  <c r="AG88" i="35"/>
  <c r="AF88" i="35"/>
  <c r="AE88" i="35"/>
  <c r="AD88" i="35"/>
  <c r="AC88" i="35"/>
  <c r="AB88" i="35"/>
  <c r="AA88" i="35"/>
  <c r="Z88" i="35"/>
  <c r="Y88" i="35"/>
  <c r="AM87" i="35"/>
  <c r="AL87" i="35"/>
  <c r="AK87" i="35"/>
  <c r="AJ87" i="35"/>
  <c r="AI87" i="35"/>
  <c r="AH87" i="35"/>
  <c r="AG87" i="35"/>
  <c r="AF87" i="35"/>
  <c r="AE87" i="35"/>
  <c r="AD87" i="35"/>
  <c r="AC87" i="35"/>
  <c r="AB87" i="35"/>
  <c r="AA87" i="35"/>
  <c r="Z87" i="35"/>
  <c r="Y87" i="35"/>
  <c r="AM86" i="35"/>
  <c r="AL86" i="35"/>
  <c r="AK86" i="35"/>
  <c r="AJ86" i="35"/>
  <c r="AI86" i="35"/>
  <c r="AH86" i="35"/>
  <c r="AG86" i="35"/>
  <c r="AF86" i="35"/>
  <c r="AE86" i="35"/>
  <c r="AD86" i="35"/>
  <c r="AC86" i="35"/>
  <c r="AB86" i="35"/>
  <c r="AA86" i="35"/>
  <c r="Z86" i="35"/>
  <c r="Y86" i="35"/>
  <c r="AM83" i="35"/>
  <c r="AL83" i="35"/>
  <c r="AK83" i="35"/>
  <c r="AJ83" i="35"/>
  <c r="AI83" i="35"/>
  <c r="AH83" i="35"/>
  <c r="AG83" i="35"/>
  <c r="AF83" i="35"/>
  <c r="AE83" i="35"/>
  <c r="AD83" i="35"/>
  <c r="AC83" i="35"/>
  <c r="AB83" i="35"/>
  <c r="AA83" i="35"/>
  <c r="Z83" i="35"/>
  <c r="Y83" i="35"/>
  <c r="AM78" i="35"/>
  <c r="AL78" i="35"/>
  <c r="AK78" i="35"/>
  <c r="AJ78" i="35"/>
  <c r="AI78" i="35"/>
  <c r="AH78" i="35"/>
  <c r="AG78" i="35"/>
  <c r="AF78" i="35"/>
  <c r="AE78" i="35"/>
  <c r="AD78" i="35"/>
  <c r="AC78" i="35"/>
  <c r="AB78" i="35"/>
  <c r="AA78" i="35"/>
  <c r="Z78" i="35"/>
  <c r="Y78" i="35"/>
  <c r="AA75" i="35"/>
  <c r="Z75" i="35"/>
  <c r="Y75" i="35"/>
  <c r="W75" i="35"/>
  <c r="W175" i="35" s="1"/>
  <c r="V75" i="35"/>
  <c r="V175" i="35" s="1"/>
  <c r="U75" i="35"/>
  <c r="U175" i="35" s="1"/>
  <c r="T75" i="35"/>
  <c r="S75" i="35"/>
  <c r="S175" i="35" s="1"/>
  <c r="R75" i="35"/>
  <c r="Q75" i="35"/>
  <c r="P75" i="35"/>
  <c r="O75" i="35"/>
  <c r="O175" i="35" s="1"/>
  <c r="N75" i="35"/>
  <c r="N175" i="35" s="1"/>
  <c r="M75" i="35"/>
  <c r="L75" i="35"/>
  <c r="AM72" i="35"/>
  <c r="AL72" i="35"/>
  <c r="AK72" i="35"/>
  <c r="AJ72" i="35"/>
  <c r="AI72" i="35"/>
  <c r="AH72" i="35"/>
  <c r="AG72" i="35"/>
  <c r="AF72" i="35"/>
  <c r="AE72" i="35"/>
  <c r="AD72" i="35"/>
  <c r="AC72" i="35"/>
  <c r="AB72" i="35"/>
  <c r="AA72" i="35"/>
  <c r="Z72" i="35"/>
  <c r="Y72" i="35"/>
  <c r="AM69" i="35"/>
  <c r="AL69" i="35"/>
  <c r="AK69" i="35"/>
  <c r="AJ69" i="35"/>
  <c r="AI69" i="35"/>
  <c r="AH69" i="35"/>
  <c r="AG69" i="35"/>
  <c r="AF69" i="35"/>
  <c r="AE69" i="35"/>
  <c r="AD69" i="35"/>
  <c r="AC69" i="35"/>
  <c r="AB69" i="35"/>
  <c r="AA69" i="35"/>
  <c r="Z69" i="35"/>
  <c r="Y69" i="35"/>
  <c r="AM66" i="35"/>
  <c r="AL66" i="35"/>
  <c r="AK66" i="35"/>
  <c r="AJ66" i="35"/>
  <c r="AI66" i="35"/>
  <c r="AH66" i="35"/>
  <c r="AG66" i="35"/>
  <c r="AF66" i="35"/>
  <c r="AE66" i="35"/>
  <c r="AD66" i="35"/>
  <c r="AC66" i="35"/>
  <c r="AB66" i="35"/>
  <c r="AA66" i="35"/>
  <c r="Z66" i="35"/>
  <c r="Y66" i="35"/>
  <c r="AM63" i="35"/>
  <c r="AL63" i="35"/>
  <c r="AK63" i="35"/>
  <c r="AJ63" i="35"/>
  <c r="AI63" i="35"/>
  <c r="AH63" i="35"/>
  <c r="AG63" i="35"/>
  <c r="AF63" i="35"/>
  <c r="AE63" i="35"/>
  <c r="AD63" i="35"/>
  <c r="AC63" i="35"/>
  <c r="AB63" i="35"/>
  <c r="AA63" i="35"/>
  <c r="Z63" i="35"/>
  <c r="Y63" i="35"/>
  <c r="AM60" i="35"/>
  <c r="AL60" i="35"/>
  <c r="AK60" i="35"/>
  <c r="AJ60" i="35"/>
  <c r="AI60" i="35"/>
  <c r="AH60" i="35"/>
  <c r="AG60" i="35"/>
  <c r="AF60" i="35"/>
  <c r="AE60" i="35"/>
  <c r="AD60" i="35"/>
  <c r="AC60" i="35"/>
  <c r="AB60" i="35"/>
  <c r="AA60" i="35"/>
  <c r="Z60" i="35"/>
  <c r="Y60" i="35"/>
  <c r="AA55" i="35"/>
  <c r="Z55" i="35"/>
  <c r="Y55" i="35"/>
  <c r="AM52" i="35"/>
  <c r="AL52" i="35"/>
  <c r="AK52" i="35"/>
  <c r="AJ52" i="35"/>
  <c r="AI52" i="35"/>
  <c r="AH52" i="35"/>
  <c r="AG52" i="35"/>
  <c r="AF52" i="35"/>
  <c r="AE52" i="35"/>
  <c r="AD52" i="35"/>
  <c r="AC52" i="35"/>
  <c r="AB52" i="35"/>
  <c r="AA52" i="35"/>
  <c r="Z52" i="35"/>
  <c r="Y52" i="35"/>
  <c r="AA49" i="35"/>
  <c r="Z49" i="35"/>
  <c r="Y49" i="35"/>
  <c r="AA44" i="35"/>
  <c r="Z44" i="35"/>
  <c r="Y44" i="35"/>
  <c r="AM42" i="35"/>
  <c r="AL42" i="35"/>
  <c r="AK42" i="35"/>
  <c r="AJ42" i="35"/>
  <c r="AI42" i="35"/>
  <c r="AH42" i="35"/>
  <c r="AG42" i="35"/>
  <c r="AF42" i="35"/>
  <c r="AE42" i="35"/>
  <c r="AD42" i="35"/>
  <c r="AC42" i="35"/>
  <c r="AB42" i="35"/>
  <c r="AA42" i="35"/>
  <c r="Z42" i="35"/>
  <c r="Y42" i="35"/>
  <c r="AM40" i="35"/>
  <c r="AL40" i="35"/>
  <c r="AK40" i="35"/>
  <c r="AJ40" i="35"/>
  <c r="AI40" i="35"/>
  <c r="AH40" i="35"/>
  <c r="AG40" i="35"/>
  <c r="AF40" i="35"/>
  <c r="AE40" i="35"/>
  <c r="AD40" i="35"/>
  <c r="AC40" i="35"/>
  <c r="AB40" i="35"/>
  <c r="AA40" i="35"/>
  <c r="Z40" i="35"/>
  <c r="Y40" i="35"/>
  <c r="AA37" i="35"/>
  <c r="Z37" i="35"/>
  <c r="Y37" i="35"/>
  <c r="W37" i="35"/>
  <c r="V37" i="35"/>
  <c r="V49" i="35" s="1"/>
  <c r="U37" i="35"/>
  <c r="U49" i="35" s="1"/>
  <c r="U171" i="35" s="1"/>
  <c r="T37" i="35"/>
  <c r="T44" i="35" s="1"/>
  <c r="S37" i="35"/>
  <c r="S19" i="35" s="1"/>
  <c r="R37" i="35"/>
  <c r="R49" i="35" s="1"/>
  <c r="R171" i="35" s="1"/>
  <c r="Q37" i="35"/>
  <c r="Q49" i="35" s="1"/>
  <c r="Q171" i="35" s="1"/>
  <c r="P37" i="35"/>
  <c r="P27" i="35" s="1"/>
  <c r="O37" i="35"/>
  <c r="N37" i="35"/>
  <c r="N49" i="35" s="1"/>
  <c r="M37" i="35"/>
  <c r="M49" i="35" s="1"/>
  <c r="M171" i="35" s="1"/>
  <c r="L37" i="35"/>
  <c r="L44" i="35" s="1"/>
  <c r="V35" i="35"/>
  <c r="T35" i="35"/>
  <c r="Q35" i="35"/>
  <c r="L35" i="35"/>
  <c r="W34" i="35"/>
  <c r="V34" i="35"/>
  <c r="U34" i="35"/>
  <c r="T34" i="35"/>
  <c r="S34" i="35"/>
  <c r="R34" i="35"/>
  <c r="Q34" i="35"/>
  <c r="P34" i="35"/>
  <c r="O34" i="35"/>
  <c r="N34" i="35"/>
  <c r="M34" i="35"/>
  <c r="L34" i="35"/>
  <c r="AM33" i="35"/>
  <c r="AL33" i="35"/>
  <c r="AK33" i="35"/>
  <c r="AJ33" i="35"/>
  <c r="AI33" i="35"/>
  <c r="AH33" i="35"/>
  <c r="AG33" i="35"/>
  <c r="AF33" i="35"/>
  <c r="AE33" i="35"/>
  <c r="AD33" i="35"/>
  <c r="AC33" i="35"/>
  <c r="AB33" i="35"/>
  <c r="AA33" i="35"/>
  <c r="Z33" i="35"/>
  <c r="Y33" i="35"/>
  <c r="V31" i="35"/>
  <c r="Q31" i="35"/>
  <c r="N31" i="35"/>
  <c r="M31" i="35"/>
  <c r="W30" i="35"/>
  <c r="V30" i="35"/>
  <c r="U30" i="35"/>
  <c r="T30" i="35"/>
  <c r="S30" i="35"/>
  <c r="R30" i="35"/>
  <c r="Q30" i="35"/>
  <c r="P30" i="35"/>
  <c r="O30" i="35"/>
  <c r="N30" i="35"/>
  <c r="M30" i="35"/>
  <c r="L30" i="35"/>
  <c r="AM29" i="35"/>
  <c r="AL29" i="35"/>
  <c r="AK29" i="35"/>
  <c r="AJ29" i="35"/>
  <c r="AI29" i="35"/>
  <c r="AH29" i="35"/>
  <c r="AG29" i="35"/>
  <c r="AF29" i="35"/>
  <c r="AE29" i="35"/>
  <c r="AD29" i="35"/>
  <c r="AC29" i="35"/>
  <c r="AB29" i="35"/>
  <c r="AA29" i="35"/>
  <c r="Z29" i="35"/>
  <c r="Y29" i="35"/>
  <c r="T27" i="35"/>
  <c r="Q27" i="35"/>
  <c r="L27" i="35"/>
  <c r="W26" i="35"/>
  <c r="V26" i="35"/>
  <c r="U26" i="35"/>
  <c r="T26" i="35"/>
  <c r="S26" i="35"/>
  <c r="R26" i="35"/>
  <c r="Q26" i="35"/>
  <c r="P26" i="35"/>
  <c r="O26" i="35"/>
  <c r="N26" i="35"/>
  <c r="M26" i="35"/>
  <c r="L26" i="35"/>
  <c r="AM25" i="35"/>
  <c r="AL25" i="35"/>
  <c r="AK25" i="35"/>
  <c r="AJ25" i="35"/>
  <c r="AI25" i="35"/>
  <c r="AH25" i="35"/>
  <c r="AG25" i="35"/>
  <c r="AF25" i="35"/>
  <c r="AE25" i="35"/>
  <c r="AD25" i="35"/>
  <c r="AC25" i="35"/>
  <c r="AB25" i="35"/>
  <c r="AA25" i="35"/>
  <c r="Z25" i="35"/>
  <c r="Y25" i="35"/>
  <c r="T23" i="35"/>
  <c r="Q23" i="35"/>
  <c r="P23" i="35"/>
  <c r="M23" i="35"/>
  <c r="L23" i="35"/>
  <c r="W22" i="35"/>
  <c r="V22" i="35"/>
  <c r="U22" i="35"/>
  <c r="T22" i="35"/>
  <c r="S22" i="35"/>
  <c r="R22" i="35"/>
  <c r="Q22" i="35"/>
  <c r="P22" i="35"/>
  <c r="O22" i="35"/>
  <c r="N22" i="35"/>
  <c r="M22" i="35"/>
  <c r="L22" i="35"/>
  <c r="AM21" i="35"/>
  <c r="AL21" i="35"/>
  <c r="AK21" i="35"/>
  <c r="AJ21" i="35"/>
  <c r="AI21" i="35"/>
  <c r="AH21" i="35"/>
  <c r="AG21" i="35"/>
  <c r="AF21" i="35"/>
  <c r="AE21" i="35"/>
  <c r="AD21" i="35"/>
  <c r="AC21" i="35"/>
  <c r="AB21" i="35"/>
  <c r="AA21" i="35"/>
  <c r="Z21" i="35"/>
  <c r="Y21" i="35"/>
  <c r="W19" i="35"/>
  <c r="V19" i="35"/>
  <c r="T19" i="35"/>
  <c r="Q19" i="35"/>
  <c r="P19" i="35"/>
  <c r="O19" i="35"/>
  <c r="N19" i="35"/>
  <c r="L19" i="35"/>
  <c r="W18" i="35"/>
  <c r="V18" i="35"/>
  <c r="U18" i="35"/>
  <c r="T18" i="35"/>
  <c r="S18" i="35"/>
  <c r="R18" i="35"/>
  <c r="Q18" i="35"/>
  <c r="P18" i="35"/>
  <c r="O18" i="35"/>
  <c r="N18" i="35"/>
  <c r="M18" i="35"/>
  <c r="L18" i="35"/>
  <c r="AM17" i="35"/>
  <c r="AL17" i="35"/>
  <c r="AK17" i="35"/>
  <c r="AJ17" i="35"/>
  <c r="AI17" i="35"/>
  <c r="AH17" i="35"/>
  <c r="AG17" i="35"/>
  <c r="AF17" i="35"/>
  <c r="AE17" i="35"/>
  <c r="AD17" i="35"/>
  <c r="AC17" i="35"/>
  <c r="AB17" i="35"/>
  <c r="AA17" i="35"/>
  <c r="Z17" i="35"/>
  <c r="Y17" i="35"/>
  <c r="AC11" i="35"/>
  <c r="AD11" i="35" s="1"/>
  <c r="AE11" i="35" s="1"/>
  <c r="AF11" i="35" s="1"/>
  <c r="AG11" i="35" s="1"/>
  <c r="AH11" i="35" s="1"/>
  <c r="AI11" i="35" s="1"/>
  <c r="AJ11" i="35" s="1"/>
  <c r="AK11" i="35" s="1"/>
  <c r="AL11" i="35" s="1"/>
  <c r="AM11" i="35" s="1"/>
  <c r="M11" i="35"/>
  <c r="N11" i="35" s="1"/>
  <c r="O11" i="35" s="1"/>
  <c r="P11" i="35" s="1"/>
  <c r="Q11" i="35" s="1"/>
  <c r="R11" i="35" s="1"/>
  <c r="S11" i="35" s="1"/>
  <c r="T11" i="35" s="1"/>
  <c r="U11" i="35" s="1"/>
  <c r="V11" i="35" s="1"/>
  <c r="W11" i="35" s="1"/>
  <c r="W317" i="34"/>
  <c r="V317" i="34"/>
  <c r="U317" i="34"/>
  <c r="T317" i="34"/>
  <c r="S317" i="34"/>
  <c r="R317" i="34"/>
  <c r="Q317" i="34"/>
  <c r="P317" i="34"/>
  <c r="O317" i="34"/>
  <c r="N317" i="34"/>
  <c r="M317" i="34"/>
  <c r="L317" i="34"/>
  <c r="K317" i="34"/>
  <c r="J317" i="34"/>
  <c r="I317" i="34"/>
  <c r="W312" i="34"/>
  <c r="V312" i="34"/>
  <c r="U312" i="34"/>
  <c r="T312" i="34"/>
  <c r="S312" i="34"/>
  <c r="R312" i="34"/>
  <c r="Q312" i="34"/>
  <c r="P312" i="34"/>
  <c r="O312" i="34"/>
  <c r="N312" i="34"/>
  <c r="M312" i="34"/>
  <c r="L312" i="34"/>
  <c r="K312" i="34"/>
  <c r="J312" i="34"/>
  <c r="I312" i="34"/>
  <c r="AM311" i="34"/>
  <c r="AL311" i="34"/>
  <c r="AK311" i="34"/>
  <c r="AJ311" i="34"/>
  <c r="AI311" i="34"/>
  <c r="AH311" i="34"/>
  <c r="AG311" i="34"/>
  <c r="AF311" i="34"/>
  <c r="AE311" i="34"/>
  <c r="AD311" i="34"/>
  <c r="AC311" i="34"/>
  <c r="AB311" i="34"/>
  <c r="AA311" i="34"/>
  <c r="Z311" i="34"/>
  <c r="Y311" i="34"/>
  <c r="AM310" i="34"/>
  <c r="AL310" i="34"/>
  <c r="AK310" i="34"/>
  <c r="AJ310" i="34"/>
  <c r="AI310" i="34"/>
  <c r="AH310" i="34"/>
  <c r="AG310" i="34"/>
  <c r="AF310" i="34"/>
  <c r="AE310" i="34"/>
  <c r="AD310" i="34"/>
  <c r="AC310" i="34"/>
  <c r="AB310" i="34"/>
  <c r="AA310" i="34"/>
  <c r="Z310" i="34"/>
  <c r="Y310" i="34"/>
  <c r="AM309" i="34"/>
  <c r="AL309" i="34"/>
  <c r="AK309" i="34"/>
  <c r="AJ309" i="34"/>
  <c r="AI309" i="34"/>
  <c r="AH309" i="34"/>
  <c r="AG309" i="34"/>
  <c r="AF309" i="34"/>
  <c r="AE309" i="34"/>
  <c r="AD309" i="34"/>
  <c r="AC309" i="34"/>
  <c r="AB309" i="34"/>
  <c r="AA309" i="34"/>
  <c r="Z309" i="34"/>
  <c r="Y309" i="34"/>
  <c r="W303" i="34"/>
  <c r="V303" i="34"/>
  <c r="U303" i="34"/>
  <c r="T303" i="34"/>
  <c r="S303" i="34"/>
  <c r="R303" i="34"/>
  <c r="Q303" i="34"/>
  <c r="P303" i="34"/>
  <c r="O303" i="34"/>
  <c r="N303" i="34"/>
  <c r="M303" i="34"/>
  <c r="L303" i="34"/>
  <c r="K303" i="34"/>
  <c r="J303" i="34"/>
  <c r="I303" i="34"/>
  <c r="AM302" i="34"/>
  <c r="AL302" i="34"/>
  <c r="AK302" i="34"/>
  <c r="AJ302" i="34"/>
  <c r="AI302" i="34"/>
  <c r="AH302" i="34"/>
  <c r="AG302" i="34"/>
  <c r="AF302" i="34"/>
  <c r="AE302" i="34"/>
  <c r="AD302" i="34"/>
  <c r="AC302" i="34"/>
  <c r="AB302" i="34"/>
  <c r="AA302" i="34"/>
  <c r="Z302" i="34"/>
  <c r="Y302" i="34"/>
  <c r="AM301" i="34"/>
  <c r="AL301" i="34"/>
  <c r="AK301" i="34"/>
  <c r="AJ301" i="34"/>
  <c r="AI301" i="34"/>
  <c r="AH301" i="34"/>
  <c r="AG301" i="34"/>
  <c r="AF301" i="34"/>
  <c r="AE301" i="34"/>
  <c r="AD301" i="34"/>
  <c r="AC301" i="34"/>
  <c r="AB301" i="34"/>
  <c r="AA301" i="34"/>
  <c r="Z301" i="34"/>
  <c r="Y301" i="34"/>
  <c r="AM300" i="34"/>
  <c r="AL300" i="34"/>
  <c r="AK300" i="34"/>
  <c r="AJ300" i="34"/>
  <c r="AI300" i="34"/>
  <c r="AH300" i="34"/>
  <c r="AG300" i="34"/>
  <c r="AF300" i="34"/>
  <c r="AE300" i="34"/>
  <c r="AD300" i="34"/>
  <c r="AC300" i="34"/>
  <c r="AB300" i="34"/>
  <c r="AA300" i="34"/>
  <c r="Z300" i="34"/>
  <c r="Y300" i="34"/>
  <c r="W297" i="34"/>
  <c r="V297" i="34"/>
  <c r="U297" i="34"/>
  <c r="U305" i="34" s="1"/>
  <c r="T297" i="34"/>
  <c r="T305" i="34" s="1"/>
  <c r="S297" i="34"/>
  <c r="S305" i="34" s="1"/>
  <c r="R297" i="34"/>
  <c r="Q297" i="34"/>
  <c r="P297" i="34"/>
  <c r="O297" i="34"/>
  <c r="N297" i="34"/>
  <c r="M297" i="34"/>
  <c r="M305" i="34" s="1"/>
  <c r="L297" i="34"/>
  <c r="L305" i="34" s="1"/>
  <c r="K297" i="34"/>
  <c r="K305" i="34" s="1"/>
  <c r="J297" i="34"/>
  <c r="I297" i="34"/>
  <c r="AM296" i="34"/>
  <c r="AL296" i="34"/>
  <c r="AK296" i="34"/>
  <c r="AJ296" i="34"/>
  <c r="AI296" i="34"/>
  <c r="AH296" i="34"/>
  <c r="AG296" i="34"/>
  <c r="AF296" i="34"/>
  <c r="AE296" i="34"/>
  <c r="AD296" i="34"/>
  <c r="AC296" i="34"/>
  <c r="AB296" i="34"/>
  <c r="AA296" i="34"/>
  <c r="Z296" i="34"/>
  <c r="Y296" i="34"/>
  <c r="AM295" i="34"/>
  <c r="AL295" i="34"/>
  <c r="AK295" i="34"/>
  <c r="AJ295" i="34"/>
  <c r="AI295" i="34"/>
  <c r="AH295" i="34"/>
  <c r="AG295" i="34"/>
  <c r="AF295" i="34"/>
  <c r="AE295" i="34"/>
  <c r="AD295" i="34"/>
  <c r="AC295" i="34"/>
  <c r="AB295" i="34"/>
  <c r="AA295" i="34"/>
  <c r="Z295" i="34"/>
  <c r="Y295" i="34"/>
  <c r="AM294" i="34"/>
  <c r="AL294" i="34"/>
  <c r="AK294" i="34"/>
  <c r="AJ294" i="34"/>
  <c r="AI294" i="34"/>
  <c r="AH294" i="34"/>
  <c r="AG294" i="34"/>
  <c r="AF294" i="34"/>
  <c r="AE294" i="34"/>
  <c r="AD294" i="34"/>
  <c r="AC294" i="34"/>
  <c r="AB294" i="34"/>
  <c r="AA294" i="34"/>
  <c r="Z294" i="34"/>
  <c r="Y294" i="34"/>
  <c r="W287" i="34"/>
  <c r="V287" i="34"/>
  <c r="U287" i="34"/>
  <c r="T287" i="34"/>
  <c r="S287" i="34"/>
  <c r="R287" i="34"/>
  <c r="Q287" i="34"/>
  <c r="P287" i="34"/>
  <c r="O287" i="34"/>
  <c r="N287" i="34"/>
  <c r="M287" i="34"/>
  <c r="L287" i="34"/>
  <c r="K287" i="34"/>
  <c r="J287" i="34"/>
  <c r="I287" i="34"/>
  <c r="W285" i="34"/>
  <c r="V285" i="34"/>
  <c r="U285" i="34"/>
  <c r="T285" i="34"/>
  <c r="S285" i="34"/>
  <c r="R285" i="34"/>
  <c r="Q285" i="34"/>
  <c r="P285" i="34"/>
  <c r="O285" i="34"/>
  <c r="N285" i="34"/>
  <c r="M285" i="34"/>
  <c r="L285" i="34"/>
  <c r="K285" i="34"/>
  <c r="J285" i="34"/>
  <c r="I285" i="34"/>
  <c r="AM284" i="34"/>
  <c r="AL284" i="34"/>
  <c r="AK284" i="34"/>
  <c r="AJ284" i="34"/>
  <c r="AI284" i="34"/>
  <c r="AH284" i="34"/>
  <c r="AG284" i="34"/>
  <c r="AF284" i="34"/>
  <c r="AE284" i="34"/>
  <c r="AD284" i="34"/>
  <c r="AC284" i="34"/>
  <c r="AB284" i="34"/>
  <c r="AA284" i="34"/>
  <c r="Z284" i="34"/>
  <c r="Y284" i="34"/>
  <c r="AM283" i="34"/>
  <c r="AL283" i="34"/>
  <c r="AK283" i="34"/>
  <c r="AJ283" i="34"/>
  <c r="AI283" i="34"/>
  <c r="AH283" i="34"/>
  <c r="AG283" i="34"/>
  <c r="AF283" i="34"/>
  <c r="AE283" i="34"/>
  <c r="AD283" i="34"/>
  <c r="AC283" i="34"/>
  <c r="AB283" i="34"/>
  <c r="AA283" i="34"/>
  <c r="Z283" i="34"/>
  <c r="Y283" i="34"/>
  <c r="AM282" i="34"/>
  <c r="AL282" i="34"/>
  <c r="AK282" i="34"/>
  <c r="AJ282" i="34"/>
  <c r="AI282" i="34"/>
  <c r="AH282" i="34"/>
  <c r="AG282" i="34"/>
  <c r="AF282" i="34"/>
  <c r="AE282" i="34"/>
  <c r="AD282" i="34"/>
  <c r="AC282" i="34"/>
  <c r="AB282" i="34"/>
  <c r="AA282" i="34"/>
  <c r="Z282" i="34"/>
  <c r="Y282" i="34"/>
  <c r="AM281" i="34"/>
  <c r="AL281" i="34"/>
  <c r="AK281" i="34"/>
  <c r="AJ281" i="34"/>
  <c r="AI281" i="34"/>
  <c r="AH281" i="34"/>
  <c r="AG281" i="34"/>
  <c r="AF281" i="34"/>
  <c r="AE281" i="34"/>
  <c r="AD281" i="34"/>
  <c r="AC281" i="34"/>
  <c r="AB281" i="34"/>
  <c r="AA281" i="34"/>
  <c r="Z281" i="34"/>
  <c r="Y281" i="34"/>
  <c r="W278" i="34"/>
  <c r="W289" i="34" s="1"/>
  <c r="V278" i="34"/>
  <c r="V289" i="34" s="1"/>
  <c r="U278" i="34"/>
  <c r="U289" i="34" s="1"/>
  <c r="T278" i="34"/>
  <c r="S278" i="34"/>
  <c r="R278" i="34"/>
  <c r="Q278" i="34"/>
  <c r="P278" i="34"/>
  <c r="O278" i="34"/>
  <c r="O289" i="34" s="1"/>
  <c r="N278" i="34"/>
  <c r="N289" i="34" s="1"/>
  <c r="M278" i="34"/>
  <c r="M289" i="34" s="1"/>
  <c r="L278" i="34"/>
  <c r="K278" i="34"/>
  <c r="J278" i="34"/>
  <c r="I278" i="34"/>
  <c r="AM277" i="34"/>
  <c r="AL277" i="34"/>
  <c r="AK277" i="34"/>
  <c r="AJ277" i="34"/>
  <c r="AI277" i="34"/>
  <c r="AH277" i="34"/>
  <c r="AG277" i="34"/>
  <c r="AF277" i="34"/>
  <c r="AE277" i="34"/>
  <c r="AD277" i="34"/>
  <c r="AC277" i="34"/>
  <c r="AB277" i="34"/>
  <c r="AA277" i="34"/>
  <c r="Z277" i="34"/>
  <c r="Y277" i="34"/>
  <c r="AM276" i="34"/>
  <c r="AL276" i="34"/>
  <c r="AK276" i="34"/>
  <c r="AJ276" i="34"/>
  <c r="AI276" i="34"/>
  <c r="AH276" i="34"/>
  <c r="AG276" i="34"/>
  <c r="AF276" i="34"/>
  <c r="AE276" i="34"/>
  <c r="AD276" i="34"/>
  <c r="AC276" i="34"/>
  <c r="AB276" i="34"/>
  <c r="AA276" i="34"/>
  <c r="Z276" i="34"/>
  <c r="Y276" i="34"/>
  <c r="AM275" i="34"/>
  <c r="AL275" i="34"/>
  <c r="AK275" i="34"/>
  <c r="AJ275" i="34"/>
  <c r="AI275" i="34"/>
  <c r="AH275" i="34"/>
  <c r="AG275" i="34"/>
  <c r="AF275" i="34"/>
  <c r="AE275" i="34"/>
  <c r="AD275" i="34"/>
  <c r="AC275" i="34"/>
  <c r="AB275" i="34"/>
  <c r="AA275" i="34"/>
  <c r="Z275" i="34"/>
  <c r="Y275" i="34"/>
  <c r="AM274" i="34"/>
  <c r="AL274" i="34"/>
  <c r="AK274" i="34"/>
  <c r="AJ274" i="34"/>
  <c r="AI274" i="34"/>
  <c r="AH274" i="34"/>
  <c r="AG274" i="34"/>
  <c r="AF274" i="34"/>
  <c r="AE274" i="34"/>
  <c r="AD274" i="34"/>
  <c r="AC274" i="34"/>
  <c r="AB274" i="34"/>
  <c r="AA274" i="34"/>
  <c r="Z274" i="34"/>
  <c r="Y274" i="34"/>
  <c r="W246" i="34"/>
  <c r="V246" i="34"/>
  <c r="U246" i="34"/>
  <c r="T246" i="34"/>
  <c r="S246" i="34"/>
  <c r="R246" i="34"/>
  <c r="Q246" i="34"/>
  <c r="P246" i="34"/>
  <c r="O246" i="34"/>
  <c r="N246" i="34"/>
  <c r="M246" i="34"/>
  <c r="L246" i="34"/>
  <c r="K246" i="34"/>
  <c r="J246" i="34"/>
  <c r="I246" i="34"/>
  <c r="AM245" i="34"/>
  <c r="AL245" i="34"/>
  <c r="AK245" i="34"/>
  <c r="AJ245" i="34"/>
  <c r="AI245" i="34"/>
  <c r="AH245" i="34"/>
  <c r="AG245" i="34"/>
  <c r="AF245" i="34"/>
  <c r="AE245" i="34"/>
  <c r="AD245" i="34"/>
  <c r="AC245" i="34"/>
  <c r="AB245" i="34"/>
  <c r="AA245" i="34"/>
  <c r="Z245" i="34"/>
  <c r="Y245" i="34"/>
  <c r="W243" i="34"/>
  <c r="V243" i="34"/>
  <c r="U243" i="34"/>
  <c r="T243" i="34"/>
  <c r="S243" i="34"/>
  <c r="R243" i="34"/>
  <c r="Q243" i="34"/>
  <c r="P243" i="34"/>
  <c r="O243" i="34"/>
  <c r="N243" i="34"/>
  <c r="M243" i="34"/>
  <c r="L243" i="34"/>
  <c r="K243" i="34"/>
  <c r="J243" i="34"/>
  <c r="I243" i="34"/>
  <c r="AM241" i="34"/>
  <c r="AL241" i="34"/>
  <c r="AK241" i="34"/>
  <c r="AJ241" i="34"/>
  <c r="AI241" i="34"/>
  <c r="AH241" i="34"/>
  <c r="AG241" i="34"/>
  <c r="AF241" i="34"/>
  <c r="AE241" i="34"/>
  <c r="AD241" i="34"/>
  <c r="AC241" i="34"/>
  <c r="AB241" i="34"/>
  <c r="AA241" i="34"/>
  <c r="Z241" i="34"/>
  <c r="Y241" i="34"/>
  <c r="AM239" i="34"/>
  <c r="AL239" i="34"/>
  <c r="AK239" i="34"/>
  <c r="AJ239" i="34"/>
  <c r="AI239" i="34"/>
  <c r="AH239" i="34"/>
  <c r="AG239" i="34"/>
  <c r="AF239" i="34"/>
  <c r="AE239" i="34"/>
  <c r="AD239" i="34"/>
  <c r="AC239" i="34"/>
  <c r="AB239" i="34"/>
  <c r="AA239" i="34"/>
  <c r="Z239" i="34"/>
  <c r="Y239" i="34"/>
  <c r="AM238" i="34"/>
  <c r="AL238" i="34"/>
  <c r="AK238" i="34"/>
  <c r="AJ238" i="34"/>
  <c r="AI238" i="34"/>
  <c r="AH238" i="34"/>
  <c r="AG238" i="34"/>
  <c r="AF238" i="34"/>
  <c r="AE238" i="34"/>
  <c r="AD238" i="34"/>
  <c r="AC238" i="34"/>
  <c r="AB238" i="34"/>
  <c r="AA238" i="34"/>
  <c r="Z238" i="34"/>
  <c r="Y238" i="34"/>
  <c r="Y234" i="34"/>
  <c r="AM232" i="34"/>
  <c r="AL232" i="34"/>
  <c r="AK232" i="34"/>
  <c r="AJ232" i="34"/>
  <c r="AI232" i="34"/>
  <c r="AH232" i="34"/>
  <c r="AG232" i="34"/>
  <c r="AF232" i="34"/>
  <c r="AE232" i="34"/>
  <c r="AD232" i="34"/>
  <c r="AC232" i="34"/>
  <c r="AB232" i="34"/>
  <c r="AA232" i="34"/>
  <c r="Z232" i="34"/>
  <c r="Y232" i="34"/>
  <c r="AM230" i="34"/>
  <c r="AL230" i="34"/>
  <c r="AK230" i="34"/>
  <c r="AJ230" i="34"/>
  <c r="AI230" i="34"/>
  <c r="AH230" i="34"/>
  <c r="AG230" i="34"/>
  <c r="AF230" i="34"/>
  <c r="AE230" i="34"/>
  <c r="AD230" i="34"/>
  <c r="AC230" i="34"/>
  <c r="AB230" i="34"/>
  <c r="AA230" i="34"/>
  <c r="Z230" i="34"/>
  <c r="Y230" i="34"/>
  <c r="AM228" i="34"/>
  <c r="AL228" i="34"/>
  <c r="AK228" i="34"/>
  <c r="AJ228" i="34"/>
  <c r="AI228" i="34"/>
  <c r="AH228" i="34"/>
  <c r="AG228" i="34"/>
  <c r="AF228" i="34"/>
  <c r="AE228" i="34"/>
  <c r="AD228" i="34"/>
  <c r="AC228" i="34"/>
  <c r="AB228" i="34"/>
  <c r="AA228" i="34"/>
  <c r="Z228" i="34"/>
  <c r="Y228" i="34"/>
  <c r="AM226" i="34"/>
  <c r="AL226" i="34"/>
  <c r="AK226" i="34"/>
  <c r="AJ226" i="34"/>
  <c r="AI226" i="34"/>
  <c r="AH226" i="34"/>
  <c r="AG226" i="34"/>
  <c r="AF226" i="34"/>
  <c r="AE226" i="34"/>
  <c r="AD226" i="34"/>
  <c r="AC226" i="34"/>
  <c r="AB226" i="34"/>
  <c r="AA226" i="34"/>
  <c r="Z226" i="34"/>
  <c r="Y226" i="34"/>
  <c r="Y224" i="34"/>
  <c r="AM222" i="34"/>
  <c r="AL222" i="34"/>
  <c r="AK222" i="34"/>
  <c r="AJ222" i="34"/>
  <c r="AI222" i="34"/>
  <c r="AH222" i="34"/>
  <c r="AG222" i="34"/>
  <c r="AF222" i="34"/>
  <c r="AE222" i="34"/>
  <c r="AD222" i="34"/>
  <c r="AC222" i="34"/>
  <c r="AB222" i="34"/>
  <c r="AA222" i="34"/>
  <c r="Z222" i="34"/>
  <c r="Y222" i="34"/>
  <c r="AM218" i="34"/>
  <c r="AL218" i="34"/>
  <c r="AK218" i="34"/>
  <c r="AJ218" i="34"/>
  <c r="AI218" i="34"/>
  <c r="AH218" i="34"/>
  <c r="AG218" i="34"/>
  <c r="AF218" i="34"/>
  <c r="AE218" i="34"/>
  <c r="AD218" i="34"/>
  <c r="AC218" i="34"/>
  <c r="AB218" i="34"/>
  <c r="AA218" i="34"/>
  <c r="Z218" i="34"/>
  <c r="Y218" i="34"/>
  <c r="AM217" i="34"/>
  <c r="AL217" i="34"/>
  <c r="AK217" i="34"/>
  <c r="AJ217" i="34"/>
  <c r="AI217" i="34"/>
  <c r="AH217" i="34"/>
  <c r="AG217" i="34"/>
  <c r="AF217" i="34"/>
  <c r="AE217" i="34"/>
  <c r="AD217" i="34"/>
  <c r="AC217" i="34"/>
  <c r="AB217" i="34"/>
  <c r="AA217" i="34"/>
  <c r="Z217" i="34"/>
  <c r="Y217" i="34"/>
  <c r="AM216" i="34"/>
  <c r="AL216" i="34"/>
  <c r="AK216" i="34"/>
  <c r="AJ216" i="34"/>
  <c r="AI216" i="34"/>
  <c r="AH216" i="34"/>
  <c r="AG216" i="34"/>
  <c r="AF216" i="34"/>
  <c r="AE216" i="34"/>
  <c r="AD216" i="34"/>
  <c r="AC216" i="34"/>
  <c r="AB216" i="34"/>
  <c r="AA216" i="34"/>
  <c r="Z216" i="34"/>
  <c r="Y216" i="34"/>
  <c r="AM215" i="34"/>
  <c r="AL215" i="34"/>
  <c r="AK215" i="34"/>
  <c r="AJ215" i="34"/>
  <c r="AI215" i="34"/>
  <c r="AH215" i="34"/>
  <c r="AG215" i="34"/>
  <c r="AF215" i="34"/>
  <c r="AE215" i="34"/>
  <c r="AD215" i="34"/>
  <c r="AC215" i="34"/>
  <c r="AB215" i="34"/>
  <c r="AA215" i="34"/>
  <c r="Z215" i="34"/>
  <c r="Y215" i="34"/>
  <c r="AM213" i="34"/>
  <c r="AL213" i="34"/>
  <c r="AK213" i="34"/>
  <c r="AJ213" i="34"/>
  <c r="AI213" i="34"/>
  <c r="AH213" i="34"/>
  <c r="AG213" i="34"/>
  <c r="AF213" i="34"/>
  <c r="AE213" i="34"/>
  <c r="AD213" i="34"/>
  <c r="AC213" i="34"/>
  <c r="AB213" i="34"/>
  <c r="AA213" i="34"/>
  <c r="Z213" i="34"/>
  <c r="Y213" i="34"/>
  <c r="AM211" i="34"/>
  <c r="AL211" i="34"/>
  <c r="AK211" i="34"/>
  <c r="AJ211" i="34"/>
  <c r="AI211" i="34"/>
  <c r="AH211" i="34"/>
  <c r="AG211" i="34"/>
  <c r="AF211" i="34"/>
  <c r="AE211" i="34"/>
  <c r="AD211" i="34"/>
  <c r="AC211" i="34"/>
  <c r="AB211" i="34"/>
  <c r="AA211" i="34"/>
  <c r="Z211" i="34"/>
  <c r="Y211" i="34"/>
  <c r="AM209" i="34"/>
  <c r="AL209" i="34"/>
  <c r="AK209" i="34"/>
  <c r="AJ209" i="34"/>
  <c r="AI209" i="34"/>
  <c r="AH209" i="34"/>
  <c r="AG209" i="34"/>
  <c r="AF209" i="34"/>
  <c r="AE209" i="34"/>
  <c r="AD209" i="34"/>
  <c r="AC209" i="34"/>
  <c r="AB209" i="34"/>
  <c r="AA209" i="34"/>
  <c r="Z209" i="34"/>
  <c r="Y209" i="34"/>
  <c r="AM207" i="34"/>
  <c r="AL207" i="34"/>
  <c r="AK207" i="34"/>
  <c r="AJ207" i="34"/>
  <c r="AI207" i="34"/>
  <c r="AH207" i="34"/>
  <c r="AG207" i="34"/>
  <c r="AF207" i="34"/>
  <c r="AE207" i="34"/>
  <c r="AD207" i="34"/>
  <c r="AC207" i="34"/>
  <c r="AB207" i="34"/>
  <c r="Y207" i="34"/>
  <c r="K207" i="34"/>
  <c r="J207" i="34"/>
  <c r="AM206" i="34"/>
  <c r="AL206" i="34"/>
  <c r="AK206" i="34"/>
  <c r="AJ206" i="34"/>
  <c r="AI206" i="34"/>
  <c r="AH206" i="34"/>
  <c r="AG206" i="34"/>
  <c r="AF206" i="34"/>
  <c r="AE206" i="34"/>
  <c r="AD206" i="34"/>
  <c r="AC206" i="34"/>
  <c r="AB206" i="34"/>
  <c r="AA206" i="34"/>
  <c r="Z206" i="34"/>
  <c r="Y206" i="34"/>
  <c r="AM205" i="34"/>
  <c r="AL205" i="34"/>
  <c r="AK205" i="34"/>
  <c r="AJ205" i="34"/>
  <c r="AI205" i="34"/>
  <c r="AH205" i="34"/>
  <c r="AG205" i="34"/>
  <c r="AF205" i="34"/>
  <c r="AE205" i="34"/>
  <c r="AD205" i="34"/>
  <c r="AC205" i="34"/>
  <c r="AB205" i="34"/>
  <c r="AA205" i="34"/>
  <c r="Z205" i="34"/>
  <c r="Y205" i="34"/>
  <c r="Y203" i="34"/>
  <c r="Y199" i="34"/>
  <c r="AM196" i="34"/>
  <c r="AL196" i="34"/>
  <c r="AK196" i="34"/>
  <c r="AJ196" i="34"/>
  <c r="AI196" i="34"/>
  <c r="AH196" i="34"/>
  <c r="AG196" i="34"/>
  <c r="AF196" i="34"/>
  <c r="AE196" i="34"/>
  <c r="AD196" i="34"/>
  <c r="AC196" i="34"/>
  <c r="AB196" i="34"/>
  <c r="AA196" i="34"/>
  <c r="Z196" i="34"/>
  <c r="Y196" i="34"/>
  <c r="Y194" i="34"/>
  <c r="AM192" i="34"/>
  <c r="AL192" i="34"/>
  <c r="AK192" i="34"/>
  <c r="AJ192" i="34"/>
  <c r="AI192" i="34"/>
  <c r="AH192" i="34"/>
  <c r="AG192" i="34"/>
  <c r="AF192" i="34"/>
  <c r="AE192" i="34"/>
  <c r="AD192" i="34"/>
  <c r="AC192" i="34"/>
  <c r="AB192" i="34"/>
  <c r="AA192" i="34"/>
  <c r="Z192" i="34"/>
  <c r="Y192" i="34"/>
  <c r="Y190" i="34"/>
  <c r="AM189" i="34"/>
  <c r="AL189" i="34"/>
  <c r="AK189" i="34"/>
  <c r="AJ189" i="34"/>
  <c r="AI189" i="34"/>
  <c r="AH189" i="34"/>
  <c r="AG189" i="34"/>
  <c r="AF189" i="34"/>
  <c r="AE189" i="34"/>
  <c r="AD189" i="34"/>
  <c r="AC189" i="34"/>
  <c r="AB189" i="34"/>
  <c r="AA189" i="34"/>
  <c r="Z189" i="34"/>
  <c r="Y189" i="34"/>
  <c r="AM188" i="34"/>
  <c r="AL188" i="34"/>
  <c r="AK188" i="34"/>
  <c r="AJ188" i="34"/>
  <c r="AI188" i="34"/>
  <c r="AH188" i="34"/>
  <c r="AG188" i="34"/>
  <c r="AF188" i="34"/>
  <c r="AE188" i="34"/>
  <c r="AD188" i="34"/>
  <c r="AC188" i="34"/>
  <c r="AB188" i="34"/>
  <c r="AA188" i="34"/>
  <c r="Z188" i="34"/>
  <c r="Y188" i="34"/>
  <c r="K194" i="34"/>
  <c r="K199" i="34" s="1"/>
  <c r="J190" i="34"/>
  <c r="AA169" i="34"/>
  <c r="Z169" i="34"/>
  <c r="Y169" i="34"/>
  <c r="AA167" i="34"/>
  <c r="Z167" i="34"/>
  <c r="Y167" i="34"/>
  <c r="AA163" i="34"/>
  <c r="Z163" i="34"/>
  <c r="Y163" i="34"/>
  <c r="AA160" i="34"/>
  <c r="Z160" i="34"/>
  <c r="Y160" i="34"/>
  <c r="AA157" i="34"/>
  <c r="Z157" i="34"/>
  <c r="Y157" i="34"/>
  <c r="AA154" i="34"/>
  <c r="Z154" i="34"/>
  <c r="Y154" i="34"/>
  <c r="AA149" i="34"/>
  <c r="Z149" i="34"/>
  <c r="Y149" i="34"/>
  <c r="AM144" i="34"/>
  <c r="AL144" i="34"/>
  <c r="AK144" i="34"/>
  <c r="AJ144" i="34"/>
  <c r="AI144" i="34"/>
  <c r="AH144" i="34"/>
  <c r="AG144" i="34"/>
  <c r="AF144" i="34"/>
  <c r="AE144" i="34"/>
  <c r="AD144" i="34"/>
  <c r="AC144" i="34"/>
  <c r="AB144" i="34"/>
  <c r="AA144" i="34"/>
  <c r="Z144" i="34"/>
  <c r="Y144" i="34"/>
  <c r="AA141" i="34"/>
  <c r="Z141" i="34"/>
  <c r="Y141" i="34"/>
  <c r="AM138" i="34"/>
  <c r="AL138" i="34"/>
  <c r="AK138" i="34"/>
  <c r="AJ138" i="34"/>
  <c r="AI138" i="34"/>
  <c r="AH138" i="34"/>
  <c r="AG138" i="34"/>
  <c r="AF138" i="34"/>
  <c r="AE138" i="34"/>
  <c r="AD138" i="34"/>
  <c r="AC138" i="34"/>
  <c r="AB138" i="34"/>
  <c r="AA138" i="34"/>
  <c r="Z138" i="34"/>
  <c r="Y138" i="34"/>
  <c r="AM135" i="34"/>
  <c r="AL135" i="34"/>
  <c r="AK135" i="34"/>
  <c r="AJ135" i="34"/>
  <c r="AI135" i="34"/>
  <c r="AH135" i="34"/>
  <c r="AG135" i="34"/>
  <c r="AF135" i="34"/>
  <c r="AE135" i="34"/>
  <c r="AD135" i="34"/>
  <c r="AC135" i="34"/>
  <c r="AB135" i="34"/>
  <c r="AA135" i="34"/>
  <c r="Z135" i="34"/>
  <c r="Y135" i="34"/>
  <c r="AM132" i="34"/>
  <c r="AL132" i="34"/>
  <c r="AK132" i="34"/>
  <c r="AJ132" i="34"/>
  <c r="AI132" i="34"/>
  <c r="AH132" i="34"/>
  <c r="AG132" i="34"/>
  <c r="AF132" i="34"/>
  <c r="AE132" i="34"/>
  <c r="AD132" i="34"/>
  <c r="AC132" i="34"/>
  <c r="AB132" i="34"/>
  <c r="AA132" i="34"/>
  <c r="Z132" i="34"/>
  <c r="Y132" i="34"/>
  <c r="AM123" i="34"/>
  <c r="AL123" i="34"/>
  <c r="AK123" i="34"/>
  <c r="AJ123" i="34"/>
  <c r="AI123" i="34"/>
  <c r="AH123" i="34"/>
  <c r="AG123" i="34"/>
  <c r="AF123" i="34"/>
  <c r="AE123" i="34"/>
  <c r="AD123" i="34"/>
  <c r="AC123" i="34"/>
  <c r="AB123" i="34"/>
  <c r="AA123" i="34"/>
  <c r="Z123" i="34"/>
  <c r="Y123" i="34"/>
  <c r="AM119" i="34"/>
  <c r="AL119" i="34"/>
  <c r="AK119" i="34"/>
  <c r="AJ119" i="34"/>
  <c r="AI119" i="34"/>
  <c r="AH119" i="34"/>
  <c r="AG119" i="34"/>
  <c r="AF119" i="34"/>
  <c r="AE119" i="34"/>
  <c r="AD119" i="34"/>
  <c r="AC119" i="34"/>
  <c r="AB119" i="34"/>
  <c r="AA119" i="34"/>
  <c r="Z119" i="34"/>
  <c r="Y119" i="34"/>
  <c r="AM118" i="34"/>
  <c r="AL118" i="34"/>
  <c r="AK118" i="34"/>
  <c r="AJ118" i="34"/>
  <c r="AI118" i="34"/>
  <c r="AH118" i="34"/>
  <c r="AG118" i="34"/>
  <c r="AF118" i="34"/>
  <c r="AE118" i="34"/>
  <c r="AD118" i="34"/>
  <c r="AC118" i="34"/>
  <c r="AB118" i="34"/>
  <c r="AA118" i="34"/>
  <c r="Z118" i="34"/>
  <c r="Y118" i="34"/>
  <c r="AM117" i="34"/>
  <c r="AL117" i="34"/>
  <c r="AK117" i="34"/>
  <c r="AJ117" i="34"/>
  <c r="AI117" i="34"/>
  <c r="AH117" i="34"/>
  <c r="AG117" i="34"/>
  <c r="AF117" i="34"/>
  <c r="AE117" i="34"/>
  <c r="AD117" i="34"/>
  <c r="AC117" i="34"/>
  <c r="AB117" i="34"/>
  <c r="AA117" i="34"/>
  <c r="Z117" i="34"/>
  <c r="Y117" i="34"/>
  <c r="AM116" i="34"/>
  <c r="AL116" i="34"/>
  <c r="AK116" i="34"/>
  <c r="AJ116" i="34"/>
  <c r="AI116" i="34"/>
  <c r="AH116" i="34"/>
  <c r="AG116" i="34"/>
  <c r="AF116" i="34"/>
  <c r="AE116" i="34"/>
  <c r="AD116" i="34"/>
  <c r="AC116" i="34"/>
  <c r="AB116" i="34"/>
  <c r="AA116" i="34"/>
  <c r="Z116" i="34"/>
  <c r="Y116" i="34"/>
  <c r="AM113" i="34"/>
  <c r="AL113" i="34"/>
  <c r="AK113" i="34"/>
  <c r="AJ113" i="34"/>
  <c r="AI113" i="34"/>
  <c r="AH113" i="34"/>
  <c r="AG113" i="34"/>
  <c r="AF113" i="34"/>
  <c r="AE113" i="34"/>
  <c r="AD113" i="34"/>
  <c r="AC113" i="34"/>
  <c r="AB113" i="34"/>
  <c r="AA113" i="34"/>
  <c r="Z113" i="34"/>
  <c r="Y113" i="34"/>
  <c r="AM109" i="34"/>
  <c r="AL109" i="34"/>
  <c r="AK109" i="34"/>
  <c r="AJ109" i="34"/>
  <c r="AI109" i="34"/>
  <c r="AH109" i="34"/>
  <c r="AG109" i="34"/>
  <c r="AF109" i="34"/>
  <c r="AE109" i="34"/>
  <c r="AD109" i="34"/>
  <c r="AC109" i="34"/>
  <c r="AB109" i="34"/>
  <c r="AA109" i="34"/>
  <c r="Z109" i="34"/>
  <c r="Y109" i="34"/>
  <c r="AM108" i="34"/>
  <c r="AL108" i="34"/>
  <c r="AK108" i="34"/>
  <c r="AJ108" i="34"/>
  <c r="AI108" i="34"/>
  <c r="AH108" i="34"/>
  <c r="AG108" i="34"/>
  <c r="AF108" i="34"/>
  <c r="AE108" i="34"/>
  <c r="AD108" i="34"/>
  <c r="AC108" i="34"/>
  <c r="AB108" i="34"/>
  <c r="AA108" i="34"/>
  <c r="Z108" i="34"/>
  <c r="Y108" i="34"/>
  <c r="AM107" i="34"/>
  <c r="AL107" i="34"/>
  <c r="AK107" i="34"/>
  <c r="AJ107" i="34"/>
  <c r="AI107" i="34"/>
  <c r="AH107" i="34"/>
  <c r="AG107" i="34"/>
  <c r="AF107" i="34"/>
  <c r="AE107" i="34"/>
  <c r="AD107" i="34"/>
  <c r="AC107" i="34"/>
  <c r="AB107" i="34"/>
  <c r="AA107" i="34"/>
  <c r="Z107" i="34"/>
  <c r="Y107" i="34"/>
  <c r="AM106" i="34"/>
  <c r="AL106" i="34"/>
  <c r="AK106" i="34"/>
  <c r="AJ106" i="34"/>
  <c r="AI106" i="34"/>
  <c r="AH106" i="34"/>
  <c r="AG106" i="34"/>
  <c r="AF106" i="34"/>
  <c r="AE106" i="34"/>
  <c r="AD106" i="34"/>
  <c r="AC106" i="34"/>
  <c r="AB106" i="34"/>
  <c r="AA106" i="34"/>
  <c r="Z106" i="34"/>
  <c r="Y106" i="34"/>
  <c r="AM105" i="34"/>
  <c r="AL105" i="34"/>
  <c r="AK105" i="34"/>
  <c r="AJ105" i="34"/>
  <c r="AI105" i="34"/>
  <c r="AH105" i="34"/>
  <c r="AG105" i="34"/>
  <c r="AF105" i="34"/>
  <c r="AE105" i="34"/>
  <c r="AD105" i="34"/>
  <c r="AC105" i="34"/>
  <c r="AB105" i="34"/>
  <c r="AA105" i="34"/>
  <c r="Z105" i="34"/>
  <c r="Y105" i="34"/>
  <c r="AM102" i="34"/>
  <c r="AL102" i="34"/>
  <c r="AK102" i="34"/>
  <c r="AJ102" i="34"/>
  <c r="AI102" i="34"/>
  <c r="AH102" i="34"/>
  <c r="AG102" i="34"/>
  <c r="AF102" i="34"/>
  <c r="AE102" i="34"/>
  <c r="AD102" i="34"/>
  <c r="AC102" i="34"/>
  <c r="AB102" i="34"/>
  <c r="AA102" i="34"/>
  <c r="Z102" i="34"/>
  <c r="Y102" i="34"/>
  <c r="AM98" i="34"/>
  <c r="AL98" i="34"/>
  <c r="AK98" i="34"/>
  <c r="AJ98" i="34"/>
  <c r="AI98" i="34"/>
  <c r="AH98" i="34"/>
  <c r="AG98" i="34"/>
  <c r="AF98" i="34"/>
  <c r="AE98" i="34"/>
  <c r="AD98" i="34"/>
  <c r="AC98" i="34"/>
  <c r="AB98" i="34"/>
  <c r="AA98" i="34"/>
  <c r="Z98" i="34"/>
  <c r="Y98" i="34"/>
  <c r="AM97" i="34"/>
  <c r="AL97" i="34"/>
  <c r="AK97" i="34"/>
  <c r="AJ97" i="34"/>
  <c r="AI97" i="34"/>
  <c r="AH97" i="34"/>
  <c r="AG97" i="34"/>
  <c r="AF97" i="34"/>
  <c r="AE97" i="34"/>
  <c r="AD97" i="34"/>
  <c r="AC97" i="34"/>
  <c r="AB97" i="34"/>
  <c r="AA97" i="34"/>
  <c r="Z97" i="34"/>
  <c r="Y97" i="34"/>
  <c r="AM96" i="34"/>
  <c r="AL96" i="34"/>
  <c r="AK96" i="34"/>
  <c r="AJ96" i="34"/>
  <c r="AI96" i="34"/>
  <c r="AH96" i="34"/>
  <c r="AG96" i="34"/>
  <c r="AF96" i="34"/>
  <c r="AE96" i="34"/>
  <c r="AD96" i="34"/>
  <c r="AC96" i="34"/>
  <c r="AB96" i="34"/>
  <c r="AA96" i="34"/>
  <c r="Z96" i="34"/>
  <c r="Y96" i="34"/>
  <c r="AM93" i="34"/>
  <c r="AL93" i="34"/>
  <c r="AK93" i="34"/>
  <c r="AJ93" i="34"/>
  <c r="AI93" i="34"/>
  <c r="AH93" i="34"/>
  <c r="AG93" i="34"/>
  <c r="AF93" i="34"/>
  <c r="AE93" i="34"/>
  <c r="AD93" i="34"/>
  <c r="AC93" i="34"/>
  <c r="AB93" i="34"/>
  <c r="AA93" i="34"/>
  <c r="Z93" i="34"/>
  <c r="Y93" i="34"/>
  <c r="AM89" i="34"/>
  <c r="AL89" i="34"/>
  <c r="AK89" i="34"/>
  <c r="AJ89" i="34"/>
  <c r="AI89" i="34"/>
  <c r="AH89" i="34"/>
  <c r="AG89" i="34"/>
  <c r="AF89" i="34"/>
  <c r="AE89" i="34"/>
  <c r="AD89" i="34"/>
  <c r="AC89" i="34"/>
  <c r="AB89" i="34"/>
  <c r="AA89" i="34"/>
  <c r="Z89" i="34"/>
  <c r="Y89" i="34"/>
  <c r="AM88" i="34"/>
  <c r="AL88" i="34"/>
  <c r="AK88" i="34"/>
  <c r="AJ88" i="34"/>
  <c r="AI88" i="34"/>
  <c r="AH88" i="34"/>
  <c r="AG88" i="34"/>
  <c r="AF88" i="34"/>
  <c r="AE88" i="34"/>
  <c r="AD88" i="34"/>
  <c r="AC88" i="34"/>
  <c r="AB88" i="34"/>
  <c r="AA88" i="34"/>
  <c r="Z88" i="34"/>
  <c r="Y88" i="34"/>
  <c r="AM87" i="34"/>
  <c r="AL87" i="34"/>
  <c r="AK87" i="34"/>
  <c r="AJ87" i="34"/>
  <c r="AI87" i="34"/>
  <c r="AH87" i="34"/>
  <c r="AG87" i="34"/>
  <c r="AF87" i="34"/>
  <c r="AE87" i="34"/>
  <c r="AD87" i="34"/>
  <c r="AC87" i="34"/>
  <c r="AB87" i="34"/>
  <c r="AA87" i="34"/>
  <c r="Z87" i="34"/>
  <c r="Y87" i="34"/>
  <c r="AM86" i="34"/>
  <c r="AL86" i="34"/>
  <c r="AK86" i="34"/>
  <c r="AJ86" i="34"/>
  <c r="AI86" i="34"/>
  <c r="AH86" i="34"/>
  <c r="AG86" i="34"/>
  <c r="AF86" i="34"/>
  <c r="AE86" i="34"/>
  <c r="AD86" i="34"/>
  <c r="AC86" i="34"/>
  <c r="AB86" i="34"/>
  <c r="AA86" i="34"/>
  <c r="Z86" i="34"/>
  <c r="Y86" i="34"/>
  <c r="AM83" i="34"/>
  <c r="AL83" i="34"/>
  <c r="AK83" i="34"/>
  <c r="AJ83" i="34"/>
  <c r="AI83" i="34"/>
  <c r="AH83" i="34"/>
  <c r="AG83" i="34"/>
  <c r="AF83" i="34"/>
  <c r="AE83" i="34"/>
  <c r="AD83" i="34"/>
  <c r="AC83" i="34"/>
  <c r="AB83" i="34"/>
  <c r="AA83" i="34"/>
  <c r="Z83" i="34"/>
  <c r="Y83" i="34"/>
  <c r="AM78" i="34"/>
  <c r="AL78" i="34"/>
  <c r="AK78" i="34"/>
  <c r="AJ78" i="34"/>
  <c r="AI78" i="34"/>
  <c r="AH78" i="34"/>
  <c r="AG78" i="34"/>
  <c r="AF78" i="34"/>
  <c r="AE78" i="34"/>
  <c r="AD78" i="34"/>
  <c r="AC78" i="34"/>
  <c r="AB78" i="34"/>
  <c r="AA78" i="34"/>
  <c r="Z78" i="34"/>
  <c r="Y78" i="34"/>
  <c r="AA75" i="34"/>
  <c r="Z75" i="34"/>
  <c r="Y75" i="34"/>
  <c r="W75" i="34"/>
  <c r="W175" i="34" s="1"/>
  <c r="V75" i="34"/>
  <c r="U75" i="34"/>
  <c r="U175" i="34" s="1"/>
  <c r="T75" i="34"/>
  <c r="S75" i="34"/>
  <c r="R75" i="34"/>
  <c r="Q75" i="34"/>
  <c r="Q175" i="34" s="1"/>
  <c r="P75" i="34"/>
  <c r="O75" i="34"/>
  <c r="O175" i="34" s="1"/>
  <c r="N75" i="34"/>
  <c r="M75" i="34"/>
  <c r="M175" i="34" s="1"/>
  <c r="L75" i="34"/>
  <c r="AM72" i="34"/>
  <c r="AL72" i="34"/>
  <c r="AK72" i="34"/>
  <c r="AJ72" i="34"/>
  <c r="AI72" i="34"/>
  <c r="AH72" i="34"/>
  <c r="AG72" i="34"/>
  <c r="AF72" i="34"/>
  <c r="AE72" i="34"/>
  <c r="AD72" i="34"/>
  <c r="AC72" i="34"/>
  <c r="AB72" i="34"/>
  <c r="AA72" i="34"/>
  <c r="Z72" i="34"/>
  <c r="Y72" i="34"/>
  <c r="AM69" i="34"/>
  <c r="AL69" i="34"/>
  <c r="AK69" i="34"/>
  <c r="AJ69" i="34"/>
  <c r="AI69" i="34"/>
  <c r="AH69" i="34"/>
  <c r="AG69" i="34"/>
  <c r="AF69" i="34"/>
  <c r="AE69" i="34"/>
  <c r="AD69" i="34"/>
  <c r="AC69" i="34"/>
  <c r="AB69" i="34"/>
  <c r="AA69" i="34"/>
  <c r="Z69" i="34"/>
  <c r="Y69" i="34"/>
  <c r="AM66" i="34"/>
  <c r="AL66" i="34"/>
  <c r="AK66" i="34"/>
  <c r="AJ66" i="34"/>
  <c r="AI66" i="34"/>
  <c r="AH66" i="34"/>
  <c r="AG66" i="34"/>
  <c r="AF66" i="34"/>
  <c r="AE66" i="34"/>
  <c r="AD66" i="34"/>
  <c r="AC66" i="34"/>
  <c r="AB66" i="34"/>
  <c r="AA66" i="34"/>
  <c r="Z66" i="34"/>
  <c r="Y66" i="34"/>
  <c r="AM63" i="34"/>
  <c r="AL63" i="34"/>
  <c r="AK63" i="34"/>
  <c r="AJ63" i="34"/>
  <c r="AI63" i="34"/>
  <c r="AH63" i="34"/>
  <c r="AG63" i="34"/>
  <c r="AF63" i="34"/>
  <c r="AE63" i="34"/>
  <c r="AD63" i="34"/>
  <c r="AC63" i="34"/>
  <c r="AB63" i="34"/>
  <c r="AA63" i="34"/>
  <c r="Z63" i="34"/>
  <c r="Y63" i="34"/>
  <c r="AM60" i="34"/>
  <c r="AL60" i="34"/>
  <c r="AK60" i="34"/>
  <c r="AJ60" i="34"/>
  <c r="AI60" i="34"/>
  <c r="AH60" i="34"/>
  <c r="AG60" i="34"/>
  <c r="AF60" i="34"/>
  <c r="AE60" i="34"/>
  <c r="AD60" i="34"/>
  <c r="AC60" i="34"/>
  <c r="AB60" i="34"/>
  <c r="AA60" i="34"/>
  <c r="Z60" i="34"/>
  <c r="Y60" i="34"/>
  <c r="AA55" i="34"/>
  <c r="Z55" i="34"/>
  <c r="Y55" i="34"/>
  <c r="AM52" i="34"/>
  <c r="AL52" i="34"/>
  <c r="AK52" i="34"/>
  <c r="AJ52" i="34"/>
  <c r="AI52" i="34"/>
  <c r="AH52" i="34"/>
  <c r="AG52" i="34"/>
  <c r="AF52" i="34"/>
  <c r="AE52" i="34"/>
  <c r="AD52" i="34"/>
  <c r="AC52" i="34"/>
  <c r="AB52" i="34"/>
  <c r="AA52" i="34"/>
  <c r="Z52" i="34"/>
  <c r="Y52" i="34"/>
  <c r="AA49" i="34"/>
  <c r="Z49" i="34"/>
  <c r="Y49" i="34"/>
  <c r="AA44" i="34"/>
  <c r="Z44" i="34"/>
  <c r="Y44" i="34"/>
  <c r="AM42" i="34"/>
  <c r="AL42" i="34"/>
  <c r="AK42" i="34"/>
  <c r="AJ42" i="34"/>
  <c r="AI42" i="34"/>
  <c r="AH42" i="34"/>
  <c r="AG42" i="34"/>
  <c r="AF42" i="34"/>
  <c r="AE42" i="34"/>
  <c r="AD42" i="34"/>
  <c r="AC42" i="34"/>
  <c r="AB42" i="34"/>
  <c r="AA42" i="34"/>
  <c r="Z42" i="34"/>
  <c r="Y42" i="34"/>
  <c r="AM40" i="34"/>
  <c r="AL40" i="34"/>
  <c r="AK40" i="34"/>
  <c r="AJ40" i="34"/>
  <c r="AI40" i="34"/>
  <c r="AH40" i="34"/>
  <c r="AG40" i="34"/>
  <c r="AF40" i="34"/>
  <c r="AE40" i="34"/>
  <c r="AD40" i="34"/>
  <c r="AC40" i="34"/>
  <c r="AB40" i="34"/>
  <c r="AA40" i="34"/>
  <c r="Z40" i="34"/>
  <c r="Y40" i="34"/>
  <c r="AA37" i="34"/>
  <c r="Z37" i="34"/>
  <c r="Y37" i="34"/>
  <c r="W37" i="34"/>
  <c r="V37" i="34"/>
  <c r="V49" i="34" s="1"/>
  <c r="V171" i="34" s="1"/>
  <c r="U37" i="34"/>
  <c r="U44" i="34" s="1"/>
  <c r="T37" i="34"/>
  <c r="T49" i="34" s="1"/>
  <c r="T171" i="34" s="1"/>
  <c r="S37" i="34"/>
  <c r="S35" i="34" s="1"/>
  <c r="R37" i="34"/>
  <c r="R49" i="34" s="1"/>
  <c r="R171" i="34" s="1"/>
  <c r="Q37" i="34"/>
  <c r="Q27" i="34" s="1"/>
  <c r="P37" i="34"/>
  <c r="P49" i="34" s="1"/>
  <c r="P171" i="34" s="1"/>
  <c r="O37" i="34"/>
  <c r="N37" i="34"/>
  <c r="N49" i="34" s="1"/>
  <c r="N171" i="34" s="1"/>
  <c r="M37" i="34"/>
  <c r="M44" i="34" s="1"/>
  <c r="L37" i="34"/>
  <c r="L49" i="34" s="1"/>
  <c r="L171" i="34" s="1"/>
  <c r="R35" i="34"/>
  <c r="W34" i="34"/>
  <c r="V34" i="34"/>
  <c r="U34" i="34"/>
  <c r="T34" i="34"/>
  <c r="S34" i="34"/>
  <c r="R34" i="34"/>
  <c r="Q34" i="34"/>
  <c r="P34" i="34"/>
  <c r="O34" i="34"/>
  <c r="N34" i="34"/>
  <c r="M34" i="34"/>
  <c r="L34" i="34"/>
  <c r="AM33" i="34"/>
  <c r="AL33" i="34"/>
  <c r="AK33" i="34"/>
  <c r="AJ33" i="34"/>
  <c r="AI33" i="34"/>
  <c r="AH33" i="34"/>
  <c r="AG33" i="34"/>
  <c r="AF33" i="34"/>
  <c r="AE33" i="34"/>
  <c r="AD33" i="34"/>
  <c r="AC33" i="34"/>
  <c r="AB33" i="34"/>
  <c r="AA33" i="34"/>
  <c r="Z33" i="34"/>
  <c r="Y33" i="34"/>
  <c r="R31" i="34"/>
  <c r="P31" i="34"/>
  <c r="L31" i="34"/>
  <c r="W30" i="34"/>
  <c r="V30" i="34"/>
  <c r="U30" i="34"/>
  <c r="T30" i="34"/>
  <c r="S30" i="34"/>
  <c r="R30" i="34"/>
  <c r="Q30" i="34"/>
  <c r="P30" i="34"/>
  <c r="O30" i="34"/>
  <c r="N30" i="34"/>
  <c r="M30" i="34"/>
  <c r="L30" i="34"/>
  <c r="AM29" i="34"/>
  <c r="AL29" i="34"/>
  <c r="AK29" i="34"/>
  <c r="AJ29" i="34"/>
  <c r="AI29" i="34"/>
  <c r="AH29" i="34"/>
  <c r="AG29" i="34"/>
  <c r="AF29" i="34"/>
  <c r="AE29" i="34"/>
  <c r="AD29" i="34"/>
  <c r="AC29" i="34"/>
  <c r="AB29" i="34"/>
  <c r="AA29" i="34"/>
  <c r="Z29" i="34"/>
  <c r="Y29" i="34"/>
  <c r="T27" i="34"/>
  <c r="S27" i="34"/>
  <c r="R27" i="34"/>
  <c r="W26" i="34"/>
  <c r="V26" i="34"/>
  <c r="U26" i="34"/>
  <c r="T26" i="34"/>
  <c r="S26" i="34"/>
  <c r="R26" i="34"/>
  <c r="Q26" i="34"/>
  <c r="P26" i="34"/>
  <c r="O26" i="34"/>
  <c r="N26" i="34"/>
  <c r="M26" i="34"/>
  <c r="L26" i="34"/>
  <c r="AM25" i="34"/>
  <c r="AL25" i="34"/>
  <c r="AK25" i="34"/>
  <c r="AJ25" i="34"/>
  <c r="AI25" i="34"/>
  <c r="AH25" i="34"/>
  <c r="AG25" i="34"/>
  <c r="AF25" i="34"/>
  <c r="AE25" i="34"/>
  <c r="AD25" i="34"/>
  <c r="AC25" i="34"/>
  <c r="AB25" i="34"/>
  <c r="AA25" i="34"/>
  <c r="Z25" i="34"/>
  <c r="Y25" i="34"/>
  <c r="R23" i="34"/>
  <c r="L23" i="34"/>
  <c r="W22" i="34"/>
  <c r="V22" i="34"/>
  <c r="U22" i="34"/>
  <c r="T22" i="34"/>
  <c r="S22" i="34"/>
  <c r="R22" i="34"/>
  <c r="Q22" i="34"/>
  <c r="P22" i="34"/>
  <c r="O22" i="34"/>
  <c r="N22" i="34"/>
  <c r="M22" i="34"/>
  <c r="L22" i="34"/>
  <c r="AM21" i="34"/>
  <c r="AL21" i="34"/>
  <c r="AK21" i="34"/>
  <c r="AJ21" i="34"/>
  <c r="AI21" i="34"/>
  <c r="AH21" i="34"/>
  <c r="AG21" i="34"/>
  <c r="AF21" i="34"/>
  <c r="AE21" i="34"/>
  <c r="AD21" i="34"/>
  <c r="AC21" i="34"/>
  <c r="AB21" i="34"/>
  <c r="AA21" i="34"/>
  <c r="Z21" i="34"/>
  <c r="Y21" i="34"/>
  <c r="T19" i="34"/>
  <c r="S19" i="34"/>
  <c r="R19" i="34"/>
  <c r="Q19" i="34"/>
  <c r="L19" i="34"/>
  <c r="W18" i="34"/>
  <c r="V18" i="34"/>
  <c r="U18" i="34"/>
  <c r="T18" i="34"/>
  <c r="S18" i="34"/>
  <c r="R18" i="34"/>
  <c r="Q18" i="34"/>
  <c r="P18" i="34"/>
  <c r="O18" i="34"/>
  <c r="N18" i="34"/>
  <c r="M18" i="34"/>
  <c r="L18" i="34"/>
  <c r="AM17" i="34"/>
  <c r="AL17" i="34"/>
  <c r="AK17" i="34"/>
  <c r="AJ17" i="34"/>
  <c r="AI17" i="34"/>
  <c r="AH17" i="34"/>
  <c r="AG17" i="34"/>
  <c r="AF17" i="34"/>
  <c r="AE17" i="34"/>
  <c r="AD17" i="34"/>
  <c r="AC17" i="34"/>
  <c r="AB17" i="34"/>
  <c r="AA17" i="34"/>
  <c r="Z17" i="34"/>
  <c r="Y17" i="34"/>
  <c r="AC11" i="34"/>
  <c r="AD11" i="34" s="1"/>
  <c r="AE11" i="34" s="1"/>
  <c r="AF11" i="34" s="1"/>
  <c r="AG11" i="34" s="1"/>
  <c r="AH11" i="34" s="1"/>
  <c r="AI11" i="34" s="1"/>
  <c r="AJ11" i="34" s="1"/>
  <c r="AK11" i="34" s="1"/>
  <c r="AL11" i="34" s="1"/>
  <c r="AM11" i="34" s="1"/>
  <c r="M11" i="34"/>
  <c r="N11" i="34" s="1"/>
  <c r="O11" i="34" s="1"/>
  <c r="P11" i="34" s="1"/>
  <c r="Q11" i="34" s="1"/>
  <c r="R11" i="34" s="1"/>
  <c r="S11" i="34" s="1"/>
  <c r="T11" i="34" s="1"/>
  <c r="U11" i="34" s="1"/>
  <c r="V11" i="34" s="1"/>
  <c r="W11" i="34" s="1"/>
  <c r="W317" i="32"/>
  <c r="V317" i="32"/>
  <c r="U317" i="32"/>
  <c r="T317" i="32"/>
  <c r="S317" i="32"/>
  <c r="R317" i="32"/>
  <c r="Q317" i="32"/>
  <c r="P317" i="32"/>
  <c r="O317" i="32"/>
  <c r="N317" i="32"/>
  <c r="M317" i="32"/>
  <c r="L317" i="32"/>
  <c r="K317" i="32"/>
  <c r="J317" i="32"/>
  <c r="I317" i="32"/>
  <c r="W312" i="32"/>
  <c r="V312" i="32"/>
  <c r="U312" i="32"/>
  <c r="T312" i="32"/>
  <c r="S312" i="32"/>
  <c r="R312" i="32"/>
  <c r="Q312" i="32"/>
  <c r="P312" i="32"/>
  <c r="O312" i="32"/>
  <c r="N312" i="32"/>
  <c r="M312" i="32"/>
  <c r="L312" i="32"/>
  <c r="K312" i="32"/>
  <c r="J312" i="32"/>
  <c r="I312" i="32"/>
  <c r="AM311" i="32"/>
  <c r="AL311" i="32"/>
  <c r="AK311" i="32"/>
  <c r="AJ311" i="32"/>
  <c r="AI311" i="32"/>
  <c r="AH311" i="32"/>
  <c r="AG311" i="32"/>
  <c r="AF311" i="32"/>
  <c r="AE311" i="32"/>
  <c r="AD311" i="32"/>
  <c r="AC311" i="32"/>
  <c r="AB311" i="32"/>
  <c r="AA311" i="32"/>
  <c r="Z311" i="32"/>
  <c r="Y311" i="32"/>
  <c r="AM310" i="32"/>
  <c r="AL310" i="32"/>
  <c r="AK310" i="32"/>
  <c r="AJ310" i="32"/>
  <c r="AI310" i="32"/>
  <c r="AH310" i="32"/>
  <c r="AG310" i="32"/>
  <c r="AF310" i="32"/>
  <c r="AE310" i="32"/>
  <c r="AD310" i="32"/>
  <c r="AC310" i="32"/>
  <c r="AB310" i="32"/>
  <c r="AA310" i="32"/>
  <c r="Z310" i="32"/>
  <c r="Y310" i="32"/>
  <c r="AM309" i="32"/>
  <c r="AL309" i="32"/>
  <c r="AK309" i="32"/>
  <c r="AJ309" i="32"/>
  <c r="AI309" i="32"/>
  <c r="AH309" i="32"/>
  <c r="AG309" i="32"/>
  <c r="AF309" i="32"/>
  <c r="AE309" i="32"/>
  <c r="AD309" i="32"/>
  <c r="AC309" i="32"/>
  <c r="AB309" i="32"/>
  <c r="AA309" i="32"/>
  <c r="Z309" i="32"/>
  <c r="Y309" i="32"/>
  <c r="W303" i="32"/>
  <c r="V303" i="32"/>
  <c r="U303" i="32"/>
  <c r="T303" i="32"/>
  <c r="S303" i="32"/>
  <c r="R303" i="32"/>
  <c r="Q303" i="32"/>
  <c r="P303" i="32"/>
  <c r="O303" i="32"/>
  <c r="N303" i="32"/>
  <c r="M303" i="32"/>
  <c r="L303" i="32"/>
  <c r="K303" i="32"/>
  <c r="J303" i="32"/>
  <c r="I303" i="32"/>
  <c r="AM302" i="32"/>
  <c r="AL302" i="32"/>
  <c r="AK302" i="32"/>
  <c r="AJ302" i="32"/>
  <c r="AI302" i="32"/>
  <c r="AH302" i="32"/>
  <c r="AG302" i="32"/>
  <c r="AF302" i="32"/>
  <c r="AE302" i="32"/>
  <c r="AD302" i="32"/>
  <c r="AC302" i="32"/>
  <c r="AB302" i="32"/>
  <c r="AA302" i="32"/>
  <c r="Z302" i="32"/>
  <c r="Y302" i="32"/>
  <c r="AM301" i="32"/>
  <c r="AL301" i="32"/>
  <c r="AK301" i="32"/>
  <c r="AJ301" i="32"/>
  <c r="AI301" i="32"/>
  <c r="AH301" i="32"/>
  <c r="AG301" i="32"/>
  <c r="AF301" i="32"/>
  <c r="AE301" i="32"/>
  <c r="AD301" i="32"/>
  <c r="AC301" i="32"/>
  <c r="AB301" i="32"/>
  <c r="AA301" i="32"/>
  <c r="Z301" i="32"/>
  <c r="Y301" i="32"/>
  <c r="AM300" i="32"/>
  <c r="AL300" i="32"/>
  <c r="AK300" i="32"/>
  <c r="AJ300" i="32"/>
  <c r="AI300" i="32"/>
  <c r="AH300" i="32"/>
  <c r="AG300" i="32"/>
  <c r="AF300" i="32"/>
  <c r="AE300" i="32"/>
  <c r="AD300" i="32"/>
  <c r="AC300" i="32"/>
  <c r="AB300" i="32"/>
  <c r="AA300" i="32"/>
  <c r="Z300" i="32"/>
  <c r="Y300" i="32"/>
  <c r="W297" i="32"/>
  <c r="V297" i="32"/>
  <c r="V305" i="32" s="1"/>
  <c r="U297" i="32"/>
  <c r="T297" i="32"/>
  <c r="S297" i="32"/>
  <c r="R297" i="32"/>
  <c r="R305" i="32" s="1"/>
  <c r="Q297" i="32"/>
  <c r="Q305" i="32" s="1"/>
  <c r="P297" i="32"/>
  <c r="O297" i="32"/>
  <c r="N297" i="32"/>
  <c r="N305" i="32" s="1"/>
  <c r="M297" i="32"/>
  <c r="L297" i="32"/>
  <c r="K297" i="32"/>
  <c r="J297" i="32"/>
  <c r="J305" i="32" s="1"/>
  <c r="I297" i="32"/>
  <c r="I305" i="32" s="1"/>
  <c r="AM296" i="32"/>
  <c r="AL296" i="32"/>
  <c r="AK296" i="32"/>
  <c r="AJ296" i="32"/>
  <c r="AI296" i="32"/>
  <c r="AH296" i="32"/>
  <c r="AG296" i="32"/>
  <c r="AF296" i="32"/>
  <c r="AE296" i="32"/>
  <c r="AD296" i="32"/>
  <c r="AC296" i="32"/>
  <c r="AB296" i="32"/>
  <c r="AA296" i="32"/>
  <c r="Z296" i="32"/>
  <c r="Y296" i="32"/>
  <c r="AM295" i="32"/>
  <c r="AL295" i="32"/>
  <c r="AK295" i="32"/>
  <c r="AJ295" i="32"/>
  <c r="AI295" i="32"/>
  <c r="AH295" i="32"/>
  <c r="AG295" i="32"/>
  <c r="AF295" i="32"/>
  <c r="AE295" i="32"/>
  <c r="AD295" i="32"/>
  <c r="AC295" i="32"/>
  <c r="AB295" i="32"/>
  <c r="AA295" i="32"/>
  <c r="Z295" i="32"/>
  <c r="Y295" i="32"/>
  <c r="AM294" i="32"/>
  <c r="AL294" i="32"/>
  <c r="AK294" i="32"/>
  <c r="AJ294" i="32"/>
  <c r="AI294" i="32"/>
  <c r="AH294" i="32"/>
  <c r="AG294" i="32"/>
  <c r="AF294" i="32"/>
  <c r="AE294" i="32"/>
  <c r="AD294" i="32"/>
  <c r="AC294" i="32"/>
  <c r="AB294" i="32"/>
  <c r="AA294" i="32"/>
  <c r="Z294" i="32"/>
  <c r="Y294" i="32"/>
  <c r="W287" i="32"/>
  <c r="V287" i="32"/>
  <c r="U287" i="32"/>
  <c r="T287" i="32"/>
  <c r="S287" i="32"/>
  <c r="R287" i="32"/>
  <c r="Q287" i="32"/>
  <c r="P287" i="32"/>
  <c r="O287" i="32"/>
  <c r="N287" i="32"/>
  <c r="M287" i="32"/>
  <c r="L287" i="32"/>
  <c r="K287" i="32"/>
  <c r="J287" i="32"/>
  <c r="I287" i="32"/>
  <c r="W285" i="32"/>
  <c r="V285" i="32"/>
  <c r="U285" i="32"/>
  <c r="T285" i="32"/>
  <c r="S285" i="32"/>
  <c r="R285" i="32"/>
  <c r="Q285" i="32"/>
  <c r="P285" i="32"/>
  <c r="O285" i="32"/>
  <c r="N285" i="32"/>
  <c r="M285" i="32"/>
  <c r="L285" i="32"/>
  <c r="K285" i="32"/>
  <c r="J285" i="32"/>
  <c r="I285" i="32"/>
  <c r="AM284" i="32"/>
  <c r="AL284" i="32"/>
  <c r="AK284" i="32"/>
  <c r="AJ284" i="32"/>
  <c r="AI284" i="32"/>
  <c r="AH284" i="32"/>
  <c r="AG284" i="32"/>
  <c r="AF284" i="32"/>
  <c r="AE284" i="32"/>
  <c r="AD284" i="32"/>
  <c r="AC284" i="32"/>
  <c r="AB284" i="32"/>
  <c r="AA284" i="32"/>
  <c r="Z284" i="32"/>
  <c r="Y284" i="32"/>
  <c r="AM283" i="32"/>
  <c r="AL283" i="32"/>
  <c r="AK283" i="32"/>
  <c r="AJ283" i="32"/>
  <c r="AI283" i="32"/>
  <c r="AH283" i="32"/>
  <c r="AG283" i="32"/>
  <c r="AF283" i="32"/>
  <c r="AE283" i="32"/>
  <c r="AD283" i="32"/>
  <c r="AC283" i="32"/>
  <c r="AB283" i="32"/>
  <c r="AA283" i="32"/>
  <c r="Z283" i="32"/>
  <c r="Y283" i="32"/>
  <c r="AM282" i="32"/>
  <c r="AL282" i="32"/>
  <c r="AK282" i="32"/>
  <c r="AJ282" i="32"/>
  <c r="AI282" i="32"/>
  <c r="AH282" i="32"/>
  <c r="AG282" i="32"/>
  <c r="AF282" i="32"/>
  <c r="AE282" i="32"/>
  <c r="AD282" i="32"/>
  <c r="AC282" i="32"/>
  <c r="AB282" i="32"/>
  <c r="AA282" i="32"/>
  <c r="Z282" i="32"/>
  <c r="Y282" i="32"/>
  <c r="AM281" i="32"/>
  <c r="AL281" i="32"/>
  <c r="AK281" i="32"/>
  <c r="AJ281" i="32"/>
  <c r="AI281" i="32"/>
  <c r="AH281" i="32"/>
  <c r="AG281" i="32"/>
  <c r="AF281" i="32"/>
  <c r="AE281" i="32"/>
  <c r="AD281" i="32"/>
  <c r="AC281" i="32"/>
  <c r="AB281" i="32"/>
  <c r="AA281" i="32"/>
  <c r="Z281" i="32"/>
  <c r="Y281" i="32"/>
  <c r="W278" i="32"/>
  <c r="V278" i="32"/>
  <c r="U278" i="32"/>
  <c r="U289" i="32" s="1"/>
  <c r="T278" i="32"/>
  <c r="S278" i="32"/>
  <c r="R278" i="32"/>
  <c r="R289" i="32" s="1"/>
  <c r="Q278" i="32"/>
  <c r="P278" i="32"/>
  <c r="P289" i="32" s="1"/>
  <c r="O278" i="32"/>
  <c r="N278" i="32"/>
  <c r="M278" i="32"/>
  <c r="M289" i="32" s="1"/>
  <c r="L278" i="32"/>
  <c r="K278" i="32"/>
  <c r="J278" i="32"/>
  <c r="J289" i="32" s="1"/>
  <c r="I278" i="32"/>
  <c r="AM277" i="32"/>
  <c r="AL277" i="32"/>
  <c r="AK277" i="32"/>
  <c r="AJ277" i="32"/>
  <c r="AI277" i="32"/>
  <c r="AH277" i="32"/>
  <c r="AG277" i="32"/>
  <c r="AF277" i="32"/>
  <c r="AE277" i="32"/>
  <c r="AD277" i="32"/>
  <c r="AC277" i="32"/>
  <c r="AB277" i="32"/>
  <c r="AA277" i="32"/>
  <c r="Z277" i="32"/>
  <c r="Y277" i="32"/>
  <c r="AM276" i="32"/>
  <c r="AL276" i="32"/>
  <c r="AK276" i="32"/>
  <c r="AJ276" i="32"/>
  <c r="AI276" i="32"/>
  <c r="AH276" i="32"/>
  <c r="AG276" i="32"/>
  <c r="AF276" i="32"/>
  <c r="AE276" i="32"/>
  <c r="AD276" i="32"/>
  <c r="AC276" i="32"/>
  <c r="AB276" i="32"/>
  <c r="AA276" i="32"/>
  <c r="Z276" i="32"/>
  <c r="Y276" i="32"/>
  <c r="AM275" i="32"/>
  <c r="AL275" i="32"/>
  <c r="AK275" i="32"/>
  <c r="AJ275" i="32"/>
  <c r="AI275" i="32"/>
  <c r="AH275" i="32"/>
  <c r="AG275" i="32"/>
  <c r="AF275" i="32"/>
  <c r="AE275" i="32"/>
  <c r="AD275" i="32"/>
  <c r="AC275" i="32"/>
  <c r="AB275" i="32"/>
  <c r="AA275" i="32"/>
  <c r="Z275" i="32"/>
  <c r="Y275" i="32"/>
  <c r="AM274" i="32"/>
  <c r="AL274" i="32"/>
  <c r="AK274" i="32"/>
  <c r="AJ274" i="32"/>
  <c r="AI274" i="32"/>
  <c r="AH274" i="32"/>
  <c r="AG274" i="32"/>
  <c r="AF274" i="32"/>
  <c r="AE274" i="32"/>
  <c r="AD274" i="32"/>
  <c r="AC274" i="32"/>
  <c r="AB274" i="32"/>
  <c r="AA274" i="32"/>
  <c r="Z274" i="32"/>
  <c r="Y274" i="32"/>
  <c r="W246" i="32"/>
  <c r="V246" i="32"/>
  <c r="U246" i="32"/>
  <c r="T246" i="32"/>
  <c r="S246" i="32"/>
  <c r="R246" i="32"/>
  <c r="Q246" i="32"/>
  <c r="P246" i="32"/>
  <c r="O246" i="32"/>
  <c r="N246" i="32"/>
  <c r="M246" i="32"/>
  <c r="L246" i="32"/>
  <c r="K246" i="32"/>
  <c r="J246" i="32"/>
  <c r="I246" i="32"/>
  <c r="AM245" i="32"/>
  <c r="AL245" i="32"/>
  <c r="AK245" i="32"/>
  <c r="AJ245" i="32"/>
  <c r="AI245" i="32"/>
  <c r="AH245" i="32"/>
  <c r="AG245" i="32"/>
  <c r="AF245" i="32"/>
  <c r="AE245" i="32"/>
  <c r="AD245" i="32"/>
  <c r="AC245" i="32"/>
  <c r="AB245" i="32"/>
  <c r="AA245" i="32"/>
  <c r="Z245" i="32"/>
  <c r="Y245" i="32"/>
  <c r="W243" i="32"/>
  <c r="V243" i="32"/>
  <c r="U243" i="32"/>
  <c r="T243" i="32"/>
  <c r="S243" i="32"/>
  <c r="R243" i="32"/>
  <c r="Q243" i="32"/>
  <c r="P243" i="32"/>
  <c r="O243" i="32"/>
  <c r="N243" i="32"/>
  <c r="M243" i="32"/>
  <c r="L243" i="32"/>
  <c r="K243" i="32"/>
  <c r="J243" i="32"/>
  <c r="I243" i="32"/>
  <c r="AM241" i="32"/>
  <c r="AL241" i="32"/>
  <c r="AK241" i="32"/>
  <c r="AJ241" i="32"/>
  <c r="AI241" i="32"/>
  <c r="AH241" i="32"/>
  <c r="AG241" i="32"/>
  <c r="AF241" i="32"/>
  <c r="AE241" i="32"/>
  <c r="AD241" i="32"/>
  <c r="AC241" i="32"/>
  <c r="AB241" i="32"/>
  <c r="AA241" i="32"/>
  <c r="Z241" i="32"/>
  <c r="Y241" i="32"/>
  <c r="AM239" i="32"/>
  <c r="AL239" i="32"/>
  <c r="AK239" i="32"/>
  <c r="AJ239" i="32"/>
  <c r="AI239" i="32"/>
  <c r="AH239" i="32"/>
  <c r="AG239" i="32"/>
  <c r="AF239" i="32"/>
  <c r="AE239" i="32"/>
  <c r="AD239" i="32"/>
  <c r="AC239" i="32"/>
  <c r="AB239" i="32"/>
  <c r="AA239" i="32"/>
  <c r="Z239" i="32"/>
  <c r="Y239" i="32"/>
  <c r="AM238" i="32"/>
  <c r="AL238" i="32"/>
  <c r="AK238" i="32"/>
  <c r="AJ238" i="32"/>
  <c r="AI238" i="32"/>
  <c r="AH238" i="32"/>
  <c r="AG238" i="32"/>
  <c r="AF238" i="32"/>
  <c r="AE238" i="32"/>
  <c r="AD238" i="32"/>
  <c r="AC238" i="32"/>
  <c r="AB238" i="32"/>
  <c r="AA238" i="32"/>
  <c r="Z238" i="32"/>
  <c r="Y238" i="32"/>
  <c r="Y234" i="32"/>
  <c r="AM232" i="32"/>
  <c r="AL232" i="32"/>
  <c r="AK232" i="32"/>
  <c r="AJ232" i="32"/>
  <c r="AI232" i="32"/>
  <c r="AH232" i="32"/>
  <c r="AG232" i="32"/>
  <c r="AF232" i="32"/>
  <c r="AE232" i="32"/>
  <c r="AD232" i="32"/>
  <c r="AC232" i="32"/>
  <c r="AB232" i="32"/>
  <c r="AA232" i="32"/>
  <c r="Z232" i="32"/>
  <c r="Y232" i="32"/>
  <c r="AM230" i="32"/>
  <c r="AL230" i="32"/>
  <c r="AK230" i="32"/>
  <c r="AJ230" i="32"/>
  <c r="AI230" i="32"/>
  <c r="AH230" i="32"/>
  <c r="AG230" i="32"/>
  <c r="AF230" i="32"/>
  <c r="AE230" i="32"/>
  <c r="AD230" i="32"/>
  <c r="AC230" i="32"/>
  <c r="AB230" i="32"/>
  <c r="AA230" i="32"/>
  <c r="Z230" i="32"/>
  <c r="Y230" i="32"/>
  <c r="AM228" i="32"/>
  <c r="AL228" i="32"/>
  <c r="AK228" i="32"/>
  <c r="AJ228" i="32"/>
  <c r="AI228" i="32"/>
  <c r="AH228" i="32"/>
  <c r="AG228" i="32"/>
  <c r="AF228" i="32"/>
  <c r="AE228" i="32"/>
  <c r="AD228" i="32"/>
  <c r="AC228" i="32"/>
  <c r="AB228" i="32"/>
  <c r="AA228" i="32"/>
  <c r="Z228" i="32"/>
  <c r="Y228" i="32"/>
  <c r="AM226" i="32"/>
  <c r="AL226" i="32"/>
  <c r="AK226" i="32"/>
  <c r="AJ226" i="32"/>
  <c r="AI226" i="32"/>
  <c r="AH226" i="32"/>
  <c r="AG226" i="32"/>
  <c r="AF226" i="32"/>
  <c r="AE226" i="32"/>
  <c r="AD226" i="32"/>
  <c r="AC226" i="32"/>
  <c r="AB226" i="32"/>
  <c r="AA226" i="32"/>
  <c r="Z226" i="32"/>
  <c r="Y226" i="32"/>
  <c r="Y224" i="32"/>
  <c r="AM222" i="32"/>
  <c r="AL222" i="32"/>
  <c r="AK222" i="32"/>
  <c r="AJ222" i="32"/>
  <c r="AI222" i="32"/>
  <c r="AH222" i="32"/>
  <c r="AG222" i="32"/>
  <c r="AF222" i="32"/>
  <c r="AE222" i="32"/>
  <c r="AD222" i="32"/>
  <c r="AC222" i="32"/>
  <c r="AB222" i="32"/>
  <c r="AA222" i="32"/>
  <c r="Z222" i="32"/>
  <c r="Y222" i="32"/>
  <c r="AM218" i="32"/>
  <c r="AL218" i="32"/>
  <c r="AK218" i="32"/>
  <c r="AJ218" i="32"/>
  <c r="AI218" i="32"/>
  <c r="AH218" i="32"/>
  <c r="AG218" i="32"/>
  <c r="AF218" i="32"/>
  <c r="AE218" i="32"/>
  <c r="AD218" i="32"/>
  <c r="AC218" i="32"/>
  <c r="AB218" i="32"/>
  <c r="AA218" i="32"/>
  <c r="Z218" i="32"/>
  <c r="Y218" i="32"/>
  <c r="AM217" i="32"/>
  <c r="AL217" i="32"/>
  <c r="AK217" i="32"/>
  <c r="AJ217" i="32"/>
  <c r="AI217" i="32"/>
  <c r="AH217" i="32"/>
  <c r="AG217" i="32"/>
  <c r="AF217" i="32"/>
  <c r="AE217" i="32"/>
  <c r="AD217" i="32"/>
  <c r="AC217" i="32"/>
  <c r="AB217" i="32"/>
  <c r="AA217" i="32"/>
  <c r="Z217" i="32"/>
  <c r="Y217" i="32"/>
  <c r="AM216" i="32"/>
  <c r="AL216" i="32"/>
  <c r="AK216" i="32"/>
  <c r="AJ216" i="32"/>
  <c r="AI216" i="32"/>
  <c r="AH216" i="32"/>
  <c r="AG216" i="32"/>
  <c r="AF216" i="32"/>
  <c r="AE216" i="32"/>
  <c r="AD216" i="32"/>
  <c r="AC216" i="32"/>
  <c r="AB216" i="32"/>
  <c r="AA216" i="32"/>
  <c r="Z216" i="32"/>
  <c r="Y216" i="32"/>
  <c r="AM215" i="32"/>
  <c r="AL215" i="32"/>
  <c r="AK215" i="32"/>
  <c r="AJ215" i="32"/>
  <c r="AI215" i="32"/>
  <c r="AH215" i="32"/>
  <c r="AG215" i="32"/>
  <c r="AF215" i="32"/>
  <c r="AE215" i="32"/>
  <c r="AD215" i="32"/>
  <c r="AC215" i="32"/>
  <c r="AB215" i="32"/>
  <c r="AA215" i="32"/>
  <c r="Z215" i="32"/>
  <c r="Y215" i="32"/>
  <c r="AM213" i="32"/>
  <c r="AL213" i="32"/>
  <c r="AK213" i="32"/>
  <c r="AJ213" i="32"/>
  <c r="AI213" i="32"/>
  <c r="AH213" i="32"/>
  <c r="AG213" i="32"/>
  <c r="AF213" i="32"/>
  <c r="AE213" i="32"/>
  <c r="AD213" i="32"/>
  <c r="AC213" i="32"/>
  <c r="AB213" i="32"/>
  <c r="AA213" i="32"/>
  <c r="Z213" i="32"/>
  <c r="Y213" i="32"/>
  <c r="AM211" i="32"/>
  <c r="AL211" i="32"/>
  <c r="AK211" i="32"/>
  <c r="AJ211" i="32"/>
  <c r="AI211" i="32"/>
  <c r="AH211" i="32"/>
  <c r="AG211" i="32"/>
  <c r="AF211" i="32"/>
  <c r="AE211" i="32"/>
  <c r="AD211" i="32"/>
  <c r="AC211" i="32"/>
  <c r="AB211" i="32"/>
  <c r="AA211" i="32"/>
  <c r="Z211" i="32"/>
  <c r="Y211" i="32"/>
  <c r="AM209" i="32"/>
  <c r="AL209" i="32"/>
  <c r="AK209" i="32"/>
  <c r="AJ209" i="32"/>
  <c r="AI209" i="32"/>
  <c r="AH209" i="32"/>
  <c r="AG209" i="32"/>
  <c r="AF209" i="32"/>
  <c r="AE209" i="32"/>
  <c r="AD209" i="32"/>
  <c r="AC209" i="32"/>
  <c r="AB209" i="32"/>
  <c r="AA209" i="32"/>
  <c r="Z209" i="32"/>
  <c r="Y209" i="32"/>
  <c r="AM207" i="32"/>
  <c r="AL207" i="32"/>
  <c r="AK207" i="32"/>
  <c r="AJ207" i="32"/>
  <c r="AI207" i="32"/>
  <c r="AH207" i="32"/>
  <c r="AG207" i="32"/>
  <c r="AF207" i="32"/>
  <c r="AE207" i="32"/>
  <c r="AD207" i="32"/>
  <c r="AC207" i="32"/>
  <c r="AB207" i="32"/>
  <c r="Y207" i="32"/>
  <c r="K207" i="32"/>
  <c r="J207" i="32"/>
  <c r="AM206" i="32"/>
  <c r="AL206" i="32"/>
  <c r="AK206" i="32"/>
  <c r="AJ206" i="32"/>
  <c r="AI206" i="32"/>
  <c r="AH206" i="32"/>
  <c r="AG206" i="32"/>
  <c r="AF206" i="32"/>
  <c r="AE206" i="32"/>
  <c r="AD206" i="32"/>
  <c r="AC206" i="32"/>
  <c r="AB206" i="32"/>
  <c r="AA206" i="32"/>
  <c r="Z206" i="32"/>
  <c r="Y206" i="32"/>
  <c r="AM205" i="32"/>
  <c r="AL205" i="32"/>
  <c r="AK205" i="32"/>
  <c r="AJ205" i="32"/>
  <c r="AI205" i="32"/>
  <c r="AH205" i="32"/>
  <c r="AG205" i="32"/>
  <c r="AF205" i="32"/>
  <c r="AE205" i="32"/>
  <c r="AD205" i="32"/>
  <c r="AC205" i="32"/>
  <c r="AB205" i="32"/>
  <c r="AA205" i="32"/>
  <c r="Z205" i="32"/>
  <c r="Y205" i="32"/>
  <c r="Y203" i="32"/>
  <c r="Y199" i="32"/>
  <c r="AM196" i="32"/>
  <c r="AL196" i="32"/>
  <c r="AK196" i="32"/>
  <c r="AJ196" i="32"/>
  <c r="AI196" i="32"/>
  <c r="AH196" i="32"/>
  <c r="AG196" i="32"/>
  <c r="AF196" i="32"/>
  <c r="AE196" i="32"/>
  <c r="AD196" i="32"/>
  <c r="AC196" i="32"/>
  <c r="AB196" i="32"/>
  <c r="AA196" i="32"/>
  <c r="Z196" i="32"/>
  <c r="Y196" i="32"/>
  <c r="Y194" i="32"/>
  <c r="AM192" i="32"/>
  <c r="AL192" i="32"/>
  <c r="AK192" i="32"/>
  <c r="AJ192" i="32"/>
  <c r="AI192" i="32"/>
  <c r="AH192" i="32"/>
  <c r="AG192" i="32"/>
  <c r="AF192" i="32"/>
  <c r="AE192" i="32"/>
  <c r="AD192" i="32"/>
  <c r="AC192" i="32"/>
  <c r="AB192" i="32"/>
  <c r="AA192" i="32"/>
  <c r="Z192" i="32"/>
  <c r="Y192" i="32"/>
  <c r="Y190" i="32"/>
  <c r="AM189" i="32"/>
  <c r="AL189" i="32"/>
  <c r="AK189" i="32"/>
  <c r="AJ189" i="32"/>
  <c r="AI189" i="32"/>
  <c r="AH189" i="32"/>
  <c r="AG189" i="32"/>
  <c r="AF189" i="32"/>
  <c r="AE189" i="32"/>
  <c r="AD189" i="32"/>
  <c r="AC189" i="32"/>
  <c r="AB189" i="32"/>
  <c r="AA189" i="32"/>
  <c r="Z189" i="32"/>
  <c r="Y189" i="32"/>
  <c r="AM188" i="32"/>
  <c r="AL188" i="32"/>
  <c r="AK188" i="32"/>
  <c r="AJ188" i="32"/>
  <c r="AI188" i="32"/>
  <c r="AH188" i="32"/>
  <c r="AG188" i="32"/>
  <c r="AF188" i="32"/>
  <c r="AE188" i="32"/>
  <c r="AD188" i="32"/>
  <c r="AC188" i="32"/>
  <c r="AB188" i="32"/>
  <c r="AA188" i="32"/>
  <c r="Z188" i="32"/>
  <c r="Y188" i="32"/>
  <c r="K194" i="32"/>
  <c r="K197" i="32" s="1"/>
  <c r="J190" i="32"/>
  <c r="AA169" i="32"/>
  <c r="Z169" i="32"/>
  <c r="Y169" i="32"/>
  <c r="AA167" i="32"/>
  <c r="Z167" i="32"/>
  <c r="Y167" i="32"/>
  <c r="AA163" i="32"/>
  <c r="Z163" i="32"/>
  <c r="Y163" i="32"/>
  <c r="AA160" i="32"/>
  <c r="Z160" i="32"/>
  <c r="Y160" i="32"/>
  <c r="AA157" i="32"/>
  <c r="Z157" i="32"/>
  <c r="Y157" i="32"/>
  <c r="AA154" i="32"/>
  <c r="Z154" i="32"/>
  <c r="Y154" i="32"/>
  <c r="AA149" i="32"/>
  <c r="Z149" i="32"/>
  <c r="Y149" i="32"/>
  <c r="AM144" i="32"/>
  <c r="AL144" i="32"/>
  <c r="AK144" i="32"/>
  <c r="AJ144" i="32"/>
  <c r="AI144" i="32"/>
  <c r="AH144" i="32"/>
  <c r="AG144" i="32"/>
  <c r="AF144" i="32"/>
  <c r="AE144" i="32"/>
  <c r="AD144" i="32"/>
  <c r="AC144" i="32"/>
  <c r="AB144" i="32"/>
  <c r="AA144" i="32"/>
  <c r="Z144" i="32"/>
  <c r="Y144" i="32"/>
  <c r="AA141" i="32"/>
  <c r="Z141" i="32"/>
  <c r="Y141" i="32"/>
  <c r="AM138" i="32"/>
  <c r="AL138" i="32"/>
  <c r="AK138" i="32"/>
  <c r="AJ138" i="32"/>
  <c r="AI138" i="32"/>
  <c r="AH138" i="32"/>
  <c r="AG138" i="32"/>
  <c r="AF138" i="32"/>
  <c r="AE138" i="32"/>
  <c r="AD138" i="32"/>
  <c r="AC138" i="32"/>
  <c r="AB138" i="32"/>
  <c r="AA138" i="32"/>
  <c r="Z138" i="32"/>
  <c r="Y138" i="32"/>
  <c r="AM135" i="32"/>
  <c r="AL135" i="32"/>
  <c r="AK135" i="32"/>
  <c r="AJ135" i="32"/>
  <c r="AI135" i="32"/>
  <c r="AH135" i="32"/>
  <c r="AG135" i="32"/>
  <c r="AF135" i="32"/>
  <c r="AE135" i="32"/>
  <c r="AD135" i="32"/>
  <c r="AC135" i="32"/>
  <c r="AB135" i="32"/>
  <c r="AA135" i="32"/>
  <c r="Z135" i="32"/>
  <c r="Y135" i="32"/>
  <c r="AM132" i="32"/>
  <c r="AL132" i="32"/>
  <c r="AK132" i="32"/>
  <c r="AJ132" i="32"/>
  <c r="AI132" i="32"/>
  <c r="AH132" i="32"/>
  <c r="AG132" i="32"/>
  <c r="AF132" i="32"/>
  <c r="AE132" i="32"/>
  <c r="AD132" i="32"/>
  <c r="AC132" i="32"/>
  <c r="AB132" i="32"/>
  <c r="AA132" i="32"/>
  <c r="Z132" i="32"/>
  <c r="Y132" i="32"/>
  <c r="AM123" i="32"/>
  <c r="AL123" i="32"/>
  <c r="AK123" i="32"/>
  <c r="AJ123" i="32"/>
  <c r="AI123" i="32"/>
  <c r="AH123" i="32"/>
  <c r="AG123" i="32"/>
  <c r="AF123" i="32"/>
  <c r="AE123" i="32"/>
  <c r="AD123" i="32"/>
  <c r="AC123" i="32"/>
  <c r="AB123" i="32"/>
  <c r="AA123" i="32"/>
  <c r="Z123" i="32"/>
  <c r="Y123" i="32"/>
  <c r="AM119" i="32"/>
  <c r="AL119" i="32"/>
  <c r="AK119" i="32"/>
  <c r="AJ119" i="32"/>
  <c r="AI119" i="32"/>
  <c r="AH119" i="32"/>
  <c r="AG119" i="32"/>
  <c r="AF119" i="32"/>
  <c r="AE119" i="32"/>
  <c r="AD119" i="32"/>
  <c r="AC119" i="32"/>
  <c r="AB119" i="32"/>
  <c r="AA119" i="32"/>
  <c r="Z119" i="32"/>
  <c r="Y119" i="32"/>
  <c r="AM118" i="32"/>
  <c r="AL118" i="32"/>
  <c r="AK118" i="32"/>
  <c r="AJ118" i="32"/>
  <c r="AI118" i="32"/>
  <c r="AH118" i="32"/>
  <c r="AG118" i="32"/>
  <c r="AF118" i="32"/>
  <c r="AE118" i="32"/>
  <c r="AD118" i="32"/>
  <c r="AC118" i="32"/>
  <c r="AB118" i="32"/>
  <c r="AA118" i="32"/>
  <c r="Z118" i="32"/>
  <c r="Y118" i="32"/>
  <c r="AM117" i="32"/>
  <c r="AL117" i="32"/>
  <c r="AK117" i="32"/>
  <c r="AJ117" i="32"/>
  <c r="AI117" i="32"/>
  <c r="AH117" i="32"/>
  <c r="AG117" i="32"/>
  <c r="AF117" i="32"/>
  <c r="AE117" i="32"/>
  <c r="AD117" i="32"/>
  <c r="AC117" i="32"/>
  <c r="AB117" i="32"/>
  <c r="AA117" i="32"/>
  <c r="Z117" i="32"/>
  <c r="Y117" i="32"/>
  <c r="AM116" i="32"/>
  <c r="AL116" i="32"/>
  <c r="AK116" i="32"/>
  <c r="AJ116" i="32"/>
  <c r="AI116" i="32"/>
  <c r="AH116" i="32"/>
  <c r="AG116" i="32"/>
  <c r="AF116" i="32"/>
  <c r="AE116" i="32"/>
  <c r="AD116" i="32"/>
  <c r="AC116" i="32"/>
  <c r="AB116" i="32"/>
  <c r="AA116" i="32"/>
  <c r="Z116" i="32"/>
  <c r="Y116" i="32"/>
  <c r="AM113" i="32"/>
  <c r="AL113" i="32"/>
  <c r="AK113" i="32"/>
  <c r="AJ113" i="32"/>
  <c r="AI113" i="32"/>
  <c r="AH113" i="32"/>
  <c r="AG113" i="32"/>
  <c r="AF113" i="32"/>
  <c r="AE113" i="32"/>
  <c r="AD113" i="32"/>
  <c r="AC113" i="32"/>
  <c r="AB113" i="32"/>
  <c r="AA113" i="32"/>
  <c r="Z113" i="32"/>
  <c r="Y113" i="32"/>
  <c r="AM109" i="32"/>
  <c r="AL109" i="32"/>
  <c r="AK109" i="32"/>
  <c r="AJ109" i="32"/>
  <c r="AI109" i="32"/>
  <c r="AH109" i="32"/>
  <c r="AG109" i="32"/>
  <c r="AF109" i="32"/>
  <c r="AE109" i="32"/>
  <c r="AD109" i="32"/>
  <c r="AC109" i="32"/>
  <c r="AB109" i="32"/>
  <c r="AA109" i="32"/>
  <c r="Z109" i="32"/>
  <c r="Y109" i="32"/>
  <c r="AM108" i="32"/>
  <c r="AL108" i="32"/>
  <c r="AK108" i="32"/>
  <c r="AJ108" i="32"/>
  <c r="AI108" i="32"/>
  <c r="AH108" i="32"/>
  <c r="AG108" i="32"/>
  <c r="AF108" i="32"/>
  <c r="AE108" i="32"/>
  <c r="AD108" i="32"/>
  <c r="AC108" i="32"/>
  <c r="AB108" i="32"/>
  <c r="AA108" i="32"/>
  <c r="Z108" i="32"/>
  <c r="Y108" i="32"/>
  <c r="AM107" i="32"/>
  <c r="AL107" i="32"/>
  <c r="AK107" i="32"/>
  <c r="AJ107" i="32"/>
  <c r="AI107" i="32"/>
  <c r="AH107" i="32"/>
  <c r="AG107" i="32"/>
  <c r="AF107" i="32"/>
  <c r="AE107" i="32"/>
  <c r="AD107" i="32"/>
  <c r="AC107" i="32"/>
  <c r="AB107" i="32"/>
  <c r="AA107" i="32"/>
  <c r="Z107" i="32"/>
  <c r="Y107" i="32"/>
  <c r="AM106" i="32"/>
  <c r="AL106" i="32"/>
  <c r="AK106" i="32"/>
  <c r="AJ106" i="32"/>
  <c r="AI106" i="32"/>
  <c r="AH106" i="32"/>
  <c r="AG106" i="32"/>
  <c r="AF106" i="32"/>
  <c r="AE106" i="32"/>
  <c r="AD106" i="32"/>
  <c r="AC106" i="32"/>
  <c r="AB106" i="32"/>
  <c r="AA106" i="32"/>
  <c r="Z106" i="32"/>
  <c r="Y106" i="32"/>
  <c r="AM105" i="32"/>
  <c r="AL105" i="32"/>
  <c r="AK105" i="32"/>
  <c r="AJ105" i="32"/>
  <c r="AI105" i="32"/>
  <c r="AH105" i="32"/>
  <c r="AG105" i="32"/>
  <c r="AF105" i="32"/>
  <c r="AE105" i="32"/>
  <c r="AD105" i="32"/>
  <c r="AC105" i="32"/>
  <c r="AB105" i="32"/>
  <c r="AA105" i="32"/>
  <c r="Z105" i="32"/>
  <c r="Y105" i="32"/>
  <c r="AM102" i="32"/>
  <c r="AL102" i="32"/>
  <c r="AK102" i="32"/>
  <c r="AJ102" i="32"/>
  <c r="AI102" i="32"/>
  <c r="AH102" i="32"/>
  <c r="AG102" i="32"/>
  <c r="AF102" i="32"/>
  <c r="AE102" i="32"/>
  <c r="AD102" i="32"/>
  <c r="AC102" i="32"/>
  <c r="AB102" i="32"/>
  <c r="AA102" i="32"/>
  <c r="Z102" i="32"/>
  <c r="Y102" i="32"/>
  <c r="AM98" i="32"/>
  <c r="AL98" i="32"/>
  <c r="AK98" i="32"/>
  <c r="AJ98" i="32"/>
  <c r="AI98" i="32"/>
  <c r="AH98" i="32"/>
  <c r="AG98" i="32"/>
  <c r="AF98" i="32"/>
  <c r="AE98" i="32"/>
  <c r="AD98" i="32"/>
  <c r="AC98" i="32"/>
  <c r="AB98" i="32"/>
  <c r="AA98" i="32"/>
  <c r="Z98" i="32"/>
  <c r="Y98" i="32"/>
  <c r="AM97" i="32"/>
  <c r="AL97" i="32"/>
  <c r="AK97" i="32"/>
  <c r="AJ97" i="32"/>
  <c r="AI97" i="32"/>
  <c r="AH97" i="32"/>
  <c r="AG97" i="32"/>
  <c r="AF97" i="32"/>
  <c r="AE97" i="32"/>
  <c r="AD97" i="32"/>
  <c r="AC97" i="32"/>
  <c r="AB97" i="32"/>
  <c r="AA97" i="32"/>
  <c r="Z97" i="32"/>
  <c r="Y97" i="32"/>
  <c r="AM96" i="32"/>
  <c r="AL96" i="32"/>
  <c r="AK96" i="32"/>
  <c r="AJ96" i="32"/>
  <c r="AI96" i="32"/>
  <c r="AH96" i="32"/>
  <c r="AG96" i="32"/>
  <c r="AF96" i="32"/>
  <c r="AE96" i="32"/>
  <c r="AD96" i="32"/>
  <c r="AC96" i="32"/>
  <c r="AB96" i="32"/>
  <c r="AA96" i="32"/>
  <c r="Z96" i="32"/>
  <c r="Y96" i="32"/>
  <c r="AM93" i="32"/>
  <c r="AL93" i="32"/>
  <c r="AK93" i="32"/>
  <c r="AJ93" i="32"/>
  <c r="AI93" i="32"/>
  <c r="AH93" i="32"/>
  <c r="AG93" i="32"/>
  <c r="AF93" i="32"/>
  <c r="AE93" i="32"/>
  <c r="AD93" i="32"/>
  <c r="AC93" i="32"/>
  <c r="AB93" i="32"/>
  <c r="AA93" i="32"/>
  <c r="Z93" i="32"/>
  <c r="Y93" i="32"/>
  <c r="AM89" i="32"/>
  <c r="AL89" i="32"/>
  <c r="AK89" i="32"/>
  <c r="AJ89" i="32"/>
  <c r="AI89" i="32"/>
  <c r="AH89" i="32"/>
  <c r="AG89" i="32"/>
  <c r="AF89" i="32"/>
  <c r="AE89" i="32"/>
  <c r="AD89" i="32"/>
  <c r="AC89" i="32"/>
  <c r="AB89" i="32"/>
  <c r="AA89" i="32"/>
  <c r="Z89" i="32"/>
  <c r="Y89" i="32"/>
  <c r="AM88" i="32"/>
  <c r="AL88" i="32"/>
  <c r="AK88" i="32"/>
  <c r="AJ88" i="32"/>
  <c r="AI88" i="32"/>
  <c r="AH88" i="32"/>
  <c r="AG88" i="32"/>
  <c r="AF88" i="32"/>
  <c r="AE88" i="32"/>
  <c r="AD88" i="32"/>
  <c r="AC88" i="32"/>
  <c r="AB88" i="32"/>
  <c r="AA88" i="32"/>
  <c r="Z88" i="32"/>
  <c r="Y88" i="32"/>
  <c r="AM87" i="32"/>
  <c r="AL87" i="32"/>
  <c r="AK87" i="32"/>
  <c r="AJ87" i="32"/>
  <c r="AI87" i="32"/>
  <c r="AH87" i="32"/>
  <c r="AG87" i="32"/>
  <c r="AF87" i="32"/>
  <c r="AE87" i="32"/>
  <c r="AD87" i="32"/>
  <c r="AC87" i="32"/>
  <c r="AB87" i="32"/>
  <c r="AA87" i="32"/>
  <c r="Z87" i="32"/>
  <c r="Y87" i="32"/>
  <c r="AM86" i="32"/>
  <c r="AL86" i="32"/>
  <c r="AK86" i="32"/>
  <c r="AJ86" i="32"/>
  <c r="AI86" i="32"/>
  <c r="AH86" i="32"/>
  <c r="AG86" i="32"/>
  <c r="AF86" i="32"/>
  <c r="AE86" i="32"/>
  <c r="AD86" i="32"/>
  <c r="AC86" i="32"/>
  <c r="AB86" i="32"/>
  <c r="AA86" i="32"/>
  <c r="Z86" i="32"/>
  <c r="Y86" i="32"/>
  <c r="AM83" i="32"/>
  <c r="AL83" i="32"/>
  <c r="AK83" i="32"/>
  <c r="AJ83" i="32"/>
  <c r="AI83" i="32"/>
  <c r="AH83" i="32"/>
  <c r="AG83" i="32"/>
  <c r="AF83" i="32"/>
  <c r="AE83" i="32"/>
  <c r="AD83" i="32"/>
  <c r="AC83" i="32"/>
  <c r="AB83" i="32"/>
  <c r="AA83" i="32"/>
  <c r="Z83" i="32"/>
  <c r="Y83" i="32"/>
  <c r="AM78" i="32"/>
  <c r="AL78" i="32"/>
  <c r="AK78" i="32"/>
  <c r="AJ78" i="32"/>
  <c r="AI78" i="32"/>
  <c r="AH78" i="32"/>
  <c r="AG78" i="32"/>
  <c r="AF78" i="32"/>
  <c r="AE78" i="32"/>
  <c r="AD78" i="32"/>
  <c r="AC78" i="32"/>
  <c r="AB78" i="32"/>
  <c r="AA78" i="32"/>
  <c r="Z78" i="32"/>
  <c r="Y78" i="32"/>
  <c r="AA75" i="32"/>
  <c r="Z75" i="32"/>
  <c r="Y75" i="32"/>
  <c r="W75" i="32"/>
  <c r="V75" i="32"/>
  <c r="V175" i="32" s="1"/>
  <c r="U75" i="32"/>
  <c r="T75" i="32"/>
  <c r="T175" i="32" s="1"/>
  <c r="S75" i="32"/>
  <c r="R75" i="32"/>
  <c r="R175" i="32" s="1"/>
  <c r="Q75" i="32"/>
  <c r="P75" i="32"/>
  <c r="O75" i="32"/>
  <c r="N75" i="32"/>
  <c r="N175" i="32" s="1"/>
  <c r="M75" i="32"/>
  <c r="L75" i="32"/>
  <c r="L175" i="32" s="1"/>
  <c r="AM72" i="32"/>
  <c r="AL72" i="32"/>
  <c r="AK72" i="32"/>
  <c r="AJ72" i="32"/>
  <c r="AI72" i="32"/>
  <c r="AH72" i="32"/>
  <c r="AG72" i="32"/>
  <c r="AF72" i="32"/>
  <c r="AE72" i="32"/>
  <c r="AD72" i="32"/>
  <c r="AC72" i="32"/>
  <c r="AB72" i="32"/>
  <c r="AA72" i="32"/>
  <c r="Z72" i="32"/>
  <c r="Y72" i="32"/>
  <c r="AM69" i="32"/>
  <c r="AL69" i="32"/>
  <c r="AK69" i="32"/>
  <c r="AJ69" i="32"/>
  <c r="AI69" i="32"/>
  <c r="AH69" i="32"/>
  <c r="AG69" i="32"/>
  <c r="AF69" i="32"/>
  <c r="AE69" i="32"/>
  <c r="AD69" i="32"/>
  <c r="AC69" i="32"/>
  <c r="AB69" i="32"/>
  <c r="AA69" i="32"/>
  <c r="Z69" i="32"/>
  <c r="Y69" i="32"/>
  <c r="AM66" i="32"/>
  <c r="AL66" i="32"/>
  <c r="AK66" i="32"/>
  <c r="AJ66" i="32"/>
  <c r="AI66" i="32"/>
  <c r="AH66" i="32"/>
  <c r="AG66" i="32"/>
  <c r="AF66" i="32"/>
  <c r="AE66" i="32"/>
  <c r="AD66" i="32"/>
  <c r="AC66" i="32"/>
  <c r="AB66" i="32"/>
  <c r="AA66" i="32"/>
  <c r="Z66" i="32"/>
  <c r="Y66" i="32"/>
  <c r="AM63" i="32"/>
  <c r="AL63" i="32"/>
  <c r="AK63" i="32"/>
  <c r="AJ63" i="32"/>
  <c r="AI63" i="32"/>
  <c r="AH63" i="32"/>
  <c r="AG63" i="32"/>
  <c r="AF63" i="32"/>
  <c r="AE63" i="32"/>
  <c r="AD63" i="32"/>
  <c r="AC63" i="32"/>
  <c r="AB63" i="32"/>
  <c r="AA63" i="32"/>
  <c r="Z63" i="32"/>
  <c r="Y63" i="32"/>
  <c r="AM60" i="32"/>
  <c r="AL60" i="32"/>
  <c r="AK60" i="32"/>
  <c r="AJ60" i="32"/>
  <c r="AI60" i="32"/>
  <c r="AH60" i="32"/>
  <c r="AG60" i="32"/>
  <c r="AF60" i="32"/>
  <c r="AE60" i="32"/>
  <c r="AD60" i="32"/>
  <c r="AC60" i="32"/>
  <c r="AB60" i="32"/>
  <c r="AA60" i="32"/>
  <c r="Z60" i="32"/>
  <c r="Y60" i="32"/>
  <c r="AA55" i="32"/>
  <c r="Z55" i="32"/>
  <c r="Y55" i="32"/>
  <c r="AM52" i="32"/>
  <c r="AL52" i="32"/>
  <c r="AK52" i="32"/>
  <c r="AJ52" i="32"/>
  <c r="AI52" i="32"/>
  <c r="AH52" i="32"/>
  <c r="AG52" i="32"/>
  <c r="AF52" i="32"/>
  <c r="AE52" i="32"/>
  <c r="AD52" i="32"/>
  <c r="AC52" i="32"/>
  <c r="AB52" i="32"/>
  <c r="AA52" i="32"/>
  <c r="Z52" i="32"/>
  <c r="Y52" i="32"/>
  <c r="AA49" i="32"/>
  <c r="Z49" i="32"/>
  <c r="Y49" i="32"/>
  <c r="AA44" i="32"/>
  <c r="Z44" i="32"/>
  <c r="Y44" i="32"/>
  <c r="AM42" i="32"/>
  <c r="AL42" i="32"/>
  <c r="AK42" i="32"/>
  <c r="AJ42" i="32"/>
  <c r="AI42" i="32"/>
  <c r="AH42" i="32"/>
  <c r="AG42" i="32"/>
  <c r="AF42" i="32"/>
  <c r="AE42" i="32"/>
  <c r="AD42" i="32"/>
  <c r="AC42" i="32"/>
  <c r="AB42" i="32"/>
  <c r="AA42" i="32"/>
  <c r="Z42" i="32"/>
  <c r="Y42" i="32"/>
  <c r="AM40" i="32"/>
  <c r="AL40" i="32"/>
  <c r="AK40" i="32"/>
  <c r="AJ40" i="32"/>
  <c r="AI40" i="32"/>
  <c r="AH40" i="32"/>
  <c r="AG40" i="32"/>
  <c r="AF40" i="32"/>
  <c r="AE40" i="32"/>
  <c r="AD40" i="32"/>
  <c r="AC40" i="32"/>
  <c r="AB40" i="32"/>
  <c r="AA40" i="32"/>
  <c r="Z40" i="32"/>
  <c r="Y40" i="32"/>
  <c r="AA37" i="32"/>
  <c r="Z37" i="32"/>
  <c r="Y37" i="32"/>
  <c r="W37" i="32"/>
  <c r="W27" i="32" s="1"/>
  <c r="V37" i="32"/>
  <c r="U37" i="32"/>
  <c r="U49" i="32" s="1"/>
  <c r="U171" i="32" s="1"/>
  <c r="T37" i="32"/>
  <c r="T44" i="32" s="1"/>
  <c r="S37" i="32"/>
  <c r="S76" i="32" s="1"/>
  <c r="R37" i="32"/>
  <c r="R49" i="32" s="1"/>
  <c r="R171" i="32" s="1"/>
  <c r="Q37" i="32"/>
  <c r="Q49" i="32" s="1"/>
  <c r="Q171" i="32" s="1"/>
  <c r="P37" i="32"/>
  <c r="O37" i="32"/>
  <c r="O27" i="32" s="1"/>
  <c r="N37" i="32"/>
  <c r="M37" i="32"/>
  <c r="M49" i="32" s="1"/>
  <c r="M171" i="32" s="1"/>
  <c r="L37" i="32"/>
  <c r="L44" i="32" s="1"/>
  <c r="W34" i="32"/>
  <c r="V34" i="32"/>
  <c r="U34" i="32"/>
  <c r="T34" i="32"/>
  <c r="S34" i="32"/>
  <c r="R34" i="32"/>
  <c r="Q34" i="32"/>
  <c r="P34" i="32"/>
  <c r="O34" i="32"/>
  <c r="N34" i="32"/>
  <c r="M34" i="32"/>
  <c r="L34" i="32"/>
  <c r="AM33" i="32"/>
  <c r="AL33" i="32"/>
  <c r="AK33" i="32"/>
  <c r="AJ33" i="32"/>
  <c r="AI33" i="32"/>
  <c r="AH33" i="32"/>
  <c r="AG33" i="32"/>
  <c r="AF33" i="32"/>
  <c r="AE33" i="32"/>
  <c r="AD33" i="32"/>
  <c r="AC33" i="32"/>
  <c r="AB33" i="32"/>
  <c r="AA33" i="32"/>
  <c r="Z33" i="32"/>
  <c r="Y33" i="32"/>
  <c r="W30" i="32"/>
  <c r="V30" i="32"/>
  <c r="U30" i="32"/>
  <c r="T30" i="32"/>
  <c r="S30" i="32"/>
  <c r="R30" i="32"/>
  <c r="Q30" i="32"/>
  <c r="P30" i="32"/>
  <c r="O30" i="32"/>
  <c r="N30" i="32"/>
  <c r="M30" i="32"/>
  <c r="L30" i="32"/>
  <c r="AM29" i="32"/>
  <c r="AL29" i="32"/>
  <c r="AK29" i="32"/>
  <c r="AJ29" i="32"/>
  <c r="AI29" i="32"/>
  <c r="AH29" i="32"/>
  <c r="AG29" i="32"/>
  <c r="AF29" i="32"/>
  <c r="AE29" i="32"/>
  <c r="AD29" i="32"/>
  <c r="AC29" i="32"/>
  <c r="AB29" i="32"/>
  <c r="AA29" i="32"/>
  <c r="Z29" i="32"/>
  <c r="Y29" i="32"/>
  <c r="P27" i="32"/>
  <c r="M27" i="32"/>
  <c r="L27" i="32"/>
  <c r="W26" i="32"/>
  <c r="V26" i="32"/>
  <c r="U26" i="32"/>
  <c r="T26" i="32"/>
  <c r="S26" i="32"/>
  <c r="R26" i="32"/>
  <c r="Q26" i="32"/>
  <c r="P26" i="32"/>
  <c r="O26" i="32"/>
  <c r="N26" i="32"/>
  <c r="M26" i="32"/>
  <c r="L26" i="32"/>
  <c r="AM25" i="32"/>
  <c r="AL25" i="32"/>
  <c r="AK25" i="32"/>
  <c r="AJ25" i="32"/>
  <c r="AI25" i="32"/>
  <c r="AH25" i="32"/>
  <c r="AG25" i="32"/>
  <c r="AF25" i="32"/>
  <c r="AE25" i="32"/>
  <c r="AD25" i="32"/>
  <c r="AC25" i="32"/>
  <c r="AB25" i="32"/>
  <c r="AA25" i="32"/>
  <c r="Z25" i="32"/>
  <c r="Y25" i="32"/>
  <c r="T23" i="32"/>
  <c r="P23" i="32"/>
  <c r="W22" i="32"/>
  <c r="V22" i="32"/>
  <c r="U22" i="32"/>
  <c r="T22" i="32"/>
  <c r="S22" i="32"/>
  <c r="R22" i="32"/>
  <c r="Q22" i="32"/>
  <c r="P22" i="32"/>
  <c r="O22" i="32"/>
  <c r="N22" i="32"/>
  <c r="M22" i="32"/>
  <c r="L22" i="32"/>
  <c r="AM21" i="32"/>
  <c r="AL21" i="32"/>
  <c r="AK21" i="32"/>
  <c r="AJ21" i="32"/>
  <c r="AI21" i="32"/>
  <c r="AH21" i="32"/>
  <c r="AG21" i="32"/>
  <c r="AF21" i="32"/>
  <c r="AE21" i="32"/>
  <c r="AD21" i="32"/>
  <c r="AC21" i="32"/>
  <c r="AB21" i="32"/>
  <c r="AA21" i="32"/>
  <c r="Z21" i="32"/>
  <c r="Y21" i="32"/>
  <c r="U19" i="32"/>
  <c r="R19" i="32"/>
  <c r="Q19" i="32"/>
  <c r="P19" i="32"/>
  <c r="M19" i="32"/>
  <c r="W18" i="32"/>
  <c r="V18" i="32"/>
  <c r="U18" i="32"/>
  <c r="T18" i="32"/>
  <c r="S18" i="32"/>
  <c r="R18" i="32"/>
  <c r="Q18" i="32"/>
  <c r="P18" i="32"/>
  <c r="O18" i="32"/>
  <c r="N18" i="32"/>
  <c r="M18" i="32"/>
  <c r="L18" i="32"/>
  <c r="AM17" i="32"/>
  <c r="AL17" i="32"/>
  <c r="AK17" i="32"/>
  <c r="AJ17" i="32"/>
  <c r="AI17" i="32"/>
  <c r="AH17" i="32"/>
  <c r="AG17" i="32"/>
  <c r="AF17" i="32"/>
  <c r="AE17" i="32"/>
  <c r="AD17" i="32"/>
  <c r="AC17" i="32"/>
  <c r="AB17" i="32"/>
  <c r="AA17" i="32"/>
  <c r="Z17" i="32"/>
  <c r="Y17" i="32"/>
  <c r="AC11" i="32"/>
  <c r="AD11" i="32" s="1"/>
  <c r="AE11" i="32" s="1"/>
  <c r="AF11" i="32" s="1"/>
  <c r="AG11" i="32" s="1"/>
  <c r="AH11" i="32" s="1"/>
  <c r="AI11" i="32" s="1"/>
  <c r="AJ11" i="32" s="1"/>
  <c r="AK11" i="32" s="1"/>
  <c r="AL11" i="32" s="1"/>
  <c r="AM11" i="32" s="1"/>
  <c r="M11" i="32"/>
  <c r="N11" i="32" s="1"/>
  <c r="O11" i="32" s="1"/>
  <c r="P11" i="32" s="1"/>
  <c r="Q11" i="32" s="1"/>
  <c r="R11" i="32" s="1"/>
  <c r="S11" i="32" s="1"/>
  <c r="T11" i="32" s="1"/>
  <c r="U11" i="32" s="1"/>
  <c r="V11" i="32" s="1"/>
  <c r="W11" i="32" s="1"/>
  <c r="AM108" i="33"/>
  <c r="AL108" i="33"/>
  <c r="AK108" i="33"/>
  <c r="AJ108" i="33"/>
  <c r="AI108" i="33"/>
  <c r="AH108" i="33"/>
  <c r="AG108" i="33"/>
  <c r="AF108" i="33"/>
  <c r="AE108" i="33"/>
  <c r="AD108" i="33"/>
  <c r="AC108" i="33"/>
  <c r="AB108" i="33"/>
  <c r="AA108" i="33"/>
  <c r="Z108" i="33"/>
  <c r="Y108" i="33"/>
  <c r="AM118" i="33"/>
  <c r="AL118" i="33"/>
  <c r="AK118" i="33"/>
  <c r="AJ118" i="33"/>
  <c r="AI118" i="33"/>
  <c r="AH118" i="33"/>
  <c r="AG118" i="33"/>
  <c r="AF118" i="33"/>
  <c r="AE118" i="33"/>
  <c r="AD118" i="33"/>
  <c r="AC118" i="33"/>
  <c r="AB118" i="33"/>
  <c r="AA118" i="33"/>
  <c r="Z118" i="33"/>
  <c r="Y118" i="33"/>
  <c r="AM217" i="33"/>
  <c r="AL217" i="33"/>
  <c r="AK217" i="33"/>
  <c r="AJ217" i="33"/>
  <c r="AI217" i="33"/>
  <c r="AH217" i="33"/>
  <c r="AG217" i="33"/>
  <c r="AF217" i="33"/>
  <c r="AE217" i="33"/>
  <c r="AD217" i="33"/>
  <c r="AC217" i="33"/>
  <c r="AB217" i="33"/>
  <c r="AA217" i="33"/>
  <c r="Z217" i="33"/>
  <c r="Y217" i="33"/>
  <c r="AM97" i="33"/>
  <c r="AL97" i="33"/>
  <c r="AK97" i="33"/>
  <c r="AJ97" i="33"/>
  <c r="AI97" i="33"/>
  <c r="AH97" i="33"/>
  <c r="AG97" i="33"/>
  <c r="AF97" i="33"/>
  <c r="AE97" i="33"/>
  <c r="AD97" i="33"/>
  <c r="AC97" i="33"/>
  <c r="AB97" i="33"/>
  <c r="AA97" i="33"/>
  <c r="Z97" i="33"/>
  <c r="Y97" i="33"/>
  <c r="AM88" i="33"/>
  <c r="AL88" i="33"/>
  <c r="AK88" i="33"/>
  <c r="AJ88" i="33"/>
  <c r="AI88" i="33"/>
  <c r="AH88" i="33"/>
  <c r="AG88" i="33"/>
  <c r="AF88" i="33"/>
  <c r="AE88" i="33"/>
  <c r="AD88" i="33"/>
  <c r="AC88" i="33"/>
  <c r="AB88" i="33"/>
  <c r="AA88" i="33"/>
  <c r="Z88" i="33"/>
  <c r="Y88" i="33"/>
  <c r="W317" i="33"/>
  <c r="V317" i="33"/>
  <c r="U317" i="33"/>
  <c r="T317" i="33"/>
  <c r="S317" i="33"/>
  <c r="R317" i="33"/>
  <c r="Q317" i="33"/>
  <c r="P317" i="33"/>
  <c r="O317" i="33"/>
  <c r="N317" i="33"/>
  <c r="M317" i="33"/>
  <c r="L317" i="33"/>
  <c r="K317" i="33"/>
  <c r="J317" i="33"/>
  <c r="I317" i="33"/>
  <c r="W312" i="33"/>
  <c r="V312" i="33"/>
  <c r="U312" i="33"/>
  <c r="T312" i="33"/>
  <c r="S312" i="33"/>
  <c r="R312" i="33"/>
  <c r="Q312" i="33"/>
  <c r="P312" i="33"/>
  <c r="O312" i="33"/>
  <c r="N312" i="33"/>
  <c r="M312" i="33"/>
  <c r="L312" i="33"/>
  <c r="K312" i="33"/>
  <c r="J312" i="33"/>
  <c r="I312" i="33"/>
  <c r="W303" i="33"/>
  <c r="V303" i="33"/>
  <c r="U303" i="33"/>
  <c r="T303" i="33"/>
  <c r="S303" i="33"/>
  <c r="R303" i="33"/>
  <c r="Q303" i="33"/>
  <c r="P303" i="33"/>
  <c r="O303" i="33"/>
  <c r="N303" i="33"/>
  <c r="M303" i="33"/>
  <c r="L303" i="33"/>
  <c r="K303" i="33"/>
  <c r="J303" i="33"/>
  <c r="I303" i="33"/>
  <c r="W297" i="33"/>
  <c r="V297" i="33"/>
  <c r="V305" i="33" s="1"/>
  <c r="U297" i="33"/>
  <c r="T297" i="33"/>
  <c r="T305" i="33" s="1"/>
  <c r="T314" i="33" s="1"/>
  <c r="S297" i="33"/>
  <c r="S305" i="33" s="1"/>
  <c r="S314" i="33" s="1"/>
  <c r="R297" i="33"/>
  <c r="Q297" i="33"/>
  <c r="Q305" i="33" s="1"/>
  <c r="P297" i="33"/>
  <c r="O297" i="33"/>
  <c r="N297" i="33"/>
  <c r="N305" i="33" s="1"/>
  <c r="M297" i="33"/>
  <c r="L297" i="33"/>
  <c r="L305" i="33" s="1"/>
  <c r="L314" i="33" s="1"/>
  <c r="K297" i="33"/>
  <c r="K305" i="33" s="1"/>
  <c r="K314" i="33" s="1"/>
  <c r="J297" i="33"/>
  <c r="I297" i="33"/>
  <c r="I305" i="33" s="1"/>
  <c r="W287" i="33"/>
  <c r="V287" i="33"/>
  <c r="U287" i="33"/>
  <c r="T287" i="33"/>
  <c r="S287" i="33"/>
  <c r="R287" i="33"/>
  <c r="Q287" i="33"/>
  <c r="P287" i="33"/>
  <c r="O287" i="33"/>
  <c r="N287" i="33"/>
  <c r="M287" i="33"/>
  <c r="L287" i="33"/>
  <c r="K287" i="33"/>
  <c r="J287" i="33"/>
  <c r="I287" i="33"/>
  <c r="W285" i="33"/>
  <c r="V285" i="33"/>
  <c r="U285" i="33"/>
  <c r="T285" i="33"/>
  <c r="S285" i="33"/>
  <c r="R285" i="33"/>
  <c r="Q285" i="33"/>
  <c r="P285" i="33"/>
  <c r="O285" i="33"/>
  <c r="N285" i="33"/>
  <c r="M285" i="33"/>
  <c r="L285" i="33"/>
  <c r="K285" i="33"/>
  <c r="J285" i="33"/>
  <c r="I285" i="33"/>
  <c r="W278" i="33"/>
  <c r="V278" i="33"/>
  <c r="V289" i="33" s="1"/>
  <c r="U278" i="33"/>
  <c r="T278" i="33"/>
  <c r="S278" i="33"/>
  <c r="R278" i="33"/>
  <c r="Q278" i="33"/>
  <c r="Q289" i="33" s="1"/>
  <c r="P278" i="33"/>
  <c r="P289" i="33" s="1"/>
  <c r="O278" i="33"/>
  <c r="N278" i="33"/>
  <c r="N289" i="33" s="1"/>
  <c r="M278" i="33"/>
  <c r="L278" i="33"/>
  <c r="K278" i="33"/>
  <c r="J278" i="33"/>
  <c r="I278" i="33"/>
  <c r="I289" i="33" s="1"/>
  <c r="W246" i="33"/>
  <c r="V246" i="33"/>
  <c r="U246" i="33"/>
  <c r="T246" i="33"/>
  <c r="S246" i="33"/>
  <c r="R246" i="33"/>
  <c r="Q246" i="33"/>
  <c r="P246" i="33"/>
  <c r="O246" i="33"/>
  <c r="N246" i="33"/>
  <c r="M246" i="33"/>
  <c r="L246" i="33"/>
  <c r="K246" i="33"/>
  <c r="J246" i="33"/>
  <c r="I246" i="33"/>
  <c r="W243" i="33"/>
  <c r="V243" i="33"/>
  <c r="U243" i="33"/>
  <c r="T243" i="33"/>
  <c r="S243" i="33"/>
  <c r="R243" i="33"/>
  <c r="Q243" i="33"/>
  <c r="P243" i="33"/>
  <c r="O243" i="33"/>
  <c r="N243" i="33"/>
  <c r="M243" i="33"/>
  <c r="L243" i="33"/>
  <c r="K243" i="33"/>
  <c r="J243" i="33"/>
  <c r="I243" i="33"/>
  <c r="K207" i="33"/>
  <c r="J207" i="33"/>
  <c r="W75" i="33"/>
  <c r="W175" i="33" s="1"/>
  <c r="V75" i="33"/>
  <c r="V175" i="33" s="1"/>
  <c r="U75" i="33"/>
  <c r="U175" i="33" s="1"/>
  <c r="T75" i="33"/>
  <c r="T175" i="33" s="1"/>
  <c r="S75" i="33"/>
  <c r="S175" i="33" s="1"/>
  <c r="R75" i="33"/>
  <c r="R175" i="33" s="1"/>
  <c r="Q75" i="33"/>
  <c r="Q175" i="33" s="1"/>
  <c r="P75" i="33"/>
  <c r="P175" i="33" s="1"/>
  <c r="O75" i="33"/>
  <c r="O175" i="33" s="1"/>
  <c r="N75" i="33"/>
  <c r="N175" i="33" s="1"/>
  <c r="M75" i="33"/>
  <c r="M175" i="33" s="1"/>
  <c r="L75" i="33"/>
  <c r="L175" i="33" s="1"/>
  <c r="W37" i="33"/>
  <c r="W49" i="33" s="1"/>
  <c r="V37" i="33"/>
  <c r="V49" i="33" s="1"/>
  <c r="U37" i="33"/>
  <c r="U49" i="33" s="1"/>
  <c r="T37" i="33"/>
  <c r="T49" i="33" s="1"/>
  <c r="S37" i="33"/>
  <c r="R37" i="33"/>
  <c r="Q37" i="33"/>
  <c r="P37" i="33"/>
  <c r="P49" i="33" s="1"/>
  <c r="O37" i="33"/>
  <c r="O49" i="33" s="1"/>
  <c r="N37" i="33"/>
  <c r="N49" i="33" s="1"/>
  <c r="M37" i="33"/>
  <c r="M49" i="33" s="1"/>
  <c r="L37" i="33"/>
  <c r="L49" i="33" s="1"/>
  <c r="R35" i="33"/>
  <c r="Q35" i="33"/>
  <c r="W34" i="33"/>
  <c r="V34" i="33"/>
  <c r="U34" i="33"/>
  <c r="T34" i="33"/>
  <c r="S34" i="33"/>
  <c r="R34" i="33"/>
  <c r="Q34" i="33"/>
  <c r="P34" i="33"/>
  <c r="O34" i="33"/>
  <c r="N34" i="33"/>
  <c r="M34" i="33"/>
  <c r="L34" i="33"/>
  <c r="T31" i="33"/>
  <c r="R31" i="33"/>
  <c r="Q31" i="33"/>
  <c r="L31" i="33"/>
  <c r="W30" i="33"/>
  <c r="V30" i="33"/>
  <c r="U30" i="33"/>
  <c r="T30" i="33"/>
  <c r="S30" i="33"/>
  <c r="R30" i="33"/>
  <c r="Q30" i="33"/>
  <c r="P30" i="33"/>
  <c r="O30" i="33"/>
  <c r="N30" i="33"/>
  <c r="M30" i="33"/>
  <c r="L30" i="33"/>
  <c r="T27" i="33"/>
  <c r="R27" i="33"/>
  <c r="Q27" i="33"/>
  <c r="L27" i="33"/>
  <c r="W26" i="33"/>
  <c r="V26" i="33"/>
  <c r="U26" i="33"/>
  <c r="T26" i="33"/>
  <c r="S26" i="33"/>
  <c r="R26" i="33"/>
  <c r="Q26" i="33"/>
  <c r="P26" i="33"/>
  <c r="O26" i="33"/>
  <c r="N26" i="33"/>
  <c r="M26" i="33"/>
  <c r="L26" i="33"/>
  <c r="T23" i="33"/>
  <c r="S23" i="33"/>
  <c r="R23" i="33"/>
  <c r="Q23" i="33"/>
  <c r="O23" i="33"/>
  <c r="L23" i="33"/>
  <c r="W22" i="33"/>
  <c r="V22" i="33"/>
  <c r="U22" i="33"/>
  <c r="T22" i="33"/>
  <c r="S22" i="33"/>
  <c r="R22" i="33"/>
  <c r="Q22" i="33"/>
  <c r="P22" i="33"/>
  <c r="O22" i="33"/>
  <c r="N22" i="33"/>
  <c r="M22" i="33"/>
  <c r="L22" i="33"/>
  <c r="W19" i="33"/>
  <c r="T19" i="33"/>
  <c r="R19" i="33"/>
  <c r="Q19" i="33"/>
  <c r="L19" i="33"/>
  <c r="W18" i="33"/>
  <c r="V18" i="33"/>
  <c r="U18" i="33"/>
  <c r="T18" i="33"/>
  <c r="S18" i="33"/>
  <c r="R18" i="33"/>
  <c r="Q18" i="33"/>
  <c r="P18" i="33"/>
  <c r="O18" i="33"/>
  <c r="N18" i="33"/>
  <c r="M18" i="33"/>
  <c r="L18" i="33"/>
  <c r="M11" i="33"/>
  <c r="N11" i="33" s="1"/>
  <c r="O11" i="33" s="1"/>
  <c r="P11" i="33" s="1"/>
  <c r="Q11" i="33" s="1"/>
  <c r="R11" i="33" s="1"/>
  <c r="S11" i="33" s="1"/>
  <c r="T11" i="33" s="1"/>
  <c r="U11" i="33" s="1"/>
  <c r="V11" i="33" s="1"/>
  <c r="W11" i="33" s="1"/>
  <c r="L61" i="18"/>
  <c r="L55" i="33" l="1"/>
  <c r="L171" i="33"/>
  <c r="M55" i="33"/>
  <c r="M171" i="33"/>
  <c r="N55" i="33"/>
  <c r="N171" i="33"/>
  <c r="O55" i="33"/>
  <c r="O171" i="33"/>
  <c r="P55" i="33"/>
  <c r="P171" i="33"/>
  <c r="S38" i="33"/>
  <c r="T55" i="33"/>
  <c r="T171" i="33"/>
  <c r="U55" i="33"/>
  <c r="U171" i="33"/>
  <c r="V55" i="33"/>
  <c r="V171" i="33"/>
  <c r="W55" i="33"/>
  <c r="W171" i="33"/>
  <c r="L139" i="32"/>
  <c r="L136" i="32"/>
  <c r="L133" i="32"/>
  <c r="L130" i="32"/>
  <c r="L127" i="32"/>
  <c r="L124" i="32"/>
  <c r="L114" i="32"/>
  <c r="L103" i="32"/>
  <c r="L94" i="32"/>
  <c r="L84" i="32"/>
  <c r="L142" i="32"/>
  <c r="T139" i="32"/>
  <c r="T136" i="32"/>
  <c r="T133" i="32"/>
  <c r="T130" i="32"/>
  <c r="T127" i="32"/>
  <c r="T124" i="32"/>
  <c r="T114" i="32"/>
  <c r="T103" i="32"/>
  <c r="T94" i="32"/>
  <c r="T84" i="32"/>
  <c r="T142" i="32"/>
  <c r="M79" i="32"/>
  <c r="M175" i="32"/>
  <c r="O79" i="32"/>
  <c r="O175" i="32"/>
  <c r="P79" i="32"/>
  <c r="P175" i="32"/>
  <c r="Q79" i="32"/>
  <c r="Q175" i="32"/>
  <c r="S79" i="32"/>
  <c r="S175" i="32"/>
  <c r="U79" i="32"/>
  <c r="U175" i="32"/>
  <c r="W79" i="32"/>
  <c r="W175" i="32"/>
  <c r="M139" i="34"/>
  <c r="M136" i="34"/>
  <c r="M133" i="34"/>
  <c r="M130" i="34"/>
  <c r="M127" i="34"/>
  <c r="M124" i="34"/>
  <c r="M114" i="34"/>
  <c r="M103" i="34"/>
  <c r="M94" i="34"/>
  <c r="M84" i="34"/>
  <c r="M142" i="34"/>
  <c r="U139" i="34"/>
  <c r="U136" i="34"/>
  <c r="U133" i="34"/>
  <c r="U130" i="34"/>
  <c r="U127" i="34"/>
  <c r="U124" i="34"/>
  <c r="U114" i="34"/>
  <c r="U103" i="34"/>
  <c r="U94" i="34"/>
  <c r="U84" i="34"/>
  <c r="U142" i="34"/>
  <c r="L79" i="34"/>
  <c r="L175" i="34"/>
  <c r="N79" i="34"/>
  <c r="N175" i="34"/>
  <c r="P79" i="34"/>
  <c r="P175" i="34"/>
  <c r="R79" i="34"/>
  <c r="R175" i="34"/>
  <c r="S79" i="34"/>
  <c r="S175" i="34"/>
  <c r="T79" i="34"/>
  <c r="T175" i="34"/>
  <c r="V79" i="34"/>
  <c r="V175" i="34"/>
  <c r="L139" i="35"/>
  <c r="L136" i="35"/>
  <c r="L133" i="35"/>
  <c r="L130" i="35"/>
  <c r="L127" i="35"/>
  <c r="L124" i="35"/>
  <c r="L114" i="35"/>
  <c r="L103" i="35"/>
  <c r="L94" i="35"/>
  <c r="L84" i="35"/>
  <c r="L142" i="35"/>
  <c r="N55" i="35"/>
  <c r="N171" i="35"/>
  <c r="T139" i="35"/>
  <c r="T136" i="35"/>
  <c r="T133" i="35"/>
  <c r="T130" i="35"/>
  <c r="T127" i="35"/>
  <c r="T124" i="35"/>
  <c r="T114" i="35"/>
  <c r="T103" i="35"/>
  <c r="T94" i="35"/>
  <c r="T84" i="35"/>
  <c r="T142" i="35"/>
  <c r="V55" i="35"/>
  <c r="V171" i="35"/>
  <c r="L79" i="35"/>
  <c r="L175" i="35"/>
  <c r="M79" i="35"/>
  <c r="M175" i="35"/>
  <c r="P79" i="35"/>
  <c r="P175" i="35"/>
  <c r="Q79" i="35"/>
  <c r="Q175" i="35"/>
  <c r="R79" i="35"/>
  <c r="R175" i="35"/>
  <c r="T79" i="35"/>
  <c r="T175" i="35"/>
  <c r="N139" i="36"/>
  <c r="N136" i="36"/>
  <c r="N133" i="36"/>
  <c r="N130" i="36"/>
  <c r="N127" i="36"/>
  <c r="N124" i="36"/>
  <c r="N114" i="36"/>
  <c r="N103" i="36"/>
  <c r="N94" i="36"/>
  <c r="N84" i="36"/>
  <c r="N142" i="36"/>
  <c r="P55" i="36"/>
  <c r="P171" i="36"/>
  <c r="V139" i="36"/>
  <c r="V136" i="36"/>
  <c r="V133" i="36"/>
  <c r="V130" i="36"/>
  <c r="V127" i="36"/>
  <c r="V124" i="36"/>
  <c r="V114" i="36"/>
  <c r="V103" i="36"/>
  <c r="V94" i="36"/>
  <c r="V84" i="36"/>
  <c r="V142" i="36"/>
  <c r="L79" i="36"/>
  <c r="L175" i="36"/>
  <c r="O79" i="36"/>
  <c r="O175" i="36"/>
  <c r="S79" i="36"/>
  <c r="S175" i="36"/>
  <c r="T79" i="36"/>
  <c r="T175" i="36"/>
  <c r="W79" i="36"/>
  <c r="W175" i="36"/>
  <c r="M139" i="37"/>
  <c r="M136" i="37"/>
  <c r="M133" i="37"/>
  <c r="M130" i="37"/>
  <c r="M127" i="37"/>
  <c r="M124" i="37"/>
  <c r="M114" i="37"/>
  <c r="M103" i="37"/>
  <c r="M94" i="37"/>
  <c r="M84" i="37"/>
  <c r="M142" i="37"/>
  <c r="P139" i="37"/>
  <c r="P136" i="37"/>
  <c r="P133" i="37"/>
  <c r="P130" i="37"/>
  <c r="P127" i="37"/>
  <c r="P124" i="37"/>
  <c r="P114" i="37"/>
  <c r="P103" i="37"/>
  <c r="P94" i="37"/>
  <c r="P84" i="37"/>
  <c r="P142" i="37"/>
  <c r="U139" i="37"/>
  <c r="U136" i="37"/>
  <c r="U133" i="37"/>
  <c r="U130" i="37"/>
  <c r="U127" i="37"/>
  <c r="U124" i="37"/>
  <c r="U114" i="37"/>
  <c r="U103" i="37"/>
  <c r="U94" i="37"/>
  <c r="U84" i="37"/>
  <c r="U142" i="37"/>
  <c r="L79" i="37"/>
  <c r="L175" i="37"/>
  <c r="O79" i="37"/>
  <c r="O175" i="37"/>
  <c r="P79" i="37"/>
  <c r="P175" i="37"/>
  <c r="Q79" i="37"/>
  <c r="Q175" i="37"/>
  <c r="R79" i="37"/>
  <c r="R175" i="37"/>
  <c r="T79" i="37"/>
  <c r="T175" i="37"/>
  <c r="U79" i="37"/>
  <c r="U175" i="37"/>
  <c r="W79" i="37"/>
  <c r="W175" i="37"/>
  <c r="N38" i="38"/>
  <c r="O55" i="38"/>
  <c r="O171" i="38"/>
  <c r="P139" i="38"/>
  <c r="P136" i="38"/>
  <c r="P133" i="38"/>
  <c r="P130" i="38"/>
  <c r="P127" i="38"/>
  <c r="P124" i="38"/>
  <c r="P114" i="38"/>
  <c r="P103" i="38"/>
  <c r="P94" i="38"/>
  <c r="P84" i="38"/>
  <c r="P142" i="38"/>
  <c r="V38" i="38"/>
  <c r="W55" i="38"/>
  <c r="W171" i="38"/>
  <c r="L79" i="38"/>
  <c r="L175" i="38"/>
  <c r="M79" i="38"/>
  <c r="M175" i="38"/>
  <c r="P79" i="38"/>
  <c r="P175" i="38"/>
  <c r="R79" i="38"/>
  <c r="R175" i="38"/>
  <c r="S79" i="38"/>
  <c r="S175" i="38"/>
  <c r="T79" i="38"/>
  <c r="T175" i="38"/>
  <c r="U79" i="38"/>
  <c r="U175" i="38"/>
  <c r="Q139" i="39"/>
  <c r="Q136" i="39"/>
  <c r="Q133" i="39"/>
  <c r="Q130" i="39"/>
  <c r="Q127" i="39"/>
  <c r="Q124" i="39"/>
  <c r="Q114" i="39"/>
  <c r="Q103" i="39"/>
  <c r="Q94" i="39"/>
  <c r="Q84" i="39"/>
  <c r="Q142" i="39"/>
  <c r="R139" i="39"/>
  <c r="R136" i="39"/>
  <c r="R133" i="39"/>
  <c r="R130" i="39"/>
  <c r="R127" i="39"/>
  <c r="R124" i="39"/>
  <c r="R114" i="39"/>
  <c r="R103" i="39"/>
  <c r="R94" i="39"/>
  <c r="R84" i="39"/>
  <c r="R142" i="39"/>
  <c r="M79" i="39"/>
  <c r="M175" i="39"/>
  <c r="N79" i="39"/>
  <c r="N175" i="39"/>
  <c r="O79" i="39"/>
  <c r="O175" i="39"/>
  <c r="P79" i="39"/>
  <c r="P175" i="39"/>
  <c r="Q79" i="39"/>
  <c r="Q175" i="39"/>
  <c r="S79" i="39"/>
  <c r="S175" i="39"/>
  <c r="U79" i="39"/>
  <c r="U175" i="39"/>
  <c r="V79" i="39"/>
  <c r="V175" i="39"/>
  <c r="W79" i="39"/>
  <c r="W175" i="39"/>
  <c r="M23" i="33"/>
  <c r="U27" i="33"/>
  <c r="U19" i="33"/>
  <c r="U35" i="33"/>
  <c r="U31" i="33"/>
  <c r="P79" i="33"/>
  <c r="Q79" i="33"/>
  <c r="M27" i="33"/>
  <c r="R79" i="33"/>
  <c r="M19" i="33"/>
  <c r="S79" i="33"/>
  <c r="L289" i="33"/>
  <c r="T289" i="33"/>
  <c r="T316" i="33" s="1"/>
  <c r="O305" i="33"/>
  <c r="O314" i="33" s="1"/>
  <c r="W305" i="33"/>
  <c r="W314" i="33" s="1"/>
  <c r="U23" i="33"/>
  <c r="M31" i="33"/>
  <c r="S19" i="39"/>
  <c r="S23" i="39"/>
  <c r="K305" i="39"/>
  <c r="S305" i="39"/>
  <c r="J289" i="39"/>
  <c r="R289" i="39"/>
  <c r="S35" i="39"/>
  <c r="V19" i="39"/>
  <c r="R27" i="39"/>
  <c r="R31" i="39"/>
  <c r="O19" i="39"/>
  <c r="W19" i="39"/>
  <c r="R35" i="39"/>
  <c r="W23" i="39"/>
  <c r="W31" i="39"/>
  <c r="M289" i="39"/>
  <c r="U289" i="39"/>
  <c r="R19" i="39"/>
  <c r="N289" i="39"/>
  <c r="V289" i="39"/>
  <c r="Q76" i="39"/>
  <c r="O23" i="39"/>
  <c r="O31" i="39"/>
  <c r="U289" i="38"/>
  <c r="O35" i="38"/>
  <c r="U305" i="38"/>
  <c r="U38" i="38"/>
  <c r="L289" i="38"/>
  <c r="T289" i="38"/>
  <c r="R76" i="37"/>
  <c r="O23" i="37"/>
  <c r="S38" i="37"/>
  <c r="O289" i="37"/>
  <c r="W289" i="37"/>
  <c r="I305" i="37"/>
  <c r="Q305" i="37"/>
  <c r="P49" i="37"/>
  <c r="P289" i="37"/>
  <c r="R23" i="37"/>
  <c r="R27" i="37"/>
  <c r="R31" i="37"/>
  <c r="W19" i="37"/>
  <c r="P167" i="37"/>
  <c r="P35" i="37"/>
  <c r="M305" i="37"/>
  <c r="M314" i="37" s="1"/>
  <c r="U305" i="37"/>
  <c r="T38" i="37"/>
  <c r="T19" i="36"/>
  <c r="M305" i="36"/>
  <c r="U305" i="36"/>
  <c r="L289" i="36"/>
  <c r="T289" i="36"/>
  <c r="N305" i="36"/>
  <c r="V305" i="36"/>
  <c r="V314" i="36" s="1"/>
  <c r="M289" i="36"/>
  <c r="U289" i="36"/>
  <c r="N76" i="36"/>
  <c r="V76" i="36"/>
  <c r="M314" i="36"/>
  <c r="L19" i="36"/>
  <c r="L31" i="36"/>
  <c r="T27" i="36"/>
  <c r="W76" i="36"/>
  <c r="J305" i="36"/>
  <c r="R305" i="36"/>
  <c r="R314" i="36" s="1"/>
  <c r="T31" i="36"/>
  <c r="O44" i="36"/>
  <c r="L27" i="36"/>
  <c r="U19" i="35"/>
  <c r="M27" i="35"/>
  <c r="M35" i="35"/>
  <c r="N35" i="35"/>
  <c r="M19" i="35"/>
  <c r="U31" i="35"/>
  <c r="U23" i="35"/>
  <c r="U27" i="35"/>
  <c r="U76" i="35"/>
  <c r="U35" i="35"/>
  <c r="N289" i="35"/>
  <c r="V289" i="35"/>
  <c r="T49" i="35"/>
  <c r="S31" i="35"/>
  <c r="P289" i="35"/>
  <c r="J305" i="35"/>
  <c r="J314" i="35" s="1"/>
  <c r="R305" i="35"/>
  <c r="R314" i="35" s="1"/>
  <c r="S35" i="35"/>
  <c r="U44" i="35"/>
  <c r="M76" i="34"/>
  <c r="U76" i="34"/>
  <c r="M49" i="34"/>
  <c r="M171" i="34" s="1"/>
  <c r="S49" i="34"/>
  <c r="S171" i="34" s="1"/>
  <c r="L289" i="34"/>
  <c r="T289" i="34"/>
  <c r="P44" i="34"/>
  <c r="T38" i="34"/>
  <c r="R44" i="34"/>
  <c r="P305" i="34"/>
  <c r="W19" i="32"/>
  <c r="Q31" i="32"/>
  <c r="O19" i="32"/>
  <c r="Q44" i="32"/>
  <c r="O23" i="32"/>
  <c r="P305" i="32"/>
  <c r="Q23" i="32"/>
  <c r="Q27" i="32"/>
  <c r="O289" i="32"/>
  <c r="W289" i="32"/>
  <c r="S35" i="33"/>
  <c r="M289" i="33"/>
  <c r="P305" i="33"/>
  <c r="P314" i="33" s="1"/>
  <c r="P316" i="33" s="1"/>
  <c r="I314" i="33"/>
  <c r="I316" i="33" s="1"/>
  <c r="Q314" i="33"/>
  <c r="S19" i="33"/>
  <c r="S27" i="33"/>
  <c r="L316" i="33"/>
  <c r="S31" i="33"/>
  <c r="Q155" i="39"/>
  <c r="Q155" i="38"/>
  <c r="Q155" i="37"/>
  <c r="R155" i="36"/>
  <c r="R155" i="35"/>
  <c r="Q155" i="34"/>
  <c r="Q155" i="32"/>
  <c r="R155" i="33"/>
  <c r="V27" i="33"/>
  <c r="N27" i="33"/>
  <c r="J289" i="33"/>
  <c r="R289" i="33"/>
  <c r="M305" i="33"/>
  <c r="M314" i="33" s="1"/>
  <c r="U305" i="33"/>
  <c r="U314" i="33" s="1"/>
  <c r="V23" i="33"/>
  <c r="N314" i="33"/>
  <c r="N316" i="33" s="1"/>
  <c r="V314" i="33"/>
  <c r="V316" i="33" s="1"/>
  <c r="N23" i="33"/>
  <c r="V19" i="33"/>
  <c r="V31" i="33"/>
  <c r="R38" i="33"/>
  <c r="U289" i="33"/>
  <c r="N19" i="33"/>
  <c r="V35" i="33"/>
  <c r="N31" i="33"/>
  <c r="O289" i="33"/>
  <c r="O316" i="33" s="1"/>
  <c r="W289" i="33"/>
  <c r="M44" i="32"/>
  <c r="S35" i="32"/>
  <c r="M31" i="32"/>
  <c r="S31" i="32"/>
  <c r="N38" i="32"/>
  <c r="V38" i="32"/>
  <c r="T38" i="32"/>
  <c r="U31" i="32"/>
  <c r="S49" i="32"/>
  <c r="L305" i="32"/>
  <c r="T305" i="32"/>
  <c r="U23" i="32"/>
  <c r="U27" i="32"/>
  <c r="Q167" i="32"/>
  <c r="U38" i="39"/>
  <c r="O44" i="39"/>
  <c r="Q49" i="39"/>
  <c r="S49" i="39"/>
  <c r="I305" i="39"/>
  <c r="I314" i="39" s="1"/>
  <c r="Q305" i="39"/>
  <c r="Q314" i="39" s="1"/>
  <c r="S44" i="39"/>
  <c r="L289" i="39"/>
  <c r="T289" i="39"/>
  <c r="J305" i="39"/>
  <c r="R305" i="39"/>
  <c r="R314" i="39" s="1"/>
  <c r="J197" i="39"/>
  <c r="U44" i="39"/>
  <c r="W44" i="39"/>
  <c r="R76" i="39"/>
  <c r="K190" i="39"/>
  <c r="K203" i="39" s="1"/>
  <c r="M38" i="39"/>
  <c r="L76" i="39"/>
  <c r="T76" i="39"/>
  <c r="S76" i="39"/>
  <c r="T38" i="39"/>
  <c r="S38" i="39"/>
  <c r="M44" i="39"/>
  <c r="N19" i="38"/>
  <c r="V19" i="38"/>
  <c r="R44" i="38"/>
  <c r="J289" i="38"/>
  <c r="J316" i="38" s="1"/>
  <c r="R289" i="38"/>
  <c r="T44" i="38"/>
  <c r="U49" i="38"/>
  <c r="N76" i="38"/>
  <c r="V76" i="38"/>
  <c r="L31" i="38"/>
  <c r="V31" i="38"/>
  <c r="T35" i="38"/>
  <c r="V44" i="38"/>
  <c r="N44" i="38"/>
  <c r="J194" i="38"/>
  <c r="J197" i="38" s="1"/>
  <c r="N31" i="38"/>
  <c r="L38" i="38"/>
  <c r="I289" i="38"/>
  <c r="Q289" i="38"/>
  <c r="M38" i="38"/>
  <c r="R76" i="38"/>
  <c r="L35" i="38"/>
  <c r="P38" i="38"/>
  <c r="L44" i="38"/>
  <c r="M49" i="38"/>
  <c r="M171" i="38" s="1"/>
  <c r="M27" i="37"/>
  <c r="Q44" i="37"/>
  <c r="R49" i="37"/>
  <c r="R171" i="37" s="1"/>
  <c r="M35" i="37"/>
  <c r="R44" i="37"/>
  <c r="S49" i="37"/>
  <c r="L76" i="37"/>
  <c r="T44" i="37"/>
  <c r="U49" i="37"/>
  <c r="P76" i="37"/>
  <c r="U23" i="37"/>
  <c r="M76" i="37"/>
  <c r="S76" i="37"/>
  <c r="P305" i="37"/>
  <c r="T76" i="37"/>
  <c r="M79" i="37"/>
  <c r="L289" i="37"/>
  <c r="T289" i="37"/>
  <c r="U27" i="37"/>
  <c r="U35" i="37"/>
  <c r="L38" i="37"/>
  <c r="P53" i="37"/>
  <c r="M23" i="37"/>
  <c r="L44" i="37"/>
  <c r="M49" i="37"/>
  <c r="S79" i="37"/>
  <c r="K190" i="37"/>
  <c r="K203" i="37" s="1"/>
  <c r="U31" i="36"/>
  <c r="P44" i="36"/>
  <c r="N49" i="36"/>
  <c r="N171" i="36" s="1"/>
  <c r="N79" i="36"/>
  <c r="M19" i="36"/>
  <c r="U19" i="36"/>
  <c r="S44" i="36"/>
  <c r="S35" i="36"/>
  <c r="T44" i="36"/>
  <c r="V49" i="36"/>
  <c r="V171" i="36" s="1"/>
  <c r="K190" i="36"/>
  <c r="M31" i="36"/>
  <c r="U35" i="36"/>
  <c r="U44" i="36"/>
  <c r="P305" i="36"/>
  <c r="P314" i="36" s="1"/>
  <c r="W44" i="36"/>
  <c r="V79" i="36"/>
  <c r="M35" i="36"/>
  <c r="O38" i="36"/>
  <c r="L44" i="36"/>
  <c r="L76" i="36"/>
  <c r="T76" i="36"/>
  <c r="O76" i="36"/>
  <c r="W38" i="36"/>
  <c r="M44" i="36"/>
  <c r="M76" i="36"/>
  <c r="U76" i="36"/>
  <c r="K305" i="36"/>
  <c r="K314" i="36" s="1"/>
  <c r="S305" i="36"/>
  <c r="S314" i="36" s="1"/>
  <c r="S38" i="35"/>
  <c r="L38" i="35"/>
  <c r="V44" i="35"/>
  <c r="R76" i="35"/>
  <c r="K190" i="35"/>
  <c r="K203" i="35" s="1"/>
  <c r="R27" i="35"/>
  <c r="M38" i="35"/>
  <c r="S76" i="35"/>
  <c r="L76" i="35"/>
  <c r="U79" i="35"/>
  <c r="R31" i="35"/>
  <c r="T38" i="35"/>
  <c r="M44" i="35"/>
  <c r="M76" i="35"/>
  <c r="U38" i="35"/>
  <c r="N44" i="35"/>
  <c r="T76" i="35"/>
  <c r="I305" i="35"/>
  <c r="I314" i="35" s="1"/>
  <c r="Q305" i="35"/>
  <c r="Q314" i="35" s="1"/>
  <c r="R19" i="35"/>
  <c r="Q44" i="35"/>
  <c r="L49" i="35"/>
  <c r="K289" i="35"/>
  <c r="S289" i="35"/>
  <c r="R44" i="35"/>
  <c r="S44" i="35"/>
  <c r="S49" i="35"/>
  <c r="S171" i="35" s="1"/>
  <c r="U23" i="34"/>
  <c r="P27" i="34"/>
  <c r="N38" i="34"/>
  <c r="V23" i="34"/>
  <c r="L44" i="34"/>
  <c r="V38" i="34"/>
  <c r="M23" i="34"/>
  <c r="W38" i="34"/>
  <c r="M19" i="34"/>
  <c r="P35" i="34"/>
  <c r="O76" i="34"/>
  <c r="W76" i="34"/>
  <c r="N44" i="34"/>
  <c r="N31" i="34"/>
  <c r="N23" i="34"/>
  <c r="U49" i="34"/>
  <c r="N19" i="34"/>
  <c r="V19" i="34"/>
  <c r="P23" i="34"/>
  <c r="L27" i="34"/>
  <c r="U27" i="34"/>
  <c r="T44" i="34"/>
  <c r="P289" i="34"/>
  <c r="K197" i="34"/>
  <c r="O38" i="34"/>
  <c r="O19" i="34"/>
  <c r="W19" i="34"/>
  <c r="M27" i="34"/>
  <c r="V27" i="34"/>
  <c r="T31" i="34"/>
  <c r="V44" i="34"/>
  <c r="I289" i="34"/>
  <c r="Q289" i="34"/>
  <c r="M35" i="34"/>
  <c r="U19" i="34"/>
  <c r="P19" i="34"/>
  <c r="T23" i="34"/>
  <c r="N27" i="34"/>
  <c r="V31" i="34"/>
  <c r="U35" i="34"/>
  <c r="L38" i="34"/>
  <c r="J289" i="34"/>
  <c r="R289" i="34"/>
  <c r="J305" i="34"/>
  <c r="J314" i="34" s="1"/>
  <c r="R305" i="34"/>
  <c r="L35" i="32"/>
  <c r="U38" i="32"/>
  <c r="S19" i="32"/>
  <c r="L23" i="32"/>
  <c r="W23" i="32"/>
  <c r="R27" i="32"/>
  <c r="Q35" i="32"/>
  <c r="S44" i="32"/>
  <c r="K289" i="32"/>
  <c r="S289" i="32"/>
  <c r="K305" i="32"/>
  <c r="S305" i="32"/>
  <c r="L19" i="32"/>
  <c r="T19" i="32"/>
  <c r="M23" i="32"/>
  <c r="S27" i="32"/>
  <c r="R31" i="32"/>
  <c r="R35" i="32"/>
  <c r="U44" i="32"/>
  <c r="L289" i="32"/>
  <c r="T289" i="32"/>
  <c r="T27" i="32"/>
  <c r="M305" i="32"/>
  <c r="M314" i="32" s="1"/>
  <c r="U305" i="32"/>
  <c r="U314" i="32" s="1"/>
  <c r="N19" i="32"/>
  <c r="V19" i="32"/>
  <c r="T35" i="32"/>
  <c r="L38" i="32"/>
  <c r="L76" i="32"/>
  <c r="T76" i="32"/>
  <c r="N289" i="32"/>
  <c r="V289" i="32"/>
  <c r="M38" i="32"/>
  <c r="K190" i="32"/>
  <c r="K203" i="32" s="1"/>
  <c r="S23" i="32"/>
  <c r="S38" i="32"/>
  <c r="N76" i="32"/>
  <c r="V76" i="32"/>
  <c r="O19" i="33"/>
  <c r="T35" i="33"/>
  <c r="L38" i="33"/>
  <c r="L76" i="33"/>
  <c r="T76" i="33"/>
  <c r="J305" i="33"/>
  <c r="J314" i="33" s="1"/>
  <c r="R305" i="33"/>
  <c r="R314" i="33" s="1"/>
  <c r="L35" i="33"/>
  <c r="T38" i="33"/>
  <c r="M76" i="33"/>
  <c r="U76" i="33"/>
  <c r="Q316" i="33"/>
  <c r="M35" i="33"/>
  <c r="P44" i="33"/>
  <c r="N76" i="33"/>
  <c r="V76" i="33"/>
  <c r="K289" i="33"/>
  <c r="K316" i="33" s="1"/>
  <c r="S289" i="33"/>
  <c r="S316" i="33" s="1"/>
  <c r="N35" i="33"/>
  <c r="W35" i="33"/>
  <c r="O76" i="33"/>
  <c r="W76" i="33"/>
  <c r="J190" i="33"/>
  <c r="J203" i="33" s="1"/>
  <c r="J224" i="33" s="1"/>
  <c r="J234" i="33" s="1"/>
  <c r="W31" i="33"/>
  <c r="O35" i="33"/>
  <c r="W27" i="33"/>
  <c r="O31" i="33"/>
  <c r="W316" i="33"/>
  <c r="W23" i="33"/>
  <c r="O27" i="33"/>
  <c r="R167" i="39"/>
  <c r="R45" i="39"/>
  <c r="R53" i="39"/>
  <c r="L49" i="39"/>
  <c r="L171" i="39" s="1"/>
  <c r="T49" i="39"/>
  <c r="T171" i="39" s="1"/>
  <c r="M76" i="39"/>
  <c r="U76" i="39"/>
  <c r="R79" i="39"/>
  <c r="M167" i="39"/>
  <c r="R23" i="39"/>
  <c r="L31" i="39"/>
  <c r="T31" i="39"/>
  <c r="M35" i="39"/>
  <c r="U35" i="39"/>
  <c r="N38" i="39"/>
  <c r="V38" i="39"/>
  <c r="L44" i="39"/>
  <c r="T44" i="39"/>
  <c r="M49" i="39"/>
  <c r="M171" i="39" s="1"/>
  <c r="U49" i="39"/>
  <c r="U171" i="39" s="1"/>
  <c r="N76" i="39"/>
  <c r="V76" i="39"/>
  <c r="I289" i="39"/>
  <c r="Q289" i="39"/>
  <c r="J314" i="39"/>
  <c r="L27" i="39"/>
  <c r="T27" i="39"/>
  <c r="N35" i="39"/>
  <c r="V35" i="39"/>
  <c r="O38" i="39"/>
  <c r="W38" i="39"/>
  <c r="N49" i="39"/>
  <c r="N171" i="39" s="1"/>
  <c r="V49" i="39"/>
  <c r="V171" i="39" s="1"/>
  <c r="O76" i="39"/>
  <c r="W76" i="39"/>
  <c r="L79" i="39"/>
  <c r="T79" i="39"/>
  <c r="K314" i="39"/>
  <c r="S314" i="39"/>
  <c r="L23" i="39"/>
  <c r="T23" i="39"/>
  <c r="N31" i="39"/>
  <c r="V31" i="39"/>
  <c r="O35" i="39"/>
  <c r="W35" i="39"/>
  <c r="P38" i="39"/>
  <c r="N44" i="39"/>
  <c r="V44" i="39"/>
  <c r="O49" i="39"/>
  <c r="O171" i="39" s="1"/>
  <c r="W49" i="39"/>
  <c r="W171" i="39" s="1"/>
  <c r="M53" i="39"/>
  <c r="U53" i="39"/>
  <c r="P76" i="39"/>
  <c r="Q167" i="39"/>
  <c r="M314" i="39"/>
  <c r="P35" i="39"/>
  <c r="Q38" i="39"/>
  <c r="P49" i="39"/>
  <c r="P171" i="39" s="1"/>
  <c r="U167" i="39"/>
  <c r="L305" i="39"/>
  <c r="T305" i="39"/>
  <c r="U314" i="39"/>
  <c r="N23" i="39"/>
  <c r="V23" i="39"/>
  <c r="P31" i="39"/>
  <c r="R38" i="39"/>
  <c r="P44" i="39"/>
  <c r="M45" i="39"/>
  <c r="U45" i="39"/>
  <c r="O53" i="39"/>
  <c r="N314" i="39"/>
  <c r="P27" i="39"/>
  <c r="R49" i="39"/>
  <c r="R171" i="39" s="1"/>
  <c r="O305" i="39"/>
  <c r="W305" i="39"/>
  <c r="P316" i="39"/>
  <c r="P23" i="39"/>
  <c r="Q53" i="39"/>
  <c r="K199" i="39"/>
  <c r="V314" i="39"/>
  <c r="J203" i="39"/>
  <c r="P53" i="38"/>
  <c r="P167" i="38"/>
  <c r="L55" i="38"/>
  <c r="T55" i="38"/>
  <c r="S23" i="38"/>
  <c r="N35" i="38"/>
  <c r="V35" i="38"/>
  <c r="O38" i="38"/>
  <c r="W38" i="38"/>
  <c r="M44" i="38"/>
  <c r="U44" i="38"/>
  <c r="N49" i="38"/>
  <c r="N171" i="38" s="1"/>
  <c r="V49" i="38"/>
  <c r="V171" i="38" s="1"/>
  <c r="L53" i="38"/>
  <c r="O76" i="38"/>
  <c r="W76" i="38"/>
  <c r="K289" i="38"/>
  <c r="S289" i="38"/>
  <c r="P314" i="38"/>
  <c r="R316" i="38"/>
  <c r="P76" i="38"/>
  <c r="K314" i="38"/>
  <c r="S314" i="38"/>
  <c r="N27" i="38"/>
  <c r="V27" i="38"/>
  <c r="O31" i="38"/>
  <c r="W31" i="38"/>
  <c r="P35" i="38"/>
  <c r="Q38" i="38"/>
  <c r="O44" i="38"/>
  <c r="W44" i="38"/>
  <c r="P49" i="38"/>
  <c r="P171" i="38" s="1"/>
  <c r="V53" i="38"/>
  <c r="R55" i="38"/>
  <c r="Q76" i="38"/>
  <c r="N79" i="38"/>
  <c r="V79" i="38"/>
  <c r="L314" i="38"/>
  <c r="T314" i="38"/>
  <c r="N23" i="38"/>
  <c r="V23" i="38"/>
  <c r="O27" i="38"/>
  <c r="W27" i="38"/>
  <c r="Q35" i="38"/>
  <c r="R38" i="38"/>
  <c r="Q49" i="38"/>
  <c r="Q171" i="38" s="1"/>
  <c r="O79" i="38"/>
  <c r="W79" i="38"/>
  <c r="S38" i="38"/>
  <c r="Q44" i="38"/>
  <c r="V45" i="38"/>
  <c r="S76" i="38"/>
  <c r="J199" i="38"/>
  <c r="I305" i="38"/>
  <c r="S35" i="38"/>
  <c r="T38" i="38"/>
  <c r="S49" i="38"/>
  <c r="S171" i="38" s="1"/>
  <c r="M55" i="38"/>
  <c r="L76" i="38"/>
  <c r="T76" i="38"/>
  <c r="Q79" i="38"/>
  <c r="J203" i="38"/>
  <c r="N305" i="38"/>
  <c r="V305" i="38"/>
  <c r="Q23" i="38"/>
  <c r="S31" i="38"/>
  <c r="S44" i="38"/>
  <c r="R53" i="38"/>
  <c r="M314" i="38"/>
  <c r="U314" i="38"/>
  <c r="K199" i="38"/>
  <c r="Q305" i="38"/>
  <c r="K190" i="38"/>
  <c r="O305" i="38"/>
  <c r="W305" i="38"/>
  <c r="Q55" i="37"/>
  <c r="M167" i="37"/>
  <c r="M45" i="37"/>
  <c r="M53" i="37"/>
  <c r="U167" i="37"/>
  <c r="U53" i="37"/>
  <c r="Q23" i="37"/>
  <c r="S31" i="37"/>
  <c r="L35" i="37"/>
  <c r="T35" i="37"/>
  <c r="M38" i="37"/>
  <c r="U38" i="37"/>
  <c r="S44" i="37"/>
  <c r="L49" i="37"/>
  <c r="L171" i="37" s="1"/>
  <c r="T49" i="37"/>
  <c r="T171" i="37" s="1"/>
  <c r="U76" i="37"/>
  <c r="J190" i="37"/>
  <c r="J194" i="37"/>
  <c r="J197" i="37" s="1"/>
  <c r="O305" i="37"/>
  <c r="W305" i="37"/>
  <c r="L305" i="37"/>
  <c r="T305" i="37"/>
  <c r="N38" i="37"/>
  <c r="V38" i="37"/>
  <c r="N76" i="37"/>
  <c r="V76" i="37"/>
  <c r="P314" i="37"/>
  <c r="S23" i="37"/>
  <c r="M31" i="37"/>
  <c r="U31" i="37"/>
  <c r="N35" i="37"/>
  <c r="V35" i="37"/>
  <c r="O38" i="37"/>
  <c r="W38" i="37"/>
  <c r="R45" i="37"/>
  <c r="N49" i="37"/>
  <c r="N171" i="37" s="1"/>
  <c r="V49" i="37"/>
  <c r="V171" i="37" s="1"/>
  <c r="L53" i="37"/>
  <c r="O76" i="37"/>
  <c r="W76" i="37"/>
  <c r="I314" i="37"/>
  <c r="Q314" i="37"/>
  <c r="N31" i="37"/>
  <c r="V31" i="37"/>
  <c r="O35" i="37"/>
  <c r="W35" i="37"/>
  <c r="P38" i="37"/>
  <c r="N44" i="37"/>
  <c r="V44" i="37"/>
  <c r="O49" i="37"/>
  <c r="O171" i="37" s="1"/>
  <c r="W49" i="37"/>
  <c r="W171" i="37" s="1"/>
  <c r="I289" i="37"/>
  <c r="Q289" i="37"/>
  <c r="N27" i="37"/>
  <c r="V27" i="37"/>
  <c r="O31" i="37"/>
  <c r="W31" i="37"/>
  <c r="Q38" i="37"/>
  <c r="O44" i="37"/>
  <c r="W44" i="37"/>
  <c r="L45" i="37"/>
  <c r="R55" i="37"/>
  <c r="Q76" i="37"/>
  <c r="N79" i="37"/>
  <c r="V79" i="37"/>
  <c r="K314" i="37"/>
  <c r="S314" i="37"/>
  <c r="N314" i="37"/>
  <c r="U314" i="37"/>
  <c r="N23" i="37"/>
  <c r="V23" i="37"/>
  <c r="Q35" i="37"/>
  <c r="R38" i="37"/>
  <c r="P169" i="37"/>
  <c r="L167" i="37"/>
  <c r="V314" i="37"/>
  <c r="K199" i="37"/>
  <c r="J305" i="37"/>
  <c r="R305" i="37"/>
  <c r="S55" i="36"/>
  <c r="L55" i="36"/>
  <c r="T55" i="36"/>
  <c r="M55" i="36"/>
  <c r="U55" i="36"/>
  <c r="N167" i="36"/>
  <c r="N53" i="36"/>
  <c r="V45" i="36"/>
  <c r="V167" i="36"/>
  <c r="V53" i="36"/>
  <c r="O55" i="36"/>
  <c r="W55" i="36"/>
  <c r="L23" i="36"/>
  <c r="T23" i="36"/>
  <c r="M27" i="36"/>
  <c r="U27" i="36"/>
  <c r="N31" i="36"/>
  <c r="V31" i="36"/>
  <c r="P38" i="36"/>
  <c r="U53" i="36"/>
  <c r="P76" i="36"/>
  <c r="M79" i="36"/>
  <c r="U79" i="36"/>
  <c r="I314" i="36"/>
  <c r="Q314" i="36"/>
  <c r="N314" i="36"/>
  <c r="M23" i="36"/>
  <c r="U23" i="36"/>
  <c r="Q38" i="36"/>
  <c r="Q76" i="36"/>
  <c r="K203" i="36"/>
  <c r="I289" i="36"/>
  <c r="Q289" i="36"/>
  <c r="J314" i="36"/>
  <c r="R38" i="36"/>
  <c r="Q49" i="36"/>
  <c r="Q171" i="36" s="1"/>
  <c r="R76" i="36"/>
  <c r="Q31" i="36"/>
  <c r="R35" i="36"/>
  <c r="S38" i="36"/>
  <c r="Q44" i="36"/>
  <c r="R49" i="36"/>
  <c r="R171" i="36" s="1"/>
  <c r="S76" i="36"/>
  <c r="P79" i="36"/>
  <c r="L305" i="36"/>
  <c r="T305" i="36"/>
  <c r="U314" i="36"/>
  <c r="P23" i="36"/>
  <c r="Q27" i="36"/>
  <c r="R31" i="36"/>
  <c r="L38" i="36"/>
  <c r="T38" i="36"/>
  <c r="R44" i="36"/>
  <c r="W45" i="36"/>
  <c r="Q79" i="36"/>
  <c r="J203" i="36"/>
  <c r="Q23" i="36"/>
  <c r="R27" i="36"/>
  <c r="L35" i="36"/>
  <c r="T35" i="36"/>
  <c r="M38" i="36"/>
  <c r="U38" i="36"/>
  <c r="N55" i="36"/>
  <c r="V55" i="36"/>
  <c r="R79" i="36"/>
  <c r="K199" i="36"/>
  <c r="R23" i="36"/>
  <c r="N38" i="36"/>
  <c r="V38" i="36"/>
  <c r="O305" i="36"/>
  <c r="W305" i="36"/>
  <c r="J194" i="36"/>
  <c r="J197" i="36" s="1"/>
  <c r="Q55" i="35"/>
  <c r="R55" i="35"/>
  <c r="L167" i="35"/>
  <c r="L45" i="35"/>
  <c r="L53" i="35"/>
  <c r="T53" i="35"/>
  <c r="T167" i="35"/>
  <c r="M55" i="35"/>
  <c r="U55" i="35"/>
  <c r="I289" i="35"/>
  <c r="Q289" i="35"/>
  <c r="L314" i="35"/>
  <c r="T314" i="35"/>
  <c r="R23" i="35"/>
  <c r="S27" i="35"/>
  <c r="L31" i="35"/>
  <c r="T31" i="35"/>
  <c r="N38" i="35"/>
  <c r="V38" i="35"/>
  <c r="N76" i="35"/>
  <c r="V76" i="35"/>
  <c r="S79" i="35"/>
  <c r="J203" i="35"/>
  <c r="S23" i="35"/>
  <c r="O38" i="35"/>
  <c r="W38" i="35"/>
  <c r="O76" i="35"/>
  <c r="W76" i="35"/>
  <c r="K199" i="35"/>
  <c r="O305" i="35"/>
  <c r="W305" i="35"/>
  <c r="K314" i="35"/>
  <c r="M314" i="35"/>
  <c r="O35" i="35"/>
  <c r="W35" i="35"/>
  <c r="P38" i="35"/>
  <c r="O49" i="35"/>
  <c r="O171" i="35" s="1"/>
  <c r="W49" i="35"/>
  <c r="W171" i="35" s="1"/>
  <c r="P76" i="35"/>
  <c r="P314" i="35"/>
  <c r="N314" i="35"/>
  <c r="U314" i="35"/>
  <c r="N27" i="35"/>
  <c r="V27" i="35"/>
  <c r="O31" i="35"/>
  <c r="W31" i="35"/>
  <c r="P35" i="35"/>
  <c r="Q38" i="35"/>
  <c r="O44" i="35"/>
  <c r="W44" i="35"/>
  <c r="P49" i="35"/>
  <c r="P171" i="35" s="1"/>
  <c r="Q76" i="35"/>
  <c r="N79" i="35"/>
  <c r="V79" i="35"/>
  <c r="S314" i="35"/>
  <c r="N23" i="35"/>
  <c r="V23" i="35"/>
  <c r="O27" i="35"/>
  <c r="W27" i="35"/>
  <c r="P31" i="35"/>
  <c r="R38" i="35"/>
  <c r="P44" i="35"/>
  <c r="U45" i="35"/>
  <c r="S55" i="35"/>
  <c r="O79" i="35"/>
  <c r="W79" i="35"/>
  <c r="V314" i="35"/>
  <c r="O23" i="35"/>
  <c r="W23" i="35"/>
  <c r="R35" i="35"/>
  <c r="V45" i="35"/>
  <c r="J194" i="35"/>
  <c r="J197" i="35" s="1"/>
  <c r="R55" i="34"/>
  <c r="P55" i="34"/>
  <c r="P154" i="34" s="1"/>
  <c r="L55" i="34"/>
  <c r="T55" i="34"/>
  <c r="M167" i="34"/>
  <c r="M45" i="34"/>
  <c r="M53" i="34"/>
  <c r="U167" i="34"/>
  <c r="U45" i="34"/>
  <c r="U53" i="34"/>
  <c r="N55" i="34"/>
  <c r="V55" i="34"/>
  <c r="O35" i="34"/>
  <c r="W35" i="34"/>
  <c r="P38" i="34"/>
  <c r="O49" i="34"/>
  <c r="O171" i="34" s="1"/>
  <c r="W49" i="34"/>
  <c r="W171" i="34" s="1"/>
  <c r="P76" i="34"/>
  <c r="M79" i="34"/>
  <c r="U79" i="34"/>
  <c r="K314" i="34"/>
  <c r="S314" i="34"/>
  <c r="O31" i="34"/>
  <c r="W31" i="34"/>
  <c r="Q38" i="34"/>
  <c r="O44" i="34"/>
  <c r="W44" i="34"/>
  <c r="L45" i="34"/>
  <c r="N53" i="34"/>
  <c r="V53" i="34"/>
  <c r="Q76" i="34"/>
  <c r="L314" i="34"/>
  <c r="T314" i="34"/>
  <c r="P314" i="34"/>
  <c r="O27" i="34"/>
  <c r="W27" i="34"/>
  <c r="Q35" i="34"/>
  <c r="R38" i="34"/>
  <c r="Q49" i="34"/>
  <c r="Q171" i="34" s="1"/>
  <c r="S55" i="34"/>
  <c r="R76" i="34"/>
  <c r="O79" i="34"/>
  <c r="W79" i="34"/>
  <c r="J203" i="34"/>
  <c r="M314" i="34"/>
  <c r="U314" i="34"/>
  <c r="O23" i="34"/>
  <c r="W23" i="34"/>
  <c r="Q31" i="34"/>
  <c r="S38" i="34"/>
  <c r="Q44" i="34"/>
  <c r="N45" i="34"/>
  <c r="V45" i="34"/>
  <c r="S76" i="34"/>
  <c r="M55" i="34"/>
  <c r="L76" i="34"/>
  <c r="T76" i="34"/>
  <c r="Q79" i="34"/>
  <c r="L167" i="34"/>
  <c r="Q23" i="34"/>
  <c r="S31" i="34"/>
  <c r="L35" i="34"/>
  <c r="T35" i="34"/>
  <c r="M38" i="34"/>
  <c r="U38" i="34"/>
  <c r="S44" i="34"/>
  <c r="P45" i="34"/>
  <c r="R53" i="34"/>
  <c r="N76" i="34"/>
  <c r="V76" i="34"/>
  <c r="T167" i="34"/>
  <c r="K289" i="34"/>
  <c r="S289" i="34"/>
  <c r="I305" i="34"/>
  <c r="Q305" i="34"/>
  <c r="S23" i="34"/>
  <c r="M31" i="34"/>
  <c r="U31" i="34"/>
  <c r="N35" i="34"/>
  <c r="V35" i="34"/>
  <c r="L53" i="34"/>
  <c r="T53" i="34"/>
  <c r="R314" i="34"/>
  <c r="K190" i="34"/>
  <c r="N305" i="34"/>
  <c r="V305" i="34"/>
  <c r="O305" i="34"/>
  <c r="W305" i="34"/>
  <c r="J194" i="34"/>
  <c r="J197" i="34" s="1"/>
  <c r="Q55" i="32"/>
  <c r="L167" i="32"/>
  <c r="L45" i="32"/>
  <c r="L53" i="32"/>
  <c r="T167" i="32"/>
  <c r="T53" i="32"/>
  <c r="M55" i="32"/>
  <c r="U55" i="32"/>
  <c r="N35" i="32"/>
  <c r="V35" i="32"/>
  <c r="O38" i="32"/>
  <c r="W38" i="32"/>
  <c r="N49" i="32"/>
  <c r="N171" i="32" s="1"/>
  <c r="V49" i="32"/>
  <c r="V171" i="32" s="1"/>
  <c r="O76" i="32"/>
  <c r="W76" i="32"/>
  <c r="L79" i="32"/>
  <c r="T79" i="32"/>
  <c r="J203" i="32"/>
  <c r="O305" i="32"/>
  <c r="W305" i="32"/>
  <c r="N31" i="32"/>
  <c r="V31" i="32"/>
  <c r="O35" i="32"/>
  <c r="W35" i="32"/>
  <c r="P38" i="32"/>
  <c r="N44" i="32"/>
  <c r="V44" i="32"/>
  <c r="O49" i="32"/>
  <c r="O171" i="32" s="1"/>
  <c r="W49" i="32"/>
  <c r="W171" i="32" s="1"/>
  <c r="M53" i="32"/>
  <c r="U53" i="32"/>
  <c r="P76" i="32"/>
  <c r="K199" i="32"/>
  <c r="P314" i="32"/>
  <c r="N314" i="32"/>
  <c r="N27" i="32"/>
  <c r="V27" i="32"/>
  <c r="O31" i="32"/>
  <c r="W31" i="32"/>
  <c r="P35" i="32"/>
  <c r="Q38" i="32"/>
  <c r="O44" i="32"/>
  <c r="W44" i="32"/>
  <c r="P49" i="32"/>
  <c r="P171" i="32" s="1"/>
  <c r="R55" i="32"/>
  <c r="Q76" i="32"/>
  <c r="N79" i="32"/>
  <c r="V79" i="32"/>
  <c r="I314" i="32"/>
  <c r="Q314" i="32"/>
  <c r="V314" i="32"/>
  <c r="N23" i="32"/>
  <c r="V23" i="32"/>
  <c r="P31" i="32"/>
  <c r="R38" i="32"/>
  <c r="P44" i="32"/>
  <c r="U45" i="32"/>
  <c r="R76" i="32"/>
  <c r="J314" i="32"/>
  <c r="R314" i="32"/>
  <c r="Q169" i="32"/>
  <c r="K314" i="32"/>
  <c r="S314" i="32"/>
  <c r="U316" i="32"/>
  <c r="R44" i="32"/>
  <c r="Q53" i="32"/>
  <c r="L314" i="32"/>
  <c r="T314" i="32"/>
  <c r="L49" i="32"/>
  <c r="L171" i="32" s="1"/>
  <c r="T49" i="32"/>
  <c r="T171" i="32" s="1"/>
  <c r="M76" i="32"/>
  <c r="U76" i="32"/>
  <c r="R79" i="32"/>
  <c r="R23" i="32"/>
  <c r="L31" i="32"/>
  <c r="T31" i="32"/>
  <c r="M35" i="32"/>
  <c r="U35" i="32"/>
  <c r="I289" i="32"/>
  <c r="Q289" i="32"/>
  <c r="J194" i="32"/>
  <c r="J197" i="32" s="1"/>
  <c r="P38" i="33"/>
  <c r="P35" i="33"/>
  <c r="P31" i="33"/>
  <c r="P27" i="33"/>
  <c r="P23" i="33"/>
  <c r="P19" i="33"/>
  <c r="Q38" i="33"/>
  <c r="J316" i="33"/>
  <c r="R316" i="33"/>
  <c r="P167" i="33"/>
  <c r="P169" i="33" s="1"/>
  <c r="P76" i="33"/>
  <c r="L79" i="33"/>
  <c r="M316" i="33"/>
  <c r="T79" i="33"/>
  <c r="M38" i="33"/>
  <c r="U38" i="33"/>
  <c r="Q44" i="33"/>
  <c r="Q49" i="33"/>
  <c r="Q76" i="33"/>
  <c r="M79" i="33"/>
  <c r="U79" i="33"/>
  <c r="K190" i="33"/>
  <c r="N38" i="33"/>
  <c r="V38" i="33"/>
  <c r="R44" i="33"/>
  <c r="R49" i="33"/>
  <c r="R76" i="33"/>
  <c r="N79" i="33"/>
  <c r="V79" i="33"/>
  <c r="O38" i="33"/>
  <c r="W38" i="33"/>
  <c r="S44" i="33"/>
  <c r="S49" i="33"/>
  <c r="S76" i="33"/>
  <c r="O79" i="33"/>
  <c r="W79" i="33"/>
  <c r="L44" i="33"/>
  <c r="T44" i="33"/>
  <c r="M44" i="33"/>
  <c r="U44" i="33"/>
  <c r="N44" i="33"/>
  <c r="V44" i="33"/>
  <c r="J194" i="33"/>
  <c r="J197" i="33" s="1"/>
  <c r="O44" i="33"/>
  <c r="W44" i="33"/>
  <c r="K194" i="33"/>
  <c r="K197" i="33" s="1"/>
  <c r="S55" i="33" l="1"/>
  <c r="S171" i="33"/>
  <c r="R55" i="33"/>
  <c r="R171" i="33"/>
  <c r="Q55" i="33"/>
  <c r="Q171" i="33"/>
  <c r="R139" i="32"/>
  <c r="R136" i="32"/>
  <c r="R133" i="32"/>
  <c r="R130" i="32"/>
  <c r="R127" i="32"/>
  <c r="R124" i="32"/>
  <c r="R114" i="32"/>
  <c r="R103" i="32"/>
  <c r="R94" i="32"/>
  <c r="R84" i="32"/>
  <c r="R142" i="32"/>
  <c r="Q45" i="32"/>
  <c r="P139" i="32"/>
  <c r="P136" i="32"/>
  <c r="P133" i="32"/>
  <c r="P130" i="32"/>
  <c r="P127" i="32"/>
  <c r="P124" i="32"/>
  <c r="P114" i="32"/>
  <c r="P103" i="32"/>
  <c r="P94" i="32"/>
  <c r="P84" i="32"/>
  <c r="P142" i="32"/>
  <c r="W139" i="32"/>
  <c r="W136" i="32"/>
  <c r="W133" i="32"/>
  <c r="W130" i="32"/>
  <c r="W127" i="32"/>
  <c r="W124" i="32"/>
  <c r="W114" i="32"/>
  <c r="W103" i="32"/>
  <c r="W94" i="32"/>
  <c r="W84" i="32"/>
  <c r="W142" i="32"/>
  <c r="O139" i="32"/>
  <c r="O136" i="32"/>
  <c r="O133" i="32"/>
  <c r="O130" i="32"/>
  <c r="O127" i="32"/>
  <c r="O124" i="32"/>
  <c r="O114" i="32"/>
  <c r="O103" i="32"/>
  <c r="O94" i="32"/>
  <c r="O84" i="32"/>
  <c r="O142" i="32"/>
  <c r="V139" i="32"/>
  <c r="V136" i="32"/>
  <c r="V133" i="32"/>
  <c r="V130" i="32"/>
  <c r="V127" i="32"/>
  <c r="V124" i="32"/>
  <c r="V114" i="32"/>
  <c r="V103" i="32"/>
  <c r="V94" i="32"/>
  <c r="V84" i="32"/>
  <c r="V142" i="32"/>
  <c r="N139" i="32"/>
  <c r="N136" i="32"/>
  <c r="N133" i="32"/>
  <c r="N130" i="32"/>
  <c r="N127" i="32"/>
  <c r="N124" i="32"/>
  <c r="N114" i="32"/>
  <c r="N103" i="32"/>
  <c r="N94" i="32"/>
  <c r="N84" i="32"/>
  <c r="N142" i="32"/>
  <c r="S139" i="34"/>
  <c r="S136" i="34"/>
  <c r="S133" i="34"/>
  <c r="S130" i="34"/>
  <c r="S127" i="34"/>
  <c r="S124" i="34"/>
  <c r="S114" i="34"/>
  <c r="S103" i="34"/>
  <c r="S94" i="34"/>
  <c r="S84" i="34"/>
  <c r="S142" i="34"/>
  <c r="Q139" i="34"/>
  <c r="Q136" i="34"/>
  <c r="Q133" i="34"/>
  <c r="Q130" i="34"/>
  <c r="Q127" i="34"/>
  <c r="Q124" i="34"/>
  <c r="Q114" i="34"/>
  <c r="Q103" i="34"/>
  <c r="Q94" i="34"/>
  <c r="Q84" i="34"/>
  <c r="Q142" i="34"/>
  <c r="W139" i="34"/>
  <c r="W136" i="34"/>
  <c r="W133" i="34"/>
  <c r="W130" i="34"/>
  <c r="W127" i="34"/>
  <c r="W124" i="34"/>
  <c r="W114" i="34"/>
  <c r="W103" i="34"/>
  <c r="W94" i="34"/>
  <c r="W84" i="34"/>
  <c r="W142" i="34"/>
  <c r="O139" i="34"/>
  <c r="O136" i="34"/>
  <c r="O133" i="34"/>
  <c r="O130" i="34"/>
  <c r="O127" i="34"/>
  <c r="O124" i="34"/>
  <c r="O114" i="34"/>
  <c r="O103" i="34"/>
  <c r="O94" i="34"/>
  <c r="O84" i="34"/>
  <c r="O142" i="34"/>
  <c r="P139" i="35"/>
  <c r="P136" i="35"/>
  <c r="P133" i="35"/>
  <c r="P130" i="35"/>
  <c r="P127" i="35"/>
  <c r="P124" i="35"/>
  <c r="P114" i="35"/>
  <c r="P103" i="35"/>
  <c r="P94" i="35"/>
  <c r="P84" i="35"/>
  <c r="P142" i="35"/>
  <c r="W139" i="35"/>
  <c r="W136" i="35"/>
  <c r="W133" i="35"/>
  <c r="W130" i="35"/>
  <c r="W127" i="35"/>
  <c r="W124" i="35"/>
  <c r="W114" i="35"/>
  <c r="W103" i="35"/>
  <c r="W94" i="35"/>
  <c r="W84" i="35"/>
  <c r="W142" i="35"/>
  <c r="O139" i="35"/>
  <c r="O136" i="35"/>
  <c r="O133" i="35"/>
  <c r="O130" i="35"/>
  <c r="O127" i="35"/>
  <c r="O124" i="35"/>
  <c r="O114" i="35"/>
  <c r="O103" i="35"/>
  <c r="O94" i="35"/>
  <c r="O84" i="35"/>
  <c r="O142" i="35"/>
  <c r="R139" i="36"/>
  <c r="R136" i="36"/>
  <c r="R133" i="36"/>
  <c r="R130" i="36"/>
  <c r="R127" i="36"/>
  <c r="R124" i="36"/>
  <c r="R114" i="36"/>
  <c r="R103" i="36"/>
  <c r="R94" i="36"/>
  <c r="R84" i="36"/>
  <c r="R142" i="36"/>
  <c r="Q139" i="36"/>
  <c r="Q136" i="36"/>
  <c r="Q133" i="36"/>
  <c r="Q130" i="36"/>
  <c r="Q127" i="36"/>
  <c r="Q124" i="36"/>
  <c r="Q114" i="36"/>
  <c r="Q103" i="36"/>
  <c r="Q94" i="36"/>
  <c r="Q84" i="36"/>
  <c r="Q142" i="36"/>
  <c r="W139" i="37"/>
  <c r="W136" i="37"/>
  <c r="W133" i="37"/>
  <c r="W130" i="37"/>
  <c r="W127" i="37"/>
  <c r="W124" i="37"/>
  <c r="W114" i="37"/>
  <c r="W103" i="37"/>
  <c r="W94" i="37"/>
  <c r="W84" i="37"/>
  <c r="W142" i="37"/>
  <c r="O139" i="37"/>
  <c r="O136" i="37"/>
  <c r="O133" i="37"/>
  <c r="O130" i="37"/>
  <c r="O127" i="37"/>
  <c r="O124" i="37"/>
  <c r="O114" i="37"/>
  <c r="O103" i="37"/>
  <c r="O94" i="37"/>
  <c r="O84" i="37"/>
  <c r="O142" i="37"/>
  <c r="P45" i="37"/>
  <c r="V139" i="37"/>
  <c r="V136" i="37"/>
  <c r="V133" i="37"/>
  <c r="V130" i="37"/>
  <c r="V127" i="37"/>
  <c r="V124" i="37"/>
  <c r="V114" i="37"/>
  <c r="V103" i="37"/>
  <c r="V94" i="37"/>
  <c r="V84" i="37"/>
  <c r="V142" i="37"/>
  <c r="N139" i="37"/>
  <c r="N136" i="37"/>
  <c r="N133" i="37"/>
  <c r="N130" i="37"/>
  <c r="N127" i="37"/>
  <c r="N124" i="37"/>
  <c r="N114" i="37"/>
  <c r="N103" i="37"/>
  <c r="N94" i="37"/>
  <c r="N84" i="37"/>
  <c r="N142" i="37"/>
  <c r="S139" i="37"/>
  <c r="S136" i="37"/>
  <c r="S133" i="37"/>
  <c r="S130" i="37"/>
  <c r="S127" i="37"/>
  <c r="S124" i="37"/>
  <c r="S114" i="37"/>
  <c r="S103" i="37"/>
  <c r="S94" i="37"/>
  <c r="S84" i="37"/>
  <c r="S142" i="37"/>
  <c r="S139" i="38"/>
  <c r="S136" i="38"/>
  <c r="S133" i="38"/>
  <c r="S130" i="38"/>
  <c r="S127" i="38"/>
  <c r="S124" i="38"/>
  <c r="S114" i="38"/>
  <c r="S103" i="38"/>
  <c r="S94" i="38"/>
  <c r="S84" i="38"/>
  <c r="S142" i="38"/>
  <c r="Q139" i="38"/>
  <c r="Q136" i="38"/>
  <c r="Q133" i="38"/>
  <c r="Q130" i="38"/>
  <c r="Q127" i="38"/>
  <c r="Q124" i="38"/>
  <c r="Q114" i="38"/>
  <c r="Q103" i="38"/>
  <c r="Q94" i="38"/>
  <c r="Q84" i="38"/>
  <c r="Q142" i="38"/>
  <c r="W139" i="38"/>
  <c r="W136" i="38"/>
  <c r="W133" i="38"/>
  <c r="W130" i="38"/>
  <c r="W127" i="38"/>
  <c r="W124" i="38"/>
  <c r="W114" i="38"/>
  <c r="W103" i="38"/>
  <c r="W94" i="38"/>
  <c r="W84" i="38"/>
  <c r="W142" i="38"/>
  <c r="O139" i="38"/>
  <c r="O136" i="38"/>
  <c r="O133" i="38"/>
  <c r="O130" i="38"/>
  <c r="O127" i="38"/>
  <c r="O124" i="38"/>
  <c r="O114" i="38"/>
  <c r="O103" i="38"/>
  <c r="O94" i="38"/>
  <c r="O84" i="38"/>
  <c r="O142" i="38"/>
  <c r="U139" i="38"/>
  <c r="U136" i="38"/>
  <c r="U133" i="38"/>
  <c r="U130" i="38"/>
  <c r="U127" i="38"/>
  <c r="U124" i="38"/>
  <c r="U114" i="38"/>
  <c r="U103" i="38"/>
  <c r="U94" i="38"/>
  <c r="U84" i="38"/>
  <c r="U142" i="38"/>
  <c r="M139" i="38"/>
  <c r="M136" i="38"/>
  <c r="M133" i="38"/>
  <c r="M130" i="38"/>
  <c r="M127" i="38"/>
  <c r="M124" i="38"/>
  <c r="M114" i="38"/>
  <c r="M103" i="38"/>
  <c r="M94" i="38"/>
  <c r="M84" i="38"/>
  <c r="M142" i="38"/>
  <c r="Q45" i="39"/>
  <c r="P139" i="39"/>
  <c r="P136" i="39"/>
  <c r="P133" i="39"/>
  <c r="P130" i="39"/>
  <c r="P127" i="39"/>
  <c r="P124" i="39"/>
  <c r="P114" i="39"/>
  <c r="P103" i="39"/>
  <c r="P94" i="39"/>
  <c r="P84" i="39"/>
  <c r="P142" i="39"/>
  <c r="V139" i="39"/>
  <c r="V136" i="39"/>
  <c r="V133" i="39"/>
  <c r="V130" i="39"/>
  <c r="V127" i="39"/>
  <c r="V124" i="39"/>
  <c r="V114" i="39"/>
  <c r="V103" i="39"/>
  <c r="V94" i="39"/>
  <c r="V84" i="39"/>
  <c r="V142" i="39"/>
  <c r="N139" i="39"/>
  <c r="N136" i="39"/>
  <c r="N133" i="39"/>
  <c r="N130" i="39"/>
  <c r="N127" i="39"/>
  <c r="N124" i="39"/>
  <c r="N114" i="39"/>
  <c r="N103" i="39"/>
  <c r="N94" i="39"/>
  <c r="N84" i="39"/>
  <c r="N142" i="39"/>
  <c r="T139" i="39"/>
  <c r="T136" i="39"/>
  <c r="T133" i="39"/>
  <c r="T130" i="39"/>
  <c r="T127" i="39"/>
  <c r="T124" i="39"/>
  <c r="T114" i="39"/>
  <c r="T103" i="39"/>
  <c r="T94" i="39"/>
  <c r="T84" i="39"/>
  <c r="T142" i="39"/>
  <c r="L139" i="39"/>
  <c r="L136" i="39"/>
  <c r="L133" i="39"/>
  <c r="L130" i="39"/>
  <c r="L127" i="39"/>
  <c r="L124" i="39"/>
  <c r="L114" i="39"/>
  <c r="L103" i="39"/>
  <c r="L94" i="39"/>
  <c r="L84" i="39"/>
  <c r="L142" i="39"/>
  <c r="U139" i="32"/>
  <c r="U136" i="32"/>
  <c r="U133" i="32"/>
  <c r="U130" i="32"/>
  <c r="U127" i="32"/>
  <c r="U124" i="32"/>
  <c r="U114" i="32"/>
  <c r="U103" i="32"/>
  <c r="U94" i="32"/>
  <c r="U84" i="32"/>
  <c r="U142" i="32"/>
  <c r="S139" i="32"/>
  <c r="S136" i="32"/>
  <c r="S133" i="32"/>
  <c r="S130" i="32"/>
  <c r="S127" i="32"/>
  <c r="S124" i="32"/>
  <c r="S114" i="32"/>
  <c r="S103" i="32"/>
  <c r="S94" i="32"/>
  <c r="S84" i="32"/>
  <c r="S142" i="32"/>
  <c r="V139" i="34"/>
  <c r="V136" i="34"/>
  <c r="V133" i="34"/>
  <c r="V130" i="34"/>
  <c r="V127" i="34"/>
  <c r="V124" i="34"/>
  <c r="V114" i="34"/>
  <c r="V103" i="34"/>
  <c r="V94" i="34"/>
  <c r="V84" i="34"/>
  <c r="V142" i="34"/>
  <c r="T139" i="34"/>
  <c r="T136" i="34"/>
  <c r="T133" i="34"/>
  <c r="T130" i="34"/>
  <c r="T127" i="34"/>
  <c r="T124" i="34"/>
  <c r="T114" i="34"/>
  <c r="T103" i="34"/>
  <c r="T94" i="34"/>
  <c r="T84" i="34"/>
  <c r="T142" i="34"/>
  <c r="U55" i="34"/>
  <c r="U171" i="34"/>
  <c r="N139" i="34"/>
  <c r="N136" i="34"/>
  <c r="N133" i="34"/>
  <c r="N130" i="34"/>
  <c r="N127" i="34"/>
  <c r="N124" i="34"/>
  <c r="N114" i="34"/>
  <c r="N103" i="34"/>
  <c r="N94" i="34"/>
  <c r="N84" i="34"/>
  <c r="N142" i="34"/>
  <c r="L139" i="34"/>
  <c r="L136" i="34"/>
  <c r="L133" i="34"/>
  <c r="L130" i="34"/>
  <c r="L127" i="34"/>
  <c r="L124" i="34"/>
  <c r="L114" i="34"/>
  <c r="L103" i="34"/>
  <c r="L94" i="34"/>
  <c r="L84" i="34"/>
  <c r="L142" i="34"/>
  <c r="S139" i="35"/>
  <c r="S136" i="35"/>
  <c r="S133" i="35"/>
  <c r="S130" i="35"/>
  <c r="S127" i="35"/>
  <c r="S124" i="35"/>
  <c r="S114" i="35"/>
  <c r="S103" i="35"/>
  <c r="S94" i="35"/>
  <c r="S84" i="35"/>
  <c r="S142" i="35"/>
  <c r="R139" i="35"/>
  <c r="R136" i="35"/>
  <c r="R133" i="35"/>
  <c r="R130" i="35"/>
  <c r="R127" i="35"/>
  <c r="R124" i="35"/>
  <c r="R114" i="35"/>
  <c r="R103" i="35"/>
  <c r="R94" i="35"/>
  <c r="R84" i="35"/>
  <c r="R142" i="35"/>
  <c r="L55" i="35"/>
  <c r="L171" i="35"/>
  <c r="Q139" i="35"/>
  <c r="Q136" i="35"/>
  <c r="Q133" i="35"/>
  <c r="Q130" i="35"/>
  <c r="Q127" i="35"/>
  <c r="Q124" i="35"/>
  <c r="Q114" i="35"/>
  <c r="Q103" i="35"/>
  <c r="Q94" i="35"/>
  <c r="Q84" i="35"/>
  <c r="Q142" i="35"/>
  <c r="N139" i="35"/>
  <c r="N136" i="35"/>
  <c r="N133" i="35"/>
  <c r="N130" i="35"/>
  <c r="N127" i="35"/>
  <c r="N124" i="35"/>
  <c r="N114" i="35"/>
  <c r="N103" i="35"/>
  <c r="N94" i="35"/>
  <c r="N84" i="35"/>
  <c r="N142" i="35"/>
  <c r="M139" i="35"/>
  <c r="M136" i="35"/>
  <c r="M133" i="35"/>
  <c r="M130" i="35"/>
  <c r="M127" i="35"/>
  <c r="M124" i="35"/>
  <c r="M114" i="35"/>
  <c r="M103" i="35"/>
  <c r="M94" i="35"/>
  <c r="M84" i="35"/>
  <c r="M142" i="35"/>
  <c r="V53" i="35"/>
  <c r="V139" i="35"/>
  <c r="V136" i="35"/>
  <c r="V133" i="35"/>
  <c r="V130" i="35"/>
  <c r="V127" i="35"/>
  <c r="V124" i="35"/>
  <c r="V114" i="35"/>
  <c r="V103" i="35"/>
  <c r="V94" i="35"/>
  <c r="V84" i="35"/>
  <c r="V142" i="35"/>
  <c r="M139" i="36"/>
  <c r="M136" i="36"/>
  <c r="M133" i="36"/>
  <c r="M130" i="36"/>
  <c r="M127" i="36"/>
  <c r="M124" i="36"/>
  <c r="M114" i="36"/>
  <c r="M103" i="36"/>
  <c r="M94" i="36"/>
  <c r="M84" i="36"/>
  <c r="M142" i="36"/>
  <c r="L139" i="36"/>
  <c r="L136" i="36"/>
  <c r="L133" i="36"/>
  <c r="L130" i="36"/>
  <c r="L127" i="36"/>
  <c r="L124" i="36"/>
  <c r="L114" i="36"/>
  <c r="L103" i="36"/>
  <c r="L94" i="36"/>
  <c r="L84" i="36"/>
  <c r="L142" i="36"/>
  <c r="W139" i="36"/>
  <c r="W136" i="36"/>
  <c r="W133" i="36"/>
  <c r="W130" i="36"/>
  <c r="W127" i="36"/>
  <c r="W124" i="36"/>
  <c r="W114" i="36"/>
  <c r="W103" i="36"/>
  <c r="W94" i="36"/>
  <c r="W84" i="36"/>
  <c r="W142" i="36"/>
  <c r="U139" i="36"/>
  <c r="U136" i="36"/>
  <c r="U133" i="36"/>
  <c r="U130" i="36"/>
  <c r="U127" i="36"/>
  <c r="U124" i="36"/>
  <c r="U114" i="36"/>
  <c r="U103" i="36"/>
  <c r="U94" i="36"/>
  <c r="U84" i="36"/>
  <c r="U142" i="36"/>
  <c r="T139" i="36"/>
  <c r="T136" i="36"/>
  <c r="T133" i="36"/>
  <c r="T130" i="36"/>
  <c r="T127" i="36"/>
  <c r="T124" i="36"/>
  <c r="T114" i="36"/>
  <c r="T103" i="36"/>
  <c r="T94" i="36"/>
  <c r="T84" i="36"/>
  <c r="T142" i="36"/>
  <c r="S139" i="36"/>
  <c r="S136" i="36"/>
  <c r="S133" i="36"/>
  <c r="S130" i="36"/>
  <c r="S127" i="36"/>
  <c r="S124" i="36"/>
  <c r="S114" i="36"/>
  <c r="S103" i="36"/>
  <c r="S94" i="36"/>
  <c r="S84" i="36"/>
  <c r="S142" i="36"/>
  <c r="P139" i="36"/>
  <c r="P136" i="36"/>
  <c r="P133" i="36"/>
  <c r="P130" i="36"/>
  <c r="P127" i="36"/>
  <c r="P124" i="36"/>
  <c r="P114" i="36"/>
  <c r="P103" i="36"/>
  <c r="P94" i="36"/>
  <c r="P84" i="36"/>
  <c r="P142" i="36"/>
  <c r="M55" i="37"/>
  <c r="M171" i="37"/>
  <c r="L139" i="37"/>
  <c r="L136" i="37"/>
  <c r="L133" i="37"/>
  <c r="L130" i="37"/>
  <c r="L127" i="37"/>
  <c r="L124" i="37"/>
  <c r="L114" i="37"/>
  <c r="L103" i="37"/>
  <c r="L94" i="37"/>
  <c r="L84" i="37"/>
  <c r="L142" i="37"/>
  <c r="U55" i="37"/>
  <c r="U171" i="37"/>
  <c r="T139" i="37"/>
  <c r="T136" i="37"/>
  <c r="T133" i="37"/>
  <c r="T130" i="37"/>
  <c r="T127" i="37"/>
  <c r="T124" i="37"/>
  <c r="T114" i="37"/>
  <c r="T103" i="37"/>
  <c r="T94" i="37"/>
  <c r="T84" i="37"/>
  <c r="T142" i="37"/>
  <c r="S55" i="37"/>
  <c r="S171" i="37"/>
  <c r="R139" i="37"/>
  <c r="R136" i="37"/>
  <c r="R133" i="37"/>
  <c r="R130" i="37"/>
  <c r="R127" i="37"/>
  <c r="R124" i="37"/>
  <c r="R114" i="37"/>
  <c r="R103" i="37"/>
  <c r="R94" i="37"/>
  <c r="R84" i="37"/>
  <c r="R142" i="37"/>
  <c r="Q139" i="37"/>
  <c r="Q136" i="37"/>
  <c r="Q133" i="37"/>
  <c r="Q130" i="37"/>
  <c r="Q127" i="37"/>
  <c r="Q124" i="37"/>
  <c r="Q114" i="37"/>
  <c r="Q103" i="37"/>
  <c r="Q94" i="37"/>
  <c r="Q84" i="37"/>
  <c r="Q142" i="37"/>
  <c r="L139" i="38"/>
  <c r="L136" i="38"/>
  <c r="L133" i="38"/>
  <c r="L130" i="38"/>
  <c r="L127" i="38"/>
  <c r="L124" i="38"/>
  <c r="L114" i="38"/>
  <c r="L103" i="38"/>
  <c r="L94" i="38"/>
  <c r="L84" i="38"/>
  <c r="L142" i="38"/>
  <c r="N53" i="38"/>
  <c r="N139" i="38"/>
  <c r="N136" i="38"/>
  <c r="N133" i="38"/>
  <c r="N130" i="38"/>
  <c r="N127" i="38"/>
  <c r="N124" i="38"/>
  <c r="N114" i="38"/>
  <c r="N103" i="38"/>
  <c r="N94" i="38"/>
  <c r="N84" i="38"/>
  <c r="N142" i="38"/>
  <c r="V139" i="38"/>
  <c r="V136" i="38"/>
  <c r="V133" i="38"/>
  <c r="V130" i="38"/>
  <c r="V127" i="38"/>
  <c r="V124" i="38"/>
  <c r="V114" i="38"/>
  <c r="V103" i="38"/>
  <c r="V94" i="38"/>
  <c r="V84" i="38"/>
  <c r="V142" i="38"/>
  <c r="U55" i="38"/>
  <c r="U171" i="38"/>
  <c r="T53" i="38"/>
  <c r="T139" i="38"/>
  <c r="T136" i="38"/>
  <c r="T133" i="38"/>
  <c r="T130" i="38"/>
  <c r="T127" i="38"/>
  <c r="T124" i="38"/>
  <c r="T114" i="38"/>
  <c r="T103" i="38"/>
  <c r="T94" i="38"/>
  <c r="T84" i="38"/>
  <c r="T142" i="38"/>
  <c r="R139" i="38"/>
  <c r="R136" i="38"/>
  <c r="R133" i="38"/>
  <c r="R130" i="38"/>
  <c r="R127" i="38"/>
  <c r="R124" i="38"/>
  <c r="R114" i="38"/>
  <c r="R103" i="38"/>
  <c r="R94" i="38"/>
  <c r="R84" i="38"/>
  <c r="R142" i="38"/>
  <c r="M139" i="39"/>
  <c r="M136" i="39"/>
  <c r="M133" i="39"/>
  <c r="M130" i="39"/>
  <c r="M127" i="39"/>
  <c r="M124" i="39"/>
  <c r="M114" i="39"/>
  <c r="M103" i="39"/>
  <c r="M94" i="39"/>
  <c r="M84" i="39"/>
  <c r="M142" i="39"/>
  <c r="W139" i="39"/>
  <c r="W136" i="39"/>
  <c r="W133" i="39"/>
  <c r="W130" i="39"/>
  <c r="W127" i="39"/>
  <c r="W124" i="39"/>
  <c r="W114" i="39"/>
  <c r="W103" i="39"/>
  <c r="W94" i="39"/>
  <c r="W84" i="39"/>
  <c r="W142" i="39"/>
  <c r="U139" i="39"/>
  <c r="U136" i="39"/>
  <c r="U133" i="39"/>
  <c r="U130" i="39"/>
  <c r="U127" i="39"/>
  <c r="U124" i="39"/>
  <c r="U114" i="39"/>
  <c r="U103" i="39"/>
  <c r="U94" i="39"/>
  <c r="U84" i="39"/>
  <c r="U142" i="39"/>
  <c r="S139" i="39"/>
  <c r="S136" i="39"/>
  <c r="S133" i="39"/>
  <c r="S130" i="39"/>
  <c r="S127" i="39"/>
  <c r="S124" i="39"/>
  <c r="S114" i="39"/>
  <c r="S103" i="39"/>
  <c r="S94" i="39"/>
  <c r="S84" i="39"/>
  <c r="S142" i="39"/>
  <c r="S55" i="39"/>
  <c r="S171" i="39"/>
  <c r="Q55" i="39"/>
  <c r="Q150" i="39" s="1"/>
  <c r="Q171" i="39"/>
  <c r="O139" i="39"/>
  <c r="O136" i="39"/>
  <c r="O133" i="39"/>
  <c r="O130" i="39"/>
  <c r="O127" i="39"/>
  <c r="O124" i="39"/>
  <c r="O114" i="39"/>
  <c r="O103" i="39"/>
  <c r="O94" i="39"/>
  <c r="O84" i="39"/>
  <c r="O142" i="39"/>
  <c r="S55" i="32"/>
  <c r="S171" i="32"/>
  <c r="M45" i="32"/>
  <c r="M139" i="32"/>
  <c r="M136" i="32"/>
  <c r="M133" i="32"/>
  <c r="M130" i="32"/>
  <c r="M127" i="32"/>
  <c r="M124" i="32"/>
  <c r="M114" i="32"/>
  <c r="M103" i="32"/>
  <c r="M94" i="32"/>
  <c r="M84" i="32"/>
  <c r="M142" i="32"/>
  <c r="Q139" i="32"/>
  <c r="Q136" i="32"/>
  <c r="Q133" i="32"/>
  <c r="Q130" i="32"/>
  <c r="Q127" i="32"/>
  <c r="Q124" i="32"/>
  <c r="Q114" i="32"/>
  <c r="Q103" i="32"/>
  <c r="Q94" i="32"/>
  <c r="Q84" i="32"/>
  <c r="Q142" i="32"/>
  <c r="R139" i="34"/>
  <c r="R136" i="34"/>
  <c r="R133" i="34"/>
  <c r="R130" i="34"/>
  <c r="R127" i="34"/>
  <c r="R124" i="34"/>
  <c r="R114" i="34"/>
  <c r="R103" i="34"/>
  <c r="R94" i="34"/>
  <c r="R84" i="34"/>
  <c r="R142" i="34"/>
  <c r="P139" i="34"/>
  <c r="P136" i="34"/>
  <c r="P133" i="34"/>
  <c r="P130" i="34"/>
  <c r="P127" i="34"/>
  <c r="P124" i="34"/>
  <c r="P114" i="34"/>
  <c r="P103" i="34"/>
  <c r="P94" i="34"/>
  <c r="P84" i="34"/>
  <c r="P142" i="34"/>
  <c r="U139" i="35"/>
  <c r="U136" i="35"/>
  <c r="U133" i="35"/>
  <c r="U130" i="35"/>
  <c r="U127" i="35"/>
  <c r="U124" i="35"/>
  <c r="U114" i="35"/>
  <c r="U103" i="35"/>
  <c r="U94" i="35"/>
  <c r="U84" i="35"/>
  <c r="U142" i="35"/>
  <c r="T55" i="35"/>
  <c r="T171" i="35"/>
  <c r="O53" i="36"/>
  <c r="O139" i="36"/>
  <c r="O136" i="36"/>
  <c r="O133" i="36"/>
  <c r="O130" i="36"/>
  <c r="O127" i="36"/>
  <c r="O124" i="36"/>
  <c r="O114" i="36"/>
  <c r="O103" i="36"/>
  <c r="O94" i="36"/>
  <c r="O84" i="36"/>
  <c r="O142" i="36"/>
  <c r="M316" i="36"/>
  <c r="P55" i="37"/>
  <c r="P56" i="37" s="1"/>
  <c r="P171" i="37"/>
  <c r="V139" i="33"/>
  <c r="V133" i="33"/>
  <c r="V127" i="33"/>
  <c r="V136" i="33"/>
  <c r="V130" i="33"/>
  <c r="V124" i="33"/>
  <c r="V114" i="33"/>
  <c r="V103" i="33"/>
  <c r="V94" i="33"/>
  <c r="V84" i="33"/>
  <c r="V142" i="33"/>
  <c r="U139" i="33"/>
  <c r="U133" i="33"/>
  <c r="U127" i="33"/>
  <c r="U136" i="33"/>
  <c r="U130" i="33"/>
  <c r="U124" i="33"/>
  <c r="U114" i="33"/>
  <c r="U103" i="33"/>
  <c r="U94" i="33"/>
  <c r="U84" i="33"/>
  <c r="U142" i="33"/>
  <c r="S136" i="33"/>
  <c r="S130" i="33"/>
  <c r="S124" i="33"/>
  <c r="S114" i="33"/>
  <c r="S103" i="33"/>
  <c r="S84" i="33"/>
  <c r="S139" i="33"/>
  <c r="S133" i="33"/>
  <c r="S127" i="33"/>
  <c r="S94" i="33"/>
  <c r="S142" i="33"/>
  <c r="P53" i="33"/>
  <c r="P136" i="33"/>
  <c r="P130" i="33"/>
  <c r="P124" i="33"/>
  <c r="P114" i="33"/>
  <c r="P103" i="33"/>
  <c r="P94" i="33"/>
  <c r="P84" i="33"/>
  <c r="P139" i="33"/>
  <c r="P133" i="33"/>
  <c r="P127" i="33"/>
  <c r="P142" i="33"/>
  <c r="O139" i="33"/>
  <c r="O133" i="33"/>
  <c r="O127" i="33"/>
  <c r="O84" i="33"/>
  <c r="O136" i="33"/>
  <c r="O130" i="33"/>
  <c r="O124" i="33"/>
  <c r="O114" i="33"/>
  <c r="O103" i="33"/>
  <c r="O94" i="33"/>
  <c r="O142" i="33"/>
  <c r="M139" i="33"/>
  <c r="M133" i="33"/>
  <c r="M127" i="33"/>
  <c r="M136" i="33"/>
  <c r="M130" i="33"/>
  <c r="M124" i="33"/>
  <c r="M114" i="33"/>
  <c r="M103" i="33"/>
  <c r="M94" i="33"/>
  <c r="M84" i="33"/>
  <c r="M142" i="33"/>
  <c r="T139" i="33"/>
  <c r="T133" i="33"/>
  <c r="T127" i="33"/>
  <c r="T136" i="33"/>
  <c r="T130" i="33"/>
  <c r="T124" i="33"/>
  <c r="T114" i="33"/>
  <c r="T103" i="33"/>
  <c r="T94" i="33"/>
  <c r="T84" i="33"/>
  <c r="T142" i="33"/>
  <c r="W139" i="33"/>
  <c r="W133" i="33"/>
  <c r="W127" i="33"/>
  <c r="W84" i="33"/>
  <c r="W136" i="33"/>
  <c r="W130" i="33"/>
  <c r="W124" i="33"/>
  <c r="W114" i="33"/>
  <c r="W103" i="33"/>
  <c r="W94" i="33"/>
  <c r="W142" i="33"/>
  <c r="L139" i="33"/>
  <c r="L133" i="33"/>
  <c r="L127" i="33"/>
  <c r="L136" i="33"/>
  <c r="L130" i="33"/>
  <c r="L124" i="33"/>
  <c r="L114" i="33"/>
  <c r="L103" i="33"/>
  <c r="L94" i="33"/>
  <c r="L84" i="33"/>
  <c r="L142" i="33"/>
  <c r="N56" i="33"/>
  <c r="N139" i="33"/>
  <c r="N133" i="33"/>
  <c r="N127" i="33"/>
  <c r="N136" i="33"/>
  <c r="N130" i="33"/>
  <c r="N124" i="33"/>
  <c r="N114" i="33"/>
  <c r="N103" i="33"/>
  <c r="N94" i="33"/>
  <c r="N84" i="33"/>
  <c r="N142" i="33"/>
  <c r="R136" i="33"/>
  <c r="R130" i="33"/>
  <c r="R124" i="33"/>
  <c r="R114" i="33"/>
  <c r="R103" i="33"/>
  <c r="R94" i="33"/>
  <c r="R84" i="33"/>
  <c r="R139" i="33"/>
  <c r="R133" i="33"/>
  <c r="R127" i="33"/>
  <c r="R142" i="33"/>
  <c r="Q136" i="33"/>
  <c r="Q130" i="33"/>
  <c r="Q124" i="33"/>
  <c r="Q114" i="33"/>
  <c r="Q103" i="33"/>
  <c r="Q94" i="33"/>
  <c r="Q84" i="33"/>
  <c r="Q139" i="33"/>
  <c r="Q133" i="33"/>
  <c r="Q127" i="33"/>
  <c r="Q142" i="33"/>
  <c r="Q56" i="39"/>
  <c r="S167" i="39"/>
  <c r="S169" i="39" s="1"/>
  <c r="S45" i="39"/>
  <c r="O45" i="39"/>
  <c r="S56" i="39"/>
  <c r="O167" i="39"/>
  <c r="O169" i="39" s="1"/>
  <c r="W167" i="39"/>
  <c r="W169" i="39" s="1"/>
  <c r="S150" i="39"/>
  <c r="S53" i="39"/>
  <c r="L167" i="38"/>
  <c r="L169" i="38" s="1"/>
  <c r="R45" i="38"/>
  <c r="N167" i="38"/>
  <c r="N169" i="38" s="1"/>
  <c r="T167" i="38"/>
  <c r="T169" i="38" s="1"/>
  <c r="L45" i="38"/>
  <c r="V167" i="38"/>
  <c r="V169" i="38" s="1"/>
  <c r="P45" i="38"/>
  <c r="R167" i="38"/>
  <c r="R169" i="38" s="1"/>
  <c r="T150" i="38"/>
  <c r="L150" i="38"/>
  <c r="P154" i="37"/>
  <c r="P160" i="37" s="1"/>
  <c r="Q53" i="37"/>
  <c r="T45" i="37"/>
  <c r="R53" i="37"/>
  <c r="S56" i="37"/>
  <c r="Q167" i="37"/>
  <c r="Q169" i="37" s="1"/>
  <c r="L154" i="36"/>
  <c r="L160" i="36" s="1"/>
  <c r="L45" i="36"/>
  <c r="O154" i="36"/>
  <c r="O160" i="36" s="1"/>
  <c r="O45" i="36"/>
  <c r="M167" i="36"/>
  <c r="M169" i="36" s="1"/>
  <c r="T150" i="36"/>
  <c r="P167" i="36"/>
  <c r="P169" i="36" s="1"/>
  <c r="O167" i="36"/>
  <c r="O169" i="36" s="1"/>
  <c r="M45" i="36"/>
  <c r="T45" i="36"/>
  <c r="P45" i="36"/>
  <c r="U167" i="36"/>
  <c r="U169" i="36" s="1"/>
  <c r="P150" i="36"/>
  <c r="S45" i="36"/>
  <c r="U53" i="35"/>
  <c r="M45" i="35"/>
  <c r="S45" i="35"/>
  <c r="T56" i="35"/>
  <c r="S167" i="35"/>
  <c r="S53" i="35"/>
  <c r="R167" i="35"/>
  <c r="R169" i="35" s="1"/>
  <c r="N53" i="35"/>
  <c r="N154" i="35"/>
  <c r="N160" i="35" s="1"/>
  <c r="N45" i="35"/>
  <c r="N56" i="35"/>
  <c r="V167" i="35"/>
  <c r="U167" i="35"/>
  <c r="U169" i="35" s="1"/>
  <c r="V56" i="35"/>
  <c r="T45" i="35"/>
  <c r="P167" i="34"/>
  <c r="P53" i="34"/>
  <c r="T45" i="34"/>
  <c r="V167" i="34"/>
  <c r="V169" i="34" s="1"/>
  <c r="R45" i="34"/>
  <c r="R167" i="34"/>
  <c r="R169" i="34" s="1"/>
  <c r="N167" i="34"/>
  <c r="N169" i="34" s="1"/>
  <c r="M154" i="34"/>
  <c r="M160" i="34" s="1"/>
  <c r="U316" i="33"/>
  <c r="R155" i="39"/>
  <c r="Q154" i="39"/>
  <c r="R155" i="38"/>
  <c r="R155" i="37"/>
  <c r="S155" i="36"/>
  <c r="S155" i="35"/>
  <c r="P160" i="34"/>
  <c r="P157" i="34"/>
  <c r="R155" i="34"/>
  <c r="R155" i="32"/>
  <c r="Q154" i="32"/>
  <c r="S155" i="33"/>
  <c r="U56" i="33"/>
  <c r="W56" i="33"/>
  <c r="S56" i="33"/>
  <c r="U167" i="32"/>
  <c r="U169" i="32" s="1"/>
  <c r="S167" i="32"/>
  <c r="S169" i="32" s="1"/>
  <c r="M167" i="32"/>
  <c r="M169" i="32" s="1"/>
  <c r="W53" i="39"/>
  <c r="W45" i="39"/>
  <c r="R150" i="37"/>
  <c r="Q45" i="37"/>
  <c r="M150" i="37"/>
  <c r="T167" i="37"/>
  <c r="T169" i="37" s="1"/>
  <c r="T53" i="37"/>
  <c r="R167" i="37"/>
  <c r="R169" i="37" s="1"/>
  <c r="U45" i="37"/>
  <c r="Q150" i="37"/>
  <c r="M56" i="37"/>
  <c r="S167" i="36"/>
  <c r="S169" i="36" s="1"/>
  <c r="S53" i="36"/>
  <c r="P53" i="36"/>
  <c r="N45" i="36"/>
  <c r="W150" i="36"/>
  <c r="P56" i="36"/>
  <c r="L167" i="36"/>
  <c r="L169" i="36" s="1"/>
  <c r="L53" i="36"/>
  <c r="U45" i="36"/>
  <c r="M53" i="36"/>
  <c r="T167" i="36"/>
  <c r="T169" i="36" s="1"/>
  <c r="T53" i="36"/>
  <c r="W167" i="36"/>
  <c r="W169" i="36" s="1"/>
  <c r="W53" i="36"/>
  <c r="M167" i="35"/>
  <c r="M169" i="35" s="1"/>
  <c r="M53" i="35"/>
  <c r="V150" i="35"/>
  <c r="Q45" i="35"/>
  <c r="R53" i="35"/>
  <c r="R150" i="35"/>
  <c r="M150" i="35"/>
  <c r="N167" i="35"/>
  <c r="N169" i="35" s="1"/>
  <c r="Q167" i="35"/>
  <c r="Q169" i="35" s="1"/>
  <c r="Q53" i="35"/>
  <c r="R45" i="35"/>
  <c r="S53" i="32"/>
  <c r="T45" i="32"/>
  <c r="S56" i="32"/>
  <c r="R56" i="33"/>
  <c r="Q56" i="33"/>
  <c r="P56" i="33"/>
  <c r="J316" i="39"/>
  <c r="R169" i="39"/>
  <c r="W314" i="39"/>
  <c r="T314" i="39"/>
  <c r="T167" i="39"/>
  <c r="T45" i="39"/>
  <c r="T53" i="39"/>
  <c r="M169" i="39"/>
  <c r="J224" i="39"/>
  <c r="O55" i="39"/>
  <c r="S316" i="39"/>
  <c r="L167" i="39"/>
  <c r="L45" i="39"/>
  <c r="L53" i="39"/>
  <c r="T55" i="39"/>
  <c r="P55" i="39"/>
  <c r="O314" i="39"/>
  <c r="R55" i="39"/>
  <c r="K224" i="39"/>
  <c r="P53" i="39"/>
  <c r="P167" i="39"/>
  <c r="P45" i="39"/>
  <c r="L314" i="39"/>
  <c r="L55" i="39"/>
  <c r="M316" i="39"/>
  <c r="K316" i="39"/>
  <c r="U55" i="39"/>
  <c r="Q316" i="39"/>
  <c r="N316" i="39"/>
  <c r="Q169" i="39"/>
  <c r="V55" i="39"/>
  <c r="M55" i="39"/>
  <c r="V316" i="39"/>
  <c r="U169" i="39"/>
  <c r="V45" i="39"/>
  <c r="V167" i="39"/>
  <c r="V53" i="39"/>
  <c r="N55" i="39"/>
  <c r="R316" i="39"/>
  <c r="I316" i="39"/>
  <c r="N45" i="39"/>
  <c r="N53" i="39"/>
  <c r="N167" i="39"/>
  <c r="U316" i="39"/>
  <c r="W55" i="39"/>
  <c r="I314" i="38"/>
  <c r="T316" i="38"/>
  <c r="W167" i="38"/>
  <c r="W45" i="38"/>
  <c r="W53" i="38"/>
  <c r="L56" i="38"/>
  <c r="P169" i="38"/>
  <c r="N314" i="38"/>
  <c r="U56" i="38"/>
  <c r="O167" i="38"/>
  <c r="O45" i="38"/>
  <c r="O53" i="38"/>
  <c r="P316" i="38"/>
  <c r="V55" i="38"/>
  <c r="Q314" i="38"/>
  <c r="W314" i="38"/>
  <c r="U316" i="38"/>
  <c r="M56" i="38"/>
  <c r="L316" i="38"/>
  <c r="R56" i="38"/>
  <c r="N55" i="38"/>
  <c r="O56" i="38"/>
  <c r="J224" i="38"/>
  <c r="S55" i="38"/>
  <c r="N45" i="38"/>
  <c r="S316" i="38"/>
  <c r="K203" i="38"/>
  <c r="R150" i="38"/>
  <c r="M316" i="38"/>
  <c r="S167" i="38"/>
  <c r="S53" i="38"/>
  <c r="S45" i="38"/>
  <c r="Q45" i="38"/>
  <c r="Q53" i="38"/>
  <c r="Q167" i="38"/>
  <c r="Q55" i="38"/>
  <c r="Q154" i="38" s="1"/>
  <c r="K316" i="38"/>
  <c r="T45" i="38"/>
  <c r="U167" i="38"/>
  <c r="U45" i="38"/>
  <c r="U53" i="38"/>
  <c r="T56" i="38"/>
  <c r="W56" i="38"/>
  <c r="P55" i="38"/>
  <c r="O314" i="38"/>
  <c r="V314" i="38"/>
  <c r="M167" i="38"/>
  <c r="M45" i="38"/>
  <c r="M53" i="38"/>
  <c r="N167" i="37"/>
  <c r="N45" i="37"/>
  <c r="N53" i="37"/>
  <c r="N55" i="37"/>
  <c r="W314" i="37"/>
  <c r="S167" i="37"/>
  <c r="S45" i="37"/>
  <c r="S53" i="37"/>
  <c r="K316" i="37"/>
  <c r="I316" i="37"/>
  <c r="L169" i="37"/>
  <c r="Q56" i="37"/>
  <c r="K224" i="37"/>
  <c r="P316" i="37"/>
  <c r="O314" i="37"/>
  <c r="U316" i="37"/>
  <c r="R56" i="37"/>
  <c r="T55" i="37"/>
  <c r="N316" i="37"/>
  <c r="T314" i="37"/>
  <c r="L55" i="37"/>
  <c r="V316" i="37"/>
  <c r="M316" i="37"/>
  <c r="W55" i="37"/>
  <c r="J199" i="37"/>
  <c r="M169" i="37"/>
  <c r="R314" i="37"/>
  <c r="W167" i="37"/>
  <c r="W45" i="37"/>
  <c r="W53" i="37"/>
  <c r="O55" i="37"/>
  <c r="L314" i="37"/>
  <c r="J203" i="37"/>
  <c r="U169" i="37"/>
  <c r="J314" i="37"/>
  <c r="S316" i="37"/>
  <c r="O167" i="37"/>
  <c r="O45" i="37"/>
  <c r="O53" i="37"/>
  <c r="V45" i="37"/>
  <c r="V53" i="37"/>
  <c r="V167" i="37"/>
  <c r="Q316" i="37"/>
  <c r="V55" i="37"/>
  <c r="U150" i="36"/>
  <c r="R55" i="36"/>
  <c r="P316" i="36"/>
  <c r="V56" i="36"/>
  <c r="K316" i="36"/>
  <c r="Q316" i="36"/>
  <c r="V169" i="36"/>
  <c r="M56" i="36"/>
  <c r="N56" i="36"/>
  <c r="U316" i="36"/>
  <c r="O56" i="36"/>
  <c r="J199" i="36"/>
  <c r="T56" i="36"/>
  <c r="I316" i="36"/>
  <c r="T314" i="36"/>
  <c r="V316" i="36"/>
  <c r="J224" i="36"/>
  <c r="R167" i="36"/>
  <c r="R154" i="36"/>
  <c r="R53" i="36"/>
  <c r="R45" i="36"/>
  <c r="L314" i="36"/>
  <c r="Q55" i="36"/>
  <c r="L56" i="36"/>
  <c r="W314" i="36"/>
  <c r="R316" i="36"/>
  <c r="N316" i="36"/>
  <c r="N169" i="36"/>
  <c r="S316" i="36"/>
  <c r="K224" i="36"/>
  <c r="U56" i="36"/>
  <c r="S56" i="36"/>
  <c r="O314" i="36"/>
  <c r="Q167" i="36"/>
  <c r="Q45" i="36"/>
  <c r="Q53" i="36"/>
  <c r="J316" i="36"/>
  <c r="W56" i="36"/>
  <c r="V150" i="36"/>
  <c r="S56" i="35"/>
  <c r="P316" i="35"/>
  <c r="S169" i="35"/>
  <c r="U56" i="35"/>
  <c r="R56" i="35"/>
  <c r="U150" i="35"/>
  <c r="W55" i="35"/>
  <c r="M316" i="35"/>
  <c r="J199" i="35"/>
  <c r="V316" i="35"/>
  <c r="O55" i="35"/>
  <c r="K316" i="35"/>
  <c r="M56" i="35"/>
  <c r="T150" i="35"/>
  <c r="N150" i="35"/>
  <c r="S316" i="35"/>
  <c r="P55" i="35"/>
  <c r="W314" i="35"/>
  <c r="P167" i="35"/>
  <c r="P53" i="35"/>
  <c r="P45" i="35"/>
  <c r="W167" i="35"/>
  <c r="W53" i="35"/>
  <c r="W45" i="35"/>
  <c r="U316" i="35"/>
  <c r="V169" i="35"/>
  <c r="T316" i="35"/>
  <c r="Q56" i="35"/>
  <c r="Q154" i="35"/>
  <c r="Q160" i="35" s="1"/>
  <c r="R316" i="35"/>
  <c r="Q316" i="35"/>
  <c r="O167" i="35"/>
  <c r="O53" i="35"/>
  <c r="O45" i="35"/>
  <c r="N316" i="35"/>
  <c r="O314" i="35"/>
  <c r="J224" i="35"/>
  <c r="L316" i="35"/>
  <c r="T169" i="35"/>
  <c r="L169" i="35"/>
  <c r="J316" i="35"/>
  <c r="I316" i="35"/>
  <c r="K224" i="35"/>
  <c r="M150" i="34"/>
  <c r="P169" i="34"/>
  <c r="M316" i="34"/>
  <c r="K316" i="34"/>
  <c r="U169" i="34"/>
  <c r="T56" i="34"/>
  <c r="N56" i="34"/>
  <c r="K203" i="34"/>
  <c r="T150" i="34"/>
  <c r="L56" i="34"/>
  <c r="J199" i="34"/>
  <c r="N314" i="34"/>
  <c r="T169" i="34"/>
  <c r="U56" i="34"/>
  <c r="P316" i="34"/>
  <c r="R316" i="34"/>
  <c r="Q314" i="34"/>
  <c r="R150" i="34"/>
  <c r="M56" i="34"/>
  <c r="J224" i="34"/>
  <c r="S56" i="34"/>
  <c r="V314" i="34"/>
  <c r="W314" i="34"/>
  <c r="S167" i="34"/>
  <c r="S53" i="34"/>
  <c r="S45" i="34"/>
  <c r="V150" i="34"/>
  <c r="Q55" i="34"/>
  <c r="Q154" i="34" s="1"/>
  <c r="T316" i="34"/>
  <c r="P56" i="34"/>
  <c r="O314" i="34"/>
  <c r="J316" i="34"/>
  <c r="I314" i="34"/>
  <c r="L169" i="34"/>
  <c r="U316" i="34"/>
  <c r="W167" i="34"/>
  <c r="W45" i="34"/>
  <c r="W53" i="34"/>
  <c r="S316" i="34"/>
  <c r="W55" i="34"/>
  <c r="M169" i="34"/>
  <c r="R56" i="34"/>
  <c r="P150" i="34"/>
  <c r="Q167" i="34"/>
  <c r="Q45" i="34"/>
  <c r="Q53" i="34"/>
  <c r="L316" i="34"/>
  <c r="O167" i="34"/>
  <c r="O45" i="34"/>
  <c r="O53" i="34"/>
  <c r="O55" i="34"/>
  <c r="V56" i="34"/>
  <c r="K224" i="32"/>
  <c r="J316" i="32"/>
  <c r="R167" i="32"/>
  <c r="R53" i="32"/>
  <c r="R45" i="32"/>
  <c r="U150" i="32"/>
  <c r="P316" i="32"/>
  <c r="N55" i="32"/>
  <c r="W55" i="32"/>
  <c r="J224" i="32"/>
  <c r="I316" i="32"/>
  <c r="J199" i="32"/>
  <c r="M316" i="32"/>
  <c r="P167" i="32"/>
  <c r="P45" i="32"/>
  <c r="P53" i="32"/>
  <c r="R56" i="32"/>
  <c r="S45" i="32"/>
  <c r="V55" i="32"/>
  <c r="L316" i="32"/>
  <c r="S316" i="32"/>
  <c r="P55" i="32"/>
  <c r="P154" i="32" s="1"/>
  <c r="P160" i="32" s="1"/>
  <c r="V167" i="32"/>
  <c r="V45" i="32"/>
  <c r="V53" i="32"/>
  <c r="U56" i="32"/>
  <c r="O314" i="32"/>
  <c r="T316" i="32"/>
  <c r="Q150" i="32"/>
  <c r="R316" i="32"/>
  <c r="Q316" i="32"/>
  <c r="W167" i="32"/>
  <c r="W45" i="32"/>
  <c r="W53" i="32"/>
  <c r="N316" i="32"/>
  <c r="N167" i="32"/>
  <c r="N45" i="32"/>
  <c r="N53" i="32"/>
  <c r="W314" i="32"/>
  <c r="L169" i="32"/>
  <c r="T55" i="32"/>
  <c r="L55" i="32"/>
  <c r="V316" i="32"/>
  <c r="O55" i="32"/>
  <c r="K316" i="32"/>
  <c r="O167" i="32"/>
  <c r="O45" i="32"/>
  <c r="O53" i="32"/>
  <c r="S150" i="32"/>
  <c r="M56" i="32"/>
  <c r="Q56" i="32"/>
  <c r="T169" i="32"/>
  <c r="O167" i="33"/>
  <c r="O169" i="33" s="1"/>
  <c r="O53" i="33"/>
  <c r="O45" i="33"/>
  <c r="M167" i="33"/>
  <c r="M169" i="33" s="1"/>
  <c r="M53" i="33"/>
  <c r="M45" i="33"/>
  <c r="P45" i="33"/>
  <c r="J199" i="33"/>
  <c r="T167" i="33"/>
  <c r="T169" i="33" s="1"/>
  <c r="T45" i="33"/>
  <c r="T56" i="33"/>
  <c r="T53" i="33"/>
  <c r="N167" i="33"/>
  <c r="N169" i="33" s="1"/>
  <c r="N53" i="33"/>
  <c r="N45" i="33"/>
  <c r="L167" i="33"/>
  <c r="L169" i="33" s="1"/>
  <c r="L45" i="33"/>
  <c r="L56" i="33"/>
  <c r="L53" i="33"/>
  <c r="V167" i="33"/>
  <c r="V169" i="33" s="1"/>
  <c r="V53" i="33"/>
  <c r="V45" i="33"/>
  <c r="S53" i="33"/>
  <c r="S45" i="33"/>
  <c r="S167" i="33"/>
  <c r="S169" i="33" s="1"/>
  <c r="Q167" i="33"/>
  <c r="Q169" i="33" s="1"/>
  <c r="Q53" i="33"/>
  <c r="Q45" i="33"/>
  <c r="Q154" i="33"/>
  <c r="Q160" i="33" s="1"/>
  <c r="V56" i="33"/>
  <c r="K203" i="33"/>
  <c r="K224" i="33" s="1"/>
  <c r="K234" i="33" s="1"/>
  <c r="K199" i="33"/>
  <c r="M56" i="33"/>
  <c r="O56" i="33"/>
  <c r="W167" i="33"/>
  <c r="W169" i="33" s="1"/>
  <c r="W53" i="33"/>
  <c r="W45" i="33"/>
  <c r="U167" i="33"/>
  <c r="U169" i="33" s="1"/>
  <c r="U53" i="33"/>
  <c r="U45" i="33"/>
  <c r="R53" i="33"/>
  <c r="R45" i="33"/>
  <c r="R154" i="33"/>
  <c r="R167" i="33"/>
  <c r="R169" i="33" s="1"/>
  <c r="H7" i="39"/>
  <c r="B5" i="39"/>
  <c r="H7" i="38"/>
  <c r="B5" i="38"/>
  <c r="H7" i="37"/>
  <c r="B5" i="37"/>
  <c r="H7" i="36"/>
  <c r="B5" i="36"/>
  <c r="H7" i="35"/>
  <c r="B5" i="35"/>
  <c r="B13" i="35" s="1"/>
  <c r="H7" i="34"/>
  <c r="B5" i="34"/>
  <c r="U150" i="37" l="1"/>
  <c r="U56" i="37"/>
  <c r="L56" i="35"/>
  <c r="Q154" i="37"/>
  <c r="L150" i="36"/>
  <c r="N154" i="39"/>
  <c r="N160" i="39" s="1"/>
  <c r="L154" i="39"/>
  <c r="L160" i="39" s="1"/>
  <c r="L154" i="38"/>
  <c r="L160" i="38" s="1"/>
  <c r="O154" i="38"/>
  <c r="O160" i="38" s="1"/>
  <c r="M154" i="38"/>
  <c r="M160" i="38" s="1"/>
  <c r="P150" i="37"/>
  <c r="P157" i="37"/>
  <c r="O154" i="37"/>
  <c r="O160" i="37" s="1"/>
  <c r="N154" i="37"/>
  <c r="N160" i="37" s="1"/>
  <c r="M154" i="37"/>
  <c r="M160" i="37" s="1"/>
  <c r="O150" i="36"/>
  <c r="Q154" i="36"/>
  <c r="Q160" i="36" s="1"/>
  <c r="N154" i="36"/>
  <c r="N160" i="36" s="1"/>
  <c r="P154" i="36"/>
  <c r="P160" i="36" s="1"/>
  <c r="L157" i="36"/>
  <c r="L163" i="36" s="1"/>
  <c r="L173" i="36" s="1"/>
  <c r="L186" i="36" s="1"/>
  <c r="M150" i="36"/>
  <c r="M154" i="36"/>
  <c r="M160" i="36" s="1"/>
  <c r="O157" i="36"/>
  <c r="R154" i="35"/>
  <c r="R160" i="35" s="1"/>
  <c r="M154" i="35"/>
  <c r="M160" i="35" s="1"/>
  <c r="O154" i="35"/>
  <c r="O160" i="35" s="1"/>
  <c r="N157" i="35"/>
  <c r="P154" i="35"/>
  <c r="P160" i="35" s="1"/>
  <c r="Q157" i="35"/>
  <c r="L154" i="34"/>
  <c r="L160" i="34" s="1"/>
  <c r="M157" i="34"/>
  <c r="M163" i="34" s="1"/>
  <c r="M173" i="34" s="1"/>
  <c r="M186" i="34" s="1"/>
  <c r="O154" i="34"/>
  <c r="O160" i="34" s="1"/>
  <c r="N154" i="34"/>
  <c r="N160" i="34" s="1"/>
  <c r="N154" i="32"/>
  <c r="N160" i="32" s="1"/>
  <c r="P157" i="32"/>
  <c r="M150" i="32"/>
  <c r="M154" i="32"/>
  <c r="M160" i="32" s="1"/>
  <c r="N154" i="33"/>
  <c r="N160" i="33" s="1"/>
  <c r="Q157" i="33"/>
  <c r="Q163" i="33" s="1"/>
  <c r="Q173" i="33" s="1"/>
  <c r="Q186" i="33" s="1"/>
  <c r="P154" i="33"/>
  <c r="P160" i="33" s="1"/>
  <c r="M154" i="33"/>
  <c r="M160" i="33" s="1"/>
  <c r="P150" i="33"/>
  <c r="L154" i="33"/>
  <c r="L160" i="33" s="1"/>
  <c r="O154" i="33"/>
  <c r="O160" i="33" s="1"/>
  <c r="Q157" i="39"/>
  <c r="Q160" i="39"/>
  <c r="S155" i="39"/>
  <c r="Q157" i="38"/>
  <c r="Q160" i="38"/>
  <c r="S155" i="38"/>
  <c r="R154" i="38"/>
  <c r="Q157" i="37"/>
  <c r="Q160" i="37"/>
  <c r="S155" i="37"/>
  <c r="R154" i="37"/>
  <c r="R157" i="36"/>
  <c r="R160" i="36"/>
  <c r="S154" i="36"/>
  <c r="T155" i="36"/>
  <c r="S154" i="35"/>
  <c r="T155" i="35"/>
  <c r="Q157" i="34"/>
  <c r="Q160" i="34"/>
  <c r="S155" i="34"/>
  <c r="R154" i="34"/>
  <c r="Q160" i="32"/>
  <c r="Q157" i="32"/>
  <c r="S155" i="32"/>
  <c r="R154" i="32"/>
  <c r="R157" i="33"/>
  <c r="R160" i="33"/>
  <c r="S154" i="33"/>
  <c r="T155" i="33"/>
  <c r="N150" i="39"/>
  <c r="L150" i="39"/>
  <c r="V150" i="39"/>
  <c r="V56" i="39"/>
  <c r="P169" i="39"/>
  <c r="T56" i="39"/>
  <c r="R56" i="39"/>
  <c r="R154" i="39"/>
  <c r="J234" i="39"/>
  <c r="L316" i="39"/>
  <c r="T169" i="39"/>
  <c r="V169" i="39"/>
  <c r="K234" i="39"/>
  <c r="N169" i="39"/>
  <c r="L169" i="39"/>
  <c r="U56" i="39"/>
  <c r="N56" i="39"/>
  <c r="O316" i="39"/>
  <c r="T316" i="39"/>
  <c r="W56" i="39"/>
  <c r="L56" i="39"/>
  <c r="P56" i="39"/>
  <c r="M56" i="39"/>
  <c r="O56" i="39"/>
  <c r="W316" i="39"/>
  <c r="S150" i="38"/>
  <c r="Q150" i="38"/>
  <c r="U169" i="38"/>
  <c r="V316" i="38"/>
  <c r="Q316" i="38"/>
  <c r="M150" i="38"/>
  <c r="V56" i="38"/>
  <c r="N56" i="38"/>
  <c r="I316" i="38"/>
  <c r="M169" i="38"/>
  <c r="O316" i="38"/>
  <c r="Q56" i="38"/>
  <c r="Q169" i="38"/>
  <c r="S56" i="38"/>
  <c r="O150" i="38"/>
  <c r="O169" i="38"/>
  <c r="P56" i="38"/>
  <c r="U150" i="38"/>
  <c r="S169" i="38"/>
  <c r="K224" i="38"/>
  <c r="J234" i="38"/>
  <c r="W316" i="38"/>
  <c r="N316" i="38"/>
  <c r="W150" i="38"/>
  <c r="W169" i="38"/>
  <c r="O169" i="37"/>
  <c r="N150" i="37"/>
  <c r="W56" i="37"/>
  <c r="O316" i="37"/>
  <c r="S150" i="37"/>
  <c r="T316" i="37"/>
  <c r="V150" i="37"/>
  <c r="O150" i="37"/>
  <c r="O56" i="37"/>
  <c r="W169" i="37"/>
  <c r="J316" i="37"/>
  <c r="J224" i="37"/>
  <c r="S169" i="37"/>
  <c r="V169" i="37"/>
  <c r="K234" i="37"/>
  <c r="N169" i="37"/>
  <c r="L316" i="37"/>
  <c r="W316" i="37"/>
  <c r="V56" i="37"/>
  <c r="R316" i="37"/>
  <c r="L56" i="37"/>
  <c r="T56" i="37"/>
  <c r="N56" i="37"/>
  <c r="O316" i="36"/>
  <c r="S150" i="36"/>
  <c r="Q56" i="36"/>
  <c r="Q169" i="36"/>
  <c r="R150" i="36"/>
  <c r="K234" i="36"/>
  <c r="W316" i="36"/>
  <c r="R169" i="36"/>
  <c r="T316" i="36"/>
  <c r="Q150" i="36"/>
  <c r="L316" i="36"/>
  <c r="N150" i="36"/>
  <c r="J234" i="36"/>
  <c r="R56" i="36"/>
  <c r="P150" i="35"/>
  <c r="O316" i="35"/>
  <c r="O150" i="35"/>
  <c r="W316" i="35"/>
  <c r="K234" i="35"/>
  <c r="O169" i="35"/>
  <c r="P56" i="35"/>
  <c r="O56" i="35"/>
  <c r="W56" i="35"/>
  <c r="J234" i="35"/>
  <c r="S150" i="35"/>
  <c r="Q150" i="35"/>
  <c r="W150" i="35"/>
  <c r="P169" i="35"/>
  <c r="W169" i="35"/>
  <c r="Q150" i="34"/>
  <c r="O316" i="34"/>
  <c r="W56" i="34"/>
  <c r="W150" i="34"/>
  <c r="S150" i="34"/>
  <c r="J234" i="34"/>
  <c r="W169" i="34"/>
  <c r="S169" i="34"/>
  <c r="Q316" i="34"/>
  <c r="N150" i="34"/>
  <c r="U150" i="34"/>
  <c r="W316" i="34"/>
  <c r="K224" i="34"/>
  <c r="O150" i="34"/>
  <c r="I316" i="34"/>
  <c r="N316" i="34"/>
  <c r="O56" i="34"/>
  <c r="O169" i="34"/>
  <c r="V316" i="34"/>
  <c r="L150" i="34"/>
  <c r="Q169" i="34"/>
  <c r="Q56" i="34"/>
  <c r="P169" i="32"/>
  <c r="O56" i="32"/>
  <c r="P150" i="32"/>
  <c r="R150" i="32"/>
  <c r="N169" i="32"/>
  <c r="R169" i="32"/>
  <c r="N150" i="32"/>
  <c r="O316" i="32"/>
  <c r="V150" i="32"/>
  <c r="V169" i="32"/>
  <c r="V56" i="32"/>
  <c r="J234" i="32"/>
  <c r="L56" i="32"/>
  <c r="N56" i="32"/>
  <c r="O169" i="32"/>
  <c r="W316" i="32"/>
  <c r="W150" i="32"/>
  <c r="W169" i="32"/>
  <c r="P56" i="32"/>
  <c r="W56" i="32"/>
  <c r="T56" i="32"/>
  <c r="K234" i="32"/>
  <c r="T150" i="33"/>
  <c r="M150" i="33"/>
  <c r="N150" i="33"/>
  <c r="W150" i="33"/>
  <c r="S150" i="33"/>
  <c r="U150" i="33"/>
  <c r="V150" i="33"/>
  <c r="R150" i="33"/>
  <c r="Q150" i="33"/>
  <c r="L150" i="33"/>
  <c r="O150" i="33"/>
  <c r="B13" i="39"/>
  <c r="B13" i="38"/>
  <c r="B152" i="38"/>
  <c r="B13" i="37"/>
  <c r="B152" i="37" s="1"/>
  <c r="B13" i="36"/>
  <c r="B152" i="36" s="1"/>
  <c r="B152" i="35"/>
  <c r="B165" i="35" s="1"/>
  <c r="B13" i="34"/>
  <c r="B152" i="34" s="1"/>
  <c r="B165" i="34" s="1"/>
  <c r="AM311" i="33"/>
  <c r="AL311" i="33"/>
  <c r="AK311" i="33"/>
  <c r="AJ311" i="33"/>
  <c r="AI311" i="33"/>
  <c r="AH311" i="33"/>
  <c r="AG311" i="33"/>
  <c r="AF311" i="33"/>
  <c r="AE311" i="33"/>
  <c r="AD311" i="33"/>
  <c r="AC311" i="33"/>
  <c r="AB311" i="33"/>
  <c r="AA311" i="33"/>
  <c r="Z311" i="33"/>
  <c r="Y311" i="33"/>
  <c r="AM310" i="33"/>
  <c r="AL310" i="33"/>
  <c r="AK310" i="33"/>
  <c r="AJ310" i="33"/>
  <c r="AI310" i="33"/>
  <c r="AH310" i="33"/>
  <c r="AG310" i="33"/>
  <c r="AF310" i="33"/>
  <c r="AE310" i="33"/>
  <c r="AD310" i="33"/>
  <c r="AC310" i="33"/>
  <c r="AB310" i="33"/>
  <c r="AA310" i="33"/>
  <c r="Z310" i="33"/>
  <c r="Y310" i="33"/>
  <c r="AM309" i="33"/>
  <c r="AL309" i="33"/>
  <c r="AK309" i="33"/>
  <c r="AJ309" i="33"/>
  <c r="AI309" i="33"/>
  <c r="AH309" i="33"/>
  <c r="AG309" i="33"/>
  <c r="AF309" i="33"/>
  <c r="AE309" i="33"/>
  <c r="AD309" i="33"/>
  <c r="AC309" i="33"/>
  <c r="AB309" i="33"/>
  <c r="AA309" i="33"/>
  <c r="Z309" i="33"/>
  <c r="Y309" i="33"/>
  <c r="AM302" i="33"/>
  <c r="AL302" i="33"/>
  <c r="AK302" i="33"/>
  <c r="AJ302" i="33"/>
  <c r="AI302" i="33"/>
  <c r="AH302" i="33"/>
  <c r="AG302" i="33"/>
  <c r="AF302" i="33"/>
  <c r="AE302" i="33"/>
  <c r="AD302" i="33"/>
  <c r="AC302" i="33"/>
  <c r="AB302" i="33"/>
  <c r="AA302" i="33"/>
  <c r="Z302" i="33"/>
  <c r="Y302" i="33"/>
  <c r="AM301" i="33"/>
  <c r="AL301" i="33"/>
  <c r="AK301" i="33"/>
  <c r="AJ301" i="33"/>
  <c r="AI301" i="33"/>
  <c r="AH301" i="33"/>
  <c r="AG301" i="33"/>
  <c r="AF301" i="33"/>
  <c r="AE301" i="33"/>
  <c r="AD301" i="33"/>
  <c r="AC301" i="33"/>
  <c r="AB301" i="33"/>
  <c r="AA301" i="33"/>
  <c r="Z301" i="33"/>
  <c r="Y301" i="33"/>
  <c r="AM300" i="33"/>
  <c r="AL300" i="33"/>
  <c r="AK300" i="33"/>
  <c r="AJ300" i="33"/>
  <c r="AI300" i="33"/>
  <c r="AH300" i="33"/>
  <c r="AG300" i="33"/>
  <c r="AF300" i="33"/>
  <c r="AE300" i="33"/>
  <c r="AD300" i="33"/>
  <c r="AC300" i="33"/>
  <c r="AB300" i="33"/>
  <c r="AA300" i="33"/>
  <c r="Z300" i="33"/>
  <c r="Y300" i="33"/>
  <c r="AM296" i="33"/>
  <c r="AL296" i="33"/>
  <c r="AK296" i="33"/>
  <c r="AJ296" i="33"/>
  <c r="AI296" i="33"/>
  <c r="AH296" i="33"/>
  <c r="AG296" i="33"/>
  <c r="AF296" i="33"/>
  <c r="AE296" i="33"/>
  <c r="AD296" i="33"/>
  <c r="AC296" i="33"/>
  <c r="AB296" i="33"/>
  <c r="AA296" i="33"/>
  <c r="Z296" i="33"/>
  <c r="Y296" i="33"/>
  <c r="AM295" i="33"/>
  <c r="AL295" i="33"/>
  <c r="AK295" i="33"/>
  <c r="AJ295" i="33"/>
  <c r="AI295" i="33"/>
  <c r="AH295" i="33"/>
  <c r="AG295" i="33"/>
  <c r="AF295" i="33"/>
  <c r="AE295" i="33"/>
  <c r="AD295" i="33"/>
  <c r="AC295" i="33"/>
  <c r="AB295" i="33"/>
  <c r="AA295" i="33"/>
  <c r="Z295" i="33"/>
  <c r="Y295" i="33"/>
  <c r="AM294" i="33"/>
  <c r="AL294" i="33"/>
  <c r="AK294" i="33"/>
  <c r="AJ294" i="33"/>
  <c r="AI294" i="33"/>
  <c r="AH294" i="33"/>
  <c r="AG294" i="33"/>
  <c r="AF294" i="33"/>
  <c r="AE294" i="33"/>
  <c r="AD294" i="33"/>
  <c r="AC294" i="33"/>
  <c r="AB294" i="33"/>
  <c r="AA294" i="33"/>
  <c r="Z294" i="33"/>
  <c r="Y294" i="33"/>
  <c r="AM284" i="33"/>
  <c r="AL284" i="33"/>
  <c r="AK284" i="33"/>
  <c r="AJ284" i="33"/>
  <c r="AI284" i="33"/>
  <c r="AH284" i="33"/>
  <c r="AG284" i="33"/>
  <c r="AF284" i="33"/>
  <c r="AE284" i="33"/>
  <c r="AD284" i="33"/>
  <c r="AC284" i="33"/>
  <c r="AB284" i="33"/>
  <c r="AA284" i="33"/>
  <c r="Z284" i="33"/>
  <c r="Y284" i="33"/>
  <c r="AM283" i="33"/>
  <c r="AL283" i="33"/>
  <c r="AK283" i="33"/>
  <c r="AJ283" i="33"/>
  <c r="AI283" i="33"/>
  <c r="AH283" i="33"/>
  <c r="AG283" i="33"/>
  <c r="AF283" i="33"/>
  <c r="AE283" i="33"/>
  <c r="AD283" i="33"/>
  <c r="AC283" i="33"/>
  <c r="AB283" i="33"/>
  <c r="AA283" i="33"/>
  <c r="Z283" i="33"/>
  <c r="Y283" i="33"/>
  <c r="AM282" i="33"/>
  <c r="AL282" i="33"/>
  <c r="AK282" i="33"/>
  <c r="AJ282" i="33"/>
  <c r="AI282" i="33"/>
  <c r="AH282" i="33"/>
  <c r="AG282" i="33"/>
  <c r="AF282" i="33"/>
  <c r="AE282" i="33"/>
  <c r="AD282" i="33"/>
  <c r="AC282" i="33"/>
  <c r="AB282" i="33"/>
  <c r="AA282" i="33"/>
  <c r="Z282" i="33"/>
  <c r="Y282" i="33"/>
  <c r="AM281" i="33"/>
  <c r="AL281" i="33"/>
  <c r="AK281" i="33"/>
  <c r="AJ281" i="33"/>
  <c r="AI281" i="33"/>
  <c r="AH281" i="33"/>
  <c r="AG281" i="33"/>
  <c r="AF281" i="33"/>
  <c r="AE281" i="33"/>
  <c r="AD281" i="33"/>
  <c r="AC281" i="33"/>
  <c r="AB281" i="33"/>
  <c r="AA281" i="33"/>
  <c r="Z281" i="33"/>
  <c r="Y281" i="33"/>
  <c r="AM277" i="33"/>
  <c r="AL277" i="33"/>
  <c r="AK277" i="33"/>
  <c r="AJ277" i="33"/>
  <c r="AI277" i="33"/>
  <c r="AH277" i="33"/>
  <c r="AG277" i="33"/>
  <c r="AF277" i="33"/>
  <c r="AE277" i="33"/>
  <c r="AD277" i="33"/>
  <c r="AC277" i="33"/>
  <c r="AB277" i="33"/>
  <c r="AA277" i="33"/>
  <c r="Z277" i="33"/>
  <c r="Y277" i="33"/>
  <c r="AM276" i="33"/>
  <c r="AL276" i="33"/>
  <c r="AK276" i="33"/>
  <c r="AJ276" i="33"/>
  <c r="AI276" i="33"/>
  <c r="AH276" i="33"/>
  <c r="AG276" i="33"/>
  <c r="AF276" i="33"/>
  <c r="AE276" i="33"/>
  <c r="AD276" i="33"/>
  <c r="AC276" i="33"/>
  <c r="AB276" i="33"/>
  <c r="AA276" i="33"/>
  <c r="Z276" i="33"/>
  <c r="Y276" i="33"/>
  <c r="AM275" i="33"/>
  <c r="AL275" i="33"/>
  <c r="AK275" i="33"/>
  <c r="AJ275" i="33"/>
  <c r="AI275" i="33"/>
  <c r="AH275" i="33"/>
  <c r="AG275" i="33"/>
  <c r="AF275" i="33"/>
  <c r="AE275" i="33"/>
  <c r="AD275" i="33"/>
  <c r="AC275" i="33"/>
  <c r="AB275" i="33"/>
  <c r="AA275" i="33"/>
  <c r="Z275" i="33"/>
  <c r="Y275" i="33"/>
  <c r="AM274" i="33"/>
  <c r="AL274" i="33"/>
  <c r="AK274" i="33"/>
  <c r="AJ274" i="33"/>
  <c r="AI274" i="33"/>
  <c r="AH274" i="33"/>
  <c r="AG274" i="33"/>
  <c r="AF274" i="33"/>
  <c r="AE274" i="33"/>
  <c r="AD274" i="33"/>
  <c r="AC274" i="33"/>
  <c r="AB274" i="33"/>
  <c r="AA274" i="33"/>
  <c r="Z274" i="33"/>
  <c r="Y274" i="33"/>
  <c r="AM248" i="33"/>
  <c r="AL248" i="33"/>
  <c r="AK248" i="33"/>
  <c r="AJ248" i="33"/>
  <c r="AI248" i="33"/>
  <c r="AH248" i="33"/>
  <c r="AG248" i="33"/>
  <c r="AF248" i="33"/>
  <c r="AE248" i="33"/>
  <c r="AD248" i="33"/>
  <c r="AC248" i="33"/>
  <c r="AB248" i="33"/>
  <c r="AA248" i="33"/>
  <c r="Z248" i="33"/>
  <c r="Y248" i="33"/>
  <c r="AM245" i="33"/>
  <c r="AL245" i="33"/>
  <c r="AK245" i="33"/>
  <c r="AJ245" i="33"/>
  <c r="AI245" i="33"/>
  <c r="AH245" i="33"/>
  <c r="AG245" i="33"/>
  <c r="AF245" i="33"/>
  <c r="AE245" i="33"/>
  <c r="AD245" i="33"/>
  <c r="AC245" i="33"/>
  <c r="AB245" i="33"/>
  <c r="AA245" i="33"/>
  <c r="Z245" i="33"/>
  <c r="Y245" i="33"/>
  <c r="AM241" i="33"/>
  <c r="AL241" i="33"/>
  <c r="AK241" i="33"/>
  <c r="AJ241" i="33"/>
  <c r="AI241" i="33"/>
  <c r="AH241" i="33"/>
  <c r="AG241" i="33"/>
  <c r="AF241" i="33"/>
  <c r="AE241" i="33"/>
  <c r="AD241" i="33"/>
  <c r="AC241" i="33"/>
  <c r="AB241" i="33"/>
  <c r="AA241" i="33"/>
  <c r="Z241" i="33"/>
  <c r="Y241" i="33"/>
  <c r="AM239" i="33"/>
  <c r="AL239" i="33"/>
  <c r="AK239" i="33"/>
  <c r="AJ239" i="33"/>
  <c r="AI239" i="33"/>
  <c r="AH239" i="33"/>
  <c r="AG239" i="33"/>
  <c r="AF239" i="33"/>
  <c r="AE239" i="33"/>
  <c r="AD239" i="33"/>
  <c r="AC239" i="33"/>
  <c r="AB239" i="33"/>
  <c r="AA239" i="33"/>
  <c r="Z239" i="33"/>
  <c r="Y239" i="33"/>
  <c r="AM238" i="33"/>
  <c r="AL238" i="33"/>
  <c r="AK238" i="33"/>
  <c r="AJ238" i="33"/>
  <c r="AI238" i="33"/>
  <c r="AH238" i="33"/>
  <c r="AG238" i="33"/>
  <c r="AF238" i="33"/>
  <c r="AE238" i="33"/>
  <c r="AD238" i="33"/>
  <c r="AC238" i="33"/>
  <c r="AB238" i="33"/>
  <c r="AA238" i="33"/>
  <c r="Z238" i="33"/>
  <c r="Y238" i="33"/>
  <c r="Y234" i="33"/>
  <c r="AM232" i="33"/>
  <c r="AL232" i="33"/>
  <c r="AK232" i="33"/>
  <c r="AJ232" i="33"/>
  <c r="AI232" i="33"/>
  <c r="AH232" i="33"/>
  <c r="AG232" i="33"/>
  <c r="AF232" i="33"/>
  <c r="AE232" i="33"/>
  <c r="AD232" i="33"/>
  <c r="AC232" i="33"/>
  <c r="AB232" i="33"/>
  <c r="AA232" i="33"/>
  <c r="Z232" i="33"/>
  <c r="Y232" i="33"/>
  <c r="AM230" i="33"/>
  <c r="AL230" i="33"/>
  <c r="AK230" i="33"/>
  <c r="AJ230" i="33"/>
  <c r="AI230" i="33"/>
  <c r="AH230" i="33"/>
  <c r="AG230" i="33"/>
  <c r="AF230" i="33"/>
  <c r="AE230" i="33"/>
  <c r="AD230" i="33"/>
  <c r="AC230" i="33"/>
  <c r="AB230" i="33"/>
  <c r="AA230" i="33"/>
  <c r="Z230" i="33"/>
  <c r="Y230" i="33"/>
  <c r="AM228" i="33"/>
  <c r="AL228" i="33"/>
  <c r="AK228" i="33"/>
  <c r="AJ228" i="33"/>
  <c r="AI228" i="33"/>
  <c r="AH228" i="33"/>
  <c r="AG228" i="33"/>
  <c r="AF228" i="33"/>
  <c r="AE228" i="33"/>
  <c r="AD228" i="33"/>
  <c r="AC228" i="33"/>
  <c r="AB228" i="33"/>
  <c r="AA228" i="33"/>
  <c r="Z228" i="33"/>
  <c r="Y228" i="33"/>
  <c r="AM226" i="33"/>
  <c r="AL226" i="33"/>
  <c r="AK226" i="33"/>
  <c r="AJ226" i="33"/>
  <c r="AI226" i="33"/>
  <c r="AH226" i="33"/>
  <c r="AG226" i="33"/>
  <c r="AF226" i="33"/>
  <c r="AE226" i="33"/>
  <c r="AD226" i="33"/>
  <c r="AC226" i="33"/>
  <c r="AB226" i="33"/>
  <c r="AA226" i="33"/>
  <c r="Z226" i="33"/>
  <c r="Y226" i="33"/>
  <c r="Y224" i="33"/>
  <c r="AM222" i="33"/>
  <c r="AL222" i="33"/>
  <c r="AK222" i="33"/>
  <c r="AJ222" i="33"/>
  <c r="AI222" i="33"/>
  <c r="AH222" i="33"/>
  <c r="AG222" i="33"/>
  <c r="AF222" i="33"/>
  <c r="AE222" i="33"/>
  <c r="AD222" i="33"/>
  <c r="AC222" i="33"/>
  <c r="AB222" i="33"/>
  <c r="AA222" i="33"/>
  <c r="Z222" i="33"/>
  <c r="Y222" i="33"/>
  <c r="AM218" i="33"/>
  <c r="AL218" i="33"/>
  <c r="AK218" i="33"/>
  <c r="AJ218" i="33"/>
  <c r="AI218" i="33"/>
  <c r="AH218" i="33"/>
  <c r="AG218" i="33"/>
  <c r="AF218" i="33"/>
  <c r="AE218" i="33"/>
  <c r="AD218" i="33"/>
  <c r="AC218" i="33"/>
  <c r="AB218" i="33"/>
  <c r="AA218" i="33"/>
  <c r="Z218" i="33"/>
  <c r="Y218" i="33"/>
  <c r="AM216" i="33"/>
  <c r="AL216" i="33"/>
  <c r="AK216" i="33"/>
  <c r="AJ216" i="33"/>
  <c r="AI216" i="33"/>
  <c r="AH216" i="33"/>
  <c r="AG216" i="33"/>
  <c r="AF216" i="33"/>
  <c r="AE216" i="33"/>
  <c r="AD216" i="33"/>
  <c r="AC216" i="33"/>
  <c r="AB216" i="33"/>
  <c r="AA216" i="33"/>
  <c r="Z216" i="33"/>
  <c r="Y216" i="33"/>
  <c r="AM215" i="33"/>
  <c r="AL215" i="33"/>
  <c r="AK215" i="33"/>
  <c r="AJ215" i="33"/>
  <c r="AI215" i="33"/>
  <c r="AH215" i="33"/>
  <c r="AG215" i="33"/>
  <c r="AF215" i="33"/>
  <c r="AE215" i="33"/>
  <c r="AD215" i="33"/>
  <c r="AC215" i="33"/>
  <c r="AB215" i="33"/>
  <c r="AA215" i="33"/>
  <c r="Z215" i="33"/>
  <c r="Y215" i="33"/>
  <c r="AM213" i="33"/>
  <c r="AL213" i="33"/>
  <c r="AK213" i="33"/>
  <c r="AJ213" i="33"/>
  <c r="AI213" i="33"/>
  <c r="AH213" i="33"/>
  <c r="AG213" i="33"/>
  <c r="AF213" i="33"/>
  <c r="AE213" i="33"/>
  <c r="AD213" i="33"/>
  <c r="AC213" i="33"/>
  <c r="AB213" i="33"/>
  <c r="AA213" i="33"/>
  <c r="Z213" i="33"/>
  <c r="Y213" i="33"/>
  <c r="AM211" i="33"/>
  <c r="AL211" i="33"/>
  <c r="AK211" i="33"/>
  <c r="AJ211" i="33"/>
  <c r="AI211" i="33"/>
  <c r="AH211" i="33"/>
  <c r="AG211" i="33"/>
  <c r="AF211" i="33"/>
  <c r="AE211" i="33"/>
  <c r="AD211" i="33"/>
  <c r="AC211" i="33"/>
  <c r="AB211" i="33"/>
  <c r="AA211" i="33"/>
  <c r="Z211" i="33"/>
  <c r="Y211" i="33"/>
  <c r="AM209" i="33"/>
  <c r="AL209" i="33"/>
  <c r="AK209" i="33"/>
  <c r="AJ209" i="33"/>
  <c r="AI209" i="33"/>
  <c r="AH209" i="33"/>
  <c r="AG209" i="33"/>
  <c r="AF209" i="33"/>
  <c r="AE209" i="33"/>
  <c r="AD209" i="33"/>
  <c r="AC209" i="33"/>
  <c r="AB209" i="33"/>
  <c r="AA209" i="33"/>
  <c r="Z209" i="33"/>
  <c r="Y209" i="33"/>
  <c r="AM207" i="33"/>
  <c r="AL207" i="33"/>
  <c r="AK207" i="33"/>
  <c r="AJ207" i="33"/>
  <c r="AI207" i="33"/>
  <c r="AH207" i="33"/>
  <c r="AG207" i="33"/>
  <c r="AF207" i="33"/>
  <c r="AE207" i="33"/>
  <c r="AD207" i="33"/>
  <c r="AC207" i="33"/>
  <c r="AB207" i="33"/>
  <c r="Y207" i="33"/>
  <c r="AM206" i="33"/>
  <c r="AL206" i="33"/>
  <c r="AK206" i="33"/>
  <c r="AJ206" i="33"/>
  <c r="AI206" i="33"/>
  <c r="AH206" i="33"/>
  <c r="AG206" i="33"/>
  <c r="AF206" i="33"/>
  <c r="AE206" i="33"/>
  <c r="AD206" i="33"/>
  <c r="AC206" i="33"/>
  <c r="AB206" i="33"/>
  <c r="AA206" i="33"/>
  <c r="Z206" i="33"/>
  <c r="Y206" i="33"/>
  <c r="AM205" i="33"/>
  <c r="AL205" i="33"/>
  <c r="AK205" i="33"/>
  <c r="AJ205" i="33"/>
  <c r="AI205" i="33"/>
  <c r="AH205" i="33"/>
  <c r="AG205" i="33"/>
  <c r="AF205" i="33"/>
  <c r="AE205" i="33"/>
  <c r="AD205" i="33"/>
  <c r="AC205" i="33"/>
  <c r="AB205" i="33"/>
  <c r="AA205" i="33"/>
  <c r="Z205" i="33"/>
  <c r="Y205" i="33"/>
  <c r="Y203" i="33"/>
  <c r="Y199" i="33"/>
  <c r="AM196" i="33"/>
  <c r="AL196" i="33"/>
  <c r="AK196" i="33"/>
  <c r="AJ196" i="33"/>
  <c r="AI196" i="33"/>
  <c r="AH196" i="33"/>
  <c r="AG196" i="33"/>
  <c r="AF196" i="33"/>
  <c r="AE196" i="33"/>
  <c r="AD196" i="33"/>
  <c r="AC196" i="33"/>
  <c r="AB196" i="33"/>
  <c r="AA196" i="33"/>
  <c r="Z196" i="33"/>
  <c r="Y196" i="33"/>
  <c r="Y194" i="33"/>
  <c r="AM192" i="33"/>
  <c r="AL192" i="33"/>
  <c r="AK192" i="33"/>
  <c r="AJ192" i="33"/>
  <c r="AI192" i="33"/>
  <c r="AH192" i="33"/>
  <c r="AG192" i="33"/>
  <c r="AF192" i="33"/>
  <c r="AE192" i="33"/>
  <c r="AD192" i="33"/>
  <c r="AC192" i="33"/>
  <c r="AB192" i="33"/>
  <c r="AA192" i="33"/>
  <c r="Z192" i="33"/>
  <c r="Y192" i="33"/>
  <c r="Y190" i="33"/>
  <c r="AM189" i="33"/>
  <c r="AL189" i="33"/>
  <c r="AK189" i="33"/>
  <c r="AJ189" i="33"/>
  <c r="AI189" i="33"/>
  <c r="AH189" i="33"/>
  <c r="AG189" i="33"/>
  <c r="AF189" i="33"/>
  <c r="AE189" i="33"/>
  <c r="AD189" i="33"/>
  <c r="AC189" i="33"/>
  <c r="AB189" i="33"/>
  <c r="AA189" i="33"/>
  <c r="Z189" i="33"/>
  <c r="Y189" i="33"/>
  <c r="AM188" i="33"/>
  <c r="AL188" i="33"/>
  <c r="AK188" i="33"/>
  <c r="AJ188" i="33"/>
  <c r="AI188" i="33"/>
  <c r="AH188" i="33"/>
  <c r="AG188" i="33"/>
  <c r="AF188" i="33"/>
  <c r="AE188" i="33"/>
  <c r="AD188" i="33"/>
  <c r="AC188" i="33"/>
  <c r="AB188" i="33"/>
  <c r="AA188" i="33"/>
  <c r="Z188" i="33"/>
  <c r="Y188" i="33"/>
  <c r="AA186" i="33"/>
  <c r="Y186" i="33"/>
  <c r="AM184" i="33"/>
  <c r="AL184" i="33"/>
  <c r="AK184" i="33"/>
  <c r="AJ184" i="33"/>
  <c r="AI184" i="33"/>
  <c r="AH184" i="33"/>
  <c r="AG184" i="33"/>
  <c r="AF184" i="33"/>
  <c r="AE184" i="33"/>
  <c r="AD184" i="33"/>
  <c r="AC184" i="33"/>
  <c r="AB184" i="33"/>
  <c r="AA184" i="33"/>
  <c r="Z184" i="33"/>
  <c r="Y184" i="33"/>
  <c r="AM183" i="33"/>
  <c r="AL183" i="33"/>
  <c r="AK183" i="33"/>
  <c r="AJ183" i="33"/>
  <c r="AI183" i="33"/>
  <c r="AH183" i="33"/>
  <c r="AG183" i="33"/>
  <c r="AF183" i="33"/>
  <c r="AE183" i="33"/>
  <c r="AD183" i="33"/>
  <c r="AC183" i="33"/>
  <c r="AB183" i="33"/>
  <c r="AA183" i="33"/>
  <c r="Z183" i="33"/>
  <c r="Y183" i="33"/>
  <c r="AM179" i="33"/>
  <c r="AL179" i="33"/>
  <c r="AK179" i="33"/>
  <c r="AJ179" i="33"/>
  <c r="AI179" i="33"/>
  <c r="AH179" i="33"/>
  <c r="AG179" i="33"/>
  <c r="AF179" i="33"/>
  <c r="AE179" i="33"/>
  <c r="AD179" i="33"/>
  <c r="AC179" i="33"/>
  <c r="AB179" i="33"/>
  <c r="AA179" i="33"/>
  <c r="Z179" i="33"/>
  <c r="Y179" i="33"/>
  <c r="AM177" i="33"/>
  <c r="AL177" i="33"/>
  <c r="AK177" i="33"/>
  <c r="AJ177" i="33"/>
  <c r="AI177" i="33"/>
  <c r="AH177" i="33"/>
  <c r="AG177" i="33"/>
  <c r="AF177" i="33"/>
  <c r="AE177" i="33"/>
  <c r="AD177" i="33"/>
  <c r="AC177" i="33"/>
  <c r="AB177" i="33"/>
  <c r="AA177" i="33"/>
  <c r="Z177" i="33"/>
  <c r="Y177" i="33"/>
  <c r="AA175" i="33"/>
  <c r="Z175" i="33"/>
  <c r="Y175" i="33"/>
  <c r="AA173" i="33"/>
  <c r="Z173" i="33"/>
  <c r="Y173" i="33"/>
  <c r="AA169" i="33"/>
  <c r="Z169" i="33"/>
  <c r="Y169" i="33"/>
  <c r="AA167" i="33"/>
  <c r="Z167" i="33"/>
  <c r="Y167" i="33"/>
  <c r="AA163" i="33"/>
  <c r="Z163" i="33"/>
  <c r="Y163" i="33"/>
  <c r="AA160" i="33"/>
  <c r="Z160" i="33"/>
  <c r="Y160" i="33"/>
  <c r="AA157" i="33"/>
  <c r="Z157" i="33"/>
  <c r="Y157" i="33"/>
  <c r="AA154" i="33"/>
  <c r="Z154" i="33"/>
  <c r="Y154" i="33"/>
  <c r="Y149" i="33"/>
  <c r="AM144" i="33"/>
  <c r="AL144" i="33"/>
  <c r="AK144" i="33"/>
  <c r="AJ144" i="33"/>
  <c r="AI144" i="33"/>
  <c r="AH144" i="33"/>
  <c r="AG144" i="33"/>
  <c r="AF144" i="33"/>
  <c r="AE144" i="33"/>
  <c r="AD144" i="33"/>
  <c r="AC144" i="33"/>
  <c r="AB144" i="33"/>
  <c r="AA144" i="33"/>
  <c r="Z144" i="33"/>
  <c r="Y144" i="33"/>
  <c r="AA141" i="33"/>
  <c r="Z141" i="33"/>
  <c r="Y141" i="33"/>
  <c r="AM138" i="33"/>
  <c r="AL138" i="33"/>
  <c r="AK138" i="33"/>
  <c r="AJ138" i="33"/>
  <c r="AI138" i="33"/>
  <c r="AH138" i="33"/>
  <c r="AG138" i="33"/>
  <c r="AF138" i="33"/>
  <c r="AE138" i="33"/>
  <c r="AD138" i="33"/>
  <c r="AC138" i="33"/>
  <c r="AB138" i="33"/>
  <c r="AA138" i="33"/>
  <c r="Z138" i="33"/>
  <c r="Y138" i="33"/>
  <c r="AM135" i="33"/>
  <c r="AL135" i="33"/>
  <c r="AK135" i="33"/>
  <c r="AJ135" i="33"/>
  <c r="AI135" i="33"/>
  <c r="AH135" i="33"/>
  <c r="AG135" i="33"/>
  <c r="AF135" i="33"/>
  <c r="AE135" i="33"/>
  <c r="AD135" i="33"/>
  <c r="AC135" i="33"/>
  <c r="AB135" i="33"/>
  <c r="AA135" i="33"/>
  <c r="Z135" i="33"/>
  <c r="Y135" i="33"/>
  <c r="AM132" i="33"/>
  <c r="AL132" i="33"/>
  <c r="AK132" i="33"/>
  <c r="AJ132" i="33"/>
  <c r="AI132" i="33"/>
  <c r="AH132" i="33"/>
  <c r="AG132" i="33"/>
  <c r="AF132" i="33"/>
  <c r="AE132" i="33"/>
  <c r="AD132" i="33"/>
  <c r="AC132" i="33"/>
  <c r="AB132" i="33"/>
  <c r="AA132" i="33"/>
  <c r="Z132" i="33"/>
  <c r="Y132" i="33"/>
  <c r="AM123" i="33"/>
  <c r="AL123" i="33"/>
  <c r="AK123" i="33"/>
  <c r="AJ123" i="33"/>
  <c r="AI123" i="33"/>
  <c r="AH123" i="33"/>
  <c r="AG123" i="33"/>
  <c r="AF123" i="33"/>
  <c r="AE123" i="33"/>
  <c r="AD123" i="33"/>
  <c r="AC123" i="33"/>
  <c r="AB123" i="33"/>
  <c r="AA123" i="33"/>
  <c r="Z123" i="33"/>
  <c r="Y123" i="33"/>
  <c r="AM119" i="33"/>
  <c r="AL119" i="33"/>
  <c r="AK119" i="33"/>
  <c r="AJ119" i="33"/>
  <c r="AI119" i="33"/>
  <c r="AH119" i="33"/>
  <c r="AG119" i="33"/>
  <c r="AF119" i="33"/>
  <c r="AE119" i="33"/>
  <c r="AD119" i="33"/>
  <c r="AC119" i="33"/>
  <c r="AB119" i="33"/>
  <c r="AA119" i="33"/>
  <c r="Z119" i="33"/>
  <c r="Y119" i="33"/>
  <c r="AM117" i="33"/>
  <c r="AL117" i="33"/>
  <c r="AK117" i="33"/>
  <c r="AJ117" i="33"/>
  <c r="AI117" i="33"/>
  <c r="AH117" i="33"/>
  <c r="AG117" i="33"/>
  <c r="AF117" i="33"/>
  <c r="AE117" i="33"/>
  <c r="AD117" i="33"/>
  <c r="AC117" i="33"/>
  <c r="AB117" i="33"/>
  <c r="AA117" i="33"/>
  <c r="Z117" i="33"/>
  <c r="Y117" i="33"/>
  <c r="AM116" i="33"/>
  <c r="AL116" i="33"/>
  <c r="AK116" i="33"/>
  <c r="AJ116" i="33"/>
  <c r="AI116" i="33"/>
  <c r="AH116" i="33"/>
  <c r="AG116" i="33"/>
  <c r="AF116" i="33"/>
  <c r="AE116" i="33"/>
  <c r="AD116" i="33"/>
  <c r="AC116" i="33"/>
  <c r="AB116" i="33"/>
  <c r="AA116" i="33"/>
  <c r="Z116" i="33"/>
  <c r="Y116" i="33"/>
  <c r="AM113" i="33"/>
  <c r="AL113" i="33"/>
  <c r="AK113" i="33"/>
  <c r="AJ113" i="33"/>
  <c r="AI113" i="33"/>
  <c r="AH113" i="33"/>
  <c r="AG113" i="33"/>
  <c r="AF113" i="33"/>
  <c r="AE113" i="33"/>
  <c r="AD113" i="33"/>
  <c r="AC113" i="33"/>
  <c r="AB113" i="33"/>
  <c r="AA113" i="33"/>
  <c r="Z113" i="33"/>
  <c r="Y113" i="33"/>
  <c r="AM109" i="33"/>
  <c r="AL109" i="33"/>
  <c r="AK109" i="33"/>
  <c r="AJ109" i="33"/>
  <c r="AI109" i="33"/>
  <c r="AH109" i="33"/>
  <c r="AG109" i="33"/>
  <c r="AF109" i="33"/>
  <c r="AE109" i="33"/>
  <c r="AD109" i="33"/>
  <c r="AC109" i="33"/>
  <c r="AB109" i="33"/>
  <c r="AA109" i="33"/>
  <c r="Z109" i="33"/>
  <c r="Y109" i="33"/>
  <c r="AM107" i="33"/>
  <c r="AL107" i="33"/>
  <c r="AK107" i="33"/>
  <c r="AJ107" i="33"/>
  <c r="AI107" i="33"/>
  <c r="AH107" i="33"/>
  <c r="AG107" i="33"/>
  <c r="AF107" i="33"/>
  <c r="AE107" i="33"/>
  <c r="AD107" i="33"/>
  <c r="AC107" i="33"/>
  <c r="AB107" i="33"/>
  <c r="AA107" i="33"/>
  <c r="Z107" i="33"/>
  <c r="Y107" i="33"/>
  <c r="AM106" i="33"/>
  <c r="AL106" i="33"/>
  <c r="AK106" i="33"/>
  <c r="AJ106" i="33"/>
  <c r="AI106" i="33"/>
  <c r="AH106" i="33"/>
  <c r="AG106" i="33"/>
  <c r="AF106" i="33"/>
  <c r="AE106" i="33"/>
  <c r="AD106" i="33"/>
  <c r="AC106" i="33"/>
  <c r="AB106" i="33"/>
  <c r="AA106" i="33"/>
  <c r="Z106" i="33"/>
  <c r="Y106" i="33"/>
  <c r="AM105" i="33"/>
  <c r="AL105" i="33"/>
  <c r="AK105" i="33"/>
  <c r="AJ105" i="33"/>
  <c r="AI105" i="33"/>
  <c r="AH105" i="33"/>
  <c r="AG105" i="33"/>
  <c r="AF105" i="33"/>
  <c r="AE105" i="33"/>
  <c r="AD105" i="33"/>
  <c r="AC105" i="33"/>
  <c r="AB105" i="33"/>
  <c r="AA105" i="33"/>
  <c r="Z105" i="33"/>
  <c r="Y105" i="33"/>
  <c r="AM102" i="33"/>
  <c r="AL102" i="33"/>
  <c r="AK102" i="33"/>
  <c r="AJ102" i="33"/>
  <c r="AI102" i="33"/>
  <c r="AH102" i="33"/>
  <c r="AG102" i="33"/>
  <c r="AF102" i="33"/>
  <c r="AE102" i="33"/>
  <c r="AD102" i="33"/>
  <c r="AC102" i="33"/>
  <c r="AB102" i="33"/>
  <c r="AA102" i="33"/>
  <c r="Z102" i="33"/>
  <c r="Y102" i="33"/>
  <c r="AM98" i="33"/>
  <c r="AL98" i="33"/>
  <c r="AK98" i="33"/>
  <c r="AJ98" i="33"/>
  <c r="AI98" i="33"/>
  <c r="AH98" i="33"/>
  <c r="AG98" i="33"/>
  <c r="AF98" i="33"/>
  <c r="AE98" i="33"/>
  <c r="AD98" i="33"/>
  <c r="AC98" i="33"/>
  <c r="AB98" i="33"/>
  <c r="AA98" i="33"/>
  <c r="Z98" i="33"/>
  <c r="Y98" i="33"/>
  <c r="AM96" i="33"/>
  <c r="AL96" i="33"/>
  <c r="AK96" i="33"/>
  <c r="AJ96" i="33"/>
  <c r="AI96" i="33"/>
  <c r="AH96" i="33"/>
  <c r="AG96" i="33"/>
  <c r="AF96" i="33"/>
  <c r="AE96" i="33"/>
  <c r="AD96" i="33"/>
  <c r="AC96" i="33"/>
  <c r="AB96" i="33"/>
  <c r="AA96" i="33"/>
  <c r="Z96" i="33"/>
  <c r="Y96" i="33"/>
  <c r="AM93" i="33"/>
  <c r="AL93" i="33"/>
  <c r="AK93" i="33"/>
  <c r="AJ93" i="33"/>
  <c r="AI93" i="33"/>
  <c r="AH93" i="33"/>
  <c r="AG93" i="33"/>
  <c r="AF93" i="33"/>
  <c r="AE93" i="33"/>
  <c r="AD93" i="33"/>
  <c r="AC93" i="33"/>
  <c r="AB93" i="33"/>
  <c r="AA93" i="33"/>
  <c r="Z93" i="33"/>
  <c r="Y93" i="33"/>
  <c r="AM89" i="33"/>
  <c r="AL89" i="33"/>
  <c r="AK89" i="33"/>
  <c r="AJ89" i="33"/>
  <c r="AI89" i="33"/>
  <c r="AH89" i="33"/>
  <c r="AG89" i="33"/>
  <c r="AF89" i="33"/>
  <c r="AE89" i="33"/>
  <c r="AD89" i="33"/>
  <c r="AC89" i="33"/>
  <c r="AB89" i="33"/>
  <c r="AA89" i="33"/>
  <c r="Z89" i="33"/>
  <c r="Y89" i="33"/>
  <c r="AM87" i="33"/>
  <c r="AL87" i="33"/>
  <c r="AK87" i="33"/>
  <c r="AJ87" i="33"/>
  <c r="AI87" i="33"/>
  <c r="AH87" i="33"/>
  <c r="AG87" i="33"/>
  <c r="AF87" i="33"/>
  <c r="AE87" i="33"/>
  <c r="AD87" i="33"/>
  <c r="AC87" i="33"/>
  <c r="AB87" i="33"/>
  <c r="AA87" i="33"/>
  <c r="Z87" i="33"/>
  <c r="Y87" i="33"/>
  <c r="AM86" i="33"/>
  <c r="AL86" i="33"/>
  <c r="AK86" i="33"/>
  <c r="AJ86" i="33"/>
  <c r="AI86" i="33"/>
  <c r="AH86" i="33"/>
  <c r="AG86" i="33"/>
  <c r="AF86" i="33"/>
  <c r="AE86" i="33"/>
  <c r="AD86" i="33"/>
  <c r="AC86" i="33"/>
  <c r="AB86" i="33"/>
  <c r="AA86" i="33"/>
  <c r="Z86" i="33"/>
  <c r="Y86" i="33"/>
  <c r="AM83" i="33"/>
  <c r="AL83" i="33"/>
  <c r="AK83" i="33"/>
  <c r="AJ83" i="33"/>
  <c r="AI83" i="33"/>
  <c r="AH83" i="33"/>
  <c r="AG83" i="33"/>
  <c r="AF83" i="33"/>
  <c r="AE83" i="33"/>
  <c r="AD83" i="33"/>
  <c r="AC83" i="33"/>
  <c r="AB83" i="33"/>
  <c r="AA83" i="33"/>
  <c r="Z83" i="33"/>
  <c r="Y83" i="33"/>
  <c r="AM78" i="33"/>
  <c r="AL78" i="33"/>
  <c r="AK78" i="33"/>
  <c r="AJ78" i="33"/>
  <c r="AI78" i="33"/>
  <c r="AH78" i="33"/>
  <c r="AG78" i="33"/>
  <c r="AF78" i="33"/>
  <c r="AE78" i="33"/>
  <c r="AD78" i="33"/>
  <c r="AC78" i="33"/>
  <c r="AB78" i="33"/>
  <c r="AA78" i="33"/>
  <c r="Z78" i="33"/>
  <c r="Y78" i="33"/>
  <c r="AA75" i="33"/>
  <c r="Z75" i="33"/>
  <c r="Y75" i="33"/>
  <c r="AM72" i="33"/>
  <c r="AL72" i="33"/>
  <c r="AK72" i="33"/>
  <c r="AJ72" i="33"/>
  <c r="AI72" i="33"/>
  <c r="AH72" i="33"/>
  <c r="AG72" i="33"/>
  <c r="AF72" i="33"/>
  <c r="AE72" i="33"/>
  <c r="AD72" i="33"/>
  <c r="AC72" i="33"/>
  <c r="AB72" i="33"/>
  <c r="AA72" i="33"/>
  <c r="Z72" i="33"/>
  <c r="Y72" i="33"/>
  <c r="AM69" i="33"/>
  <c r="AL69" i="33"/>
  <c r="AK69" i="33"/>
  <c r="AJ69" i="33"/>
  <c r="AI69" i="33"/>
  <c r="AH69" i="33"/>
  <c r="AG69" i="33"/>
  <c r="AF69" i="33"/>
  <c r="AE69" i="33"/>
  <c r="AD69" i="33"/>
  <c r="AC69" i="33"/>
  <c r="AB69" i="33"/>
  <c r="AA69" i="33"/>
  <c r="Z69" i="33"/>
  <c r="Y69" i="33"/>
  <c r="AM66" i="33"/>
  <c r="AL66" i="33"/>
  <c r="AK66" i="33"/>
  <c r="AJ66" i="33"/>
  <c r="AI66" i="33"/>
  <c r="AH66" i="33"/>
  <c r="AG66" i="33"/>
  <c r="AF66" i="33"/>
  <c r="AE66" i="33"/>
  <c r="AD66" i="33"/>
  <c r="AC66" i="33"/>
  <c r="AB66" i="33"/>
  <c r="AA66" i="33"/>
  <c r="Z66" i="33"/>
  <c r="Y66" i="33"/>
  <c r="AM63" i="33"/>
  <c r="AL63" i="33"/>
  <c r="AK63" i="33"/>
  <c r="AJ63" i="33"/>
  <c r="AI63" i="33"/>
  <c r="AH63" i="33"/>
  <c r="AG63" i="33"/>
  <c r="AF63" i="33"/>
  <c r="AE63" i="33"/>
  <c r="AD63" i="33"/>
  <c r="AC63" i="33"/>
  <c r="AB63" i="33"/>
  <c r="AA63" i="33"/>
  <c r="Z63" i="33"/>
  <c r="Y63" i="33"/>
  <c r="AM60" i="33"/>
  <c r="AL60" i="33"/>
  <c r="AK60" i="33"/>
  <c r="AJ60" i="33"/>
  <c r="AI60" i="33"/>
  <c r="AH60" i="33"/>
  <c r="AG60" i="33"/>
  <c r="AF60" i="33"/>
  <c r="AE60" i="33"/>
  <c r="AD60" i="33"/>
  <c r="AC60" i="33"/>
  <c r="AB60" i="33"/>
  <c r="AA60" i="33"/>
  <c r="Z60" i="33"/>
  <c r="Y60" i="33"/>
  <c r="Y55" i="33"/>
  <c r="AM52" i="33"/>
  <c r="AL52" i="33"/>
  <c r="AK52" i="33"/>
  <c r="AJ52" i="33"/>
  <c r="AI52" i="33"/>
  <c r="AH52" i="33"/>
  <c r="AG52" i="33"/>
  <c r="AF52" i="33"/>
  <c r="AE52" i="33"/>
  <c r="AD52" i="33"/>
  <c r="AC52" i="33"/>
  <c r="AB52" i="33"/>
  <c r="AA52" i="33"/>
  <c r="Z52" i="33"/>
  <c r="Y52" i="33"/>
  <c r="AA49" i="33"/>
  <c r="Z49" i="33"/>
  <c r="Y49" i="33"/>
  <c r="AA44" i="33"/>
  <c r="Z44" i="33"/>
  <c r="Y44" i="33"/>
  <c r="AM42" i="33"/>
  <c r="AL42" i="33"/>
  <c r="AK42" i="33"/>
  <c r="AJ42" i="33"/>
  <c r="AI42" i="33"/>
  <c r="AH42" i="33"/>
  <c r="AG42" i="33"/>
  <c r="AF42" i="33"/>
  <c r="AE42" i="33"/>
  <c r="AD42" i="33"/>
  <c r="AC42" i="33"/>
  <c r="AB42" i="33"/>
  <c r="AA42" i="33"/>
  <c r="Z42" i="33"/>
  <c r="Y42" i="33"/>
  <c r="AM40" i="33"/>
  <c r="AL40" i="33"/>
  <c r="AK40" i="33"/>
  <c r="AJ40" i="33"/>
  <c r="AI40" i="33"/>
  <c r="AH40" i="33"/>
  <c r="AG40" i="33"/>
  <c r="AF40" i="33"/>
  <c r="AE40" i="33"/>
  <c r="AD40" i="33"/>
  <c r="AC40" i="33"/>
  <c r="AB40" i="33"/>
  <c r="AA40" i="33"/>
  <c r="Z40" i="33"/>
  <c r="Y40" i="33"/>
  <c r="AA37" i="33"/>
  <c r="Z37" i="33"/>
  <c r="Y37" i="33"/>
  <c r="AM33" i="33"/>
  <c r="AL33" i="33"/>
  <c r="AK33" i="33"/>
  <c r="AJ33" i="33"/>
  <c r="AI33" i="33"/>
  <c r="AH33" i="33"/>
  <c r="AG33" i="33"/>
  <c r="AF33" i="33"/>
  <c r="AE33" i="33"/>
  <c r="AD33" i="33"/>
  <c r="AC33" i="33"/>
  <c r="AB33" i="33"/>
  <c r="AA33" i="33"/>
  <c r="Z33" i="33"/>
  <c r="Y33" i="33"/>
  <c r="AM29" i="33"/>
  <c r="AL29" i="33"/>
  <c r="AK29" i="33"/>
  <c r="AJ29" i="33"/>
  <c r="AI29" i="33"/>
  <c r="AH29" i="33"/>
  <c r="AG29" i="33"/>
  <c r="AF29" i="33"/>
  <c r="AE29" i="33"/>
  <c r="AD29" i="33"/>
  <c r="AC29" i="33"/>
  <c r="AB29" i="33"/>
  <c r="AA29" i="33"/>
  <c r="Z29" i="33"/>
  <c r="Y29" i="33"/>
  <c r="AM25" i="33"/>
  <c r="AL25" i="33"/>
  <c r="AK25" i="33"/>
  <c r="AJ25" i="33"/>
  <c r="AI25" i="33"/>
  <c r="AH25" i="33"/>
  <c r="AG25" i="33"/>
  <c r="AF25" i="33"/>
  <c r="AE25" i="33"/>
  <c r="AD25" i="33"/>
  <c r="AC25" i="33"/>
  <c r="AB25" i="33"/>
  <c r="AA25" i="33"/>
  <c r="Z25" i="33"/>
  <c r="Y25" i="33"/>
  <c r="AM21" i="33"/>
  <c r="AL21" i="33"/>
  <c r="AK21" i="33"/>
  <c r="AJ21" i="33"/>
  <c r="AI21" i="33"/>
  <c r="AH21" i="33"/>
  <c r="AG21" i="33"/>
  <c r="AF21" i="33"/>
  <c r="AE21" i="33"/>
  <c r="AD21" i="33"/>
  <c r="AC21" i="33"/>
  <c r="AB21" i="33"/>
  <c r="AA21" i="33"/>
  <c r="Z21" i="33"/>
  <c r="Y21" i="33"/>
  <c r="AM17" i="33"/>
  <c r="AL17" i="33"/>
  <c r="AK17" i="33"/>
  <c r="AJ17" i="33"/>
  <c r="AI17" i="33"/>
  <c r="AH17" i="33"/>
  <c r="AG17" i="33"/>
  <c r="AF17" i="33"/>
  <c r="AE17" i="33"/>
  <c r="AD17" i="33"/>
  <c r="AC17" i="33"/>
  <c r="AB17" i="33"/>
  <c r="AA17" i="33"/>
  <c r="Z17" i="33"/>
  <c r="Y17" i="33"/>
  <c r="AC11" i="33"/>
  <c r="AD11" i="33" s="1"/>
  <c r="AE11" i="33" s="1"/>
  <c r="AF11" i="33" s="1"/>
  <c r="AG11" i="33" s="1"/>
  <c r="AH11" i="33" s="1"/>
  <c r="AI11" i="33" s="1"/>
  <c r="AJ11" i="33" s="1"/>
  <c r="AK11" i="33" s="1"/>
  <c r="AL11" i="33" s="1"/>
  <c r="AM11" i="33" s="1"/>
  <c r="H7" i="33"/>
  <c r="B5" i="33"/>
  <c r="H7" i="32"/>
  <c r="B5" i="32"/>
  <c r="B13" i="32" s="1"/>
  <c r="H8" i="28"/>
  <c r="B5" i="28"/>
  <c r="M157" i="38" l="1"/>
  <c r="M157" i="37"/>
  <c r="L154" i="35"/>
  <c r="L150" i="35"/>
  <c r="N157" i="33"/>
  <c r="N163" i="33" s="1"/>
  <c r="N173" i="33" s="1"/>
  <c r="L157" i="38"/>
  <c r="L163" i="38" s="1"/>
  <c r="L173" i="38" s="1"/>
  <c r="L186" i="38" s="1"/>
  <c r="R157" i="35"/>
  <c r="O157" i="34"/>
  <c r="L157" i="34"/>
  <c r="R163" i="33"/>
  <c r="R173" i="33" s="1"/>
  <c r="R186" i="33" s="1"/>
  <c r="O154" i="39"/>
  <c r="O160" i="39" s="1"/>
  <c r="O157" i="39"/>
  <c r="P154" i="39"/>
  <c r="P160" i="39" s="1"/>
  <c r="L157" i="39"/>
  <c r="M154" i="39"/>
  <c r="M160" i="39" s="1"/>
  <c r="N157" i="39"/>
  <c r="P154" i="38"/>
  <c r="P160" i="38" s="1"/>
  <c r="O157" i="38"/>
  <c r="N154" i="38"/>
  <c r="N160" i="38" s="1"/>
  <c r="N157" i="37"/>
  <c r="L154" i="37"/>
  <c r="L160" i="37" s="1"/>
  <c r="O157" i="37"/>
  <c r="P157" i="36"/>
  <c r="N157" i="36"/>
  <c r="M157" i="36"/>
  <c r="M163" i="36" s="1"/>
  <c r="M173" i="36" s="1"/>
  <c r="M186" i="36" s="1"/>
  <c r="Q157" i="36"/>
  <c r="O157" i="35"/>
  <c r="P157" i="35"/>
  <c r="P163" i="35" s="1"/>
  <c r="P173" i="35" s="1"/>
  <c r="P186" i="35" s="1"/>
  <c r="M157" i="35"/>
  <c r="M163" i="35" s="1"/>
  <c r="M173" i="35" s="1"/>
  <c r="M186" i="35" s="1"/>
  <c r="N157" i="34"/>
  <c r="L154" i="32"/>
  <c r="L160" i="32" s="1"/>
  <c r="M157" i="32"/>
  <c r="M163" i="32" s="1"/>
  <c r="M173" i="32" s="1"/>
  <c r="M186" i="32" s="1"/>
  <c r="O154" i="32"/>
  <c r="O160" i="32" s="1"/>
  <c r="N157" i="32"/>
  <c r="M157" i="33"/>
  <c r="M163" i="33" s="1"/>
  <c r="M173" i="33" s="1"/>
  <c r="M186" i="33" s="1"/>
  <c r="O157" i="33"/>
  <c r="O163" i="33" s="1"/>
  <c r="O173" i="33" s="1"/>
  <c r="O186" i="33" s="1"/>
  <c r="O190" i="33" s="1"/>
  <c r="P157" i="33"/>
  <c r="P163" i="33" s="1"/>
  <c r="P173" i="33" s="1"/>
  <c r="P186" i="33" s="1"/>
  <c r="L157" i="33"/>
  <c r="L163" i="33" s="1"/>
  <c r="L173" i="33" s="1"/>
  <c r="L186" i="33" s="1"/>
  <c r="R160" i="39"/>
  <c r="R157" i="39"/>
  <c r="T155" i="39"/>
  <c r="S154" i="39"/>
  <c r="R157" i="38"/>
  <c r="R160" i="38"/>
  <c r="S154" i="38"/>
  <c r="T155" i="38"/>
  <c r="R157" i="37"/>
  <c r="R160" i="37"/>
  <c r="T155" i="37"/>
  <c r="S154" i="37"/>
  <c r="T154" i="36"/>
  <c r="U155" i="36"/>
  <c r="S160" i="36"/>
  <c r="S157" i="36"/>
  <c r="T154" i="35"/>
  <c r="U155" i="35"/>
  <c r="S157" i="35"/>
  <c r="S160" i="35"/>
  <c r="R157" i="34"/>
  <c r="R160" i="34"/>
  <c r="S154" i="34"/>
  <c r="T155" i="34"/>
  <c r="R157" i="32"/>
  <c r="R160" i="32"/>
  <c r="S154" i="32"/>
  <c r="T155" i="32"/>
  <c r="T154" i="33"/>
  <c r="U155" i="33"/>
  <c r="S160" i="33"/>
  <c r="S157" i="33"/>
  <c r="W150" i="39"/>
  <c r="O150" i="39"/>
  <c r="Q163" i="39"/>
  <c r="Q173" i="39" s="1"/>
  <c r="Q186" i="39" s="1"/>
  <c r="U150" i="39"/>
  <c r="R150" i="39"/>
  <c r="P150" i="39"/>
  <c r="M150" i="39"/>
  <c r="T150" i="39"/>
  <c r="K234" i="38"/>
  <c r="P150" i="38"/>
  <c r="V150" i="38"/>
  <c r="N150" i="38"/>
  <c r="T150" i="37"/>
  <c r="W150" i="37"/>
  <c r="M163" i="37"/>
  <c r="M173" i="37" s="1"/>
  <c r="M186" i="37" s="1"/>
  <c r="J234" i="37"/>
  <c r="L150" i="37"/>
  <c r="O163" i="37"/>
  <c r="O173" i="37" s="1"/>
  <c r="O186" i="37" s="1"/>
  <c r="P163" i="37"/>
  <c r="P173" i="37" s="1"/>
  <c r="P186" i="37" s="1"/>
  <c r="O163" i="36"/>
  <c r="O173" i="36" s="1"/>
  <c r="O186" i="36" s="1"/>
  <c r="N163" i="35"/>
  <c r="N173" i="35" s="1"/>
  <c r="N186" i="35" s="1"/>
  <c r="K234" i="34"/>
  <c r="P163" i="34"/>
  <c r="P173" i="34" s="1"/>
  <c r="P186" i="34" s="1"/>
  <c r="T150" i="32"/>
  <c r="O150" i="32"/>
  <c r="L150" i="32"/>
  <c r="B201" i="35"/>
  <c r="B236" i="35" s="1"/>
  <c r="Q190" i="33"/>
  <c r="Q194" i="33"/>
  <c r="Q197" i="33" s="1"/>
  <c r="B152" i="39"/>
  <c r="B165" i="38"/>
  <c r="B201" i="38" s="1"/>
  <c r="B165" i="37"/>
  <c r="B201" i="37" s="1"/>
  <c r="B165" i="36"/>
  <c r="B201" i="36" s="1"/>
  <c r="B201" i="34"/>
  <c r="B236" i="34" s="1"/>
  <c r="B269" i="34" s="1"/>
  <c r="Z55" i="33"/>
  <c r="AA55" i="33"/>
  <c r="Z186" i="33"/>
  <c r="B13" i="33"/>
  <c r="B152" i="32"/>
  <c r="B165" i="32" s="1"/>
  <c r="B13" i="28"/>
  <c r="O194" i="33" l="1"/>
  <c r="O197" i="33" s="1"/>
  <c r="N186" i="33"/>
  <c r="N190" i="33" s="1"/>
  <c r="N203" i="33" s="1"/>
  <c r="N224" i="33" s="1"/>
  <c r="N234" i="33" s="1"/>
  <c r="L160" i="35"/>
  <c r="L157" i="35"/>
  <c r="M194" i="33"/>
  <c r="R194" i="33"/>
  <c r="R197" i="33" s="1"/>
  <c r="L190" i="33"/>
  <c r="L203" i="33" s="1"/>
  <c r="L224" i="33" s="1"/>
  <c r="L234" i="33" s="1"/>
  <c r="N157" i="38"/>
  <c r="S163" i="33"/>
  <c r="S173" i="33" s="1"/>
  <c r="S186" i="33" s="1"/>
  <c r="M157" i="39"/>
  <c r="P157" i="39"/>
  <c r="P157" i="38"/>
  <c r="L157" i="37"/>
  <c r="O157" i="32"/>
  <c r="O163" i="32" s="1"/>
  <c r="O173" i="32" s="1"/>
  <c r="O186" i="32" s="1"/>
  <c r="L157" i="32"/>
  <c r="L163" i="32" s="1"/>
  <c r="L173" i="32" s="1"/>
  <c r="L186" i="32" s="1"/>
  <c r="L194" i="33"/>
  <c r="L197" i="33" s="1"/>
  <c r="P194" i="33"/>
  <c r="P190" i="33"/>
  <c r="P203" i="33" s="1"/>
  <c r="P224" i="33" s="1"/>
  <c r="P234" i="33" s="1"/>
  <c r="S157" i="39"/>
  <c r="S160" i="39"/>
  <c r="T154" i="39"/>
  <c r="U155" i="39"/>
  <c r="S160" i="38"/>
  <c r="S157" i="38"/>
  <c r="T154" i="38"/>
  <c r="U155" i="38"/>
  <c r="T154" i="37"/>
  <c r="U155" i="37"/>
  <c r="S160" i="37"/>
  <c r="S157" i="37"/>
  <c r="U154" i="36"/>
  <c r="V155" i="36"/>
  <c r="T160" i="36"/>
  <c r="T157" i="36"/>
  <c r="U154" i="35"/>
  <c r="V155" i="35"/>
  <c r="T160" i="35"/>
  <c r="T157" i="35"/>
  <c r="T154" i="34"/>
  <c r="U155" i="34"/>
  <c r="S160" i="34"/>
  <c r="S157" i="34"/>
  <c r="T154" i="32"/>
  <c r="U155" i="32"/>
  <c r="S160" i="32"/>
  <c r="S157" i="32"/>
  <c r="U154" i="33"/>
  <c r="V155" i="33"/>
  <c r="T160" i="33"/>
  <c r="T157" i="33"/>
  <c r="L163" i="39"/>
  <c r="L173" i="39" s="1"/>
  <c r="L186" i="39" s="1"/>
  <c r="N163" i="39"/>
  <c r="N173" i="39" s="1"/>
  <c r="N186" i="39" s="1"/>
  <c r="O163" i="39"/>
  <c r="O173" i="39" s="1"/>
  <c r="O186" i="39" s="1"/>
  <c r="M163" i="38"/>
  <c r="M173" i="38" s="1"/>
  <c r="M186" i="38" s="1"/>
  <c r="O163" i="38"/>
  <c r="O173" i="38" s="1"/>
  <c r="O186" i="38" s="1"/>
  <c r="Q163" i="38"/>
  <c r="Q173" i="38" s="1"/>
  <c r="Q186" i="38" s="1"/>
  <c r="N163" i="37"/>
  <c r="N173" i="37" s="1"/>
  <c r="N186" i="37" s="1"/>
  <c r="N163" i="36"/>
  <c r="N173" i="36" s="1"/>
  <c r="N186" i="36" s="1"/>
  <c r="Q163" i="36"/>
  <c r="Q173" i="36" s="1"/>
  <c r="Q186" i="36" s="1"/>
  <c r="P163" i="36"/>
  <c r="P173" i="36" s="1"/>
  <c r="P186" i="36" s="1"/>
  <c r="O163" i="35"/>
  <c r="O173" i="35" s="1"/>
  <c r="O186" i="35" s="1"/>
  <c r="L163" i="34"/>
  <c r="L173" i="34" s="1"/>
  <c r="L186" i="34" s="1"/>
  <c r="O163" i="34"/>
  <c r="O173" i="34" s="1"/>
  <c r="O186" i="34" s="1"/>
  <c r="Q163" i="34"/>
  <c r="Q173" i="34" s="1"/>
  <c r="Q186" i="34" s="1"/>
  <c r="N163" i="34"/>
  <c r="N173" i="34" s="1"/>
  <c r="N186" i="34" s="1"/>
  <c r="R163" i="32"/>
  <c r="R173" i="32" s="1"/>
  <c r="R186" i="32" s="1"/>
  <c r="Q163" i="32"/>
  <c r="Q173" i="32" s="1"/>
  <c r="Q186" i="32" s="1"/>
  <c r="N163" i="32"/>
  <c r="N173" i="32" s="1"/>
  <c r="N186" i="32" s="1"/>
  <c r="P163" i="32"/>
  <c r="P173" i="32" s="1"/>
  <c r="P186" i="32" s="1"/>
  <c r="B269" i="35"/>
  <c r="O199" i="33"/>
  <c r="O203" i="33"/>
  <c r="O224" i="33" s="1"/>
  <c r="O234" i="33" s="1"/>
  <c r="Q203" i="33"/>
  <c r="Q224" i="33" s="1"/>
  <c r="Q234" i="33" s="1"/>
  <c r="Q199" i="33"/>
  <c r="B165" i="39"/>
  <c r="B236" i="38"/>
  <c r="B269" i="38" s="1"/>
  <c r="B236" i="37"/>
  <c r="B269" i="37" s="1"/>
  <c r="B236" i="36"/>
  <c r="B269" i="36" s="1"/>
  <c r="B152" i="33"/>
  <c r="B201" i="32"/>
  <c r="B236" i="32" s="1"/>
  <c r="B85" i="28"/>
  <c r="B95" i="28" s="1"/>
  <c r="N194" i="33" l="1"/>
  <c r="L163" i="35"/>
  <c r="L173" i="35" s="1"/>
  <c r="L186" i="35" s="1"/>
  <c r="L194" i="35" s="1"/>
  <c r="L197" i="35" s="1"/>
  <c r="R199" i="33"/>
  <c r="M197" i="33"/>
  <c r="M199" i="33"/>
  <c r="S190" i="33"/>
  <c r="S203" i="33" s="1"/>
  <c r="S224" i="33" s="1"/>
  <c r="S234" i="33" s="1"/>
  <c r="L199" i="33"/>
  <c r="R190" i="33"/>
  <c r="R203" i="33" s="1"/>
  <c r="R224" i="33" s="1"/>
  <c r="R234" i="33" s="1"/>
  <c r="M190" i="33"/>
  <c r="M203" i="33" s="1"/>
  <c r="M224" i="33" s="1"/>
  <c r="M234" i="33" s="1"/>
  <c r="S163" i="39"/>
  <c r="S173" i="39" s="1"/>
  <c r="S186" i="39" s="1"/>
  <c r="P197" i="33"/>
  <c r="P199" i="33"/>
  <c r="U154" i="39"/>
  <c r="V155" i="39"/>
  <c r="T160" i="39"/>
  <c r="T157" i="39"/>
  <c r="T157" i="38"/>
  <c r="T160" i="38"/>
  <c r="U154" i="38"/>
  <c r="V155" i="38"/>
  <c r="V155" i="37"/>
  <c r="U154" i="37"/>
  <c r="T160" i="37"/>
  <c r="T157" i="37"/>
  <c r="V154" i="36"/>
  <c r="W155" i="36"/>
  <c r="W154" i="36" s="1"/>
  <c r="U160" i="36"/>
  <c r="U157" i="36"/>
  <c r="U160" i="35"/>
  <c r="U157" i="35"/>
  <c r="V154" i="35"/>
  <c r="W155" i="35"/>
  <c r="W154" i="35" s="1"/>
  <c r="U154" i="34"/>
  <c r="V155" i="34"/>
  <c r="T160" i="34"/>
  <c r="T157" i="34"/>
  <c r="V155" i="32"/>
  <c r="U154" i="32"/>
  <c r="T160" i="32"/>
  <c r="T157" i="32"/>
  <c r="T163" i="33"/>
  <c r="T173" i="33" s="1"/>
  <c r="T186" i="33" s="1"/>
  <c r="V154" i="33"/>
  <c r="W155" i="33"/>
  <c r="W154" i="33" s="1"/>
  <c r="U160" i="33"/>
  <c r="U157" i="33"/>
  <c r="R163" i="39"/>
  <c r="R173" i="39" s="1"/>
  <c r="R186" i="39" s="1"/>
  <c r="M163" i="39"/>
  <c r="M173" i="39" s="1"/>
  <c r="M186" i="39" s="1"/>
  <c r="P163" i="39"/>
  <c r="P173" i="39" s="1"/>
  <c r="P186" i="39" s="1"/>
  <c r="N163" i="38"/>
  <c r="N173" i="38" s="1"/>
  <c r="N186" i="38" s="1"/>
  <c r="P163" i="38"/>
  <c r="P173" i="38" s="1"/>
  <c r="P186" i="38" s="1"/>
  <c r="L163" i="37"/>
  <c r="L173" i="37" s="1"/>
  <c r="L186" i="37" s="1"/>
  <c r="Q163" i="37"/>
  <c r="Q173" i="37" s="1"/>
  <c r="Q186" i="37" s="1"/>
  <c r="M194" i="36"/>
  <c r="M197" i="36" s="1"/>
  <c r="M190" i="36"/>
  <c r="L194" i="36"/>
  <c r="L197" i="36" s="1"/>
  <c r="L190" i="36"/>
  <c r="Q163" i="35"/>
  <c r="Q173" i="35" s="1"/>
  <c r="Q186" i="35" s="1"/>
  <c r="M190" i="34"/>
  <c r="M194" i="34"/>
  <c r="M197" i="34" s="1"/>
  <c r="B201" i="39"/>
  <c r="B236" i="39" s="1"/>
  <c r="B269" i="39" s="1"/>
  <c r="B165" i="33"/>
  <c r="B201" i="33" s="1"/>
  <c r="B269" i="32"/>
  <c r="B105" i="28"/>
  <c r="B116" i="28" s="1"/>
  <c r="N197" i="33" l="1"/>
  <c r="N199" i="33"/>
  <c r="L190" i="35"/>
  <c r="L203" i="35" s="1"/>
  <c r="U163" i="33"/>
  <c r="U173" i="33" s="1"/>
  <c r="U186" i="33" s="1"/>
  <c r="U190" i="33" s="1"/>
  <c r="S194" i="39"/>
  <c r="S197" i="39" s="1"/>
  <c r="S194" i="33"/>
  <c r="T163" i="39"/>
  <c r="T173" i="39" s="1"/>
  <c r="T186" i="39" s="1"/>
  <c r="U160" i="39"/>
  <c r="U157" i="39"/>
  <c r="V154" i="39"/>
  <c r="W155" i="39"/>
  <c r="W154" i="39" s="1"/>
  <c r="V154" i="38"/>
  <c r="W155" i="38"/>
  <c r="W154" i="38" s="1"/>
  <c r="U160" i="38"/>
  <c r="U157" i="38"/>
  <c r="U160" i="37"/>
  <c r="U157" i="37"/>
  <c r="V154" i="37"/>
  <c r="W155" i="37"/>
  <c r="W154" i="37" s="1"/>
  <c r="W160" i="36"/>
  <c r="W157" i="36"/>
  <c r="V160" i="36"/>
  <c r="V157" i="36"/>
  <c r="W160" i="35"/>
  <c r="W157" i="35"/>
  <c r="V160" i="35"/>
  <c r="V157" i="35"/>
  <c r="V154" i="34"/>
  <c r="W155" i="34"/>
  <c r="W154" i="34" s="1"/>
  <c r="U160" i="34"/>
  <c r="U157" i="34"/>
  <c r="U160" i="32"/>
  <c r="U157" i="32"/>
  <c r="V154" i="32"/>
  <c r="W155" i="32"/>
  <c r="W154" i="32" s="1"/>
  <c r="W160" i="33"/>
  <c r="W157" i="33"/>
  <c r="V160" i="33"/>
  <c r="V157" i="33"/>
  <c r="U194" i="33"/>
  <c r="T190" i="33"/>
  <c r="T194" i="33"/>
  <c r="S190" i="39"/>
  <c r="Q190" i="39"/>
  <c r="Q194" i="39"/>
  <c r="Q197" i="39" s="1"/>
  <c r="R163" i="38"/>
  <c r="R173" i="38" s="1"/>
  <c r="R186" i="38" s="1"/>
  <c r="L194" i="38"/>
  <c r="L197" i="38" s="1"/>
  <c r="L190" i="38"/>
  <c r="R163" i="37"/>
  <c r="R173" i="37" s="1"/>
  <c r="R186" i="37" s="1"/>
  <c r="M190" i="37"/>
  <c r="M194" i="37"/>
  <c r="M197" i="37" s="1"/>
  <c r="P190" i="37"/>
  <c r="P194" i="37"/>
  <c r="P197" i="37" s="1"/>
  <c r="O190" i="37"/>
  <c r="O194" i="37"/>
  <c r="O197" i="37" s="1"/>
  <c r="M199" i="36"/>
  <c r="R163" i="36"/>
  <c r="R173" i="36" s="1"/>
  <c r="R186" i="36" s="1"/>
  <c r="L203" i="36"/>
  <c r="L199" i="36"/>
  <c r="O190" i="36"/>
  <c r="O194" i="36"/>
  <c r="O197" i="36" s="1"/>
  <c r="M203" i="36"/>
  <c r="P190" i="35"/>
  <c r="P194" i="35"/>
  <c r="P197" i="35" s="1"/>
  <c r="L199" i="35"/>
  <c r="N194" i="35"/>
  <c r="N197" i="35" s="1"/>
  <c r="N190" i="35"/>
  <c r="M194" i="35"/>
  <c r="M197" i="35" s="1"/>
  <c r="M190" i="35"/>
  <c r="R163" i="35"/>
  <c r="R173" i="35" s="1"/>
  <c r="R186" i="35" s="1"/>
  <c r="M203" i="34"/>
  <c r="M199" i="34"/>
  <c r="P190" i="34"/>
  <c r="P194" i="34"/>
  <c r="P197" i="34" s="1"/>
  <c r="R163" i="34"/>
  <c r="R173" i="34" s="1"/>
  <c r="R186" i="34" s="1"/>
  <c r="S163" i="32"/>
  <c r="S173" i="32" s="1"/>
  <c r="S186" i="32" s="1"/>
  <c r="M194" i="32"/>
  <c r="M197" i="32" s="1"/>
  <c r="M190" i="32"/>
  <c r="B236" i="33"/>
  <c r="B269" i="33" s="1"/>
  <c r="L158" i="18"/>
  <c r="M155" i="18"/>
  <c r="W163" i="33" l="1"/>
  <c r="W173" i="33" s="1"/>
  <c r="S197" i="33"/>
  <c r="S199" i="33"/>
  <c r="V163" i="33"/>
  <c r="V173" i="33" s="1"/>
  <c r="V186" i="33" s="1"/>
  <c r="W160" i="39"/>
  <c r="W157" i="39"/>
  <c r="V160" i="39"/>
  <c r="V157" i="39"/>
  <c r="U163" i="39"/>
  <c r="W160" i="38"/>
  <c r="W157" i="38"/>
  <c r="V160" i="38"/>
  <c r="V157" i="38"/>
  <c r="W160" i="37"/>
  <c r="W157" i="37"/>
  <c r="V160" i="37"/>
  <c r="V157" i="37"/>
  <c r="W160" i="34"/>
  <c r="W157" i="34"/>
  <c r="V160" i="34"/>
  <c r="V157" i="34"/>
  <c r="V160" i="32"/>
  <c r="V157" i="32"/>
  <c r="W160" i="32"/>
  <c r="W157" i="32"/>
  <c r="U203" i="33"/>
  <c r="U224" i="33" s="1"/>
  <c r="U234" i="33" s="1"/>
  <c r="U197" i="33"/>
  <c r="U199" i="33"/>
  <c r="T197" i="33"/>
  <c r="T199" i="33"/>
  <c r="T203" i="33"/>
  <c r="T224" i="33" s="1"/>
  <c r="T234" i="33" s="1"/>
  <c r="O190" i="39"/>
  <c r="O194" i="39"/>
  <c r="O197" i="39" s="1"/>
  <c r="L194" i="39"/>
  <c r="L197" i="39" s="1"/>
  <c r="L190" i="39"/>
  <c r="S199" i="39"/>
  <c r="Q199" i="39"/>
  <c r="Q203" i="39"/>
  <c r="N194" i="39"/>
  <c r="N197" i="39" s="1"/>
  <c r="N190" i="39"/>
  <c r="S203" i="39"/>
  <c r="L203" i="38"/>
  <c r="S163" i="38"/>
  <c r="S173" i="38" s="1"/>
  <c r="S186" i="38" s="1"/>
  <c r="L199" i="38"/>
  <c r="O190" i="38"/>
  <c r="O194" i="38"/>
  <c r="O197" i="38" s="1"/>
  <c r="Q190" i="38"/>
  <c r="Q194" i="38"/>
  <c r="Q197" i="38" s="1"/>
  <c r="M194" i="38"/>
  <c r="M197" i="38" s="1"/>
  <c r="M190" i="38"/>
  <c r="S163" i="37"/>
  <c r="S173" i="37" s="1"/>
  <c r="S186" i="37" s="1"/>
  <c r="O199" i="37"/>
  <c r="O203" i="37"/>
  <c r="M199" i="37"/>
  <c r="M203" i="37"/>
  <c r="P199" i="37"/>
  <c r="N194" i="37"/>
  <c r="N197" i="37" s="1"/>
  <c r="N190" i="37"/>
  <c r="P203" i="37"/>
  <c r="L224" i="36"/>
  <c r="O199" i="36"/>
  <c r="Q190" i="36"/>
  <c r="Q194" i="36"/>
  <c r="Q197" i="36" s="1"/>
  <c r="S163" i="36"/>
  <c r="S173" i="36" s="1"/>
  <c r="S186" i="36" s="1"/>
  <c r="O203" i="36"/>
  <c r="M224" i="36"/>
  <c r="P190" i="36"/>
  <c r="P194" i="36"/>
  <c r="P197" i="36" s="1"/>
  <c r="N194" i="36"/>
  <c r="N197" i="36" s="1"/>
  <c r="N190" i="36"/>
  <c r="L224" i="35"/>
  <c r="M203" i="35"/>
  <c r="S163" i="35"/>
  <c r="S173" i="35" s="1"/>
  <c r="S186" i="35" s="1"/>
  <c r="M199" i="35"/>
  <c r="N203" i="35"/>
  <c r="P199" i="35"/>
  <c r="O190" i="35"/>
  <c r="O194" i="35"/>
  <c r="O197" i="35" s="1"/>
  <c r="N199" i="35"/>
  <c r="P203" i="35"/>
  <c r="N194" i="34"/>
  <c r="N197" i="34" s="1"/>
  <c r="N190" i="34"/>
  <c r="S163" i="34"/>
  <c r="S173" i="34" s="1"/>
  <c r="S186" i="34" s="1"/>
  <c r="Q190" i="34"/>
  <c r="Q194" i="34"/>
  <c r="Q197" i="34" s="1"/>
  <c r="M224" i="34"/>
  <c r="L194" i="34"/>
  <c r="L197" i="34" s="1"/>
  <c r="L190" i="34"/>
  <c r="P199" i="34"/>
  <c r="P203" i="34"/>
  <c r="O190" i="34"/>
  <c r="O194" i="34"/>
  <c r="O197" i="34" s="1"/>
  <c r="N194" i="32"/>
  <c r="N197" i="32" s="1"/>
  <c r="N190" i="32"/>
  <c r="L194" i="32"/>
  <c r="L197" i="32" s="1"/>
  <c r="L190" i="32"/>
  <c r="P190" i="32"/>
  <c r="P194" i="32"/>
  <c r="P197" i="32" s="1"/>
  <c r="R190" i="32"/>
  <c r="R194" i="32"/>
  <c r="R197" i="32" s="1"/>
  <c r="Q190" i="32"/>
  <c r="Q194" i="32"/>
  <c r="Q197" i="32" s="1"/>
  <c r="M203" i="32"/>
  <c r="M199" i="32"/>
  <c r="O190" i="32"/>
  <c r="O194" i="32"/>
  <c r="O197" i="32" s="1"/>
  <c r="T163" i="32"/>
  <c r="T173" i="32" s="1"/>
  <c r="T186" i="32" s="1"/>
  <c r="N155" i="18"/>
  <c r="J317" i="18"/>
  <c r="J34" i="30" s="1"/>
  <c r="K317" i="18"/>
  <c r="K34" i="30" s="1"/>
  <c r="L317" i="18"/>
  <c r="L34" i="30" s="1"/>
  <c r="M317" i="18"/>
  <c r="M34" i="30" s="1"/>
  <c r="N317" i="18"/>
  <c r="N34" i="30" s="1"/>
  <c r="O317" i="18"/>
  <c r="O34" i="30" s="1"/>
  <c r="P317" i="18"/>
  <c r="P34" i="30" s="1"/>
  <c r="Q317" i="18"/>
  <c r="Q34" i="30" s="1"/>
  <c r="R317" i="18"/>
  <c r="R34" i="30" s="1"/>
  <c r="S317" i="18"/>
  <c r="S34" i="30" s="1"/>
  <c r="T317" i="18"/>
  <c r="T34" i="30" s="1"/>
  <c r="U317" i="18"/>
  <c r="U34" i="30" s="1"/>
  <c r="V317" i="18"/>
  <c r="V34" i="30" s="1"/>
  <c r="W317" i="18"/>
  <c r="W34" i="30" s="1"/>
  <c r="I317" i="18"/>
  <c r="I34" i="30" s="1"/>
  <c r="D34" i="30"/>
  <c r="W186" i="33" l="1"/>
  <c r="W194" i="33" s="1"/>
  <c r="W197" i="33" s="1"/>
  <c r="U173" i="39"/>
  <c r="U186" i="39" s="1"/>
  <c r="V194" i="33"/>
  <c r="V197" i="33" s="1"/>
  <c r="W163" i="39"/>
  <c r="W173" i="39" s="1"/>
  <c r="W186" i="39" s="1"/>
  <c r="V163" i="39"/>
  <c r="V173" i="39" s="1"/>
  <c r="V186" i="39" s="1"/>
  <c r="T194" i="39"/>
  <c r="T197" i="39" s="1"/>
  <c r="T190" i="39"/>
  <c r="Q224" i="39"/>
  <c r="L203" i="39"/>
  <c r="N203" i="39"/>
  <c r="P190" i="39"/>
  <c r="P194" i="39"/>
  <c r="P197" i="39" s="1"/>
  <c r="M194" i="39"/>
  <c r="M197" i="39" s="1"/>
  <c r="M190" i="39"/>
  <c r="R190" i="39"/>
  <c r="R194" i="39"/>
  <c r="R197" i="39" s="1"/>
  <c r="L199" i="39"/>
  <c r="N199" i="39"/>
  <c r="O199" i="39"/>
  <c r="S224" i="39"/>
  <c r="O203" i="39"/>
  <c r="L224" i="38"/>
  <c r="P190" i="38"/>
  <c r="P194" i="38"/>
  <c r="P197" i="38" s="1"/>
  <c r="N194" i="38"/>
  <c r="N197" i="38" s="1"/>
  <c r="N190" i="38"/>
  <c r="O203" i="38"/>
  <c r="T163" i="38"/>
  <c r="T173" i="38" s="1"/>
  <c r="T186" i="38" s="1"/>
  <c r="Q199" i="38"/>
  <c r="M203" i="38"/>
  <c r="Q203" i="38"/>
  <c r="M199" i="38"/>
  <c r="O199" i="38"/>
  <c r="M224" i="37"/>
  <c r="O224" i="37"/>
  <c r="N199" i="37"/>
  <c r="Q194" i="37"/>
  <c r="Q197" i="37" s="1"/>
  <c r="Q190" i="37"/>
  <c r="T163" i="37"/>
  <c r="T173" i="37" s="1"/>
  <c r="T186" i="37" s="1"/>
  <c r="L194" i="37"/>
  <c r="L197" i="37" s="1"/>
  <c r="L190" i="37"/>
  <c r="N203" i="37"/>
  <c r="P224" i="37"/>
  <c r="P199" i="36"/>
  <c r="N203" i="36"/>
  <c r="P203" i="36"/>
  <c r="N199" i="36"/>
  <c r="M234" i="36"/>
  <c r="Q203" i="36"/>
  <c r="T163" i="36"/>
  <c r="T173" i="36" s="1"/>
  <c r="T186" i="36" s="1"/>
  <c r="Q199" i="36"/>
  <c r="O224" i="36"/>
  <c r="L234" i="36"/>
  <c r="O203" i="35"/>
  <c r="L234" i="35"/>
  <c r="T163" i="35"/>
  <c r="T173" i="35" s="1"/>
  <c r="T186" i="35" s="1"/>
  <c r="O199" i="35"/>
  <c r="Q190" i="35"/>
  <c r="Q194" i="35"/>
  <c r="Q197" i="35" s="1"/>
  <c r="N224" i="35"/>
  <c r="M224" i="35"/>
  <c r="P224" i="35"/>
  <c r="O199" i="34"/>
  <c r="L203" i="34"/>
  <c r="L199" i="34"/>
  <c r="O203" i="34"/>
  <c r="N203" i="34"/>
  <c r="P224" i="34"/>
  <c r="N199" i="34"/>
  <c r="Q203" i="34"/>
  <c r="Q199" i="34"/>
  <c r="T163" i="34"/>
  <c r="T173" i="34" s="1"/>
  <c r="T186" i="34" s="1"/>
  <c r="M234" i="34"/>
  <c r="O203" i="32"/>
  <c r="U163" i="32"/>
  <c r="U173" i="32" s="1"/>
  <c r="U186" i="32" s="1"/>
  <c r="L203" i="32"/>
  <c r="Q199" i="32"/>
  <c r="Q203" i="32"/>
  <c r="O199" i="32"/>
  <c r="L199" i="32"/>
  <c r="N203" i="32"/>
  <c r="P199" i="32"/>
  <c r="R199" i="32"/>
  <c r="P203" i="32"/>
  <c r="M224" i="32"/>
  <c r="R203" i="32"/>
  <c r="N199" i="32"/>
  <c r="O155" i="18"/>
  <c r="J287" i="18"/>
  <c r="J32" i="30" s="1"/>
  <c r="K287" i="18"/>
  <c r="K32" i="30" s="1"/>
  <c r="L287" i="18"/>
  <c r="L32" i="30" s="1"/>
  <c r="M287" i="18"/>
  <c r="M32" i="30" s="1"/>
  <c r="N287" i="18"/>
  <c r="N32" i="30" s="1"/>
  <c r="O287" i="18"/>
  <c r="O32" i="30" s="1"/>
  <c r="P287" i="18"/>
  <c r="P32" i="30" s="1"/>
  <c r="Q287" i="18"/>
  <c r="Q32" i="30" s="1"/>
  <c r="R287" i="18"/>
  <c r="R32" i="30" s="1"/>
  <c r="S287" i="18"/>
  <c r="S32" i="30" s="1"/>
  <c r="T287" i="18"/>
  <c r="T32" i="30" s="1"/>
  <c r="U287" i="18"/>
  <c r="U32" i="30" s="1"/>
  <c r="V287" i="18"/>
  <c r="W287" i="18"/>
  <c r="W32" i="30" s="1"/>
  <c r="I287" i="18"/>
  <c r="I32" i="30" s="1"/>
  <c r="M28" i="30"/>
  <c r="N28" i="30"/>
  <c r="P28" i="30"/>
  <c r="Q28" i="30"/>
  <c r="R28" i="30"/>
  <c r="S28" i="30"/>
  <c r="T28" i="30"/>
  <c r="U28" i="30"/>
  <c r="V28" i="30"/>
  <c r="W28" i="30"/>
  <c r="L28" i="30"/>
  <c r="N24" i="30"/>
  <c r="O24" i="30"/>
  <c r="P24" i="30"/>
  <c r="Q24" i="30"/>
  <c r="R24" i="30"/>
  <c r="S24" i="30"/>
  <c r="T24" i="30"/>
  <c r="U24" i="30"/>
  <c r="V24" i="30"/>
  <c r="W24" i="30"/>
  <c r="L24" i="30"/>
  <c r="N23" i="30"/>
  <c r="O23" i="30"/>
  <c r="P23" i="30"/>
  <c r="Q23" i="30"/>
  <c r="R23" i="30"/>
  <c r="S23" i="30"/>
  <c r="T23" i="30"/>
  <c r="V23" i="30"/>
  <c r="W23" i="30"/>
  <c r="L23" i="30"/>
  <c r="N22" i="30"/>
  <c r="O22" i="30"/>
  <c r="P22" i="30"/>
  <c r="Q22" i="30"/>
  <c r="R22" i="30"/>
  <c r="S22" i="30"/>
  <c r="T22" i="30"/>
  <c r="U22" i="30"/>
  <c r="V22" i="30"/>
  <c r="W22" i="30"/>
  <c r="L22" i="30"/>
  <c r="N21" i="30"/>
  <c r="O21" i="30"/>
  <c r="P21" i="30"/>
  <c r="Q21" i="30"/>
  <c r="R21" i="30"/>
  <c r="S21" i="30"/>
  <c r="T21" i="30"/>
  <c r="U21" i="30"/>
  <c r="V21" i="30"/>
  <c r="W21" i="30"/>
  <c r="D33" i="30"/>
  <c r="V32" i="30"/>
  <c r="D32" i="30"/>
  <c r="O28" i="30"/>
  <c r="D28" i="30"/>
  <c r="D24" i="30"/>
  <c r="U23" i="30"/>
  <c r="D23" i="30"/>
  <c r="D22" i="30"/>
  <c r="D21" i="30"/>
  <c r="H8" i="30"/>
  <c r="W190" i="33" l="1"/>
  <c r="W203" i="33" s="1"/>
  <c r="W224" i="33" s="1"/>
  <c r="W234" i="33" s="1"/>
  <c r="W199" i="33"/>
  <c r="V190" i="39"/>
  <c r="V190" i="33"/>
  <c r="V203" i="33" s="1"/>
  <c r="V224" i="33" s="1"/>
  <c r="V234" i="33" s="1"/>
  <c r="V199" i="33"/>
  <c r="R199" i="39"/>
  <c r="R203" i="39"/>
  <c r="N224" i="39"/>
  <c r="M203" i="39"/>
  <c r="P199" i="39"/>
  <c r="T199" i="39"/>
  <c r="P203" i="39"/>
  <c r="S234" i="39"/>
  <c r="L224" i="39"/>
  <c r="M199" i="39"/>
  <c r="Q234" i="39"/>
  <c r="O224" i="39"/>
  <c r="T203" i="39"/>
  <c r="M224" i="38"/>
  <c r="O224" i="38"/>
  <c r="P199" i="38"/>
  <c r="U163" i="38"/>
  <c r="U173" i="38" s="1"/>
  <c r="U186" i="38" s="1"/>
  <c r="N203" i="38"/>
  <c r="P203" i="38"/>
  <c r="Q224" i="38"/>
  <c r="N199" i="38"/>
  <c r="L234" i="38"/>
  <c r="R190" i="38"/>
  <c r="R194" i="38"/>
  <c r="R197" i="38" s="1"/>
  <c r="P234" i="37"/>
  <c r="L199" i="37"/>
  <c r="L203" i="37"/>
  <c r="U163" i="37"/>
  <c r="U173" i="37" s="1"/>
  <c r="U186" i="37" s="1"/>
  <c r="Q199" i="37"/>
  <c r="N224" i="37"/>
  <c r="O234" i="37"/>
  <c r="Q203" i="37"/>
  <c r="R190" i="37"/>
  <c r="R194" i="37"/>
  <c r="R197" i="37" s="1"/>
  <c r="M234" i="37"/>
  <c r="O234" i="36"/>
  <c r="U163" i="36"/>
  <c r="U173" i="36" s="1"/>
  <c r="U186" i="36" s="1"/>
  <c r="Q224" i="36"/>
  <c r="N224" i="36"/>
  <c r="R190" i="36"/>
  <c r="R194" i="36"/>
  <c r="R197" i="36" s="1"/>
  <c r="P224" i="36"/>
  <c r="M234" i="35"/>
  <c r="N234" i="35"/>
  <c r="Q199" i="35"/>
  <c r="P234" i="35"/>
  <c r="Q203" i="35"/>
  <c r="R190" i="35"/>
  <c r="R194" i="35"/>
  <c r="R197" i="35" s="1"/>
  <c r="U163" i="35"/>
  <c r="U173" i="35" s="1"/>
  <c r="U186" i="35" s="1"/>
  <c r="O224" i="35"/>
  <c r="R190" i="34"/>
  <c r="R194" i="34"/>
  <c r="R197" i="34" s="1"/>
  <c r="P234" i="34"/>
  <c r="L224" i="34"/>
  <c r="Q224" i="34"/>
  <c r="N224" i="34"/>
  <c r="O224" i="34"/>
  <c r="U163" i="34"/>
  <c r="U173" i="34" s="1"/>
  <c r="U186" i="34" s="1"/>
  <c r="P224" i="32"/>
  <c r="S194" i="32"/>
  <c r="S197" i="32" s="1"/>
  <c r="S190" i="32"/>
  <c r="Q224" i="32"/>
  <c r="L224" i="32"/>
  <c r="N224" i="32"/>
  <c r="V163" i="32"/>
  <c r="V173" i="32" s="1"/>
  <c r="V186" i="32" s="1"/>
  <c r="R224" i="32"/>
  <c r="M234" i="32"/>
  <c r="O224" i="32"/>
  <c r="P155" i="18"/>
  <c r="V194" i="39" l="1"/>
  <c r="V197" i="39" s="1"/>
  <c r="U194" i="39"/>
  <c r="U190" i="39"/>
  <c r="U203" i="39" s="1"/>
  <c r="U224" i="39" s="1"/>
  <c r="U234" i="39" s="1"/>
  <c r="P224" i="39"/>
  <c r="R224" i="39"/>
  <c r="O234" i="39"/>
  <c r="T224" i="39"/>
  <c r="W190" i="39"/>
  <c r="W194" i="39"/>
  <c r="W197" i="39" s="1"/>
  <c r="V203" i="39"/>
  <c r="L234" i="39"/>
  <c r="M224" i="39"/>
  <c r="N234" i="39"/>
  <c r="M234" i="38"/>
  <c r="S194" i="38"/>
  <c r="S197" i="38" s="1"/>
  <c r="S190" i="38"/>
  <c r="V163" i="38"/>
  <c r="V173" i="38" s="1"/>
  <c r="V186" i="38" s="1"/>
  <c r="R199" i="38"/>
  <c r="P224" i="38"/>
  <c r="N224" i="38"/>
  <c r="R203" i="38"/>
  <c r="O234" i="38"/>
  <c r="Q234" i="38"/>
  <c r="N234" i="37"/>
  <c r="R199" i="37"/>
  <c r="R203" i="37"/>
  <c r="L224" i="37"/>
  <c r="S190" i="37"/>
  <c r="S194" i="37"/>
  <c r="S197" i="37" s="1"/>
  <c r="Q224" i="37"/>
  <c r="V163" i="37"/>
  <c r="V173" i="37" s="1"/>
  <c r="V186" i="37" s="1"/>
  <c r="S194" i="36"/>
  <c r="S197" i="36" s="1"/>
  <c r="S190" i="36"/>
  <c r="P234" i="36"/>
  <c r="V163" i="36"/>
  <c r="V173" i="36" s="1"/>
  <c r="V186" i="36" s="1"/>
  <c r="N234" i="36"/>
  <c r="R199" i="36"/>
  <c r="R203" i="36"/>
  <c r="Q234" i="36"/>
  <c r="S194" i="35"/>
  <c r="S197" i="35" s="1"/>
  <c r="S190" i="35"/>
  <c r="O234" i="35"/>
  <c r="R203" i="35"/>
  <c r="R199" i="35"/>
  <c r="V163" i="35"/>
  <c r="V173" i="35" s="1"/>
  <c r="V186" i="35" s="1"/>
  <c r="Q224" i="35"/>
  <c r="R199" i="34"/>
  <c r="R203" i="34"/>
  <c r="V163" i="34"/>
  <c r="V173" i="34" s="1"/>
  <c r="V186" i="34" s="1"/>
  <c r="L234" i="34"/>
  <c r="S194" i="34"/>
  <c r="S197" i="34" s="1"/>
  <c r="S190" i="34"/>
  <c r="N234" i="34"/>
  <c r="O234" i="34"/>
  <c r="Q234" i="34"/>
  <c r="L234" i="32"/>
  <c r="T194" i="32"/>
  <c r="T197" i="32" s="1"/>
  <c r="T190" i="32"/>
  <c r="W163" i="32"/>
  <c r="W173" i="32" s="1"/>
  <c r="W186" i="32" s="1"/>
  <c r="O234" i="32"/>
  <c r="R234" i="32"/>
  <c r="Q234" i="32"/>
  <c r="S203" i="32"/>
  <c r="P234" i="32"/>
  <c r="N234" i="32"/>
  <c r="S199" i="32"/>
  <c r="Q155" i="18"/>
  <c r="M22" i="30"/>
  <c r="M21" i="30"/>
  <c r="L21" i="30"/>
  <c r="M24" i="30"/>
  <c r="M23" i="30"/>
  <c r="M11" i="30"/>
  <c r="N11" i="30" s="1"/>
  <c r="O11" i="30" s="1"/>
  <c r="P11" i="30" s="1"/>
  <c r="Q11" i="30" s="1"/>
  <c r="R11" i="30" s="1"/>
  <c r="S11" i="30" s="1"/>
  <c r="T11" i="30" s="1"/>
  <c r="U11" i="30" s="1"/>
  <c r="V11" i="30" s="1"/>
  <c r="W11" i="30" s="1"/>
  <c r="H7" i="30"/>
  <c r="B5" i="30"/>
  <c r="B17" i="30" s="1"/>
  <c r="V199" i="39" l="1"/>
  <c r="U197" i="39"/>
  <c r="U199" i="39"/>
  <c r="V224" i="39"/>
  <c r="P234" i="39"/>
  <c r="M234" i="39"/>
  <c r="W203" i="39"/>
  <c r="T234" i="39"/>
  <c r="R234" i="39"/>
  <c r="W199" i="39"/>
  <c r="R224" i="38"/>
  <c r="S199" i="38"/>
  <c r="W163" i="38"/>
  <c r="W173" i="38" s="1"/>
  <c r="W186" i="38" s="1"/>
  <c r="N234" i="38"/>
  <c r="T194" i="38"/>
  <c r="T197" i="38" s="1"/>
  <c r="T190" i="38"/>
  <c r="S203" i="38"/>
  <c r="P234" i="38"/>
  <c r="L234" i="37"/>
  <c r="Q234" i="37"/>
  <c r="T194" i="37"/>
  <c r="T197" i="37" s="1"/>
  <c r="T190" i="37"/>
  <c r="R224" i="37"/>
  <c r="S203" i="37"/>
  <c r="S199" i="37"/>
  <c r="W163" i="37"/>
  <c r="W173" i="37" s="1"/>
  <c r="W186" i="37" s="1"/>
  <c r="T194" i="36"/>
  <c r="T197" i="36" s="1"/>
  <c r="T190" i="36"/>
  <c r="S203" i="36"/>
  <c r="S199" i="36"/>
  <c r="W163" i="36"/>
  <c r="W173" i="36" s="1"/>
  <c r="W186" i="36" s="1"/>
  <c r="R224" i="36"/>
  <c r="W163" i="35"/>
  <c r="W173" i="35" s="1"/>
  <c r="W186" i="35" s="1"/>
  <c r="T194" i="35"/>
  <c r="T197" i="35" s="1"/>
  <c r="T190" i="35"/>
  <c r="R224" i="35"/>
  <c r="Q234" i="35"/>
  <c r="S203" i="35"/>
  <c r="S199" i="35"/>
  <c r="R224" i="34"/>
  <c r="T194" i="34"/>
  <c r="T197" i="34" s="1"/>
  <c r="T190" i="34"/>
  <c r="W163" i="34"/>
  <c r="W173" i="34" s="1"/>
  <c r="W186" i="34" s="1"/>
  <c r="S199" i="34"/>
  <c r="S203" i="34"/>
  <c r="S224" i="32"/>
  <c r="U194" i="32"/>
  <c r="U197" i="32" s="1"/>
  <c r="U190" i="32"/>
  <c r="T199" i="32"/>
  <c r="T203" i="32"/>
  <c r="R155" i="18"/>
  <c r="AG141" i="36" l="1"/>
  <c r="AG141" i="35"/>
  <c r="AG141" i="39"/>
  <c r="AG141" i="32"/>
  <c r="AG141" i="34"/>
  <c r="AG141" i="37"/>
  <c r="AG141" i="38"/>
  <c r="AH141" i="36"/>
  <c r="AH141" i="39"/>
  <c r="AH141" i="37"/>
  <c r="AH141" i="32"/>
  <c r="AH141" i="34"/>
  <c r="AH141" i="38"/>
  <c r="AH141" i="35"/>
  <c r="AJ141" i="32"/>
  <c r="AJ141" i="35"/>
  <c r="AJ141" i="38"/>
  <c r="AJ141" i="34"/>
  <c r="AJ141" i="39"/>
  <c r="AJ141" i="36"/>
  <c r="AJ141" i="37"/>
  <c r="AI141" i="38"/>
  <c r="AI141" i="37"/>
  <c r="AI141" i="34"/>
  <c r="AI141" i="39"/>
  <c r="AI141" i="35"/>
  <c r="AI141" i="36"/>
  <c r="AI141" i="32"/>
  <c r="AK141" i="34"/>
  <c r="AK141" i="38"/>
  <c r="AK141" i="37"/>
  <c r="AK141" i="32"/>
  <c r="AK141" i="39"/>
  <c r="AK141" i="36"/>
  <c r="AK141" i="35"/>
  <c r="AL141" i="36"/>
  <c r="AL141" i="39"/>
  <c r="AL141" i="32"/>
  <c r="AL141" i="35"/>
  <c r="AL141" i="38"/>
  <c r="AL141" i="34"/>
  <c r="AL141" i="37"/>
  <c r="AD141" i="39"/>
  <c r="AD141" i="35"/>
  <c r="AD141" i="36"/>
  <c r="AD141" i="32"/>
  <c r="AD141" i="37"/>
  <c r="AD141" i="38"/>
  <c r="AD141" i="34"/>
  <c r="L145" i="18"/>
  <c r="AB141" i="35"/>
  <c r="AB141" i="32"/>
  <c r="AB141" i="38"/>
  <c r="AB141" i="34"/>
  <c r="AB141" i="36"/>
  <c r="AB141" i="37"/>
  <c r="AB141" i="39"/>
  <c r="AM141" i="38"/>
  <c r="AM141" i="37"/>
  <c r="AM141" i="34"/>
  <c r="AM141" i="32"/>
  <c r="AM141" i="35"/>
  <c r="AM141" i="39"/>
  <c r="AM141" i="36"/>
  <c r="AE141" i="37"/>
  <c r="AE141" i="38"/>
  <c r="AE141" i="34"/>
  <c r="AE141" i="32"/>
  <c r="AE141" i="35"/>
  <c r="AE141" i="39"/>
  <c r="AE141" i="36"/>
  <c r="AC141" i="38"/>
  <c r="AC141" i="37"/>
  <c r="AC141" i="34"/>
  <c r="AC141" i="35"/>
  <c r="AC141" i="36"/>
  <c r="AC141" i="39"/>
  <c r="AC141" i="32"/>
  <c r="AF141" i="39"/>
  <c r="AF141" i="37"/>
  <c r="AF141" i="38"/>
  <c r="AF141" i="32"/>
  <c r="AF141" i="34"/>
  <c r="AF141" i="36"/>
  <c r="AF141" i="35"/>
  <c r="V234" i="39"/>
  <c r="W224" i="39"/>
  <c r="T203" i="38"/>
  <c r="S224" i="38"/>
  <c r="T199" i="38"/>
  <c r="R234" i="38"/>
  <c r="U194" i="38"/>
  <c r="U197" i="38" s="1"/>
  <c r="U190" i="38"/>
  <c r="T199" i="37"/>
  <c r="U190" i="37"/>
  <c r="U194" i="37"/>
  <c r="U197" i="37" s="1"/>
  <c r="R234" i="37"/>
  <c r="T203" i="37"/>
  <c r="S224" i="37"/>
  <c r="T199" i="36"/>
  <c r="R234" i="36"/>
  <c r="S224" i="36"/>
  <c r="T203" i="36"/>
  <c r="U194" i="36"/>
  <c r="U197" i="36" s="1"/>
  <c r="U190" i="36"/>
  <c r="T203" i="35"/>
  <c r="U194" i="35"/>
  <c r="U197" i="35" s="1"/>
  <c r="U190" i="35"/>
  <c r="T199" i="35"/>
  <c r="S224" i="35"/>
  <c r="R234" i="35"/>
  <c r="S224" i="34"/>
  <c r="U190" i="34"/>
  <c r="U194" i="34"/>
  <c r="U197" i="34" s="1"/>
  <c r="T203" i="34"/>
  <c r="T199" i="34"/>
  <c r="R234" i="34"/>
  <c r="V194" i="32"/>
  <c r="V197" i="32" s="1"/>
  <c r="V190" i="32"/>
  <c r="S234" i="32"/>
  <c r="U203" i="32"/>
  <c r="T224" i="32"/>
  <c r="U199" i="32"/>
  <c r="W145" i="18"/>
  <c r="AM141" i="33"/>
  <c r="P145" i="18"/>
  <c r="AF141" i="33"/>
  <c r="R145" i="18"/>
  <c r="AH141" i="33"/>
  <c r="T145" i="18"/>
  <c r="AJ141" i="33"/>
  <c r="Q145" i="18"/>
  <c r="AG141" i="33"/>
  <c r="U145" i="18"/>
  <c r="AK141" i="33"/>
  <c r="N145" i="18"/>
  <c r="AD141" i="33"/>
  <c r="O145" i="18"/>
  <c r="AE141" i="33"/>
  <c r="S145" i="18"/>
  <c r="AI141" i="33"/>
  <c r="M145" i="18"/>
  <c r="AC141" i="33"/>
  <c r="V145" i="18"/>
  <c r="AL141" i="33"/>
  <c r="AB141" i="33"/>
  <c r="S155" i="18"/>
  <c r="W234" i="39" l="1"/>
  <c r="U203" i="38"/>
  <c r="S234" i="38"/>
  <c r="V194" i="38"/>
  <c r="V197" i="38" s="1"/>
  <c r="V190" i="38"/>
  <c r="U199" i="38"/>
  <c r="T224" i="38"/>
  <c r="U203" i="37"/>
  <c r="T224" i="37"/>
  <c r="V194" i="37"/>
  <c r="V197" i="37" s="1"/>
  <c r="V190" i="37"/>
  <c r="S234" i="37"/>
  <c r="U199" i="37"/>
  <c r="U199" i="36"/>
  <c r="S234" i="36"/>
  <c r="U203" i="36"/>
  <c r="T224" i="36"/>
  <c r="V194" i="36"/>
  <c r="V197" i="36" s="1"/>
  <c r="V190" i="36"/>
  <c r="U203" i="35"/>
  <c r="V194" i="35"/>
  <c r="V197" i="35" s="1"/>
  <c r="V190" i="35"/>
  <c r="U199" i="35"/>
  <c r="S234" i="35"/>
  <c r="T224" i="35"/>
  <c r="T224" i="34"/>
  <c r="S234" i="34"/>
  <c r="V194" i="34"/>
  <c r="V197" i="34" s="1"/>
  <c r="V190" i="34"/>
  <c r="U199" i="34"/>
  <c r="U203" i="34"/>
  <c r="W190" i="32"/>
  <c r="W194" i="32"/>
  <c r="W197" i="32" s="1"/>
  <c r="T234" i="32"/>
  <c r="V203" i="32"/>
  <c r="U224" i="32"/>
  <c r="V199" i="32"/>
  <c r="T155" i="18"/>
  <c r="B26" i="30"/>
  <c r="V203" i="38" l="1"/>
  <c r="U224" i="38"/>
  <c r="W190" i="38"/>
  <c r="W194" i="38"/>
  <c r="W197" i="38" s="1"/>
  <c r="V199" i="38"/>
  <c r="T234" i="38"/>
  <c r="V199" i="37"/>
  <c r="U224" i="37"/>
  <c r="W194" i="37"/>
  <c r="W197" i="37" s="1"/>
  <c r="W190" i="37"/>
  <c r="T234" i="37"/>
  <c r="V203" i="37"/>
  <c r="W190" i="36"/>
  <c r="W194" i="36"/>
  <c r="W197" i="36" s="1"/>
  <c r="V203" i="36"/>
  <c r="U224" i="36"/>
  <c r="V199" i="36"/>
  <c r="T234" i="36"/>
  <c r="V199" i="35"/>
  <c r="T234" i="35"/>
  <c r="W190" i="35"/>
  <c r="W194" i="35"/>
  <c r="W197" i="35" s="1"/>
  <c r="U224" i="35"/>
  <c r="V203" i="35"/>
  <c r="T234" i="34"/>
  <c r="V199" i="34"/>
  <c r="V203" i="34"/>
  <c r="U224" i="34"/>
  <c r="W190" i="34"/>
  <c r="W194" i="34"/>
  <c r="W197" i="34" s="1"/>
  <c r="V224" i="32"/>
  <c r="W199" i="32"/>
  <c r="U234" i="32"/>
  <c r="W203" i="32"/>
  <c r="U155" i="18"/>
  <c r="B30" i="30"/>
  <c r="U234" i="38" l="1"/>
  <c r="V224" i="38"/>
  <c r="W199" i="38"/>
  <c r="W203" i="38"/>
  <c r="W199" i="37"/>
  <c r="W203" i="37"/>
  <c r="V224" i="37"/>
  <c r="U234" i="37"/>
  <c r="U234" i="36"/>
  <c r="V224" i="36"/>
  <c r="W203" i="36"/>
  <c r="W199" i="36"/>
  <c r="W203" i="35"/>
  <c r="V224" i="35"/>
  <c r="U234" i="35"/>
  <c r="W199" i="35"/>
  <c r="U234" i="34"/>
  <c r="V224" i="34"/>
  <c r="W199" i="34"/>
  <c r="W203" i="34"/>
  <c r="V234" i="32"/>
  <c r="W224" i="32"/>
  <c r="V155" i="18"/>
  <c r="W224" i="38" l="1"/>
  <c r="V234" i="38"/>
  <c r="V234" i="37"/>
  <c r="W224" i="37"/>
  <c r="W224" i="36"/>
  <c r="V234" i="36"/>
  <c r="W224" i="35"/>
  <c r="V234" i="35"/>
  <c r="V234" i="34"/>
  <c r="W224" i="34"/>
  <c r="W234" i="32"/>
  <c r="W155" i="18"/>
  <c r="K178" i="27"/>
  <c r="L178" i="27"/>
  <c r="M178" i="27"/>
  <c r="N178" i="27"/>
  <c r="O178" i="27"/>
  <c r="P178" i="27"/>
  <c r="Q178" i="27"/>
  <c r="R178" i="27"/>
  <c r="S178" i="27"/>
  <c r="T178" i="27"/>
  <c r="U178" i="27"/>
  <c r="V178" i="27"/>
  <c r="W178" i="27"/>
  <c r="J178" i="27"/>
  <c r="W234" i="38" l="1"/>
  <c r="W234" i="37"/>
  <c r="W234" i="36"/>
  <c r="W234" i="35"/>
  <c r="W234" i="34"/>
  <c r="K207" i="18"/>
  <c r="J207" i="18"/>
  <c r="Z207" i="39" l="1"/>
  <c r="Z207" i="37"/>
  <c r="Z207" i="36"/>
  <c r="Z207" i="38"/>
  <c r="Z207" i="35"/>
  <c r="Z207" i="32"/>
  <c r="Z207" i="34"/>
  <c r="AA207" i="35"/>
  <c r="AA207" i="38"/>
  <c r="AA207" i="32"/>
  <c r="AA207" i="36"/>
  <c r="AA207" i="34"/>
  <c r="AA207" i="39"/>
  <c r="AA207" i="37"/>
  <c r="AA207" i="33"/>
  <c r="Z207" i="33"/>
  <c r="W246" i="18"/>
  <c r="V246" i="18"/>
  <c r="U246" i="18"/>
  <c r="T246" i="18"/>
  <c r="S246" i="18"/>
  <c r="R246" i="18"/>
  <c r="Q246" i="18"/>
  <c r="P246" i="18"/>
  <c r="O246" i="18"/>
  <c r="N246" i="18"/>
  <c r="M246" i="18"/>
  <c r="L246" i="18"/>
  <c r="K246" i="18"/>
  <c r="J246" i="18"/>
  <c r="I246" i="18"/>
  <c r="W34" i="18"/>
  <c r="V34" i="18"/>
  <c r="U34" i="18"/>
  <c r="T34" i="18"/>
  <c r="S34" i="18"/>
  <c r="R34" i="18"/>
  <c r="Q34" i="18"/>
  <c r="P34" i="18"/>
  <c r="O34" i="18"/>
  <c r="N34" i="18"/>
  <c r="M34" i="18"/>
  <c r="L34" i="18"/>
  <c r="W30" i="18"/>
  <c r="V30" i="18"/>
  <c r="U30" i="18"/>
  <c r="T30" i="18"/>
  <c r="S30" i="18"/>
  <c r="R30" i="18"/>
  <c r="Q30" i="18"/>
  <c r="P30" i="18"/>
  <c r="O30" i="18"/>
  <c r="N30" i="18"/>
  <c r="M30" i="18"/>
  <c r="L30" i="18"/>
  <c r="W26" i="18"/>
  <c r="V26" i="18"/>
  <c r="U26" i="18"/>
  <c r="T26" i="18"/>
  <c r="S26" i="18"/>
  <c r="R26" i="18"/>
  <c r="Q26" i="18"/>
  <c r="P26" i="18"/>
  <c r="O26" i="18"/>
  <c r="N26" i="18"/>
  <c r="M26" i="18"/>
  <c r="L26" i="18"/>
  <c r="W22" i="18"/>
  <c r="V22" i="18"/>
  <c r="U22" i="18"/>
  <c r="T22" i="18"/>
  <c r="S22" i="18"/>
  <c r="R22" i="18"/>
  <c r="Q22" i="18"/>
  <c r="P22" i="18"/>
  <c r="O22" i="18"/>
  <c r="N22" i="18"/>
  <c r="M22" i="18"/>
  <c r="L22" i="18"/>
  <c r="W18" i="18"/>
  <c r="V18" i="18"/>
  <c r="U18" i="18"/>
  <c r="T18" i="18"/>
  <c r="S18" i="18"/>
  <c r="R18" i="18"/>
  <c r="Q18" i="18"/>
  <c r="P18" i="18"/>
  <c r="O18" i="18"/>
  <c r="N18" i="18"/>
  <c r="M18" i="18"/>
  <c r="L18" i="18"/>
  <c r="H7" i="18"/>
  <c r="M158" i="18" l="1"/>
  <c r="N158" i="18" l="1"/>
  <c r="V312" i="18"/>
  <c r="W312" i="18"/>
  <c r="U312" i="18"/>
  <c r="T312" i="18"/>
  <c r="S312" i="18"/>
  <c r="R312" i="18"/>
  <c r="Q312" i="18"/>
  <c r="P312" i="18"/>
  <c r="O312" i="18"/>
  <c r="N312" i="18"/>
  <c r="M312" i="18"/>
  <c r="L312" i="18"/>
  <c r="K312" i="18"/>
  <c r="J312" i="18"/>
  <c r="I312" i="18"/>
  <c r="W303" i="18"/>
  <c r="V303" i="18"/>
  <c r="U303" i="18"/>
  <c r="T303" i="18"/>
  <c r="S303" i="18"/>
  <c r="R303" i="18"/>
  <c r="Q303" i="18"/>
  <c r="P303" i="18"/>
  <c r="O303" i="18"/>
  <c r="N303" i="18"/>
  <c r="M303" i="18"/>
  <c r="L303" i="18"/>
  <c r="K303" i="18"/>
  <c r="J303" i="18"/>
  <c r="I303" i="18"/>
  <c r="W297" i="18"/>
  <c r="V297" i="18"/>
  <c r="U297" i="18"/>
  <c r="T297" i="18"/>
  <c r="S297" i="18"/>
  <c r="R297" i="18"/>
  <c r="Q297" i="18"/>
  <c r="P297" i="18"/>
  <c r="O297" i="18"/>
  <c r="N297" i="18"/>
  <c r="M297" i="18"/>
  <c r="L297" i="18"/>
  <c r="K297" i="18"/>
  <c r="J297" i="18"/>
  <c r="I297" i="18"/>
  <c r="W285" i="18"/>
  <c r="V285" i="18"/>
  <c r="U285" i="18"/>
  <c r="T285" i="18"/>
  <c r="S285" i="18"/>
  <c r="R285" i="18"/>
  <c r="Q285" i="18"/>
  <c r="P285" i="18"/>
  <c r="O285" i="18"/>
  <c r="N285" i="18"/>
  <c r="M285" i="18"/>
  <c r="L285" i="18"/>
  <c r="K285" i="18"/>
  <c r="J285" i="18"/>
  <c r="I285" i="18"/>
  <c r="J278" i="18"/>
  <c r="K278" i="18"/>
  <c r="L278" i="18"/>
  <c r="M278" i="18"/>
  <c r="N278" i="18"/>
  <c r="O278" i="18"/>
  <c r="P278" i="18"/>
  <c r="Q278" i="18"/>
  <c r="R278" i="18"/>
  <c r="S278" i="18"/>
  <c r="T278" i="18"/>
  <c r="U278" i="18"/>
  <c r="V278" i="18"/>
  <c r="W278" i="18"/>
  <c r="I278" i="18"/>
  <c r="J243" i="18"/>
  <c r="K243" i="18"/>
  <c r="L243" i="18"/>
  <c r="M243" i="18"/>
  <c r="N243" i="18"/>
  <c r="O243" i="18"/>
  <c r="P243" i="18"/>
  <c r="Q243" i="18"/>
  <c r="R243" i="18"/>
  <c r="S243" i="18"/>
  <c r="T243" i="18"/>
  <c r="U243" i="18"/>
  <c r="V243" i="18"/>
  <c r="W243" i="18"/>
  <c r="I243" i="18"/>
  <c r="M75" i="18"/>
  <c r="M175" i="18" s="1"/>
  <c r="N75" i="18"/>
  <c r="N175" i="18" s="1"/>
  <c r="O75" i="18"/>
  <c r="O175" i="18" s="1"/>
  <c r="P75" i="18"/>
  <c r="P175" i="18" s="1"/>
  <c r="Q75" i="18"/>
  <c r="Q175" i="18" s="1"/>
  <c r="R75" i="18"/>
  <c r="R175" i="18" s="1"/>
  <c r="S75" i="18"/>
  <c r="S175" i="18" s="1"/>
  <c r="T75" i="18"/>
  <c r="T175" i="18" s="1"/>
  <c r="U75" i="18"/>
  <c r="U175" i="18" s="1"/>
  <c r="V75" i="18"/>
  <c r="V175" i="18" s="1"/>
  <c r="W75" i="18"/>
  <c r="W175" i="18" s="1"/>
  <c r="L75" i="18"/>
  <c r="L175" i="18" s="1"/>
  <c r="M37" i="18"/>
  <c r="N37" i="18"/>
  <c r="O37" i="18"/>
  <c r="P37" i="18"/>
  <c r="Q37" i="18"/>
  <c r="R37" i="18"/>
  <c r="S37" i="18"/>
  <c r="T37" i="18"/>
  <c r="U37" i="18"/>
  <c r="V37" i="18"/>
  <c r="W37" i="18"/>
  <c r="L37" i="18"/>
  <c r="AB175" i="32" l="1"/>
  <c r="AB175" i="39"/>
  <c r="AB175" i="38"/>
  <c r="AB175" i="37"/>
  <c r="AB175" i="36"/>
  <c r="AB175" i="35"/>
  <c r="AB175" i="34"/>
  <c r="AM175" i="34"/>
  <c r="AM175" i="35"/>
  <c r="AM175" i="38"/>
  <c r="AM175" i="39"/>
  <c r="AM175" i="37"/>
  <c r="AM175" i="36"/>
  <c r="AM175" i="32"/>
  <c r="AL175" i="32"/>
  <c r="AL175" i="35"/>
  <c r="AL175" i="36"/>
  <c r="AL175" i="37"/>
  <c r="AL175" i="38"/>
  <c r="AL175" i="39"/>
  <c r="AL175" i="34"/>
  <c r="AK175" i="34"/>
  <c r="AK175" i="35"/>
  <c r="AK175" i="36"/>
  <c r="AK175" i="39"/>
  <c r="AK175" i="38"/>
  <c r="AK175" i="37"/>
  <c r="AK175" i="32"/>
  <c r="AJ175" i="32"/>
  <c r="AJ175" i="39"/>
  <c r="AJ175" i="38"/>
  <c r="AJ175" i="37"/>
  <c r="AJ175" i="36"/>
  <c r="AJ175" i="35"/>
  <c r="AJ175" i="34"/>
  <c r="AI175" i="35"/>
  <c r="AI175" i="37"/>
  <c r="AI175" i="39"/>
  <c r="AI175" i="38"/>
  <c r="AI175" i="36"/>
  <c r="AI175" i="34"/>
  <c r="AI175" i="32"/>
  <c r="AH175" i="32"/>
  <c r="AH175" i="36"/>
  <c r="AH175" i="39"/>
  <c r="AH175" i="38"/>
  <c r="AH175" i="37"/>
  <c r="AH175" i="35"/>
  <c r="AH175" i="34"/>
  <c r="AG175" i="34"/>
  <c r="AG175" i="36"/>
  <c r="AG175" i="38"/>
  <c r="AG175" i="39"/>
  <c r="AG175" i="37"/>
  <c r="AG175" i="35"/>
  <c r="AG175" i="32"/>
  <c r="AF175" i="36"/>
  <c r="AF175" i="39"/>
  <c r="AF175" i="38"/>
  <c r="AF175" i="37"/>
  <c r="AF175" i="35"/>
  <c r="AF175" i="34"/>
  <c r="AF175" i="32"/>
  <c r="AE175" i="34"/>
  <c r="AE175" i="35"/>
  <c r="AE175" i="38"/>
  <c r="AE175" i="39"/>
  <c r="AE175" i="37"/>
  <c r="AE175" i="36"/>
  <c r="AE175" i="32"/>
  <c r="AD175" i="32"/>
  <c r="AD175" i="35"/>
  <c r="AD175" i="36"/>
  <c r="AD175" i="37"/>
  <c r="AD175" i="38"/>
  <c r="AD175" i="39"/>
  <c r="AD175" i="34"/>
  <c r="AC175" i="34"/>
  <c r="AC175" i="36"/>
  <c r="AC175" i="37"/>
  <c r="AC175" i="39"/>
  <c r="AC175" i="38"/>
  <c r="AC175" i="35"/>
  <c r="AC175" i="32"/>
  <c r="AB75" i="37"/>
  <c r="AB75" i="38"/>
  <c r="AB75" i="35"/>
  <c r="AB75" i="34"/>
  <c r="AB75" i="39"/>
  <c r="AB75" i="36"/>
  <c r="AB75" i="32"/>
  <c r="AE285" i="34"/>
  <c r="AE285" i="37"/>
  <c r="AE285" i="32"/>
  <c r="AE285" i="39"/>
  <c r="AE285" i="36"/>
  <c r="AE285" i="38"/>
  <c r="AE285" i="35"/>
  <c r="AG303" i="37"/>
  <c r="AG303" i="39"/>
  <c r="AG303" i="32"/>
  <c r="AG303" i="34"/>
  <c r="AG303" i="38"/>
  <c r="AG303" i="35"/>
  <c r="AG303" i="36"/>
  <c r="AA243" i="37"/>
  <c r="AA243" i="35"/>
  <c r="AA243" i="38"/>
  <c r="AA243" i="32"/>
  <c r="AA243" i="34"/>
  <c r="AA243" i="36"/>
  <c r="AA243" i="39"/>
  <c r="Z278" i="36"/>
  <c r="Z278" i="39"/>
  <c r="Z278" i="38"/>
  <c r="Z278" i="37"/>
  <c r="Z278" i="35"/>
  <c r="Z278" i="32"/>
  <c r="Z278" i="34"/>
  <c r="AF285" i="39"/>
  <c r="AF285" i="37"/>
  <c r="AF285" i="36"/>
  <c r="AF285" i="35"/>
  <c r="AF285" i="32"/>
  <c r="AF285" i="38"/>
  <c r="AF285" i="34"/>
  <c r="Y297" i="38"/>
  <c r="Y297" i="37"/>
  <c r="Y297" i="36"/>
  <c r="Y297" i="39"/>
  <c r="Y297" i="35"/>
  <c r="Y297" i="32"/>
  <c r="Y297" i="34"/>
  <c r="AG297" i="38"/>
  <c r="AG297" i="37"/>
  <c r="AG297" i="39"/>
  <c r="AG297" i="35"/>
  <c r="AG297" i="32"/>
  <c r="AG297" i="36"/>
  <c r="AG297" i="34"/>
  <c r="Z303" i="32"/>
  <c r="Z303" i="35"/>
  <c r="Z303" i="34"/>
  <c r="Z303" i="39"/>
  <c r="Z303" i="38"/>
  <c r="Z303" i="37"/>
  <c r="Z303" i="36"/>
  <c r="AH303" i="32"/>
  <c r="AH303" i="35"/>
  <c r="AH303" i="34"/>
  <c r="AH303" i="39"/>
  <c r="AH303" i="37"/>
  <c r="AH303" i="36"/>
  <c r="AH303" i="38"/>
  <c r="AA312" i="34"/>
  <c r="AA312" i="32"/>
  <c r="AA312" i="36"/>
  <c r="AA312" i="38"/>
  <c r="AA312" i="35"/>
  <c r="AA312" i="37"/>
  <c r="AA312" i="39"/>
  <c r="AI312" i="32"/>
  <c r="AI312" i="36"/>
  <c r="AI312" i="38"/>
  <c r="AI312" i="34"/>
  <c r="AI312" i="35"/>
  <c r="AI312" i="37"/>
  <c r="AI312" i="39"/>
  <c r="AA303" i="35"/>
  <c r="AA303" i="37"/>
  <c r="AA303" i="34"/>
  <c r="AA303" i="36"/>
  <c r="AA303" i="38"/>
  <c r="AA303" i="32"/>
  <c r="AA303" i="39"/>
  <c r="AJ37" i="37"/>
  <c r="AJ37" i="38"/>
  <c r="AJ37" i="35"/>
  <c r="AJ37" i="34"/>
  <c r="AJ37" i="39"/>
  <c r="AJ37" i="36"/>
  <c r="AJ37" i="32"/>
  <c r="AA278" i="39"/>
  <c r="AA278" i="38"/>
  <c r="AA278" i="36"/>
  <c r="AA278" i="34"/>
  <c r="AA278" i="35"/>
  <c r="AA278" i="37"/>
  <c r="AA278" i="32"/>
  <c r="Z312" i="35"/>
  <c r="Z312" i="37"/>
  <c r="Z312" i="36"/>
  <c r="Z312" i="39"/>
  <c r="Z312" i="32"/>
  <c r="Z312" i="34"/>
  <c r="Z312" i="38"/>
  <c r="AI243" i="37"/>
  <c r="AI243" i="35"/>
  <c r="AI243" i="38"/>
  <c r="AI243" i="36"/>
  <c r="AI243" i="34"/>
  <c r="AI243" i="39"/>
  <c r="AI243" i="32"/>
  <c r="AL75" i="36"/>
  <c r="AL75" i="34"/>
  <c r="AL75" i="35"/>
  <c r="AL75" i="39"/>
  <c r="AL75" i="38"/>
  <c r="AL75" i="32"/>
  <c r="AL75" i="37"/>
  <c r="Y285" i="37"/>
  <c r="Y285" i="36"/>
  <c r="Y285" i="39"/>
  <c r="Y285" i="32"/>
  <c r="Y285" i="35"/>
  <c r="Y285" i="34"/>
  <c r="Y285" i="38"/>
  <c r="AH297" i="38"/>
  <c r="AH297" i="37"/>
  <c r="AH297" i="35"/>
  <c r="AH297" i="34"/>
  <c r="AH297" i="36"/>
  <c r="AH297" i="39"/>
  <c r="AH297" i="32"/>
  <c r="AK75" i="39"/>
  <c r="AK75" i="37"/>
  <c r="AK75" i="32"/>
  <c r="AK75" i="35"/>
  <c r="AK75" i="38"/>
  <c r="AK75" i="36"/>
  <c r="AK75" i="34"/>
  <c r="AG243" i="37"/>
  <c r="AG243" i="32"/>
  <c r="AG243" i="35"/>
  <c r="AG243" i="36"/>
  <c r="AG243" i="34"/>
  <c r="AG243" i="39"/>
  <c r="AG243" i="38"/>
  <c r="Y278" i="39"/>
  <c r="Y278" i="36"/>
  <c r="Y278" i="37"/>
  <c r="Y278" i="35"/>
  <c r="Y278" i="38"/>
  <c r="Y278" i="32"/>
  <c r="Y278" i="34"/>
  <c r="AF278" i="37"/>
  <c r="AF278" i="35"/>
  <c r="AF278" i="38"/>
  <c r="AF278" i="36"/>
  <c r="AF278" i="39"/>
  <c r="AF278" i="34"/>
  <c r="AF278" i="32"/>
  <c r="Z285" i="38"/>
  <c r="Z285" i="34"/>
  <c r="Z285" i="35"/>
  <c r="Z285" i="37"/>
  <c r="Z285" i="36"/>
  <c r="Z285" i="32"/>
  <c r="Z285" i="39"/>
  <c r="AH285" i="38"/>
  <c r="AH285" i="34"/>
  <c r="AH285" i="35"/>
  <c r="AH285" i="32"/>
  <c r="AH285" i="36"/>
  <c r="AH285" i="37"/>
  <c r="AH285" i="39"/>
  <c r="AA297" i="38"/>
  <c r="AA297" i="39"/>
  <c r="AA297" i="34"/>
  <c r="AA297" i="37"/>
  <c r="AA297" i="35"/>
  <c r="AA297" i="36"/>
  <c r="AA297" i="32"/>
  <c r="AI297" i="39"/>
  <c r="AI297" i="38"/>
  <c r="AI297" i="34"/>
  <c r="AI297" i="37"/>
  <c r="AI297" i="32"/>
  <c r="AI297" i="35"/>
  <c r="AI297" i="36"/>
  <c r="AB303" i="35"/>
  <c r="AB303" i="34"/>
  <c r="AB303" i="32"/>
  <c r="AB303" i="36"/>
  <c r="AB303" i="39"/>
  <c r="AB303" i="38"/>
  <c r="AB303" i="37"/>
  <c r="AJ303" i="36"/>
  <c r="AJ303" i="35"/>
  <c r="AJ303" i="37"/>
  <c r="AJ303" i="32"/>
  <c r="AJ303" i="38"/>
  <c r="AJ303" i="39"/>
  <c r="AJ303" i="34"/>
  <c r="AC312" i="34"/>
  <c r="AC312" i="32"/>
  <c r="AC312" i="35"/>
  <c r="AC312" i="36"/>
  <c r="AC312" i="37"/>
  <c r="AC312" i="39"/>
  <c r="AC312" i="38"/>
  <c r="AK312" i="39"/>
  <c r="AK312" i="34"/>
  <c r="AK312" i="32"/>
  <c r="AK312" i="35"/>
  <c r="AK312" i="36"/>
  <c r="AK312" i="38"/>
  <c r="AK312" i="37"/>
  <c r="AJ243" i="38"/>
  <c r="AJ243" i="34"/>
  <c r="AJ243" i="36"/>
  <c r="AJ243" i="39"/>
  <c r="AJ243" i="35"/>
  <c r="AJ243" i="37"/>
  <c r="AJ243" i="32"/>
  <c r="AF297" i="38"/>
  <c r="AF297" i="36"/>
  <c r="AF297" i="39"/>
  <c r="AF297" i="35"/>
  <c r="AF297" i="37"/>
  <c r="AF297" i="32"/>
  <c r="AF297" i="34"/>
  <c r="AI37" i="36"/>
  <c r="AI37" i="39"/>
  <c r="AI37" i="32"/>
  <c r="AI37" i="38"/>
  <c r="AI37" i="37"/>
  <c r="AI37" i="34"/>
  <c r="AI37" i="35"/>
  <c r="AH37" i="37"/>
  <c r="AH37" i="38"/>
  <c r="AH37" i="34"/>
  <c r="AH37" i="32"/>
  <c r="AH37" i="36"/>
  <c r="AH37" i="39"/>
  <c r="AH37" i="35"/>
  <c r="AG278" i="39"/>
  <c r="AG278" i="37"/>
  <c r="AG278" i="38"/>
  <c r="AG278" i="34"/>
  <c r="AG278" i="35"/>
  <c r="AG278" i="32"/>
  <c r="AG278" i="36"/>
  <c r="Z297" i="37"/>
  <c r="Z297" i="35"/>
  <c r="Z297" i="38"/>
  <c r="Z297" i="34"/>
  <c r="Z297" i="39"/>
  <c r="Z297" i="32"/>
  <c r="Z297" i="36"/>
  <c r="AG37" i="39"/>
  <c r="AG37" i="32"/>
  <c r="AG37" i="35"/>
  <c r="AG37" i="34"/>
  <c r="AG37" i="38"/>
  <c r="AG37" i="36"/>
  <c r="AG37" i="37"/>
  <c r="AB37" i="38"/>
  <c r="AB37" i="34"/>
  <c r="AB37" i="37"/>
  <c r="AB37" i="35"/>
  <c r="AB37" i="36"/>
  <c r="AB37" i="32"/>
  <c r="AB37" i="39"/>
  <c r="AF37" i="37"/>
  <c r="AF37" i="38"/>
  <c r="AF37" i="34"/>
  <c r="AF37" i="35"/>
  <c r="AF37" i="39"/>
  <c r="AF37" i="36"/>
  <c r="AF37" i="32"/>
  <c r="AJ75" i="38"/>
  <c r="AJ75" i="37"/>
  <c r="AJ75" i="34"/>
  <c r="AJ75" i="35"/>
  <c r="AJ75" i="39"/>
  <c r="AJ75" i="32"/>
  <c r="AJ75" i="36"/>
  <c r="Y243" i="37"/>
  <c r="Y243" i="32"/>
  <c r="Y243" i="35"/>
  <c r="Y243" i="34"/>
  <c r="Y243" i="39"/>
  <c r="Y243" i="38"/>
  <c r="Y243" i="36"/>
  <c r="AF243" i="38"/>
  <c r="AF243" i="39"/>
  <c r="AF243" i="35"/>
  <c r="AF243" i="32"/>
  <c r="AF243" i="36"/>
  <c r="AF243" i="34"/>
  <c r="AF243" i="37"/>
  <c r="AM278" i="39"/>
  <c r="AM278" i="37"/>
  <c r="AM278" i="35"/>
  <c r="AM278" i="32"/>
  <c r="AM278" i="34"/>
  <c r="AM278" i="38"/>
  <c r="AM278" i="36"/>
  <c r="AE278" i="39"/>
  <c r="AE278" i="38"/>
  <c r="AE278" i="37"/>
  <c r="AE278" i="36"/>
  <c r="AE278" i="35"/>
  <c r="AE278" i="32"/>
  <c r="AE278" i="34"/>
  <c r="AA285" i="39"/>
  <c r="AA285" i="38"/>
  <c r="AA285" i="34"/>
  <c r="AA285" i="37"/>
  <c r="AA285" i="35"/>
  <c r="AA285" i="32"/>
  <c r="AA285" i="36"/>
  <c r="AI285" i="39"/>
  <c r="AI285" i="38"/>
  <c r="AI285" i="34"/>
  <c r="AI285" i="32"/>
  <c r="AI285" i="35"/>
  <c r="AI285" i="37"/>
  <c r="AI285" i="36"/>
  <c r="AB297" i="37"/>
  <c r="AB297" i="39"/>
  <c r="AB297" i="32"/>
  <c r="AB297" i="38"/>
  <c r="AB297" i="34"/>
  <c r="AB297" i="35"/>
  <c r="AB297" i="36"/>
  <c r="AJ297" i="39"/>
  <c r="AJ297" i="37"/>
  <c r="AJ297" i="38"/>
  <c r="AJ297" i="36"/>
  <c r="AJ297" i="32"/>
  <c r="AJ297" i="34"/>
  <c r="AJ297" i="35"/>
  <c r="AC303" i="38"/>
  <c r="AC303" i="37"/>
  <c r="AC303" i="36"/>
  <c r="AC303" i="39"/>
  <c r="AC303" i="35"/>
  <c r="AC303" i="32"/>
  <c r="AC303" i="34"/>
  <c r="AK303" i="38"/>
  <c r="AK303" i="39"/>
  <c r="AK303" i="36"/>
  <c r="AK303" i="35"/>
  <c r="AK303" i="37"/>
  <c r="AK303" i="32"/>
  <c r="AK303" i="34"/>
  <c r="AD312" i="35"/>
  <c r="AD312" i="34"/>
  <c r="AD312" i="37"/>
  <c r="AD312" i="36"/>
  <c r="AD312" i="32"/>
  <c r="AD312" i="38"/>
  <c r="AD312" i="39"/>
  <c r="AM312" i="38"/>
  <c r="AM312" i="39"/>
  <c r="AM312" i="34"/>
  <c r="AM312" i="37"/>
  <c r="AM312" i="35"/>
  <c r="AM312" i="32"/>
  <c r="AM312" i="36"/>
  <c r="AI278" i="39"/>
  <c r="AI278" i="38"/>
  <c r="AI278" i="32"/>
  <c r="AI278" i="34"/>
  <c r="AI278" i="36"/>
  <c r="AI278" i="37"/>
  <c r="AI278" i="35"/>
  <c r="AM285" i="32"/>
  <c r="AM285" i="38"/>
  <c r="AM285" i="39"/>
  <c r="AM285" i="36"/>
  <c r="AM285" i="37"/>
  <c r="AM285" i="34"/>
  <c r="AM285" i="35"/>
  <c r="AE75" i="39"/>
  <c r="AE75" i="37"/>
  <c r="AE75" i="36"/>
  <c r="AE75" i="32"/>
  <c r="AE75" i="38"/>
  <c r="AE75" i="35"/>
  <c r="AE75" i="34"/>
  <c r="AH243" i="35"/>
  <c r="AH243" i="32"/>
  <c r="AH243" i="36"/>
  <c r="AH243" i="37"/>
  <c r="AH243" i="38"/>
  <c r="AH243" i="34"/>
  <c r="AH243" i="39"/>
  <c r="AB312" i="39"/>
  <c r="AB312" i="35"/>
  <c r="AB312" i="36"/>
  <c r="AB312" i="37"/>
  <c r="AB312" i="38"/>
  <c r="AB312" i="32"/>
  <c r="AB312" i="34"/>
  <c r="AE37" i="36"/>
  <c r="AE37" i="37"/>
  <c r="AE37" i="39"/>
  <c r="AE37" i="32"/>
  <c r="AE37" i="35"/>
  <c r="AE37" i="38"/>
  <c r="AE37" i="34"/>
  <c r="AE243" i="34"/>
  <c r="AE243" i="39"/>
  <c r="AE243" i="37"/>
  <c r="AE243" i="36"/>
  <c r="AE243" i="35"/>
  <c r="AE243" i="32"/>
  <c r="AE243" i="38"/>
  <c r="AL278" i="37"/>
  <c r="AL278" i="39"/>
  <c r="AL278" i="32"/>
  <c r="AL278" i="36"/>
  <c r="AL278" i="35"/>
  <c r="AL278" i="38"/>
  <c r="AL278" i="34"/>
  <c r="AD278" i="39"/>
  <c r="AD278" i="37"/>
  <c r="AD278" i="32"/>
  <c r="AD278" i="35"/>
  <c r="AD278" i="34"/>
  <c r="AD278" i="38"/>
  <c r="AD278" i="36"/>
  <c r="AB285" i="39"/>
  <c r="AB285" i="37"/>
  <c r="AB285" i="32"/>
  <c r="AB285" i="35"/>
  <c r="AB285" i="34"/>
  <c r="AB285" i="38"/>
  <c r="AB285" i="36"/>
  <c r="AJ285" i="37"/>
  <c r="AJ285" i="39"/>
  <c r="AJ285" i="32"/>
  <c r="AJ285" i="34"/>
  <c r="AJ285" i="38"/>
  <c r="AJ285" i="35"/>
  <c r="AJ285" i="36"/>
  <c r="AC297" i="36"/>
  <c r="AC297" i="38"/>
  <c r="AC297" i="39"/>
  <c r="AC297" i="37"/>
  <c r="AC297" i="35"/>
  <c r="AC297" i="32"/>
  <c r="AC297" i="34"/>
  <c r="AK297" i="36"/>
  <c r="AK297" i="38"/>
  <c r="AK297" i="39"/>
  <c r="AK297" i="35"/>
  <c r="AK297" i="37"/>
  <c r="AK297" i="32"/>
  <c r="AK297" i="34"/>
  <c r="AD303" i="34"/>
  <c r="AD303" i="38"/>
  <c r="AD303" i="39"/>
  <c r="AD303" i="36"/>
  <c r="AD303" i="32"/>
  <c r="AD303" i="37"/>
  <c r="AD303" i="35"/>
  <c r="AL303" i="39"/>
  <c r="AL303" i="34"/>
  <c r="AL303" i="38"/>
  <c r="AL303" i="36"/>
  <c r="AL303" i="37"/>
  <c r="AL303" i="32"/>
  <c r="AL303" i="35"/>
  <c r="AE312" i="39"/>
  <c r="AE312" i="38"/>
  <c r="AE312" i="34"/>
  <c r="AE312" i="37"/>
  <c r="AE312" i="35"/>
  <c r="AE312" i="32"/>
  <c r="AE312" i="36"/>
  <c r="AL312" i="37"/>
  <c r="AL312" i="35"/>
  <c r="AL312" i="34"/>
  <c r="AL312" i="32"/>
  <c r="AL312" i="36"/>
  <c r="AL312" i="38"/>
  <c r="AL312" i="39"/>
  <c r="AF75" i="37"/>
  <c r="AF75" i="38"/>
  <c r="AF75" i="39"/>
  <c r="AF75" i="34"/>
  <c r="AF75" i="35"/>
  <c r="AF75" i="32"/>
  <c r="AF75" i="36"/>
  <c r="Y303" i="37"/>
  <c r="Y303" i="39"/>
  <c r="Y303" i="34"/>
  <c r="Y303" i="32"/>
  <c r="Y303" i="35"/>
  <c r="Y303" i="36"/>
  <c r="Y303" i="38"/>
  <c r="AM75" i="36"/>
  <c r="AM75" i="39"/>
  <c r="AM75" i="37"/>
  <c r="AM75" i="32"/>
  <c r="AM75" i="35"/>
  <c r="AM75" i="38"/>
  <c r="AM75" i="34"/>
  <c r="Z243" i="34"/>
  <c r="Z243" i="32"/>
  <c r="Z243" i="36"/>
  <c r="Z243" i="37"/>
  <c r="Z243" i="35"/>
  <c r="Z243" i="38"/>
  <c r="Z243" i="39"/>
  <c r="AI303" i="37"/>
  <c r="AI303" i="35"/>
  <c r="AI303" i="32"/>
  <c r="AI303" i="38"/>
  <c r="AI303" i="36"/>
  <c r="AI303" i="34"/>
  <c r="AI303" i="39"/>
  <c r="AC75" i="39"/>
  <c r="AC75" i="37"/>
  <c r="AC75" i="35"/>
  <c r="AC75" i="32"/>
  <c r="AC75" i="38"/>
  <c r="AC75" i="36"/>
  <c r="AC75" i="34"/>
  <c r="AI75" i="36"/>
  <c r="AI75" i="39"/>
  <c r="AI75" i="32"/>
  <c r="AI75" i="34"/>
  <c r="AI75" i="38"/>
  <c r="AI75" i="37"/>
  <c r="AI75" i="35"/>
  <c r="AD37" i="36"/>
  <c r="AD37" i="34"/>
  <c r="AD37" i="37"/>
  <c r="AD37" i="38"/>
  <c r="AD37" i="39"/>
  <c r="AD37" i="35"/>
  <c r="AD37" i="32"/>
  <c r="AL243" i="37"/>
  <c r="AL243" i="32"/>
  <c r="AL243" i="35"/>
  <c r="AL243" i="39"/>
  <c r="AL243" i="38"/>
  <c r="AL243" i="34"/>
  <c r="AL243" i="36"/>
  <c r="AD243" i="37"/>
  <c r="AD243" i="32"/>
  <c r="AD243" i="35"/>
  <c r="AD243" i="36"/>
  <c r="AD243" i="39"/>
  <c r="AD243" i="38"/>
  <c r="AD243" i="34"/>
  <c r="AK278" i="39"/>
  <c r="AK278" i="38"/>
  <c r="AK278" i="34"/>
  <c r="AK278" i="36"/>
  <c r="AK278" i="35"/>
  <c r="AK278" i="32"/>
  <c r="AK278" i="37"/>
  <c r="AC278" i="39"/>
  <c r="AC278" i="34"/>
  <c r="AC278" i="38"/>
  <c r="AC278" i="36"/>
  <c r="AC278" i="32"/>
  <c r="AC278" i="37"/>
  <c r="AC278" i="35"/>
  <c r="AC285" i="36"/>
  <c r="AC285" i="34"/>
  <c r="AC285" i="35"/>
  <c r="AC285" i="37"/>
  <c r="AC285" i="32"/>
  <c r="AC285" i="39"/>
  <c r="AC285" i="38"/>
  <c r="AK285" i="36"/>
  <c r="AK285" i="34"/>
  <c r="AK285" i="35"/>
  <c r="AK285" i="32"/>
  <c r="AK285" i="39"/>
  <c r="AK285" i="37"/>
  <c r="AK285" i="38"/>
  <c r="AD297" i="35"/>
  <c r="AD297" i="37"/>
  <c r="AD297" i="34"/>
  <c r="AD297" i="39"/>
  <c r="AD297" i="36"/>
  <c r="AD297" i="32"/>
  <c r="AD297" i="38"/>
  <c r="AL297" i="37"/>
  <c r="AL297" i="35"/>
  <c r="AL297" i="38"/>
  <c r="AL297" i="39"/>
  <c r="AL297" i="36"/>
  <c r="AL297" i="32"/>
  <c r="AL297" i="34"/>
  <c r="AE303" i="37"/>
  <c r="AE303" i="35"/>
  <c r="AE303" i="34"/>
  <c r="AE303" i="39"/>
  <c r="AE303" i="38"/>
  <c r="AE303" i="36"/>
  <c r="AE303" i="32"/>
  <c r="AM303" i="35"/>
  <c r="AM303" i="37"/>
  <c r="AM303" i="34"/>
  <c r="AM303" i="32"/>
  <c r="AM303" i="39"/>
  <c r="AM303" i="38"/>
  <c r="AM303" i="36"/>
  <c r="AF312" i="37"/>
  <c r="AF312" i="39"/>
  <c r="AF312" i="32"/>
  <c r="AF312" i="38"/>
  <c r="AF312" i="35"/>
  <c r="AF312" i="34"/>
  <c r="AF312" i="36"/>
  <c r="AB243" i="34"/>
  <c r="AB243" i="38"/>
  <c r="AB243" i="39"/>
  <c r="AB243" i="37"/>
  <c r="AB243" i="32"/>
  <c r="AB243" i="36"/>
  <c r="AB243" i="35"/>
  <c r="AH312" i="37"/>
  <c r="AH312" i="35"/>
  <c r="AH312" i="34"/>
  <c r="AH312" i="36"/>
  <c r="AH312" i="39"/>
  <c r="AH312" i="38"/>
  <c r="AH312" i="32"/>
  <c r="AH278" i="36"/>
  <c r="AH278" i="39"/>
  <c r="AH278" i="37"/>
  <c r="AH278" i="38"/>
  <c r="AH278" i="35"/>
  <c r="AH278" i="32"/>
  <c r="AH278" i="34"/>
  <c r="AD75" i="36"/>
  <c r="AD75" i="34"/>
  <c r="AD75" i="39"/>
  <c r="AD75" i="35"/>
  <c r="AD75" i="37"/>
  <c r="AD75" i="38"/>
  <c r="AD75" i="32"/>
  <c r="AG285" i="32"/>
  <c r="AG285" i="34"/>
  <c r="AG285" i="38"/>
  <c r="AG285" i="37"/>
  <c r="AG285" i="35"/>
  <c r="AG285" i="36"/>
  <c r="AG285" i="39"/>
  <c r="AJ312" i="37"/>
  <c r="AJ312" i="36"/>
  <c r="AJ312" i="39"/>
  <c r="AJ312" i="35"/>
  <c r="AJ312" i="38"/>
  <c r="AJ312" i="32"/>
  <c r="AJ312" i="34"/>
  <c r="AM37" i="39"/>
  <c r="AM37" i="37"/>
  <c r="AM37" i="36"/>
  <c r="AM37" i="32"/>
  <c r="AM37" i="35"/>
  <c r="AM37" i="38"/>
  <c r="AM37" i="34"/>
  <c r="AM243" i="38"/>
  <c r="AM243" i="34"/>
  <c r="AM243" i="39"/>
  <c r="AM243" i="35"/>
  <c r="AM243" i="36"/>
  <c r="AM243" i="32"/>
  <c r="AM243" i="37"/>
  <c r="AL37" i="36"/>
  <c r="AL37" i="34"/>
  <c r="AL37" i="39"/>
  <c r="AL37" i="38"/>
  <c r="AL37" i="35"/>
  <c r="AL37" i="37"/>
  <c r="AL37" i="32"/>
  <c r="AH75" i="37"/>
  <c r="AH75" i="34"/>
  <c r="AH75" i="38"/>
  <c r="AH75" i="32"/>
  <c r="AH75" i="36"/>
  <c r="AH75" i="35"/>
  <c r="AH75" i="39"/>
  <c r="AK37" i="39"/>
  <c r="AK37" i="37"/>
  <c r="AK37" i="35"/>
  <c r="AK37" i="32"/>
  <c r="AK37" i="36"/>
  <c r="AK37" i="38"/>
  <c r="AK37" i="34"/>
  <c r="AC37" i="39"/>
  <c r="AC37" i="37"/>
  <c r="AC37" i="32"/>
  <c r="AC37" i="35"/>
  <c r="AC37" i="36"/>
  <c r="AC37" i="34"/>
  <c r="AC37" i="38"/>
  <c r="AG75" i="32"/>
  <c r="AG75" i="35"/>
  <c r="AG75" i="34"/>
  <c r="AG75" i="36"/>
  <c r="AG75" i="39"/>
  <c r="AG75" i="38"/>
  <c r="AG75" i="37"/>
  <c r="AK243" i="37"/>
  <c r="AK243" i="39"/>
  <c r="AK243" i="38"/>
  <c r="AK243" i="36"/>
  <c r="AK243" i="35"/>
  <c r="AK243" i="32"/>
  <c r="AK243" i="34"/>
  <c r="AC243" i="36"/>
  <c r="AC243" i="38"/>
  <c r="AC243" i="37"/>
  <c r="AC243" i="39"/>
  <c r="AC243" i="32"/>
  <c r="AC243" i="35"/>
  <c r="AC243" i="34"/>
  <c r="AJ278" i="35"/>
  <c r="AJ278" i="34"/>
  <c r="AJ278" i="32"/>
  <c r="AJ278" i="39"/>
  <c r="AJ278" i="38"/>
  <c r="AJ278" i="37"/>
  <c r="AJ278" i="36"/>
  <c r="AB278" i="35"/>
  <c r="AB278" i="38"/>
  <c r="AB278" i="34"/>
  <c r="AB278" i="32"/>
  <c r="AB278" i="37"/>
  <c r="AB278" i="36"/>
  <c r="AB278" i="39"/>
  <c r="AD285" i="37"/>
  <c r="AD285" i="35"/>
  <c r="AD285" i="39"/>
  <c r="AD285" i="34"/>
  <c r="AD285" i="38"/>
  <c r="AD285" i="32"/>
  <c r="AD285" i="36"/>
  <c r="AL285" i="37"/>
  <c r="AL285" i="35"/>
  <c r="AL285" i="36"/>
  <c r="AL285" i="34"/>
  <c r="AL285" i="38"/>
  <c r="AL285" i="32"/>
  <c r="AL285" i="39"/>
  <c r="AE297" i="38"/>
  <c r="AE297" i="34"/>
  <c r="AE297" i="39"/>
  <c r="AE297" i="37"/>
  <c r="AE297" i="32"/>
  <c r="AE297" i="35"/>
  <c r="AE297" i="36"/>
  <c r="AM297" i="38"/>
  <c r="AM297" i="34"/>
  <c r="AM297" i="36"/>
  <c r="AM297" i="39"/>
  <c r="AM297" i="37"/>
  <c r="AM297" i="32"/>
  <c r="AM297" i="35"/>
  <c r="AF303" i="38"/>
  <c r="AF303" i="39"/>
  <c r="AF303" i="34"/>
  <c r="AF303" i="32"/>
  <c r="AF303" i="37"/>
  <c r="AF303" i="35"/>
  <c r="AF303" i="36"/>
  <c r="Y312" i="32"/>
  <c r="Y312" i="36"/>
  <c r="Y312" i="39"/>
  <c r="Y312" i="35"/>
  <c r="Y312" i="37"/>
  <c r="Y312" i="34"/>
  <c r="Y312" i="38"/>
  <c r="AG312" i="34"/>
  <c r="AG312" i="32"/>
  <c r="AG312" i="36"/>
  <c r="AG312" i="38"/>
  <c r="AG312" i="39"/>
  <c r="AG312" i="37"/>
  <c r="AG312" i="35"/>
  <c r="AA312" i="33"/>
  <c r="AI312" i="33"/>
  <c r="AJ312" i="33"/>
  <c r="AC312" i="33"/>
  <c r="AK312" i="33"/>
  <c r="AD312" i="33"/>
  <c r="AM312" i="33"/>
  <c r="AH312" i="33"/>
  <c r="AL312" i="33"/>
  <c r="AF312" i="33"/>
  <c r="Z312" i="33"/>
  <c r="AE312" i="33"/>
  <c r="Y312" i="33"/>
  <c r="AG312" i="33"/>
  <c r="Z303" i="33"/>
  <c r="AA303" i="33"/>
  <c r="AI303" i="33"/>
  <c r="AD303" i="33"/>
  <c r="AJ303" i="33"/>
  <c r="AH303" i="33"/>
  <c r="AC303" i="33"/>
  <c r="AK303" i="33"/>
  <c r="AL303" i="33"/>
  <c r="AE303" i="33"/>
  <c r="AM303" i="33"/>
  <c r="AF303" i="33"/>
  <c r="Y303" i="33"/>
  <c r="AG303" i="33"/>
  <c r="Y297" i="33"/>
  <c r="AA297" i="33"/>
  <c r="AI297" i="33"/>
  <c r="AF297" i="33"/>
  <c r="AG297" i="33"/>
  <c r="AH297" i="33"/>
  <c r="AB297" i="33"/>
  <c r="AJ297" i="33"/>
  <c r="Z297" i="33"/>
  <c r="AC297" i="33"/>
  <c r="AK297" i="33"/>
  <c r="AD297" i="33"/>
  <c r="AL297" i="33"/>
  <c r="AE297" i="33"/>
  <c r="AM297" i="33"/>
  <c r="AI285" i="33"/>
  <c r="AA285" i="33"/>
  <c r="AJ285" i="33"/>
  <c r="AH285" i="33"/>
  <c r="AK285" i="33"/>
  <c r="AL285" i="33"/>
  <c r="AG285" i="33"/>
  <c r="AM285" i="33"/>
  <c r="Y285" i="33"/>
  <c r="Z285" i="33"/>
  <c r="AC285" i="33"/>
  <c r="AD285" i="33"/>
  <c r="AE285" i="33"/>
  <c r="AF285" i="33"/>
  <c r="AL278" i="33"/>
  <c r="U289" i="18"/>
  <c r="AK278" i="33"/>
  <c r="AB278" i="33"/>
  <c r="AI278" i="33"/>
  <c r="AH278" i="33"/>
  <c r="Z278" i="33"/>
  <c r="AG278" i="33"/>
  <c r="AD278" i="33"/>
  <c r="M289" i="18"/>
  <c r="AC278" i="33"/>
  <c r="AJ278" i="33"/>
  <c r="AA278" i="33"/>
  <c r="Y278" i="33"/>
  <c r="AF278" i="33"/>
  <c r="AM278" i="33"/>
  <c r="AE278" i="33"/>
  <c r="AF243" i="33"/>
  <c r="AH243" i="33"/>
  <c r="Y243" i="33"/>
  <c r="AM243" i="33"/>
  <c r="AE243" i="33"/>
  <c r="AG243" i="33"/>
  <c r="AL243" i="33"/>
  <c r="AD243" i="33"/>
  <c r="Z243" i="33"/>
  <c r="AK243" i="33"/>
  <c r="AC243" i="33"/>
  <c r="AJ243" i="33"/>
  <c r="AB243" i="33"/>
  <c r="AI243" i="33"/>
  <c r="AA243" i="33"/>
  <c r="V76" i="18"/>
  <c r="N76" i="18"/>
  <c r="U76" i="18"/>
  <c r="M76" i="18"/>
  <c r="T76" i="18"/>
  <c r="S76" i="18"/>
  <c r="R76" i="18"/>
  <c r="Q76" i="18"/>
  <c r="P76" i="18"/>
  <c r="W76" i="18"/>
  <c r="O76" i="18"/>
  <c r="L76" i="18"/>
  <c r="AI75" i="33"/>
  <c r="AM75" i="33"/>
  <c r="AE75" i="33"/>
  <c r="AL75" i="33"/>
  <c r="AD75" i="33"/>
  <c r="AF75" i="33"/>
  <c r="AK75" i="33"/>
  <c r="AC75" i="33"/>
  <c r="AJ75" i="33"/>
  <c r="AH75" i="33"/>
  <c r="AG75" i="33"/>
  <c r="R49" i="18"/>
  <c r="R171" i="18" s="1"/>
  <c r="AH37" i="33"/>
  <c r="O49" i="18"/>
  <c r="O171" i="18" s="1"/>
  <c r="AE37" i="33"/>
  <c r="P49" i="18"/>
  <c r="P171" i="18" s="1"/>
  <c r="AF37" i="33"/>
  <c r="N49" i="18"/>
  <c r="N171" i="18" s="1"/>
  <c r="AD37" i="33"/>
  <c r="U49" i="18"/>
  <c r="U171" i="18" s="1"/>
  <c r="AK37" i="33"/>
  <c r="M49" i="18"/>
  <c r="M171" i="18" s="1"/>
  <c r="AC37" i="33"/>
  <c r="V49" i="18"/>
  <c r="V171" i="18" s="1"/>
  <c r="AL37" i="33"/>
  <c r="T49" i="18"/>
  <c r="T171" i="18" s="1"/>
  <c r="AJ37" i="33"/>
  <c r="Q49" i="18"/>
  <c r="Q171" i="18" s="1"/>
  <c r="AG37" i="33"/>
  <c r="W49" i="18"/>
  <c r="W171" i="18" s="1"/>
  <c r="AM37" i="33"/>
  <c r="S49" i="18"/>
  <c r="S171" i="18" s="1"/>
  <c r="AI37" i="33"/>
  <c r="AB75" i="33"/>
  <c r="AB312" i="33"/>
  <c r="AB303" i="33"/>
  <c r="AB285" i="33"/>
  <c r="L49" i="18"/>
  <c r="L171" i="18" s="1"/>
  <c r="AB37" i="33"/>
  <c r="T44" i="18"/>
  <c r="T127" i="18" s="1"/>
  <c r="T38" i="18"/>
  <c r="T35" i="18"/>
  <c r="T31" i="18"/>
  <c r="T27" i="18"/>
  <c r="T23" i="18"/>
  <c r="T19" i="18"/>
  <c r="R79" i="18"/>
  <c r="S44" i="18"/>
  <c r="S127" i="18" s="1"/>
  <c r="S38" i="18"/>
  <c r="S35" i="18"/>
  <c r="S31" i="18"/>
  <c r="S27" i="18"/>
  <c r="S23" i="18"/>
  <c r="S19" i="18"/>
  <c r="P79" i="18"/>
  <c r="W79" i="18"/>
  <c r="O79" i="18"/>
  <c r="J190" i="18"/>
  <c r="R44" i="18"/>
  <c r="R127" i="18" s="1"/>
  <c r="R35" i="18"/>
  <c r="R19" i="18"/>
  <c r="R38" i="18"/>
  <c r="R23" i="18"/>
  <c r="R31" i="18"/>
  <c r="R27" i="18"/>
  <c r="Q44" i="18"/>
  <c r="Q127" i="18" s="1"/>
  <c r="Q38" i="18"/>
  <c r="Q35" i="18"/>
  <c r="Q31" i="18"/>
  <c r="Q27" i="18"/>
  <c r="Q23" i="18"/>
  <c r="Q19" i="18"/>
  <c r="V79" i="18"/>
  <c r="N79" i="18"/>
  <c r="Q79" i="18"/>
  <c r="P44" i="18"/>
  <c r="P127" i="18" s="1"/>
  <c r="P35" i="18"/>
  <c r="P31" i="18"/>
  <c r="P27" i="18"/>
  <c r="P23" i="18"/>
  <c r="P19" i="18"/>
  <c r="P38" i="18"/>
  <c r="O44" i="18"/>
  <c r="O127" i="18" s="1"/>
  <c r="O35" i="18"/>
  <c r="O31" i="18"/>
  <c r="O27" i="18"/>
  <c r="O23" i="18"/>
  <c r="O19" i="18"/>
  <c r="O38" i="18"/>
  <c r="U79" i="18"/>
  <c r="M79" i="18"/>
  <c r="V44" i="18"/>
  <c r="V127" i="18" s="1"/>
  <c r="V35" i="18"/>
  <c r="V31" i="18"/>
  <c r="V27" i="18"/>
  <c r="V23" i="18"/>
  <c r="V19" i="18"/>
  <c r="V38" i="18"/>
  <c r="T79" i="18"/>
  <c r="K190" i="18"/>
  <c r="L79" i="18"/>
  <c r="L44" i="18"/>
  <c r="L38" i="18"/>
  <c r="L35" i="18"/>
  <c r="L31" i="18"/>
  <c r="L27" i="18"/>
  <c r="L23" i="18"/>
  <c r="L19" i="18"/>
  <c r="W44" i="18"/>
  <c r="W127" i="18" s="1"/>
  <c r="W35" i="18"/>
  <c r="W31" i="18"/>
  <c r="W27" i="18"/>
  <c r="W23" i="18"/>
  <c r="W19" i="18"/>
  <c r="W38" i="18"/>
  <c r="N44" i="18"/>
  <c r="N127" i="18" s="1"/>
  <c r="N35" i="18"/>
  <c r="N31" i="18"/>
  <c r="N27" i="18"/>
  <c r="N23" i="18"/>
  <c r="N19" i="18"/>
  <c r="N38" i="18"/>
  <c r="U44" i="18"/>
  <c r="U127" i="18" s="1"/>
  <c r="U35" i="18"/>
  <c r="U31" i="18"/>
  <c r="U27" i="18"/>
  <c r="U23" i="18"/>
  <c r="U19" i="18"/>
  <c r="U38" i="18"/>
  <c r="M44" i="18"/>
  <c r="M127" i="18" s="1"/>
  <c r="M35" i="18"/>
  <c r="M31" i="18"/>
  <c r="M27" i="18"/>
  <c r="M23" i="18"/>
  <c r="M19" i="18"/>
  <c r="M38" i="18"/>
  <c r="S79" i="18"/>
  <c r="T305" i="18"/>
  <c r="Q289" i="18"/>
  <c r="N305" i="18"/>
  <c r="V305" i="18"/>
  <c r="O158" i="18"/>
  <c r="W289" i="18"/>
  <c r="O289" i="18"/>
  <c r="V289" i="18"/>
  <c r="N289" i="18"/>
  <c r="P289" i="18"/>
  <c r="L289" i="18"/>
  <c r="J289" i="18"/>
  <c r="I289" i="18"/>
  <c r="M305" i="18"/>
  <c r="U305" i="18"/>
  <c r="R305" i="18"/>
  <c r="R289" i="18"/>
  <c r="T289" i="18"/>
  <c r="I305" i="18"/>
  <c r="S289" i="18"/>
  <c r="K289" i="18"/>
  <c r="K194" i="18"/>
  <c r="J194" i="18"/>
  <c r="O305" i="18"/>
  <c r="W305" i="18"/>
  <c r="Q305" i="18"/>
  <c r="J305" i="18"/>
  <c r="K305" i="18"/>
  <c r="S305" i="18"/>
  <c r="P305" i="18"/>
  <c r="L305" i="18"/>
  <c r="L127" i="18" l="1"/>
  <c r="L133" i="18"/>
  <c r="AB171" i="34"/>
  <c r="AB171" i="36"/>
  <c r="AB171" i="38"/>
  <c r="AB171" i="32"/>
  <c r="AB171" i="37"/>
  <c r="AB171" i="39"/>
  <c r="AB171" i="33"/>
  <c r="AB171" i="35"/>
  <c r="AI171" i="36"/>
  <c r="AI171" i="38"/>
  <c r="AI171" i="35"/>
  <c r="AI171" i="34"/>
  <c r="AI171" i="32"/>
  <c r="AI171" i="39"/>
  <c r="AI171" i="37"/>
  <c r="AI171" i="33"/>
  <c r="AM171" i="36"/>
  <c r="AM171" i="32"/>
  <c r="AM171" i="34"/>
  <c r="AM171" i="35"/>
  <c r="AM171" i="37"/>
  <c r="AM171" i="39"/>
  <c r="AM171" i="38"/>
  <c r="AM171" i="33"/>
  <c r="AG171" i="32"/>
  <c r="AG171" i="35"/>
  <c r="AG171" i="37"/>
  <c r="AG171" i="34"/>
  <c r="AG171" i="36"/>
  <c r="AG171" i="38"/>
  <c r="AG171" i="39"/>
  <c r="AG171" i="33"/>
  <c r="AJ171" i="34"/>
  <c r="AJ171" i="36"/>
  <c r="AJ171" i="38"/>
  <c r="AJ171" i="32"/>
  <c r="AJ171" i="37"/>
  <c r="AJ171" i="39"/>
  <c r="AJ171" i="33"/>
  <c r="AJ171" i="35"/>
  <c r="AL171" i="34"/>
  <c r="AL171" i="32"/>
  <c r="AL171" i="37"/>
  <c r="AL171" i="38"/>
  <c r="AL171" i="39"/>
  <c r="AL171" i="36"/>
  <c r="AL171" i="35"/>
  <c r="AL171" i="33"/>
  <c r="AC171" i="33"/>
  <c r="AC171" i="32"/>
  <c r="AC171" i="35"/>
  <c r="AC171" i="36"/>
  <c r="AC171" i="39"/>
  <c r="AC171" i="38"/>
  <c r="AC171" i="34"/>
  <c r="AC171" i="37"/>
  <c r="AK171" i="32"/>
  <c r="AK171" i="35"/>
  <c r="AK171" i="36"/>
  <c r="AK171" i="39"/>
  <c r="AK171" i="33"/>
  <c r="AK171" i="38"/>
  <c r="AK171" i="37"/>
  <c r="AK171" i="34"/>
  <c r="AD171" i="33"/>
  <c r="AD171" i="34"/>
  <c r="AD171" i="32"/>
  <c r="AD171" i="37"/>
  <c r="AD171" i="38"/>
  <c r="AD171" i="39"/>
  <c r="AD171" i="36"/>
  <c r="AD171" i="35"/>
  <c r="AF171" i="34"/>
  <c r="AF171" i="32"/>
  <c r="AF171" i="35"/>
  <c r="AF171" i="38"/>
  <c r="AF171" i="39"/>
  <c r="AF171" i="36"/>
  <c r="AF171" i="33"/>
  <c r="AF171" i="37"/>
  <c r="AE171" i="36"/>
  <c r="AE171" i="32"/>
  <c r="AE171" i="34"/>
  <c r="AE171" i="35"/>
  <c r="AE171" i="37"/>
  <c r="AE171" i="39"/>
  <c r="AE171" i="38"/>
  <c r="AE171" i="33"/>
  <c r="AH171" i="32"/>
  <c r="AH171" i="34"/>
  <c r="AH171" i="35"/>
  <c r="AH171" i="38"/>
  <c r="AH171" i="36"/>
  <c r="AH171" i="39"/>
  <c r="AH171" i="37"/>
  <c r="AH171" i="33"/>
  <c r="AG44" i="39"/>
  <c r="AG44" i="37"/>
  <c r="AG44" i="35"/>
  <c r="AG44" i="32"/>
  <c r="AG44" i="34"/>
  <c r="AG44" i="38"/>
  <c r="AG44" i="36"/>
  <c r="AB305" i="38"/>
  <c r="AB305" i="35"/>
  <c r="AB305" i="34"/>
  <c r="AB305" i="32"/>
  <c r="AB305" i="37"/>
  <c r="AB305" i="39"/>
  <c r="AB305" i="36"/>
  <c r="AE289" i="37"/>
  <c r="AE289" i="35"/>
  <c r="AE289" i="36"/>
  <c r="AE289" i="38"/>
  <c r="AE289" i="39"/>
  <c r="AE289" i="32"/>
  <c r="AE289" i="34"/>
  <c r="Z190" i="38"/>
  <c r="Z190" i="39"/>
  <c r="Z190" i="35"/>
  <c r="Z190" i="34"/>
  <c r="Z190" i="32"/>
  <c r="Z190" i="36"/>
  <c r="Z190" i="37"/>
  <c r="AD49" i="35"/>
  <c r="AD49" i="36"/>
  <c r="AD49" i="34"/>
  <c r="AD49" i="32"/>
  <c r="AD49" i="39"/>
  <c r="AD49" i="38"/>
  <c r="AD49" i="37"/>
  <c r="AE305" i="32"/>
  <c r="AE305" i="36"/>
  <c r="AE305" i="38"/>
  <c r="AE305" i="37"/>
  <c r="AE305" i="35"/>
  <c r="AE305" i="39"/>
  <c r="AE305" i="34"/>
  <c r="Z194" i="38"/>
  <c r="J197" i="18"/>
  <c r="Z194" i="39"/>
  <c r="Z194" i="32"/>
  <c r="Z194" i="37"/>
  <c r="Z194" i="34"/>
  <c r="Z194" i="36"/>
  <c r="Z194" i="35"/>
  <c r="AK305" i="32"/>
  <c r="AK305" i="35"/>
  <c r="AK305" i="38"/>
  <c r="AK305" i="37"/>
  <c r="AK305" i="36"/>
  <c r="AK305" i="34"/>
  <c r="AK305" i="39"/>
  <c r="AJ49" i="35"/>
  <c r="AJ49" i="36"/>
  <c r="AJ49" i="34"/>
  <c r="AJ49" i="38"/>
  <c r="AJ49" i="32"/>
  <c r="AJ49" i="39"/>
  <c r="AJ49" i="37"/>
  <c r="AF305" i="38"/>
  <c r="AF305" i="36"/>
  <c r="AF305" i="34"/>
  <c r="AF305" i="39"/>
  <c r="AF305" i="32"/>
  <c r="AF305" i="35"/>
  <c r="AF305" i="37"/>
  <c r="K197" i="18"/>
  <c r="AA194" i="38"/>
  <c r="AA194" i="37"/>
  <c r="AA194" i="36"/>
  <c r="AA194" i="39"/>
  <c r="AA194" i="32"/>
  <c r="AA194" i="34"/>
  <c r="AA194" i="35"/>
  <c r="AC305" i="36"/>
  <c r="AC305" i="38"/>
  <c r="AC305" i="35"/>
  <c r="AC305" i="32"/>
  <c r="AC305" i="34"/>
  <c r="AC305" i="39"/>
  <c r="AC305" i="37"/>
  <c r="AM289" i="39"/>
  <c r="AM289" i="34"/>
  <c r="AM289" i="32"/>
  <c r="AM289" i="37"/>
  <c r="AM289" i="36"/>
  <c r="AM289" i="38"/>
  <c r="AM289" i="35"/>
  <c r="AL289" i="34"/>
  <c r="AL289" i="36"/>
  <c r="AL289" i="35"/>
  <c r="AL289" i="37"/>
  <c r="AL289" i="32"/>
  <c r="AL289" i="39"/>
  <c r="AL289" i="38"/>
  <c r="Y289" i="34"/>
  <c r="Y289" i="38"/>
  <c r="Y289" i="35"/>
  <c r="Y289" i="39"/>
  <c r="Y289" i="36"/>
  <c r="Y289" i="32"/>
  <c r="Y289" i="37"/>
  <c r="AJ44" i="38"/>
  <c r="AJ44" i="37"/>
  <c r="AJ44" i="36"/>
  <c r="AJ44" i="34"/>
  <c r="AJ44" i="32"/>
  <c r="AJ44" i="35"/>
  <c r="AJ44" i="39"/>
  <c r="AF49" i="37"/>
  <c r="AF49" i="36"/>
  <c r="AF49" i="34"/>
  <c r="AF49" i="38"/>
  <c r="AF49" i="39"/>
  <c r="AF49" i="35"/>
  <c r="AF49" i="32"/>
  <c r="AA305" i="37"/>
  <c r="AA305" i="36"/>
  <c r="AA305" i="38"/>
  <c r="AA305" i="39"/>
  <c r="AA305" i="35"/>
  <c r="AA305" i="34"/>
  <c r="AA305" i="32"/>
  <c r="AI289" i="39"/>
  <c r="AI289" i="35"/>
  <c r="AI289" i="36"/>
  <c r="AI289" i="32"/>
  <c r="AI289" i="37"/>
  <c r="AI289" i="34"/>
  <c r="AI289" i="38"/>
  <c r="Z289" i="34"/>
  <c r="Z289" i="37"/>
  <c r="Z289" i="35"/>
  <c r="Z289" i="39"/>
  <c r="Z289" i="38"/>
  <c r="Z289" i="32"/>
  <c r="Z289" i="36"/>
  <c r="AL305" i="36"/>
  <c r="AL305" i="37"/>
  <c r="AL305" i="39"/>
  <c r="AL305" i="32"/>
  <c r="AL305" i="35"/>
  <c r="AL305" i="34"/>
  <c r="AL305" i="38"/>
  <c r="AM44" i="39"/>
  <c r="AM44" i="36"/>
  <c r="AM44" i="35"/>
  <c r="AM44" i="34"/>
  <c r="AM44" i="37"/>
  <c r="AM44" i="38"/>
  <c r="AM44" i="32"/>
  <c r="AA289" i="36"/>
  <c r="AA289" i="32"/>
  <c r="AA289" i="35"/>
  <c r="AA289" i="37"/>
  <c r="AA289" i="39"/>
  <c r="AA289" i="38"/>
  <c r="AA289" i="34"/>
  <c r="AB44" i="35"/>
  <c r="AB44" i="38"/>
  <c r="AB44" i="37"/>
  <c r="AB44" i="36"/>
  <c r="AB44" i="32"/>
  <c r="AB44" i="34"/>
  <c r="AB44" i="39"/>
  <c r="AL49" i="36"/>
  <c r="AL49" i="35"/>
  <c r="AL49" i="34"/>
  <c r="AL49" i="39"/>
  <c r="AL49" i="37"/>
  <c r="AL49" i="38"/>
  <c r="AL49" i="32"/>
  <c r="Y305" i="37"/>
  <c r="Y305" i="36"/>
  <c r="Y305" i="39"/>
  <c r="Y305" i="32"/>
  <c r="Y305" i="35"/>
  <c r="Y305" i="34"/>
  <c r="Y305" i="38"/>
  <c r="AD305" i="36"/>
  <c r="AD305" i="39"/>
  <c r="AD305" i="37"/>
  <c r="AD305" i="32"/>
  <c r="AD305" i="35"/>
  <c r="AD305" i="38"/>
  <c r="AD305" i="34"/>
  <c r="AB49" i="35"/>
  <c r="AB49" i="38"/>
  <c r="AB49" i="36"/>
  <c r="AB49" i="34"/>
  <c r="AB49" i="32"/>
  <c r="AB49" i="39"/>
  <c r="AB49" i="37"/>
  <c r="AC49" i="38"/>
  <c r="AC49" i="37"/>
  <c r="AC49" i="35"/>
  <c r="AC49" i="34"/>
  <c r="AC49" i="32"/>
  <c r="AC49" i="36"/>
  <c r="AC49" i="39"/>
  <c r="AH305" i="38"/>
  <c r="AH305" i="39"/>
  <c r="AH305" i="34"/>
  <c r="AH305" i="32"/>
  <c r="AH305" i="36"/>
  <c r="AH305" i="35"/>
  <c r="AH305" i="37"/>
  <c r="AI49" i="37"/>
  <c r="AI49" i="39"/>
  <c r="AI49" i="32"/>
  <c r="AI49" i="34"/>
  <c r="AI49" i="36"/>
  <c r="AI49" i="35"/>
  <c r="AI49" i="38"/>
  <c r="Z305" i="39"/>
  <c r="Z305" i="36"/>
  <c r="Z305" i="32"/>
  <c r="Z305" i="38"/>
  <c r="Z305" i="35"/>
  <c r="Z305" i="34"/>
  <c r="Z305" i="37"/>
  <c r="AB289" i="34"/>
  <c r="AB289" i="36"/>
  <c r="AB289" i="32"/>
  <c r="AB289" i="35"/>
  <c r="AB289" i="38"/>
  <c r="AB289" i="39"/>
  <c r="AB289" i="37"/>
  <c r="AD44" i="35"/>
  <c r="AD44" i="38"/>
  <c r="AD44" i="34"/>
  <c r="AD44" i="36"/>
  <c r="AD44" i="37"/>
  <c r="AD44" i="39"/>
  <c r="AD44" i="32"/>
  <c r="AM49" i="38"/>
  <c r="AM49" i="36"/>
  <c r="AM49" i="39"/>
  <c r="AM49" i="37"/>
  <c r="AM49" i="35"/>
  <c r="AM49" i="34"/>
  <c r="AM49" i="32"/>
  <c r="AE49" i="38"/>
  <c r="AE49" i="36"/>
  <c r="AE49" i="37"/>
  <c r="AE49" i="39"/>
  <c r="AE49" i="34"/>
  <c r="AE49" i="35"/>
  <c r="AE49" i="32"/>
  <c r="AG305" i="37"/>
  <c r="AG305" i="36"/>
  <c r="AG305" i="39"/>
  <c r="AG305" i="32"/>
  <c r="AG305" i="35"/>
  <c r="AG305" i="38"/>
  <c r="AG305" i="34"/>
  <c r="AJ289" i="36"/>
  <c r="AJ289" i="34"/>
  <c r="AJ289" i="32"/>
  <c r="AJ289" i="37"/>
  <c r="AJ289" i="39"/>
  <c r="AJ289" i="35"/>
  <c r="AJ289" i="38"/>
  <c r="AF289" i="32"/>
  <c r="AF289" i="36"/>
  <c r="AF289" i="35"/>
  <c r="AF289" i="34"/>
  <c r="AF289" i="38"/>
  <c r="AF289" i="37"/>
  <c r="AF289" i="39"/>
  <c r="AG289" i="34"/>
  <c r="AG289" i="38"/>
  <c r="AG289" i="32"/>
  <c r="AG289" i="35"/>
  <c r="AG289" i="36"/>
  <c r="AG289" i="37"/>
  <c r="AG289" i="39"/>
  <c r="AK44" i="39"/>
  <c r="AK44" i="37"/>
  <c r="AK44" i="35"/>
  <c r="AK44" i="34"/>
  <c r="AK44" i="32"/>
  <c r="AK44" i="36"/>
  <c r="AK44" i="38"/>
  <c r="AA190" i="39"/>
  <c r="AA190" i="37"/>
  <c r="AA190" i="35"/>
  <c r="AA190" i="32"/>
  <c r="AA190" i="36"/>
  <c r="AA190" i="38"/>
  <c r="AA190" i="34"/>
  <c r="AL44" i="36"/>
  <c r="AL44" i="35"/>
  <c r="AL44" i="38"/>
  <c r="AL44" i="34"/>
  <c r="AL44" i="32"/>
  <c r="AL44" i="37"/>
  <c r="AL44" i="39"/>
  <c r="AF44" i="37"/>
  <c r="AF44" i="36"/>
  <c r="AF44" i="34"/>
  <c r="AF44" i="38"/>
  <c r="AF44" i="39"/>
  <c r="AF44" i="35"/>
  <c r="AF44" i="32"/>
  <c r="AC289" i="38"/>
  <c r="AC289" i="39"/>
  <c r="AC289" i="36"/>
  <c r="AC289" i="35"/>
  <c r="AC289" i="37"/>
  <c r="AC289" i="34"/>
  <c r="AC289" i="32"/>
  <c r="AK289" i="34"/>
  <c r="AK289" i="32"/>
  <c r="AK289" i="38"/>
  <c r="AK289" i="36"/>
  <c r="AK289" i="35"/>
  <c r="AK289" i="39"/>
  <c r="AK289" i="37"/>
  <c r="AI305" i="39"/>
  <c r="AI305" i="38"/>
  <c r="AI305" i="37"/>
  <c r="AI305" i="36"/>
  <c r="AI305" i="34"/>
  <c r="AI305" i="32"/>
  <c r="AI305" i="35"/>
  <c r="AI44" i="35"/>
  <c r="AI44" i="39"/>
  <c r="AI44" i="36"/>
  <c r="AI44" i="32"/>
  <c r="AI44" i="37"/>
  <c r="AI44" i="38"/>
  <c r="AI44" i="34"/>
  <c r="AM305" i="39"/>
  <c r="AM305" i="38"/>
  <c r="AM305" i="36"/>
  <c r="AM305" i="34"/>
  <c r="AM305" i="37"/>
  <c r="AM305" i="35"/>
  <c r="AM305" i="32"/>
  <c r="AH289" i="38"/>
  <c r="AH289" i="32"/>
  <c r="AH289" i="39"/>
  <c r="AH289" i="35"/>
  <c r="AH289" i="36"/>
  <c r="AH289" i="37"/>
  <c r="AH289" i="34"/>
  <c r="AD289" i="38"/>
  <c r="AD289" i="34"/>
  <c r="AD289" i="36"/>
  <c r="AD289" i="35"/>
  <c r="AD289" i="32"/>
  <c r="AD289" i="39"/>
  <c r="AD289" i="37"/>
  <c r="AJ305" i="38"/>
  <c r="AJ305" i="35"/>
  <c r="AJ305" i="34"/>
  <c r="AJ305" i="32"/>
  <c r="AJ305" i="39"/>
  <c r="AJ305" i="37"/>
  <c r="AJ305" i="36"/>
  <c r="AC44" i="36"/>
  <c r="AC44" i="35"/>
  <c r="AC44" i="39"/>
  <c r="AC44" i="32"/>
  <c r="AC44" i="37"/>
  <c r="AC44" i="34"/>
  <c r="AC44" i="38"/>
  <c r="AE44" i="39"/>
  <c r="AE44" i="36"/>
  <c r="AE44" i="38"/>
  <c r="AE44" i="37"/>
  <c r="AE44" i="34"/>
  <c r="AE44" i="32"/>
  <c r="AE44" i="35"/>
  <c r="AH44" i="37"/>
  <c r="AH44" i="38"/>
  <c r="AH44" i="34"/>
  <c r="AH44" i="39"/>
  <c r="AH44" i="35"/>
  <c r="AH44" i="36"/>
  <c r="AH44" i="32"/>
  <c r="AG49" i="39"/>
  <c r="AG49" i="35"/>
  <c r="AG49" i="37"/>
  <c r="AG49" i="32"/>
  <c r="AG49" i="34"/>
  <c r="AG49" i="38"/>
  <c r="AG49" i="36"/>
  <c r="AK49" i="34"/>
  <c r="AK49" i="36"/>
  <c r="AK49" i="37"/>
  <c r="AK49" i="38"/>
  <c r="AK49" i="32"/>
  <c r="AK49" i="35"/>
  <c r="AK49" i="39"/>
  <c r="AH49" i="38"/>
  <c r="AH49" i="32"/>
  <c r="AH49" i="37"/>
  <c r="AH49" i="35"/>
  <c r="AH49" i="34"/>
  <c r="AH49" i="39"/>
  <c r="AH49" i="36"/>
  <c r="Q314" i="18"/>
  <c r="AG305" i="33"/>
  <c r="R314" i="18"/>
  <c r="AH305" i="33"/>
  <c r="U314" i="18"/>
  <c r="AK305" i="33"/>
  <c r="O314" i="18"/>
  <c r="AE305" i="33"/>
  <c r="P314" i="18"/>
  <c r="AF305" i="33"/>
  <c r="M314" i="18"/>
  <c r="AC305" i="33"/>
  <c r="K314" i="18"/>
  <c r="AA305" i="33"/>
  <c r="S314" i="18"/>
  <c r="AI305" i="33"/>
  <c r="V314" i="18"/>
  <c r="AL305" i="33"/>
  <c r="J314" i="18"/>
  <c r="Z305" i="33"/>
  <c r="I314" i="18"/>
  <c r="Y305" i="33"/>
  <c r="N314" i="18"/>
  <c r="AD305" i="33"/>
  <c r="W314" i="18"/>
  <c r="AM305" i="33"/>
  <c r="T314" i="18"/>
  <c r="AJ305" i="33"/>
  <c r="U316" i="18"/>
  <c r="U33" i="30" s="1"/>
  <c r="U15" i="30" s="1"/>
  <c r="Z289" i="33"/>
  <c r="AG289" i="33"/>
  <c r="AC289" i="33"/>
  <c r="AH289" i="33"/>
  <c r="AD289" i="33"/>
  <c r="AK289" i="33"/>
  <c r="AL289" i="33"/>
  <c r="AJ289" i="33"/>
  <c r="AE289" i="33"/>
  <c r="AM289" i="33"/>
  <c r="AI289" i="33"/>
  <c r="AA289" i="33"/>
  <c r="Y289" i="33"/>
  <c r="AF289" i="33"/>
  <c r="S94" i="18"/>
  <c r="S114" i="18"/>
  <c r="S84" i="18"/>
  <c r="S133" i="18"/>
  <c r="S139" i="18"/>
  <c r="S142" i="18"/>
  <c r="S130" i="18"/>
  <c r="S103" i="18"/>
  <c r="S136" i="18"/>
  <c r="S124" i="18"/>
  <c r="T124" i="18"/>
  <c r="T133" i="18"/>
  <c r="T114" i="18"/>
  <c r="T94" i="18"/>
  <c r="T136" i="18"/>
  <c r="T139" i="18"/>
  <c r="T84" i="18"/>
  <c r="T142" i="18"/>
  <c r="T130" i="18"/>
  <c r="T103" i="18"/>
  <c r="Q114" i="18"/>
  <c r="Q139" i="18"/>
  <c r="Q84" i="18"/>
  <c r="Q142" i="18"/>
  <c r="Q130" i="18"/>
  <c r="Q103" i="18"/>
  <c r="Q136" i="18"/>
  <c r="Q124" i="18"/>
  <c r="Q94" i="18"/>
  <c r="Q133" i="18"/>
  <c r="W142" i="18"/>
  <c r="W130" i="18"/>
  <c r="W103" i="18"/>
  <c r="W136" i="18"/>
  <c r="W124" i="18"/>
  <c r="W139" i="18"/>
  <c r="W84" i="18"/>
  <c r="W94" i="18"/>
  <c r="W133" i="18"/>
  <c r="W114" i="18"/>
  <c r="N103" i="18"/>
  <c r="N124" i="18"/>
  <c r="N94" i="18"/>
  <c r="N136" i="18"/>
  <c r="N142" i="18"/>
  <c r="N130" i="18"/>
  <c r="N133" i="18"/>
  <c r="N114" i="18"/>
  <c r="N139" i="18"/>
  <c r="N84" i="18"/>
  <c r="U136" i="18"/>
  <c r="U124" i="18"/>
  <c r="U94" i="18"/>
  <c r="U133" i="18"/>
  <c r="U103" i="18"/>
  <c r="U114" i="18"/>
  <c r="U139" i="18"/>
  <c r="U84" i="18"/>
  <c r="U142" i="18"/>
  <c r="U130" i="18"/>
  <c r="V103" i="18"/>
  <c r="V130" i="18"/>
  <c r="V136" i="18"/>
  <c r="V124" i="18"/>
  <c r="V94" i="18"/>
  <c r="V133" i="18"/>
  <c r="V114" i="18"/>
  <c r="V139" i="18"/>
  <c r="V84" i="18"/>
  <c r="V142" i="18"/>
  <c r="P139" i="18"/>
  <c r="P84" i="18"/>
  <c r="P142" i="18"/>
  <c r="P130" i="18"/>
  <c r="P103" i="18"/>
  <c r="P136" i="18"/>
  <c r="P114" i="18"/>
  <c r="P124" i="18"/>
  <c r="P94" i="18"/>
  <c r="P133" i="18"/>
  <c r="M136" i="18"/>
  <c r="M94" i="18"/>
  <c r="M124" i="18"/>
  <c r="M133" i="18"/>
  <c r="M114" i="18"/>
  <c r="M139" i="18"/>
  <c r="M84" i="18"/>
  <c r="M142" i="18"/>
  <c r="M130" i="18"/>
  <c r="M103" i="18"/>
  <c r="O142" i="18"/>
  <c r="O130" i="18"/>
  <c r="O103" i="18"/>
  <c r="O136" i="18"/>
  <c r="O124" i="18"/>
  <c r="O94" i="18"/>
  <c r="O133" i="18"/>
  <c r="O114" i="18"/>
  <c r="O139" i="18"/>
  <c r="O84" i="18"/>
  <c r="R133" i="18"/>
  <c r="R84" i="18"/>
  <c r="R142" i="18"/>
  <c r="R130" i="18"/>
  <c r="R94" i="18"/>
  <c r="R114" i="18"/>
  <c r="R139" i="18"/>
  <c r="R103" i="18"/>
  <c r="R136" i="18"/>
  <c r="R124" i="18"/>
  <c r="L53" i="18"/>
  <c r="L103" i="18"/>
  <c r="L130" i="18"/>
  <c r="L142" i="18"/>
  <c r="L139" i="18"/>
  <c r="L124" i="18"/>
  <c r="L84" i="18"/>
  <c r="L94" i="18"/>
  <c r="L136" i="18"/>
  <c r="L114" i="18"/>
  <c r="Q53" i="18"/>
  <c r="AG44" i="33"/>
  <c r="AC49" i="33"/>
  <c r="S53" i="18"/>
  <c r="AI44" i="33"/>
  <c r="T53" i="18"/>
  <c r="AJ44" i="33"/>
  <c r="AK49" i="33"/>
  <c r="W53" i="18"/>
  <c r="AM44" i="33"/>
  <c r="N53" i="18"/>
  <c r="AD44" i="33"/>
  <c r="P53" i="18"/>
  <c r="AF44" i="33"/>
  <c r="AD49" i="33"/>
  <c r="AL49" i="33"/>
  <c r="AF49" i="33"/>
  <c r="U53" i="18"/>
  <c r="AK44" i="33"/>
  <c r="O53" i="18"/>
  <c r="AE44" i="33"/>
  <c r="AI49" i="33"/>
  <c r="M53" i="18"/>
  <c r="AC44" i="33"/>
  <c r="AM49" i="33"/>
  <c r="AE49" i="33"/>
  <c r="R53" i="18"/>
  <c r="AH44" i="33"/>
  <c r="AG49" i="33"/>
  <c r="AH49" i="33"/>
  <c r="V53" i="18"/>
  <c r="AL44" i="33"/>
  <c r="AJ49" i="33"/>
  <c r="Z149" i="33"/>
  <c r="AA149" i="33"/>
  <c r="L314" i="18"/>
  <c r="AB305" i="33"/>
  <c r="AB289" i="33"/>
  <c r="AA194" i="33"/>
  <c r="K203" i="18"/>
  <c r="AA190" i="33"/>
  <c r="J203" i="18"/>
  <c r="Z190" i="33"/>
  <c r="Z194" i="33"/>
  <c r="AB44" i="33"/>
  <c r="AB49" i="33"/>
  <c r="N55" i="18"/>
  <c r="P167" i="18"/>
  <c r="S55" i="18"/>
  <c r="O55" i="18"/>
  <c r="P55" i="18"/>
  <c r="M55" i="18"/>
  <c r="W55" i="18"/>
  <c r="R55" i="18"/>
  <c r="V55" i="18"/>
  <c r="T55" i="18"/>
  <c r="U55" i="18"/>
  <c r="Q55" i="18"/>
  <c r="K316" i="18"/>
  <c r="K33" i="30" s="1"/>
  <c r="K15" i="30" s="1"/>
  <c r="O316" i="18"/>
  <c r="O33" i="30" s="1"/>
  <c r="O15" i="30" s="1"/>
  <c r="J199" i="18"/>
  <c r="K199" i="18"/>
  <c r="L167" i="18"/>
  <c r="L45" i="18"/>
  <c r="O167" i="18"/>
  <c r="O45" i="18"/>
  <c r="P45" i="18"/>
  <c r="Q167" i="18"/>
  <c r="Q45" i="18"/>
  <c r="R167" i="18"/>
  <c r="R45" i="18"/>
  <c r="M167" i="18"/>
  <c r="M45" i="18"/>
  <c r="U167" i="18"/>
  <c r="U45" i="18"/>
  <c r="N167" i="18"/>
  <c r="N45" i="18"/>
  <c r="W167" i="18"/>
  <c r="W45" i="18"/>
  <c r="V45" i="18"/>
  <c r="V167" i="18"/>
  <c r="S167" i="18"/>
  <c r="S45" i="18"/>
  <c r="T167" i="18"/>
  <c r="T45" i="18"/>
  <c r="P158" i="18"/>
  <c r="M316" i="18" l="1"/>
  <c r="M33" i="30" s="1"/>
  <c r="M15" i="30" s="1"/>
  <c r="AC314" i="36"/>
  <c r="AC314" i="34"/>
  <c r="AC314" i="35"/>
  <c r="AC314" i="39"/>
  <c r="AC314" i="38"/>
  <c r="AC314" i="37"/>
  <c r="AC314" i="32"/>
  <c r="AK167" i="35"/>
  <c r="AK167" i="36"/>
  <c r="AK167" i="32"/>
  <c r="AK167" i="34"/>
  <c r="AK167" i="37"/>
  <c r="AK167" i="39"/>
  <c r="AK167" i="38"/>
  <c r="P56" i="18"/>
  <c r="AF55" i="36"/>
  <c r="AF55" i="37"/>
  <c r="AF55" i="34"/>
  <c r="AF55" i="38"/>
  <c r="AF55" i="35"/>
  <c r="AF55" i="32"/>
  <c r="AF55" i="39"/>
  <c r="AL167" i="38"/>
  <c r="AL167" i="34"/>
  <c r="AL167" i="36"/>
  <c r="AL167" i="35"/>
  <c r="AL167" i="37"/>
  <c r="AL167" i="39"/>
  <c r="AL167" i="32"/>
  <c r="AE167" i="36"/>
  <c r="AE167" i="39"/>
  <c r="AE167" i="34"/>
  <c r="AE167" i="32"/>
  <c r="AE167" i="35"/>
  <c r="AE167" i="38"/>
  <c r="AE167" i="37"/>
  <c r="Q154" i="18"/>
  <c r="Q160" i="18" s="1"/>
  <c r="AG55" i="39"/>
  <c r="AG55" i="32"/>
  <c r="AG55" i="35"/>
  <c r="AG55" i="37"/>
  <c r="AG55" i="34"/>
  <c r="AG55" i="38"/>
  <c r="AG55" i="36"/>
  <c r="O56" i="18"/>
  <c r="AE55" i="38"/>
  <c r="AE55" i="36"/>
  <c r="AE55" i="32"/>
  <c r="AE55" i="34"/>
  <c r="AE55" i="37"/>
  <c r="AE55" i="39"/>
  <c r="AE55" i="35"/>
  <c r="Z203" i="38"/>
  <c r="Z203" i="35"/>
  <c r="Z203" i="36"/>
  <c r="Z203" i="32"/>
  <c r="Z203" i="39"/>
  <c r="Z203" i="34"/>
  <c r="Z203" i="37"/>
  <c r="L316" i="18"/>
  <c r="L33" i="30" s="1"/>
  <c r="L15" i="30" s="1"/>
  <c r="AB314" i="32"/>
  <c r="AB314" i="34"/>
  <c r="AB314" i="38"/>
  <c r="AB314" i="35"/>
  <c r="AB314" i="37"/>
  <c r="AB314" i="36"/>
  <c r="AB314" i="39"/>
  <c r="AM314" i="39"/>
  <c r="AM314" i="34"/>
  <c r="AM314" i="32"/>
  <c r="AM314" i="36"/>
  <c r="AM314" i="35"/>
  <c r="AM314" i="38"/>
  <c r="AM314" i="37"/>
  <c r="V316" i="18"/>
  <c r="V33" i="30" s="1"/>
  <c r="V15" i="30" s="1"/>
  <c r="AL314" i="35"/>
  <c r="AL314" i="32"/>
  <c r="AL314" i="39"/>
  <c r="AL314" i="37"/>
  <c r="AL314" i="36"/>
  <c r="AL314" i="34"/>
  <c r="AL314" i="38"/>
  <c r="P316" i="18"/>
  <c r="P33" i="30" s="1"/>
  <c r="P15" i="30" s="1"/>
  <c r="AF314" i="39"/>
  <c r="AF314" i="32"/>
  <c r="AF314" i="37"/>
  <c r="AF314" i="36"/>
  <c r="AF314" i="38"/>
  <c r="AF314" i="35"/>
  <c r="AF314" i="34"/>
  <c r="Q316" i="18"/>
  <c r="Q33" i="30" s="1"/>
  <c r="Q15" i="30" s="1"/>
  <c r="AG314" i="32"/>
  <c r="AG314" i="37"/>
  <c r="AG314" i="39"/>
  <c r="AG314" i="36"/>
  <c r="AG314" i="35"/>
  <c r="AG314" i="34"/>
  <c r="AG314" i="38"/>
  <c r="R316" i="18"/>
  <c r="R33" i="30" s="1"/>
  <c r="R15" i="30" s="1"/>
  <c r="AH314" i="38"/>
  <c r="AH314" i="39"/>
  <c r="AH314" i="36"/>
  <c r="AH314" i="35"/>
  <c r="AH314" i="32"/>
  <c r="AH314" i="34"/>
  <c r="AH314" i="37"/>
  <c r="AC167" i="35"/>
  <c r="AC167" i="36"/>
  <c r="AC167" i="32"/>
  <c r="AC167" i="39"/>
  <c r="AC167" i="37"/>
  <c r="AC167" i="34"/>
  <c r="AC167" i="38"/>
  <c r="S56" i="18"/>
  <c r="AI55" i="32"/>
  <c r="AI55" i="37"/>
  <c r="AI55" i="39"/>
  <c r="AI55" i="35"/>
  <c r="AI55" i="34"/>
  <c r="AI55" i="36"/>
  <c r="AI55" i="38"/>
  <c r="AJ314" i="38"/>
  <c r="AJ314" i="34"/>
  <c r="AJ314" i="32"/>
  <c r="AJ314" i="35"/>
  <c r="AJ314" i="39"/>
  <c r="AJ314" i="37"/>
  <c r="AJ314" i="36"/>
  <c r="AB167" i="36"/>
  <c r="AB167" i="38"/>
  <c r="AB167" i="34"/>
  <c r="AB167" i="37"/>
  <c r="AB167" i="35"/>
  <c r="AB167" i="32"/>
  <c r="AB167" i="39"/>
  <c r="T56" i="18"/>
  <c r="AJ55" i="35"/>
  <c r="AJ55" i="38"/>
  <c r="AJ55" i="36"/>
  <c r="AJ55" i="34"/>
  <c r="AJ55" i="39"/>
  <c r="AJ55" i="37"/>
  <c r="AJ55" i="32"/>
  <c r="AF167" i="36"/>
  <c r="AF167" i="37"/>
  <c r="AF167" i="38"/>
  <c r="AF167" i="34"/>
  <c r="AF167" i="39"/>
  <c r="AF167" i="32"/>
  <c r="AF167" i="35"/>
  <c r="N316" i="18"/>
  <c r="N33" i="30" s="1"/>
  <c r="N15" i="30" s="1"/>
  <c r="AD314" i="36"/>
  <c r="AD314" i="32"/>
  <c r="AD314" i="35"/>
  <c r="AD314" i="39"/>
  <c r="AD314" i="37"/>
  <c r="AD314" i="38"/>
  <c r="AD314" i="34"/>
  <c r="AI314" i="37"/>
  <c r="AI314" i="35"/>
  <c r="AI314" i="32"/>
  <c r="AI314" i="36"/>
  <c r="AI314" i="38"/>
  <c r="AI314" i="34"/>
  <c r="AI314" i="39"/>
  <c r="AE314" i="37"/>
  <c r="AE314" i="39"/>
  <c r="AE314" i="32"/>
  <c r="AE314" i="38"/>
  <c r="AE314" i="35"/>
  <c r="AE314" i="34"/>
  <c r="AE314" i="36"/>
  <c r="U56" i="18"/>
  <c r="AK55" i="37"/>
  <c r="AK55" i="38"/>
  <c r="AK55" i="36"/>
  <c r="AK55" i="35"/>
  <c r="AK55" i="32"/>
  <c r="AK55" i="34"/>
  <c r="AK55" i="39"/>
  <c r="AM167" i="39"/>
  <c r="AM167" i="36"/>
  <c r="AM167" i="37"/>
  <c r="AM167" i="34"/>
  <c r="AM167" i="38"/>
  <c r="AM167" i="35"/>
  <c r="AM167" i="32"/>
  <c r="AH167" i="37"/>
  <c r="AH167" i="35"/>
  <c r="AH167" i="34"/>
  <c r="AH167" i="38"/>
  <c r="AH167" i="39"/>
  <c r="AH167" i="32"/>
  <c r="AH167" i="36"/>
  <c r="V56" i="18"/>
  <c r="AL55" i="35"/>
  <c r="AL55" i="36"/>
  <c r="AL55" i="34"/>
  <c r="AL55" i="32"/>
  <c r="AL55" i="37"/>
  <c r="AL55" i="38"/>
  <c r="AL55" i="39"/>
  <c r="AI167" i="39"/>
  <c r="AI167" i="32"/>
  <c r="AI167" i="36"/>
  <c r="AI167" i="35"/>
  <c r="AI167" i="34"/>
  <c r="AI167" i="37"/>
  <c r="AI167" i="38"/>
  <c r="M56" i="18"/>
  <c r="AC55" i="37"/>
  <c r="AC55" i="36"/>
  <c r="AC55" i="34"/>
  <c r="AC55" i="32"/>
  <c r="AC55" i="35"/>
  <c r="AC55" i="38"/>
  <c r="AC55" i="39"/>
  <c r="J316" i="18"/>
  <c r="J33" i="30" s="1"/>
  <c r="J15" i="30" s="1"/>
  <c r="Z314" i="38"/>
  <c r="Z314" i="39"/>
  <c r="Z314" i="34"/>
  <c r="Z314" i="36"/>
  <c r="Z314" i="32"/>
  <c r="Z314" i="35"/>
  <c r="Z314" i="37"/>
  <c r="I316" i="18"/>
  <c r="I33" i="30" s="1"/>
  <c r="I15" i="30" s="1"/>
  <c r="Y314" i="37"/>
  <c r="Y314" i="36"/>
  <c r="Y314" i="32"/>
  <c r="Y314" i="39"/>
  <c r="Y314" i="35"/>
  <c r="Y314" i="34"/>
  <c r="Y314" i="38"/>
  <c r="AA314" i="32"/>
  <c r="AA314" i="35"/>
  <c r="AA314" i="36"/>
  <c r="AA314" i="34"/>
  <c r="AA314" i="38"/>
  <c r="AA314" i="39"/>
  <c r="AA314" i="37"/>
  <c r="AK314" i="32"/>
  <c r="AK314" i="34"/>
  <c r="AK314" i="38"/>
  <c r="AK314" i="36"/>
  <c r="AK314" i="35"/>
  <c r="AK314" i="39"/>
  <c r="AK314" i="37"/>
  <c r="AA199" i="34"/>
  <c r="AA199" i="32"/>
  <c r="AA199" i="35"/>
  <c r="AA199" i="39"/>
  <c r="AA199" i="38"/>
  <c r="AA199" i="36"/>
  <c r="AA199" i="37"/>
  <c r="N56" i="18"/>
  <c r="AD55" i="35"/>
  <c r="AD55" i="36"/>
  <c r="AD55" i="34"/>
  <c r="AD55" i="32"/>
  <c r="AD55" i="37"/>
  <c r="AD55" i="39"/>
  <c r="AD55" i="38"/>
  <c r="AA203" i="37"/>
  <c r="AA203" i="39"/>
  <c r="AA203" i="35"/>
  <c r="AA203" i="32"/>
  <c r="AA203" i="36"/>
  <c r="AA203" i="38"/>
  <c r="AA203" i="34"/>
  <c r="AJ167" i="38"/>
  <c r="AJ167" i="36"/>
  <c r="AJ167" i="34"/>
  <c r="AJ167" i="35"/>
  <c r="AJ167" i="37"/>
  <c r="AJ167" i="32"/>
  <c r="AJ167" i="39"/>
  <c r="Z199" i="39"/>
  <c r="Z199" i="38"/>
  <c r="Z199" i="32"/>
  <c r="Z199" i="35"/>
  <c r="Z199" i="36"/>
  <c r="Z199" i="37"/>
  <c r="Z199" i="34"/>
  <c r="R56" i="18"/>
  <c r="AH55" i="38"/>
  <c r="AH55" i="37"/>
  <c r="AH55" i="32"/>
  <c r="AH55" i="34"/>
  <c r="AH55" i="35"/>
  <c r="AH55" i="39"/>
  <c r="AH55" i="36"/>
  <c r="AD167" i="38"/>
  <c r="AD167" i="35"/>
  <c r="AD167" i="34"/>
  <c r="AD167" i="36"/>
  <c r="AD167" i="32"/>
  <c r="AD167" i="39"/>
  <c r="AD167" i="37"/>
  <c r="AG167" i="35"/>
  <c r="AG167" i="37"/>
  <c r="AG167" i="32"/>
  <c r="AG167" i="39"/>
  <c r="AG167" i="36"/>
  <c r="AG167" i="38"/>
  <c r="AG167" i="34"/>
  <c r="W56" i="18"/>
  <c r="AM55" i="38"/>
  <c r="AM55" i="36"/>
  <c r="AM55" i="35"/>
  <c r="AM55" i="32"/>
  <c r="AM55" i="39"/>
  <c r="AM55" i="34"/>
  <c r="AM55" i="37"/>
  <c r="AA314" i="33"/>
  <c r="AF314" i="33"/>
  <c r="AJ314" i="33"/>
  <c r="T316" i="18"/>
  <c r="T33" i="30" s="1"/>
  <c r="T15" i="30" s="1"/>
  <c r="AD314" i="33"/>
  <c r="AE314" i="33"/>
  <c r="AI314" i="33"/>
  <c r="AC314" i="33"/>
  <c r="AM314" i="33"/>
  <c r="W316" i="18"/>
  <c r="W33" i="30" s="1"/>
  <c r="W15" i="30" s="1"/>
  <c r="Y314" i="33"/>
  <c r="AK314" i="33"/>
  <c r="S316" i="18"/>
  <c r="S33" i="30" s="1"/>
  <c r="S15" i="30" s="1"/>
  <c r="Z314" i="33"/>
  <c r="AH314" i="33"/>
  <c r="AL314" i="33"/>
  <c r="AG314" i="33"/>
  <c r="N154" i="18"/>
  <c r="N160" i="18" s="1"/>
  <c r="R154" i="18"/>
  <c r="R160" i="18" s="1"/>
  <c r="T154" i="18"/>
  <c r="T160" i="18" s="1"/>
  <c r="AJ167" i="33"/>
  <c r="AG167" i="33"/>
  <c r="AM167" i="33"/>
  <c r="AI167" i="33"/>
  <c r="AC167" i="33"/>
  <c r="AK167" i="33"/>
  <c r="Q56" i="18"/>
  <c r="AL167" i="33"/>
  <c r="AH167" i="33"/>
  <c r="AE167" i="33"/>
  <c r="AF167" i="33"/>
  <c r="AD167" i="33"/>
  <c r="S154" i="18"/>
  <c r="S160" i="18" s="1"/>
  <c r="M154" i="18"/>
  <c r="M160" i="18" s="1"/>
  <c r="AB314" i="33"/>
  <c r="AA199" i="33"/>
  <c r="K224" i="18"/>
  <c r="AA203" i="33"/>
  <c r="Z199" i="33"/>
  <c r="J224" i="18"/>
  <c r="Z203" i="33"/>
  <c r="AB167" i="33"/>
  <c r="AF55" i="33"/>
  <c r="U154" i="18"/>
  <c r="U160" i="18" s="1"/>
  <c r="AK55" i="33"/>
  <c r="AM55" i="33"/>
  <c r="O154" i="18"/>
  <c r="O160" i="18" s="1"/>
  <c r="AE55" i="33"/>
  <c r="AG55" i="33"/>
  <c r="AJ55" i="33"/>
  <c r="AH55" i="33"/>
  <c r="AC55" i="33"/>
  <c r="AI55" i="33"/>
  <c r="AD55" i="33"/>
  <c r="AL55" i="33"/>
  <c r="W169" i="18"/>
  <c r="S169" i="18"/>
  <c r="L169" i="18"/>
  <c r="U169" i="18"/>
  <c r="V154" i="18"/>
  <c r="V160" i="18" s="1"/>
  <c r="P169" i="18"/>
  <c r="O169" i="18"/>
  <c r="P154" i="18"/>
  <c r="P160" i="18" s="1"/>
  <c r="N169" i="18"/>
  <c r="M169" i="18"/>
  <c r="Q169" i="18"/>
  <c r="R169" i="18"/>
  <c r="T169" i="18"/>
  <c r="V169" i="18"/>
  <c r="W154" i="18"/>
  <c r="W160" i="18" s="1"/>
  <c r="Q158" i="18"/>
  <c r="AG149" i="33" l="1"/>
  <c r="Q150" i="18"/>
  <c r="R150" i="18"/>
  <c r="AJ160" i="39"/>
  <c r="AJ160" i="32"/>
  <c r="AJ160" i="34"/>
  <c r="AJ160" i="38"/>
  <c r="AJ160" i="36"/>
  <c r="AJ160" i="37"/>
  <c r="AJ160" i="35"/>
  <c r="AJ160" i="33"/>
  <c r="AG160" i="33"/>
  <c r="AG160" i="39"/>
  <c r="AG160" i="38"/>
  <c r="AG160" i="35"/>
  <c r="AG160" i="36"/>
  <c r="AG160" i="32"/>
  <c r="AG160" i="34"/>
  <c r="AG160" i="37"/>
  <c r="AH160" i="33"/>
  <c r="AH160" i="39"/>
  <c r="AH160" i="32"/>
  <c r="AH160" i="38"/>
  <c r="AH160" i="35"/>
  <c r="AH160" i="36"/>
  <c r="AH160" i="34"/>
  <c r="AH160" i="37"/>
  <c r="AI160" i="35"/>
  <c r="AI160" i="36"/>
  <c r="AI160" i="37"/>
  <c r="AI160" i="34"/>
  <c r="AI160" i="38"/>
  <c r="AI160" i="33"/>
  <c r="AI160" i="39"/>
  <c r="AI160" i="32"/>
  <c r="AL160" i="34"/>
  <c r="AL160" i="36"/>
  <c r="AL160" i="35"/>
  <c r="AL160" i="37"/>
  <c r="AL160" i="38"/>
  <c r="AL160" i="33"/>
  <c r="AL160" i="39"/>
  <c r="AL160" i="32"/>
  <c r="AM160" i="36"/>
  <c r="AM160" i="34"/>
  <c r="AM160" i="33"/>
  <c r="AM160" i="39"/>
  <c r="AM160" i="32"/>
  <c r="AM160" i="38"/>
  <c r="AM160" i="35"/>
  <c r="AM160" i="37"/>
  <c r="AK160" i="39"/>
  <c r="AK160" i="32"/>
  <c r="AK160" i="36"/>
  <c r="AK160" i="34"/>
  <c r="AK160" i="37"/>
  <c r="AK160" i="35"/>
  <c r="AK160" i="38"/>
  <c r="AK160" i="33"/>
  <c r="AF160" i="32"/>
  <c r="AF160" i="38"/>
  <c r="AF160" i="37"/>
  <c r="AF160" i="35"/>
  <c r="AF160" i="33"/>
  <c r="AF160" i="36"/>
  <c r="AF160" i="34"/>
  <c r="AF160" i="39"/>
  <c r="AC160" i="34"/>
  <c r="AC160" i="36"/>
  <c r="AC160" i="38"/>
  <c r="AC160" i="39"/>
  <c r="AC160" i="32"/>
  <c r="AC160" i="33"/>
  <c r="AC160" i="37"/>
  <c r="AC160" i="35"/>
  <c r="AD160" i="34"/>
  <c r="AD160" i="33"/>
  <c r="AD160" i="39"/>
  <c r="AD160" i="38"/>
  <c r="AD160" i="32"/>
  <c r="AD160" i="36"/>
  <c r="AD160" i="37"/>
  <c r="AD160" i="35"/>
  <c r="AE160" i="36"/>
  <c r="AE160" i="37"/>
  <c r="AE160" i="33"/>
  <c r="AE160" i="32"/>
  <c r="AE160" i="35"/>
  <c r="AE160" i="38"/>
  <c r="AE160" i="39"/>
  <c r="AE160" i="34"/>
  <c r="AG169" i="37"/>
  <c r="AG169" i="35"/>
  <c r="AG169" i="32"/>
  <c r="AG169" i="39"/>
  <c r="AG169" i="38"/>
  <c r="AG169" i="34"/>
  <c r="AG169" i="36"/>
  <c r="AL169" i="38"/>
  <c r="AL169" i="34"/>
  <c r="AL169" i="36"/>
  <c r="AL169" i="35"/>
  <c r="AL169" i="37"/>
  <c r="AL169" i="32"/>
  <c r="AL169" i="39"/>
  <c r="AD169" i="35"/>
  <c r="AD169" i="34"/>
  <c r="AD169" i="38"/>
  <c r="AD169" i="36"/>
  <c r="AD169" i="37"/>
  <c r="AD169" i="39"/>
  <c r="AD169" i="32"/>
  <c r="AM169" i="39"/>
  <c r="AM169" i="36"/>
  <c r="AM169" i="35"/>
  <c r="AM169" i="37"/>
  <c r="AM169" i="32"/>
  <c r="AM169" i="34"/>
  <c r="AM169" i="38"/>
  <c r="AG154" i="39"/>
  <c r="AG154" i="38"/>
  <c r="AG154" i="34"/>
  <c r="AG154" i="32"/>
  <c r="AG154" i="36"/>
  <c r="AG154" i="35"/>
  <c r="AG154" i="37"/>
  <c r="P150" i="18"/>
  <c r="AF149" i="37"/>
  <c r="AF149" i="36"/>
  <c r="AF149" i="34"/>
  <c r="AF149" i="35"/>
  <c r="AF149" i="32"/>
  <c r="AF149" i="38"/>
  <c r="AF149" i="39"/>
  <c r="AG149" i="39"/>
  <c r="AG149" i="37"/>
  <c r="AG149" i="32"/>
  <c r="AG149" i="36"/>
  <c r="AG149" i="34"/>
  <c r="AG149" i="35"/>
  <c r="AG149" i="38"/>
  <c r="AI169" i="36"/>
  <c r="AI169" i="39"/>
  <c r="AI169" i="32"/>
  <c r="AI169" i="35"/>
  <c r="AI169" i="34"/>
  <c r="AI169" i="38"/>
  <c r="AI169" i="37"/>
  <c r="AJ169" i="36"/>
  <c r="AJ169" i="38"/>
  <c r="AJ169" i="35"/>
  <c r="AJ169" i="32"/>
  <c r="AJ169" i="37"/>
  <c r="AJ169" i="34"/>
  <c r="AJ169" i="39"/>
  <c r="AJ149" i="36"/>
  <c r="AJ149" i="38"/>
  <c r="AJ149" i="35"/>
  <c r="AJ149" i="34"/>
  <c r="AJ149" i="37"/>
  <c r="AJ149" i="39"/>
  <c r="AJ149" i="32"/>
  <c r="AH169" i="38"/>
  <c r="AH169" i="35"/>
  <c r="AH169" i="34"/>
  <c r="AH169" i="37"/>
  <c r="AH169" i="39"/>
  <c r="AH169" i="36"/>
  <c r="AH169" i="32"/>
  <c r="AE169" i="36"/>
  <c r="AE169" i="39"/>
  <c r="AE169" i="37"/>
  <c r="AE169" i="34"/>
  <c r="AE169" i="32"/>
  <c r="AE169" i="38"/>
  <c r="AE169" i="35"/>
  <c r="AE149" i="36"/>
  <c r="AE149" i="35"/>
  <c r="AE149" i="37"/>
  <c r="AE149" i="38"/>
  <c r="AE149" i="34"/>
  <c r="AE149" i="32"/>
  <c r="AE149" i="39"/>
  <c r="Z224" i="34"/>
  <c r="Z224" i="38"/>
  <c r="Z224" i="39"/>
  <c r="Z224" i="36"/>
  <c r="Z224" i="32"/>
  <c r="Z224" i="35"/>
  <c r="Z224" i="37"/>
  <c r="AC149" i="36"/>
  <c r="AC149" i="32"/>
  <c r="AC149" i="35"/>
  <c r="AC149" i="37"/>
  <c r="AC149" i="34"/>
  <c r="AC149" i="38"/>
  <c r="AC149" i="39"/>
  <c r="AH149" i="38"/>
  <c r="AH149" i="34"/>
  <c r="AH149" i="37"/>
  <c r="AH149" i="35"/>
  <c r="AH149" i="32"/>
  <c r="AH149" i="36"/>
  <c r="AH149" i="39"/>
  <c r="AA224" i="36"/>
  <c r="AA224" i="32"/>
  <c r="AA224" i="37"/>
  <c r="AA224" i="39"/>
  <c r="AA224" i="35"/>
  <c r="AA224" i="34"/>
  <c r="AA224" i="38"/>
  <c r="AC169" i="35"/>
  <c r="AC169" i="32"/>
  <c r="AC169" i="36"/>
  <c r="AC169" i="39"/>
  <c r="AC169" i="37"/>
  <c r="AC169" i="34"/>
  <c r="AC169" i="38"/>
  <c r="AF169" i="36"/>
  <c r="AF169" i="37"/>
  <c r="AF169" i="34"/>
  <c r="AF169" i="38"/>
  <c r="AF169" i="39"/>
  <c r="AF169" i="35"/>
  <c r="AF169" i="32"/>
  <c r="AI149" i="32"/>
  <c r="AI149" i="39"/>
  <c r="AI149" i="36"/>
  <c r="AI149" i="35"/>
  <c r="AI149" i="37"/>
  <c r="AI149" i="38"/>
  <c r="AI149" i="34"/>
  <c r="AD149" i="35"/>
  <c r="AD149" i="32"/>
  <c r="AD149" i="39"/>
  <c r="AD149" i="37"/>
  <c r="AD149" i="36"/>
  <c r="AD149" i="34"/>
  <c r="AD149" i="38"/>
  <c r="AB169" i="36"/>
  <c r="AB169" i="38"/>
  <c r="AB169" i="37"/>
  <c r="AB169" i="35"/>
  <c r="AB169" i="34"/>
  <c r="AB169" i="32"/>
  <c r="AB169" i="39"/>
  <c r="AL149" i="36"/>
  <c r="AL149" i="35"/>
  <c r="AL149" i="34"/>
  <c r="AL149" i="39"/>
  <c r="AL149" i="32"/>
  <c r="AL149" i="37"/>
  <c r="AL149" i="38"/>
  <c r="AM149" i="36"/>
  <c r="AM149" i="38"/>
  <c r="AM149" i="35"/>
  <c r="AM149" i="34"/>
  <c r="AM149" i="32"/>
  <c r="AM149" i="39"/>
  <c r="AM149" i="37"/>
  <c r="AK169" i="35"/>
  <c r="AK169" i="32"/>
  <c r="AK169" i="36"/>
  <c r="AK169" i="34"/>
  <c r="AK169" i="37"/>
  <c r="AK169" i="39"/>
  <c r="AK169" i="38"/>
  <c r="AK149" i="35"/>
  <c r="AK149" i="36"/>
  <c r="AK149" i="37"/>
  <c r="AK149" i="32"/>
  <c r="AK149" i="34"/>
  <c r="AK149" i="38"/>
  <c r="AK149" i="39"/>
  <c r="H13" i="30"/>
  <c r="G3" i="32" s="1"/>
  <c r="T150" i="18"/>
  <c r="O150" i="18"/>
  <c r="S150" i="18"/>
  <c r="AJ149" i="33"/>
  <c r="AI149" i="33"/>
  <c r="N150" i="18"/>
  <c r="AJ175" i="33"/>
  <c r="AH149" i="33"/>
  <c r="AD149" i="33"/>
  <c r="AJ169" i="33"/>
  <c r="AK169" i="33"/>
  <c r="AH169" i="33"/>
  <c r="AG169" i="33"/>
  <c r="AI169" i="33"/>
  <c r="AE169" i="33"/>
  <c r="AC169" i="33"/>
  <c r="AM169" i="33"/>
  <c r="AF169" i="33"/>
  <c r="AG175" i="33"/>
  <c r="AL169" i="33"/>
  <c r="AD169" i="33"/>
  <c r="AC149" i="33"/>
  <c r="M150" i="18"/>
  <c r="K234" i="18"/>
  <c r="AA224" i="33"/>
  <c r="J234" i="18"/>
  <c r="Z224" i="33"/>
  <c r="AB169" i="33"/>
  <c r="AE154" i="33"/>
  <c r="AH175" i="33"/>
  <c r="W150" i="18"/>
  <c r="AM149" i="33"/>
  <c r="V150" i="18"/>
  <c r="AL149" i="33"/>
  <c r="AD175" i="33"/>
  <c r="AL175" i="33"/>
  <c r="AF149" i="33"/>
  <c r="AF175" i="33"/>
  <c r="AK149" i="33"/>
  <c r="AE149" i="33"/>
  <c r="AK175" i="33"/>
  <c r="AI175" i="33"/>
  <c r="AE175" i="33"/>
  <c r="AM175" i="33"/>
  <c r="AG154" i="33"/>
  <c r="U150" i="18"/>
  <c r="AC175" i="33"/>
  <c r="O157" i="18"/>
  <c r="Q157" i="18"/>
  <c r="R158" i="18"/>
  <c r="AF154" i="34" l="1"/>
  <c r="AF154" i="37"/>
  <c r="AF154" i="32"/>
  <c r="AF154" i="35"/>
  <c r="AF154" i="36"/>
  <c r="AF154" i="38"/>
  <c r="AF154" i="39"/>
  <c r="AJ154" i="39"/>
  <c r="AJ154" i="32"/>
  <c r="AJ154" i="35"/>
  <c r="AJ154" i="36"/>
  <c r="AJ154" i="38"/>
  <c r="AJ154" i="37"/>
  <c r="AJ154" i="34"/>
  <c r="AL154" i="39"/>
  <c r="AL154" i="32"/>
  <c r="AL154" i="38"/>
  <c r="AL154" i="36"/>
  <c r="AL154" i="37"/>
  <c r="AL154" i="35"/>
  <c r="AL154" i="34"/>
  <c r="Z234" i="38"/>
  <c r="Z234" i="32"/>
  <c r="Z234" i="39"/>
  <c r="Z234" i="34"/>
  <c r="Z234" i="35"/>
  <c r="Z234" i="36"/>
  <c r="Z234" i="37"/>
  <c r="AM154" i="39"/>
  <c r="AM154" i="32"/>
  <c r="AM154" i="36"/>
  <c r="AM154" i="37"/>
  <c r="AM154" i="38"/>
  <c r="AM154" i="35"/>
  <c r="AM154" i="34"/>
  <c r="T157" i="18"/>
  <c r="AJ157" i="33" s="1"/>
  <c r="AA234" i="37"/>
  <c r="AA234" i="32"/>
  <c r="AA234" i="36"/>
  <c r="AA234" i="39"/>
  <c r="AA234" i="35"/>
  <c r="AA234" i="34"/>
  <c r="AA234" i="38"/>
  <c r="AD154" i="35"/>
  <c r="AD154" i="37"/>
  <c r="AD154" i="39"/>
  <c r="AD154" i="34"/>
  <c r="AD154" i="36"/>
  <c r="AD154" i="32"/>
  <c r="AD154" i="38"/>
  <c r="AE154" i="36"/>
  <c r="AE154" i="37"/>
  <c r="AE154" i="34"/>
  <c r="AE154" i="38"/>
  <c r="AE154" i="35"/>
  <c r="AE154" i="32"/>
  <c r="AE154" i="39"/>
  <c r="AJ154" i="33"/>
  <c r="AK154" i="39"/>
  <c r="AK154" i="32"/>
  <c r="AK154" i="38"/>
  <c r="AK154" i="34"/>
  <c r="AK154" i="35"/>
  <c r="AK154" i="37"/>
  <c r="AK154" i="36"/>
  <c r="AI154" i="39"/>
  <c r="AI154" i="32"/>
  <c r="AI154" i="34"/>
  <c r="AI154" i="35"/>
  <c r="AI154" i="36"/>
  <c r="AI154" i="37"/>
  <c r="AI154" i="38"/>
  <c r="AG157" i="39"/>
  <c r="AG157" i="38"/>
  <c r="AG157" i="34"/>
  <c r="AG157" i="32"/>
  <c r="AG157" i="36"/>
  <c r="AG157" i="35"/>
  <c r="AG157" i="37"/>
  <c r="AE157" i="36"/>
  <c r="AE157" i="37"/>
  <c r="AE157" i="38"/>
  <c r="AE157" i="32"/>
  <c r="AE157" i="35"/>
  <c r="AE157" i="34"/>
  <c r="AE157" i="39"/>
  <c r="AC154" i="34"/>
  <c r="AC154" i="37"/>
  <c r="AC154" i="35"/>
  <c r="AC154" i="32"/>
  <c r="AC154" i="36"/>
  <c r="AC154" i="38"/>
  <c r="AC154" i="39"/>
  <c r="AH154" i="32"/>
  <c r="AH154" i="39"/>
  <c r="AH154" i="34"/>
  <c r="AH154" i="35"/>
  <c r="AH154" i="38"/>
  <c r="AH154" i="37"/>
  <c r="AH154" i="36"/>
  <c r="G3" i="18"/>
  <c r="G3" i="38"/>
  <c r="G3" i="35"/>
  <c r="G3" i="30"/>
  <c r="G3" i="37"/>
  <c r="G3" i="33"/>
  <c r="G3" i="34"/>
  <c r="G3" i="36"/>
  <c r="G3" i="39"/>
  <c r="G3" i="28"/>
  <c r="AI154" i="33"/>
  <c r="S157" i="18"/>
  <c r="M157" i="18"/>
  <c r="AC154" i="33"/>
  <c r="N157" i="18"/>
  <c r="R157" i="18"/>
  <c r="AD154" i="33"/>
  <c r="AH154" i="33"/>
  <c r="AA234" i="33"/>
  <c r="Z234" i="33"/>
  <c r="AK154" i="33"/>
  <c r="U157" i="18"/>
  <c r="AG157" i="33"/>
  <c r="AE157" i="33"/>
  <c r="AF154" i="33"/>
  <c r="AL154" i="33"/>
  <c r="AM154" i="33"/>
  <c r="V157" i="18"/>
  <c r="O163" i="18"/>
  <c r="P157" i="18"/>
  <c r="Q163" i="18"/>
  <c r="W157" i="18"/>
  <c r="S158" i="18"/>
  <c r="AM157" i="39" l="1"/>
  <c r="AM157" i="32"/>
  <c r="AM157" i="38"/>
  <c r="AM157" i="37"/>
  <c r="AM157" i="35"/>
  <c r="AM157" i="34"/>
  <c r="AM157" i="36"/>
  <c r="AG163" i="39"/>
  <c r="AG163" i="32"/>
  <c r="AG163" i="34"/>
  <c r="AG163" i="38"/>
  <c r="AG163" i="36"/>
  <c r="AG163" i="37"/>
  <c r="AG163" i="35"/>
  <c r="AH157" i="32"/>
  <c r="AH157" i="39"/>
  <c r="AH157" i="36"/>
  <c r="AH157" i="35"/>
  <c r="AH157" i="34"/>
  <c r="AH157" i="37"/>
  <c r="AH157" i="38"/>
  <c r="AJ157" i="39"/>
  <c r="AJ157" i="32"/>
  <c r="AJ157" i="36"/>
  <c r="AJ157" i="34"/>
  <c r="AJ157" i="37"/>
  <c r="AJ157" i="35"/>
  <c r="AJ157" i="38"/>
  <c r="AI157" i="39"/>
  <c r="AI157" i="32"/>
  <c r="AI157" i="37"/>
  <c r="AI157" i="34"/>
  <c r="AI157" i="35"/>
  <c r="AI157" i="38"/>
  <c r="AI157" i="36"/>
  <c r="AD157" i="35"/>
  <c r="AD157" i="32"/>
  <c r="AD157" i="37"/>
  <c r="AD157" i="36"/>
  <c r="AD157" i="39"/>
  <c r="AD157" i="34"/>
  <c r="AD157" i="38"/>
  <c r="AF157" i="35"/>
  <c r="AF157" i="37"/>
  <c r="AF157" i="34"/>
  <c r="AF157" i="36"/>
  <c r="AF157" i="32"/>
  <c r="AF157" i="38"/>
  <c r="AF157" i="39"/>
  <c r="AE163" i="36"/>
  <c r="AE163" i="37"/>
  <c r="AE163" i="34"/>
  <c r="AE163" i="35"/>
  <c r="AE163" i="32"/>
  <c r="AE163" i="38"/>
  <c r="AE163" i="39"/>
  <c r="AK157" i="39"/>
  <c r="AK157" i="32"/>
  <c r="AK157" i="35"/>
  <c r="AK157" i="37"/>
  <c r="AK157" i="34"/>
  <c r="AK157" i="38"/>
  <c r="AK157" i="36"/>
  <c r="AL157" i="39"/>
  <c r="AL157" i="32"/>
  <c r="AL157" i="36"/>
  <c r="AL157" i="37"/>
  <c r="AL157" i="38"/>
  <c r="AL157" i="35"/>
  <c r="AL157" i="34"/>
  <c r="AC157" i="36"/>
  <c r="AC157" i="34"/>
  <c r="AC157" i="32"/>
  <c r="AC157" i="35"/>
  <c r="AC157" i="37"/>
  <c r="AC157" i="38"/>
  <c r="AC157" i="39"/>
  <c r="N163" i="18"/>
  <c r="AI157" i="33"/>
  <c r="M163" i="18"/>
  <c r="AD157" i="33"/>
  <c r="AH157" i="33"/>
  <c r="AC157" i="33"/>
  <c r="AF157" i="33"/>
  <c r="AE163" i="33"/>
  <c r="AG163" i="33"/>
  <c r="AM157" i="33"/>
  <c r="AL157" i="33"/>
  <c r="AK157" i="33"/>
  <c r="O173" i="18"/>
  <c r="O186" i="18" s="1"/>
  <c r="P163" i="18"/>
  <c r="Q173" i="18"/>
  <c r="Q186" i="18" s="1"/>
  <c r="T158" i="18"/>
  <c r="R163" i="18"/>
  <c r="S163" i="18"/>
  <c r="M11" i="18"/>
  <c r="N11" i="18" s="1"/>
  <c r="O11" i="18" s="1"/>
  <c r="P11" i="18" s="1"/>
  <c r="Q11" i="18" s="1"/>
  <c r="R11" i="18" s="1"/>
  <c r="S11" i="18" s="1"/>
  <c r="AG173" i="39" l="1"/>
  <c r="AG173" i="32"/>
  <c r="AG173" i="34"/>
  <c r="AG173" i="36"/>
  <c r="AG173" i="38"/>
  <c r="AG173" i="35"/>
  <c r="AG173" i="37"/>
  <c r="AE173" i="36"/>
  <c r="AE173" i="37"/>
  <c r="AE173" i="32"/>
  <c r="AE173" i="34"/>
  <c r="AE173" i="35"/>
  <c r="AE173" i="38"/>
  <c r="AE173" i="39"/>
  <c r="AD163" i="35"/>
  <c r="AD163" i="34"/>
  <c r="AD163" i="37"/>
  <c r="AD163" i="36"/>
  <c r="AD163" i="32"/>
  <c r="AD163" i="39"/>
  <c r="AD163" i="38"/>
  <c r="AH163" i="32"/>
  <c r="AH163" i="39"/>
  <c r="AH163" i="37"/>
  <c r="AH163" i="34"/>
  <c r="AH163" i="38"/>
  <c r="AH163" i="36"/>
  <c r="AH163" i="35"/>
  <c r="AC163" i="36"/>
  <c r="AC163" i="34"/>
  <c r="AC163" i="37"/>
  <c r="AC163" i="32"/>
  <c r="AC163" i="35"/>
  <c r="AC163" i="38"/>
  <c r="AC163" i="39"/>
  <c r="AI163" i="39"/>
  <c r="AI163" i="32"/>
  <c r="AI163" i="38"/>
  <c r="AI163" i="37"/>
  <c r="AI163" i="35"/>
  <c r="AI163" i="36"/>
  <c r="AI163" i="34"/>
  <c r="AF163" i="34"/>
  <c r="AF163" i="35"/>
  <c r="AF163" i="37"/>
  <c r="AF163" i="36"/>
  <c r="AF163" i="32"/>
  <c r="AF163" i="39"/>
  <c r="AF163" i="38"/>
  <c r="N173" i="18"/>
  <c r="N186" i="18" s="1"/>
  <c r="AD163" i="33"/>
  <c r="AC163" i="33"/>
  <c r="M173" i="18"/>
  <c r="M186" i="18" s="1"/>
  <c r="AH163" i="33"/>
  <c r="AG173" i="33"/>
  <c r="AE173" i="33"/>
  <c r="AI163" i="33"/>
  <c r="AF163" i="33"/>
  <c r="P173" i="18"/>
  <c r="P186" i="18" s="1"/>
  <c r="S173" i="18"/>
  <c r="S186" i="18" s="1"/>
  <c r="R173" i="18"/>
  <c r="R186" i="18" s="1"/>
  <c r="U158" i="18"/>
  <c r="T163" i="18"/>
  <c r="T11" i="18"/>
  <c r="U11" i="18" s="1"/>
  <c r="V11" i="18" s="1"/>
  <c r="W11" i="18" s="1"/>
  <c r="B5" i="18"/>
  <c r="AH173" i="32" l="1"/>
  <c r="AH173" i="39"/>
  <c r="AH173" i="34"/>
  <c r="AH173" i="35"/>
  <c r="AH173" i="36"/>
  <c r="AH173" i="37"/>
  <c r="AH173" i="38"/>
  <c r="AI173" i="39"/>
  <c r="AI173" i="32"/>
  <c r="AI173" i="34"/>
  <c r="AI173" i="35"/>
  <c r="AI173" i="36"/>
  <c r="AI173" i="37"/>
  <c r="AI173" i="38"/>
  <c r="AI186" i="33"/>
  <c r="AF173" i="34"/>
  <c r="AF173" i="37"/>
  <c r="AF173" i="35"/>
  <c r="AF173" i="32"/>
  <c r="AF173" i="36"/>
  <c r="AF173" i="38"/>
  <c r="AF173" i="39"/>
  <c r="AC173" i="34"/>
  <c r="AC173" i="32"/>
  <c r="AC173" i="37"/>
  <c r="AC173" i="35"/>
  <c r="AC173" i="36"/>
  <c r="AC173" i="38"/>
  <c r="AC173" i="39"/>
  <c r="AC186" i="33"/>
  <c r="AD173" i="35"/>
  <c r="AD173" i="32"/>
  <c r="AD173" i="34"/>
  <c r="AD173" i="36"/>
  <c r="AD173" i="37"/>
  <c r="AD173" i="39"/>
  <c r="AD173" i="38"/>
  <c r="AE186" i="37"/>
  <c r="AE186" i="36"/>
  <c r="AE186" i="39"/>
  <c r="AE186" i="38"/>
  <c r="AE186" i="35"/>
  <c r="AE186" i="34"/>
  <c r="AE186" i="32"/>
  <c r="AG186" i="39"/>
  <c r="AG186" i="38"/>
  <c r="AG186" i="36"/>
  <c r="AG186" i="34"/>
  <c r="AG186" i="32"/>
  <c r="AG186" i="37"/>
  <c r="AG186" i="35"/>
  <c r="AJ163" i="39"/>
  <c r="AJ163" i="32"/>
  <c r="AJ163" i="36"/>
  <c r="AJ163" i="35"/>
  <c r="AJ163" i="37"/>
  <c r="AJ163" i="34"/>
  <c r="AJ163" i="38"/>
  <c r="AD173" i="33"/>
  <c r="AC173" i="33"/>
  <c r="AE186" i="33"/>
  <c r="AG186" i="33"/>
  <c r="AI173" i="33"/>
  <c r="AJ163" i="33"/>
  <c r="AH173" i="33"/>
  <c r="AF173" i="33"/>
  <c r="T173" i="18"/>
  <c r="T186" i="18" s="1"/>
  <c r="O194" i="18"/>
  <c r="O190" i="18"/>
  <c r="Q190" i="18"/>
  <c r="Q194" i="18"/>
  <c r="V158" i="18"/>
  <c r="U163" i="18"/>
  <c r="B13" i="18"/>
  <c r="B152" i="18" s="1"/>
  <c r="B165" i="18" s="1"/>
  <c r="S194" i="18" l="1"/>
  <c r="AI194" i="32" s="1"/>
  <c r="S190" i="18"/>
  <c r="AI190" i="39" s="1"/>
  <c r="M190" i="18"/>
  <c r="AC190" i="38" s="1"/>
  <c r="M194" i="18"/>
  <c r="AC194" i="36" s="1"/>
  <c r="AJ173" i="39"/>
  <c r="AJ173" i="32"/>
  <c r="AJ173" i="34"/>
  <c r="AJ173" i="35"/>
  <c r="AJ173" i="36"/>
  <c r="AJ173" i="37"/>
  <c r="AJ173" i="38"/>
  <c r="T190" i="18"/>
  <c r="AD186" i="35"/>
  <c r="AD186" i="39"/>
  <c r="AD186" i="37"/>
  <c r="AD186" i="36"/>
  <c r="AD186" i="34"/>
  <c r="AD186" i="32"/>
  <c r="AD186" i="38"/>
  <c r="AC186" i="34"/>
  <c r="AC186" i="36"/>
  <c r="AC186" i="35"/>
  <c r="AC186" i="37"/>
  <c r="AC186" i="32"/>
  <c r="AC186" i="38"/>
  <c r="AC186" i="39"/>
  <c r="AF186" i="35"/>
  <c r="AF186" i="37"/>
  <c r="AF186" i="34"/>
  <c r="AF186" i="36"/>
  <c r="AF186" i="32"/>
  <c r="AF186" i="39"/>
  <c r="AF186" i="38"/>
  <c r="AI186" i="39"/>
  <c r="AI186" i="32"/>
  <c r="AI186" i="38"/>
  <c r="AI186" i="37"/>
  <c r="AI186" i="36"/>
  <c r="AI186" i="35"/>
  <c r="AI186" i="34"/>
  <c r="AH186" i="32"/>
  <c r="AH186" i="39"/>
  <c r="AH186" i="38"/>
  <c r="AH186" i="37"/>
  <c r="AH186" i="36"/>
  <c r="AH186" i="35"/>
  <c r="AH186" i="34"/>
  <c r="N190" i="18"/>
  <c r="AD190" i="33" s="1"/>
  <c r="Q197" i="18"/>
  <c r="AG194" i="39"/>
  <c r="AG194" i="32"/>
  <c r="AG194" i="34"/>
  <c r="AG194" i="36"/>
  <c r="AG194" i="38"/>
  <c r="AG194" i="37"/>
  <c r="AG194" i="35"/>
  <c r="AG190" i="39"/>
  <c r="AG190" i="36"/>
  <c r="AG190" i="38"/>
  <c r="AG190" i="34"/>
  <c r="AG190" i="32"/>
  <c r="AG190" i="37"/>
  <c r="AG190" i="35"/>
  <c r="N194" i="18"/>
  <c r="AD194" i="33" s="1"/>
  <c r="AE190" i="37"/>
  <c r="AE190" i="36"/>
  <c r="AE190" i="38"/>
  <c r="AE190" i="32"/>
  <c r="AE190" i="35"/>
  <c r="AE190" i="34"/>
  <c r="AE190" i="39"/>
  <c r="AD186" i="33"/>
  <c r="O197" i="18"/>
  <c r="AE194" i="37"/>
  <c r="AE194" i="36"/>
  <c r="AE194" i="34"/>
  <c r="AE194" i="32"/>
  <c r="AE194" i="38"/>
  <c r="AE194" i="39"/>
  <c r="AE194" i="35"/>
  <c r="AK163" i="39"/>
  <c r="AK163" i="32"/>
  <c r="AK163" i="38"/>
  <c r="AK163" i="35"/>
  <c r="AK163" i="34"/>
  <c r="AK163" i="37"/>
  <c r="AK163" i="36"/>
  <c r="AC194" i="38"/>
  <c r="AG194" i="33"/>
  <c r="AJ173" i="33"/>
  <c r="AH186" i="33"/>
  <c r="AG190" i="33"/>
  <c r="AK163" i="33"/>
  <c r="AE190" i="33"/>
  <c r="AF186" i="33"/>
  <c r="AE194" i="33"/>
  <c r="U173" i="18"/>
  <c r="U186" i="18" s="1"/>
  <c r="Q199" i="18"/>
  <c r="Q203" i="18"/>
  <c r="P190" i="18"/>
  <c r="P194" i="18"/>
  <c r="R190" i="18"/>
  <c r="R194" i="18"/>
  <c r="O203" i="18"/>
  <c r="O199" i="18"/>
  <c r="W158" i="18"/>
  <c r="V163" i="18"/>
  <c r="B201" i="18"/>
  <c r="M203" i="18" l="1"/>
  <c r="AC203" i="35" s="1"/>
  <c r="AI190" i="35"/>
  <c r="AI190" i="32"/>
  <c r="S203" i="18"/>
  <c r="AI203" i="32" s="1"/>
  <c r="AI194" i="39"/>
  <c r="T194" i="18"/>
  <c r="AJ194" i="34" s="1"/>
  <c r="AC194" i="34"/>
  <c r="AC190" i="32"/>
  <c r="AC194" i="39"/>
  <c r="M197" i="18"/>
  <c r="AC194" i="33"/>
  <c r="M199" i="18"/>
  <c r="AC199" i="36" s="1"/>
  <c r="AI190" i="37"/>
  <c r="AI190" i="33"/>
  <c r="AI190" i="34"/>
  <c r="AI190" i="36"/>
  <c r="AI190" i="38"/>
  <c r="AC194" i="37"/>
  <c r="AC194" i="35"/>
  <c r="AI194" i="33"/>
  <c r="AI194" i="34"/>
  <c r="S197" i="18"/>
  <c r="AI194" i="36"/>
  <c r="AI194" i="37"/>
  <c r="AI194" i="35"/>
  <c r="AI194" i="38"/>
  <c r="S199" i="18"/>
  <c r="AI199" i="35" s="1"/>
  <c r="AC194" i="32"/>
  <c r="AC190" i="35"/>
  <c r="AC190" i="34"/>
  <c r="AC190" i="36"/>
  <c r="AC190" i="39"/>
  <c r="AC190" i="37"/>
  <c r="AC190" i="33"/>
  <c r="AK173" i="32"/>
  <c r="AK173" i="39"/>
  <c r="AK173" i="34"/>
  <c r="AK173" i="35"/>
  <c r="AK173" i="36"/>
  <c r="AK173" i="37"/>
  <c r="AK173" i="38"/>
  <c r="U194" i="18"/>
  <c r="AJ186" i="39"/>
  <c r="AJ186" i="32"/>
  <c r="AJ186" i="38"/>
  <c r="AJ186" i="37"/>
  <c r="AJ186" i="36"/>
  <c r="AJ186" i="35"/>
  <c r="AJ186" i="34"/>
  <c r="N203" i="18"/>
  <c r="AD203" i="32" s="1"/>
  <c r="N199" i="18"/>
  <c r="AD199" i="34" s="1"/>
  <c r="AH190" i="32"/>
  <c r="AH190" i="39"/>
  <c r="AH190" i="37"/>
  <c r="AH190" i="34"/>
  <c r="AH190" i="35"/>
  <c r="AH190" i="36"/>
  <c r="AH190" i="38"/>
  <c r="N197" i="18"/>
  <c r="AD194" i="35"/>
  <c r="AD194" i="36"/>
  <c r="AD194" i="32"/>
  <c r="AD194" i="39"/>
  <c r="AD194" i="34"/>
  <c r="AD194" i="37"/>
  <c r="AD194" i="38"/>
  <c r="AD190" i="35"/>
  <c r="AD190" i="39"/>
  <c r="AD190" i="34"/>
  <c r="AD190" i="32"/>
  <c r="AD190" i="36"/>
  <c r="AD190" i="37"/>
  <c r="AD190" i="38"/>
  <c r="AI203" i="39"/>
  <c r="AI203" i="35"/>
  <c r="AI203" i="38"/>
  <c r="AE199" i="37"/>
  <c r="AE199" i="36"/>
  <c r="AE199" i="34"/>
  <c r="AE199" i="38"/>
  <c r="AE199" i="35"/>
  <c r="AE199" i="32"/>
  <c r="AE199" i="39"/>
  <c r="AF190" i="35"/>
  <c r="AF190" i="34"/>
  <c r="AF190" i="37"/>
  <c r="AF190" i="36"/>
  <c r="AF190" i="32"/>
  <c r="AF190" i="39"/>
  <c r="AF190" i="38"/>
  <c r="AG199" i="39"/>
  <c r="AG199" i="34"/>
  <c r="AG199" i="36"/>
  <c r="AG199" i="32"/>
  <c r="AG199" i="38"/>
  <c r="AG199" i="35"/>
  <c r="AG199" i="37"/>
  <c r="AL163" i="39"/>
  <c r="AL163" i="32"/>
  <c r="AL163" i="38"/>
  <c r="AL163" i="36"/>
  <c r="AL163" i="35"/>
  <c r="AL163" i="34"/>
  <c r="AL163" i="37"/>
  <c r="AE203" i="37"/>
  <c r="AE203" i="36"/>
  <c r="AE203" i="38"/>
  <c r="AE203" i="39"/>
  <c r="AE203" i="34"/>
  <c r="AE203" i="35"/>
  <c r="AE203" i="32"/>
  <c r="AC199" i="34"/>
  <c r="P197" i="18"/>
  <c r="AF194" i="35"/>
  <c r="AF194" i="37"/>
  <c r="AF194" i="34"/>
  <c r="AF194" i="32"/>
  <c r="AF194" i="36"/>
  <c r="AF194" i="38"/>
  <c r="AF194" i="39"/>
  <c r="AC203" i="36"/>
  <c r="AJ190" i="39"/>
  <c r="AJ190" i="32"/>
  <c r="AJ190" i="37"/>
  <c r="AJ190" i="35"/>
  <c r="AJ190" i="38"/>
  <c r="AJ190" i="36"/>
  <c r="AJ190" i="34"/>
  <c r="R197" i="18"/>
  <c r="AH194" i="32"/>
  <c r="AH194" i="39"/>
  <c r="AH194" i="35"/>
  <c r="AH194" i="38"/>
  <c r="AH194" i="37"/>
  <c r="AH194" i="36"/>
  <c r="AH194" i="34"/>
  <c r="AG203" i="39"/>
  <c r="AG203" i="36"/>
  <c r="AG203" i="34"/>
  <c r="AG203" i="32"/>
  <c r="AG203" i="38"/>
  <c r="AG203" i="35"/>
  <c r="AG203" i="37"/>
  <c r="AE199" i="33"/>
  <c r="AG203" i="33"/>
  <c r="AK173" i="33"/>
  <c r="AF190" i="33"/>
  <c r="AC199" i="33"/>
  <c r="R203" i="18"/>
  <c r="R224" i="18" s="1"/>
  <c r="AH190" i="33"/>
  <c r="AL163" i="33"/>
  <c r="AE203" i="33"/>
  <c r="AF194" i="33"/>
  <c r="AG199" i="33"/>
  <c r="AJ190" i="33"/>
  <c r="AJ186" i="33"/>
  <c r="AH194" i="33"/>
  <c r="O224" i="18"/>
  <c r="T203" i="18"/>
  <c r="Q224" i="18"/>
  <c r="P199" i="18"/>
  <c r="R199" i="18"/>
  <c r="P203" i="18"/>
  <c r="V173" i="18"/>
  <c r="V186" i="18" s="1"/>
  <c r="W163" i="18"/>
  <c r="B236" i="18"/>
  <c r="B269" i="18" s="1"/>
  <c r="AC203" i="33" l="1"/>
  <c r="AJ194" i="35"/>
  <c r="M224" i="18"/>
  <c r="AC203" i="39"/>
  <c r="T199" i="18"/>
  <c r="AJ199" i="36" s="1"/>
  <c r="AC203" i="34"/>
  <c r="AC203" i="38"/>
  <c r="AC203" i="37"/>
  <c r="AC203" i="32"/>
  <c r="AJ194" i="32"/>
  <c r="T197" i="18"/>
  <c r="AJ194" i="33"/>
  <c r="AJ194" i="36"/>
  <c r="AJ194" i="37"/>
  <c r="AI203" i="37"/>
  <c r="AI203" i="33"/>
  <c r="AJ194" i="38"/>
  <c r="AI203" i="36"/>
  <c r="AJ194" i="39"/>
  <c r="AI203" i="34"/>
  <c r="S224" i="18"/>
  <c r="AI224" i="39" s="1"/>
  <c r="AC199" i="39"/>
  <c r="AC199" i="38"/>
  <c r="AC199" i="32"/>
  <c r="AC199" i="35"/>
  <c r="AC199" i="37"/>
  <c r="AI199" i="36"/>
  <c r="AI199" i="38"/>
  <c r="AI199" i="32"/>
  <c r="AI199" i="39"/>
  <c r="AD199" i="35"/>
  <c r="AI199" i="33"/>
  <c r="AI199" i="34"/>
  <c r="AI199" i="37"/>
  <c r="AD203" i="33"/>
  <c r="N224" i="18"/>
  <c r="AD224" i="35" s="1"/>
  <c r="AL173" i="39"/>
  <c r="AL173" i="32"/>
  <c r="AL173" i="34"/>
  <c r="AL173" i="35"/>
  <c r="AL173" i="36"/>
  <c r="AL173" i="37"/>
  <c r="AL173" i="38"/>
  <c r="AK186" i="39"/>
  <c r="AK186" i="32"/>
  <c r="AK186" i="38"/>
  <c r="AK186" i="37"/>
  <c r="AK186" i="36"/>
  <c r="AK186" i="35"/>
  <c r="AK186" i="34"/>
  <c r="AD203" i="38"/>
  <c r="AD203" i="37"/>
  <c r="AD203" i="35"/>
  <c r="AD199" i="32"/>
  <c r="AD199" i="38"/>
  <c r="AD203" i="36"/>
  <c r="AD199" i="36"/>
  <c r="AD203" i="39"/>
  <c r="AD199" i="33"/>
  <c r="AD199" i="39"/>
  <c r="AD199" i="37"/>
  <c r="AD203" i="34"/>
  <c r="AJ203" i="39"/>
  <c r="AJ203" i="32"/>
  <c r="AJ203" i="34"/>
  <c r="AJ203" i="36"/>
  <c r="AJ203" i="37"/>
  <c r="AJ203" i="35"/>
  <c r="AJ203" i="38"/>
  <c r="AH203" i="32"/>
  <c r="AH203" i="39"/>
  <c r="AH203" i="37"/>
  <c r="AH203" i="36"/>
  <c r="AH203" i="38"/>
  <c r="AH203" i="34"/>
  <c r="AH203" i="35"/>
  <c r="AC224" i="36"/>
  <c r="AC224" i="34"/>
  <c r="AC224" i="32"/>
  <c r="AC224" i="37"/>
  <c r="AC224" i="35"/>
  <c r="AC224" i="38"/>
  <c r="AC224" i="39"/>
  <c r="AF203" i="37"/>
  <c r="AF203" i="34"/>
  <c r="AF203" i="35"/>
  <c r="AF203" i="32"/>
  <c r="AF203" i="36"/>
  <c r="AF203" i="38"/>
  <c r="AF203" i="39"/>
  <c r="AJ199" i="32"/>
  <c r="AJ199" i="34"/>
  <c r="AJ199" i="35"/>
  <c r="AE224" i="37"/>
  <c r="AE224" i="36"/>
  <c r="AE224" i="39"/>
  <c r="AE224" i="38"/>
  <c r="AE224" i="34"/>
  <c r="AE224" i="35"/>
  <c r="AE224" i="32"/>
  <c r="AM163" i="39"/>
  <c r="AM163" i="32"/>
  <c r="AM163" i="36"/>
  <c r="AM163" i="38"/>
  <c r="AM163" i="37"/>
  <c r="AM163" i="35"/>
  <c r="AM163" i="34"/>
  <c r="AH199" i="32"/>
  <c r="AH199" i="39"/>
  <c r="AH199" i="36"/>
  <c r="AH199" i="34"/>
  <c r="AH199" i="35"/>
  <c r="AH199" i="37"/>
  <c r="AH199" i="38"/>
  <c r="AH224" i="32"/>
  <c r="AH224" i="39"/>
  <c r="AH224" i="38"/>
  <c r="AH224" i="35"/>
  <c r="AH224" i="34"/>
  <c r="AH224" i="36"/>
  <c r="AH224" i="37"/>
  <c r="U197" i="18"/>
  <c r="AK194" i="39"/>
  <c r="AK194" i="32"/>
  <c r="AK194" i="36"/>
  <c r="AK194" i="34"/>
  <c r="AK194" i="35"/>
  <c r="AK194" i="38"/>
  <c r="AK194" i="37"/>
  <c r="AF199" i="35"/>
  <c r="AF199" i="37"/>
  <c r="AF199" i="34"/>
  <c r="AF199" i="32"/>
  <c r="AF199" i="36"/>
  <c r="AF199" i="39"/>
  <c r="AF199" i="38"/>
  <c r="AG224" i="39"/>
  <c r="AG224" i="32"/>
  <c r="AG224" i="34"/>
  <c r="AG224" i="38"/>
  <c r="AG224" i="36"/>
  <c r="AG224" i="37"/>
  <c r="AG224" i="35"/>
  <c r="U190" i="18"/>
  <c r="AK194" i="33"/>
  <c r="AF203" i="33"/>
  <c r="AG224" i="33"/>
  <c r="AL173" i="33"/>
  <c r="AH224" i="33"/>
  <c r="AF199" i="33"/>
  <c r="AE224" i="33"/>
  <c r="AK186" i="33"/>
  <c r="AH203" i="33"/>
  <c r="AJ203" i="33"/>
  <c r="AH199" i="33"/>
  <c r="AC224" i="33"/>
  <c r="AM163" i="33"/>
  <c r="W173" i="18"/>
  <c r="W186" i="18" s="1"/>
  <c r="M234" i="18"/>
  <c r="U199" i="18"/>
  <c r="O234" i="18"/>
  <c r="T224" i="18"/>
  <c r="Q234" i="18"/>
  <c r="P224" i="18"/>
  <c r="R234" i="18"/>
  <c r="AJ199" i="37" l="1"/>
  <c r="AJ199" i="33"/>
  <c r="AJ199" i="39"/>
  <c r="AJ199" i="38"/>
  <c r="AI224" i="36"/>
  <c r="AI224" i="34"/>
  <c r="S234" i="18"/>
  <c r="AI234" i="38" s="1"/>
  <c r="AI224" i="37"/>
  <c r="AI224" i="38"/>
  <c r="AI224" i="35"/>
  <c r="AI224" i="32"/>
  <c r="AI224" i="33"/>
  <c r="AD224" i="33"/>
  <c r="AD224" i="39"/>
  <c r="AD224" i="38"/>
  <c r="AD224" i="34"/>
  <c r="AD224" i="32"/>
  <c r="N234" i="18"/>
  <c r="AD234" i="34" s="1"/>
  <c r="AD224" i="36"/>
  <c r="AD224" i="37"/>
  <c r="AM173" i="39"/>
  <c r="AM173" i="32"/>
  <c r="AM173" i="34"/>
  <c r="AM173" i="35"/>
  <c r="AM173" i="36"/>
  <c r="AM173" i="37"/>
  <c r="AM173" i="38"/>
  <c r="W194" i="18"/>
  <c r="AL186" i="39"/>
  <c r="AL186" i="32"/>
  <c r="AL186" i="38"/>
  <c r="AL186" i="37"/>
  <c r="AL186" i="36"/>
  <c r="AL186" i="35"/>
  <c r="AL186" i="34"/>
  <c r="AH234" i="32"/>
  <c r="AH234" i="39"/>
  <c r="AH234" i="36"/>
  <c r="AH234" i="38"/>
  <c r="AH234" i="34"/>
  <c r="AH234" i="35"/>
  <c r="AH234" i="37"/>
  <c r="AF224" i="37"/>
  <c r="AF224" i="34"/>
  <c r="AF224" i="35"/>
  <c r="AF224" i="36"/>
  <c r="AF224" i="32"/>
  <c r="AF224" i="39"/>
  <c r="AF224" i="38"/>
  <c r="AC234" i="34"/>
  <c r="AC234" i="36"/>
  <c r="AC234" i="32"/>
  <c r="AC234" i="35"/>
  <c r="AC234" i="37"/>
  <c r="AC234" i="38"/>
  <c r="AC234" i="39"/>
  <c r="AG234" i="39"/>
  <c r="AG234" i="32"/>
  <c r="AG234" i="36"/>
  <c r="AG234" i="34"/>
  <c r="AG234" i="38"/>
  <c r="AG234" i="35"/>
  <c r="AG234" i="37"/>
  <c r="AJ224" i="39"/>
  <c r="AJ224" i="32"/>
  <c r="AJ224" i="35"/>
  <c r="AJ224" i="37"/>
  <c r="AJ224" i="34"/>
  <c r="AJ224" i="38"/>
  <c r="AJ224" i="36"/>
  <c r="AE234" i="37"/>
  <c r="AE234" i="36"/>
  <c r="AE234" i="32"/>
  <c r="AE234" i="39"/>
  <c r="AE234" i="34"/>
  <c r="AE234" i="35"/>
  <c r="AE234" i="38"/>
  <c r="U203" i="18"/>
  <c r="U224" i="18" s="1"/>
  <c r="AK190" i="39"/>
  <c r="AK190" i="32"/>
  <c r="AK190" i="37"/>
  <c r="AK190" i="38"/>
  <c r="AK190" i="35"/>
  <c r="AK190" i="34"/>
  <c r="AK190" i="36"/>
  <c r="AK199" i="39"/>
  <c r="AK199" i="32"/>
  <c r="AK199" i="36"/>
  <c r="AK199" i="34"/>
  <c r="AK199" i="38"/>
  <c r="AK199" i="37"/>
  <c r="AK199" i="35"/>
  <c r="AK190" i="33"/>
  <c r="AE234" i="33"/>
  <c r="AM173" i="33"/>
  <c r="AC234" i="33"/>
  <c r="AK199" i="33"/>
  <c r="AG234" i="33"/>
  <c r="AJ224" i="33"/>
  <c r="V190" i="18"/>
  <c r="AL186" i="33"/>
  <c r="AH234" i="33"/>
  <c r="AF224" i="33"/>
  <c r="P234" i="18"/>
  <c r="L55" i="18"/>
  <c r="T234" i="18"/>
  <c r="V194" i="18"/>
  <c r="AI234" i="34" l="1"/>
  <c r="AI234" i="35"/>
  <c r="AI234" i="37"/>
  <c r="AI234" i="32"/>
  <c r="AI234" i="39"/>
  <c r="AI234" i="33"/>
  <c r="AI234" i="36"/>
  <c r="AD234" i="39"/>
  <c r="AD234" i="38"/>
  <c r="AD234" i="35"/>
  <c r="AD234" i="37"/>
  <c r="AD234" i="36"/>
  <c r="AD234" i="33"/>
  <c r="AD234" i="32"/>
  <c r="W190" i="18"/>
  <c r="AM190" i="39" s="1"/>
  <c r="AM186" i="39"/>
  <c r="AM186" i="32"/>
  <c r="AM186" i="38"/>
  <c r="AM186" i="37"/>
  <c r="AM186" i="36"/>
  <c r="AM186" i="35"/>
  <c r="AM186" i="34"/>
  <c r="AK203" i="33"/>
  <c r="AK224" i="39"/>
  <c r="AK224" i="32"/>
  <c r="AK224" i="35"/>
  <c r="AK224" i="38"/>
  <c r="AK224" i="37"/>
  <c r="AK224" i="36"/>
  <c r="AK224" i="34"/>
  <c r="AJ234" i="39"/>
  <c r="AJ234" i="32"/>
  <c r="AJ234" i="36"/>
  <c r="AJ234" i="37"/>
  <c r="AJ234" i="38"/>
  <c r="AJ234" i="34"/>
  <c r="AJ234" i="35"/>
  <c r="AB55" i="35"/>
  <c r="AB55" i="36"/>
  <c r="AB55" i="38"/>
  <c r="AB55" i="34"/>
  <c r="AB55" i="39"/>
  <c r="AB55" i="37"/>
  <c r="AB55" i="32"/>
  <c r="AF234" i="34"/>
  <c r="AF234" i="37"/>
  <c r="AF234" i="35"/>
  <c r="AF234" i="32"/>
  <c r="AF234" i="36"/>
  <c r="AF234" i="38"/>
  <c r="AF234" i="39"/>
  <c r="AK203" i="39"/>
  <c r="AK203" i="32"/>
  <c r="AK203" i="36"/>
  <c r="AK203" i="37"/>
  <c r="AK203" i="35"/>
  <c r="AK203" i="38"/>
  <c r="AK203" i="34"/>
  <c r="W197" i="18"/>
  <c r="AM194" i="39"/>
  <c r="AM194" i="32"/>
  <c r="AM194" i="34"/>
  <c r="AM194" i="37"/>
  <c r="AM194" i="36"/>
  <c r="AM194" i="35"/>
  <c r="AM194" i="38"/>
  <c r="AL190" i="39"/>
  <c r="AL190" i="32"/>
  <c r="AL190" i="38"/>
  <c r="AL190" i="34"/>
  <c r="AL190" i="37"/>
  <c r="AL190" i="35"/>
  <c r="AL190" i="36"/>
  <c r="V197" i="18"/>
  <c r="AL194" i="39"/>
  <c r="AL194" i="32"/>
  <c r="AL194" i="38"/>
  <c r="AL194" i="34"/>
  <c r="AL194" i="36"/>
  <c r="AL194" i="35"/>
  <c r="AL194" i="37"/>
  <c r="U234" i="18"/>
  <c r="AK224" i="33"/>
  <c r="L56" i="18"/>
  <c r="V203" i="18"/>
  <c r="L154" i="18"/>
  <c r="L160" i="18" s="1"/>
  <c r="AJ234" i="33"/>
  <c r="AF234" i="33"/>
  <c r="AM194" i="33"/>
  <c r="AL194" i="33"/>
  <c r="AL190" i="33"/>
  <c r="AM186" i="33"/>
  <c r="AB55" i="33"/>
  <c r="V199" i="18"/>
  <c r="W199" i="18"/>
  <c r="AM190" i="38" l="1"/>
  <c r="W203" i="18"/>
  <c r="AM203" i="32" s="1"/>
  <c r="AM190" i="36"/>
  <c r="AM190" i="35"/>
  <c r="AM190" i="37"/>
  <c r="AM190" i="34"/>
  <c r="AM190" i="32"/>
  <c r="AM190" i="33"/>
  <c r="AB160" i="37"/>
  <c r="AB160" i="38"/>
  <c r="AB160" i="39"/>
  <c r="AB160" i="32"/>
  <c r="AB160" i="36"/>
  <c r="AB160" i="35"/>
  <c r="AB160" i="34"/>
  <c r="AB160" i="33"/>
  <c r="AB149" i="36"/>
  <c r="AB149" i="35"/>
  <c r="AB149" i="38"/>
  <c r="AB149" i="34"/>
  <c r="AB149" i="39"/>
  <c r="AB149" i="37"/>
  <c r="AB149" i="32"/>
  <c r="AL203" i="39"/>
  <c r="AL203" i="32"/>
  <c r="AL203" i="36"/>
  <c r="AL203" i="37"/>
  <c r="AL203" i="35"/>
  <c r="AL203" i="38"/>
  <c r="AL203" i="34"/>
  <c r="AK234" i="39"/>
  <c r="AK234" i="32"/>
  <c r="AK234" i="38"/>
  <c r="AK234" i="35"/>
  <c r="AK234" i="36"/>
  <c r="AK234" i="34"/>
  <c r="AK234" i="37"/>
  <c r="AM199" i="39"/>
  <c r="AM199" i="32"/>
  <c r="AM199" i="38"/>
  <c r="AM199" i="34"/>
  <c r="AM199" i="35"/>
  <c r="AM199" i="36"/>
  <c r="AM199" i="37"/>
  <c r="AL199" i="39"/>
  <c r="AL199" i="32"/>
  <c r="AL199" i="36"/>
  <c r="AL199" i="38"/>
  <c r="AL199" i="37"/>
  <c r="AL199" i="35"/>
  <c r="AL199" i="34"/>
  <c r="V224" i="18"/>
  <c r="AK234" i="33"/>
  <c r="AL203" i="33"/>
  <c r="AB175" i="33"/>
  <c r="L150" i="18"/>
  <c r="AB149" i="33"/>
  <c r="AL199" i="33"/>
  <c r="AM199" i="33"/>
  <c r="W224" i="18" l="1"/>
  <c r="AM224" i="34" s="1"/>
  <c r="AM203" i="39"/>
  <c r="AM203" i="38"/>
  <c r="AM203" i="33"/>
  <c r="AM203" i="35"/>
  <c r="AM203" i="34"/>
  <c r="AM203" i="36"/>
  <c r="AM203" i="37"/>
  <c r="V234" i="18"/>
  <c r="AL224" i="39"/>
  <c r="AL224" i="32"/>
  <c r="AL224" i="35"/>
  <c r="AL224" i="34"/>
  <c r="AL224" i="38"/>
  <c r="AL224" i="37"/>
  <c r="AL224" i="36"/>
  <c r="AB154" i="35"/>
  <c r="AB154" i="38"/>
  <c r="AB154" i="36"/>
  <c r="AB154" i="39"/>
  <c r="AB154" i="34"/>
  <c r="AB154" i="32"/>
  <c r="AB154" i="37"/>
  <c r="AM224" i="32"/>
  <c r="AM224" i="37"/>
  <c r="AL224" i="33"/>
  <c r="L157" i="18"/>
  <c r="AB154" i="33"/>
  <c r="AM224" i="33"/>
  <c r="AM224" i="39" l="1"/>
  <c r="AM224" i="38"/>
  <c r="AM224" i="36"/>
  <c r="AM224" i="35"/>
  <c r="W234" i="18"/>
  <c r="AM234" i="38" s="1"/>
  <c r="AB157" i="36"/>
  <c r="AB157" i="35"/>
  <c r="AB157" i="38"/>
  <c r="AB157" i="32"/>
  <c r="AB157" i="39"/>
  <c r="AB157" i="34"/>
  <c r="AB157" i="37"/>
  <c r="AM234" i="39"/>
  <c r="AM234" i="32"/>
  <c r="AM234" i="35"/>
  <c r="AM234" i="36"/>
  <c r="AL234" i="39"/>
  <c r="AL234" i="32"/>
  <c r="AL234" i="38"/>
  <c r="AL234" i="35"/>
  <c r="AL234" i="34"/>
  <c r="AL234" i="36"/>
  <c r="AL234" i="37"/>
  <c r="AL234" i="33"/>
  <c r="L163" i="18"/>
  <c r="AB157" i="33"/>
  <c r="AM234" i="33" l="1"/>
  <c r="AM234" i="37"/>
  <c r="AM234" i="34"/>
  <c r="AB163" i="36"/>
  <c r="AB163" i="35"/>
  <c r="AB163" i="38"/>
  <c r="AB163" i="39"/>
  <c r="AB163" i="32"/>
  <c r="AB163" i="34"/>
  <c r="AB163" i="37"/>
  <c r="AB163" i="33"/>
  <c r="L173" i="18"/>
  <c r="L186" i="18" s="1"/>
  <c r="AB173" i="36" l="1"/>
  <c r="AB173" i="38"/>
  <c r="AB173" i="32"/>
  <c r="AB173" i="34"/>
  <c r="AB173" i="39"/>
  <c r="AB173" i="35"/>
  <c r="AB173" i="37"/>
  <c r="L190" i="18"/>
  <c r="AB173" i="33"/>
  <c r="AB186" i="33" l="1"/>
  <c r="L194" i="18"/>
  <c r="AB194" i="37" s="1"/>
  <c r="AB186" i="36"/>
  <c r="AB186" i="38"/>
  <c r="AB186" i="35"/>
  <c r="AB186" i="39"/>
  <c r="AB186" i="34"/>
  <c r="AB186" i="32"/>
  <c r="AB186" i="37"/>
  <c r="AB190" i="36"/>
  <c r="AB190" i="35"/>
  <c r="AB190" i="38"/>
  <c r="AB190" i="32"/>
  <c r="AB190" i="39"/>
  <c r="AB190" i="34"/>
  <c r="AB190" i="37"/>
  <c r="AB190" i="33"/>
  <c r="L203" i="18"/>
  <c r="AB194" i="34" l="1"/>
  <c r="AB194" i="33"/>
  <c r="AB194" i="32"/>
  <c r="AB194" i="35"/>
  <c r="AB194" i="39"/>
  <c r="AB194" i="38"/>
  <c r="L199" i="18"/>
  <c r="AB199" i="39" s="1"/>
  <c r="AB194" i="36"/>
  <c r="L197" i="18"/>
  <c r="AB203" i="35"/>
  <c r="AB203" i="36"/>
  <c r="AB203" i="38"/>
  <c r="AB203" i="32"/>
  <c r="AB203" i="34"/>
  <c r="AB203" i="39"/>
  <c r="AB203" i="37"/>
  <c r="AB203" i="33"/>
  <c r="L224" i="18"/>
  <c r="AB199" i="38" l="1"/>
  <c r="AB199" i="36"/>
  <c r="AB199" i="35"/>
  <c r="AB199" i="33"/>
  <c r="AB199" i="37"/>
  <c r="AB199" i="34"/>
  <c r="AB199" i="32"/>
  <c r="AB224" i="35"/>
  <c r="AB224" i="36"/>
  <c r="AB224" i="38"/>
  <c r="AB224" i="39"/>
  <c r="AB224" i="32"/>
  <c r="AB224" i="34"/>
  <c r="AB224" i="37"/>
  <c r="AB224" i="33"/>
  <c r="L234" i="18"/>
  <c r="AB234" i="35" l="1"/>
  <c r="AB234" i="36"/>
  <c r="AB234" i="38"/>
  <c r="AB234" i="39"/>
  <c r="AB234" i="34"/>
  <c r="AB234" i="32"/>
  <c r="AB234" i="37"/>
  <c r="AB234" i="33"/>
</calcChain>
</file>

<file path=xl/sharedStrings.xml><?xml version="1.0" encoding="utf-8"?>
<sst xmlns="http://schemas.openxmlformats.org/spreadsheetml/2006/main" count="2177" uniqueCount="255">
  <si>
    <t>4NLC Financial Template</t>
  </si>
  <si>
    <t>Instructions</t>
  </si>
  <si>
    <t>Further context for completing this Financial Template can be found within ITA section 23. Definitions and examples of what to include in the key cost items can be found in this document.
Practical instructions for using this Financial Template:
- Do not recreate the template - please use this version of the excel sheet
- Only insert data into the yellow highlighted cells
- Values should be inserted as GBP £000s
- Costs / negatives should be inserted as negatives. Total lines will sum all relevant lines
- All values should be nominal values (please see ITA section 23.3 for inflation assumption)
- "Ongoing / Year -3" represents the opening position of the SPE when the Incoming Licensee begins transition
- "FY21/22 / Year -2" represents the period from the start of the Implementation Period to 31 July 2022
- "FY22/23 / Year -1" represents the period from 1 August 2022 to 31 July 2023
- FY23/24 / Year 1" represents the period from the start of the 4th Licence, being 1 August 2023 to 31 July 2024. All other periods end on 31 July
- Applicants should include a Financial Template for the Transition Period, the full 10 year Licence plus the maximum 2 year extension, however only the 10 year Licence and Transition Period will be evaluated
- Do not add / amend / delete any formulas
- Do not insert / delete any rows or columns
- Do not change any labels or model structure
- Do not introduce any macros 
- Sheets may be added into the unlocked version of this template for the purposes of Supporting Financials as per the Financial Response (23) section of the ITA
Help using the Financial Template:
- For any clarifications or questions about using the Financial Template, please raise a question via the Jaggaer portal.</t>
  </si>
  <si>
    <t>Contents</t>
  </si>
  <si>
    <t>Cost category definitions</t>
  </si>
  <si>
    <t>Checks (for information only)</t>
  </si>
  <si>
    <t>Base case cover sheet (per ITA ref: Section 23.4)</t>
  </si>
  <si>
    <t>Breakeven case cover sheet (per ITA ref: Section 23.5)</t>
  </si>
  <si>
    <t>Upside case cover sheet (per ITA ref: Section 23.6)</t>
  </si>
  <si>
    <t>Financial strength scenario 1: 90% of revenue (per ITA ref: Section 23.7)</t>
  </si>
  <si>
    <t>Financial strength scenario 2: 75% of revenue (per ITA ref: Section 23.7)</t>
  </si>
  <si>
    <t>Financial strength scenario 3: 25% higher variable costs (per ITA ref: Section 23.7)</t>
  </si>
  <si>
    <t>Financial strength scenario 4: 10% higher non-variable cost (per ITA ref: Section 23.7)</t>
  </si>
  <si>
    <t>Financial strength scenario 5: 50% higher investment costs (per ITA ref: Section 23.7)</t>
  </si>
  <si>
    <t>Financial strength scenario 6: Combination of 1&amp;3 (per ITA ref: Section 23.7)</t>
  </si>
  <si>
    <t>Appointed Individual's details</t>
  </si>
  <si>
    <t>Applicant Name:</t>
  </si>
  <si>
    <t>[●]</t>
  </si>
  <si>
    <t>Appointed Individual Name:</t>
  </si>
  <si>
    <t>Appointed Individual job title:</t>
  </si>
  <si>
    <t>Appointed Individual phone number:</t>
  </si>
  <si>
    <t>Appointed Individual e-mail address:</t>
  </si>
  <si>
    <t>Ancillary activities</t>
  </si>
  <si>
    <t>NLPU</t>
  </si>
  <si>
    <t>Transition costs</t>
  </si>
  <si>
    <t>Transformation costs</t>
  </si>
  <si>
    <t>4NLC</t>
  </si>
  <si>
    <t>Financial Template</t>
  </si>
  <si>
    <t>Checks:</t>
  </si>
  <si>
    <t>Info</t>
  </si>
  <si>
    <t>Applicant:</t>
  </si>
  <si>
    <t>Section</t>
  </si>
  <si>
    <t>Definition</t>
  </si>
  <si>
    <t>Surplus calculation</t>
  </si>
  <si>
    <t>Revenue</t>
  </si>
  <si>
    <t>Other allowable revenue</t>
  </si>
  <si>
    <r>
      <t xml:space="preserve">Includes any other revenues, which are not Excluded Revenues as defined in the </t>
    </r>
    <r>
      <rPr>
        <sz val="8"/>
        <rFont val="Arial"/>
        <family val="2"/>
      </rPr>
      <t>Proposed Form of Fourth Licence, and not captured in other categories</t>
    </r>
  </si>
  <si>
    <r>
      <t xml:space="preserve">Ancillary </t>
    </r>
    <r>
      <rPr>
        <sz val="8"/>
        <rFont val="Arial"/>
        <family val="2"/>
      </rPr>
      <t>Activities</t>
    </r>
  </si>
  <si>
    <r>
      <t xml:space="preserve">Has the meaning given to that term in the </t>
    </r>
    <r>
      <rPr>
        <sz val="8"/>
        <rFont val="Arial"/>
        <family val="2"/>
      </rPr>
      <t>Proposed Form of Fourth Licence</t>
    </r>
  </si>
  <si>
    <t>Duty and commission</t>
  </si>
  <si>
    <r>
      <t xml:space="preserve">Lottery </t>
    </r>
    <r>
      <rPr>
        <sz val="8"/>
        <rFont val="Arial"/>
        <family val="2"/>
      </rPr>
      <t>Duty</t>
    </r>
  </si>
  <si>
    <t>Has the meaning given to that term in the Proposed Form of Fourth Licence</t>
  </si>
  <si>
    <t>Retailer and other commission</t>
  </si>
  <si>
    <r>
      <t xml:space="preserve">Includes costs of any sales commission paid to </t>
    </r>
    <r>
      <rPr>
        <sz val="8"/>
        <rFont val="Arial"/>
        <family val="2"/>
      </rPr>
      <t>Retailers across distribution channels, and any other commission, for example in relation to ticket validation</t>
    </r>
  </si>
  <si>
    <t>Prizes</t>
  </si>
  <si>
    <r>
      <t xml:space="preserve">Retailer distributed </t>
    </r>
    <r>
      <rPr>
        <sz val="8"/>
        <rFont val="Arial"/>
        <family val="2"/>
      </rPr>
      <t>Draw-based Games</t>
    </r>
  </si>
  <si>
    <r>
      <t xml:space="preserve">A Retailer is "a person other than the Licensee who operates a Sales Outlet. Therefore, 'Retailer distributed </t>
    </r>
    <r>
      <rPr>
        <sz val="8"/>
        <rFont val="Arial"/>
        <family val="2"/>
      </rPr>
      <t>Draw-based Games' covers draw based games that can be purchased at various types of Sales Outlet, including for example online Sales Outlets or physical Sales Outlets, where these Sales Outlets are not operated by the Licensee</t>
    </r>
  </si>
  <si>
    <r>
      <t>Non-</t>
    </r>
    <r>
      <rPr>
        <sz val="8"/>
        <rFont val="Arial"/>
        <family val="2"/>
      </rPr>
      <t>Retailer distributed Draw-based Games</t>
    </r>
  </si>
  <si>
    <r>
      <t xml:space="preserve">The aggregate amount of the Licensee’s liability to pay Prizes (for this </t>
    </r>
    <r>
      <rPr>
        <sz val="8"/>
        <rFont val="Arial"/>
        <family val="2"/>
      </rPr>
      <t>Game type)</t>
    </r>
  </si>
  <si>
    <t>Scratchcards</t>
  </si>
  <si>
    <r>
      <t xml:space="preserve">A </t>
    </r>
    <r>
      <rPr>
        <sz val="8"/>
        <rFont val="Arial"/>
        <family val="2"/>
      </rPr>
      <t>Game whereby a card with one or more areas contain concealed information which can be revealed by scratching off an opaque covering. Prizes are won when certain symbols are revealed in a particular order, based on the Game design</t>
    </r>
  </si>
  <si>
    <t>Interactive Instant Win Games</t>
  </si>
  <si>
    <t>A National Lottery Game available to Participants online, whereby outcomes of the Game are generated instantly and by chance</t>
  </si>
  <si>
    <r>
      <t xml:space="preserve">Other </t>
    </r>
    <r>
      <rPr>
        <sz val="8"/>
        <rFont val="Arial"/>
        <family val="2"/>
      </rPr>
      <t>Games</t>
    </r>
  </si>
  <si>
    <r>
      <t xml:space="preserve">Other Games' should be used for games which do not fit under the </t>
    </r>
    <r>
      <rPr>
        <sz val="8"/>
        <rFont val="Arial"/>
        <family val="2"/>
      </rPr>
      <t>Game categories set out in the Financial Template e.g. Draw-based Games, Interactive Instant Win Games. Note, we would expect 'new' Games that Applicants are proposing to still be classified using these categories</t>
    </r>
  </si>
  <si>
    <t>Total Prizes</t>
  </si>
  <si>
    <t>Total of all forecast Prizes during Licence Term</t>
  </si>
  <si>
    <r>
      <t xml:space="preserve">Of which </t>
    </r>
    <r>
      <rPr>
        <sz val="8"/>
        <rFont val="Arial"/>
        <family val="2"/>
      </rPr>
      <t>Promotional Prizes</t>
    </r>
  </si>
  <si>
    <t>The aggregate amount of the Licensee’s liability to pay Promotional Prizes, as defined in the Licence</t>
  </si>
  <si>
    <t>Licensee costs</t>
  </si>
  <si>
    <t>Technology</t>
  </si>
  <si>
    <t>Includes costs associated with application software, technology infrastructure and operations, and technology support</t>
  </si>
  <si>
    <t>Of which:</t>
  </si>
  <si>
    <t>- Application Software</t>
  </si>
  <si>
    <t>Includes costs associated with system function proving, gaming system updates, online/mobile content development, and non-retail distribution channel technology</t>
  </si>
  <si>
    <t>- Technology infrastructure and operations</t>
  </si>
  <si>
    <t>Includes costs associated with managing and maintaining a network of communication terminals and data centres. Also covers maintenance and warranty fees paid to third parties, for example, for terminal spares</t>
  </si>
  <si>
    <t>- Technology support</t>
  </si>
  <si>
    <t>Includes third-party costs related to licensing, maintenance and support for existing systems and platforms as well as development of new technology solutions, e.g. for new games, channels and player access</t>
  </si>
  <si>
    <t>Employee costs</t>
  </si>
  <si>
    <t>Includes all payroll and non-payroll staff-related costs</t>
  </si>
  <si>
    <t>- Payroll costs</t>
  </si>
  <si>
    <t>Includes all payroll costs across departments (but not including senior management remuneration which is captured separately)</t>
  </si>
  <si>
    <t>- Non-payroll staff-related costs</t>
  </si>
  <si>
    <t>Includes costs such as those related to training, recruitment, benefits, temporary staff, expenses and redundancies</t>
  </si>
  <si>
    <t>Marketing costs</t>
  </si>
  <si>
    <t>Includes costs associated with advertising and promotion, direct marketing, PR and other costs, market research and new product development</t>
  </si>
  <si>
    <t>- Advertising and promotion</t>
  </si>
  <si>
    <t>Includes costs associated with fees for any third-party marketing agencies and contractors; costs associated with advertising and promotion using media such as TV, press, radio, outdoor media; and any advertising production costs</t>
  </si>
  <si>
    <t>- Direct marketing</t>
  </si>
  <si>
    <t>Includes costs related to providing promotional materials used at point of sale</t>
  </si>
  <si>
    <t>- PR and other costs</t>
  </si>
  <si>
    <t>Includes costs associated with fees for any third-party public relations or strategy agencies, any broadcasting costs or fees related to National Lottery draws, costs related to managing winner publicity, and costs related to any other public events or activities that influence the public profile of the National Lottery</t>
  </si>
  <si>
    <t>- Market research and new product development</t>
  </si>
  <si>
    <t>Includes research costs related to (potential or actual) changes to the game portfolio and costs associated with continuous game development</t>
  </si>
  <si>
    <t>Consumables</t>
  </si>
  <si>
    <t>Includes costs associated with production of consumables, logistics, and other distribution costs</t>
  </si>
  <si>
    <t>- Production</t>
  </si>
  <si>
    <r>
      <t xml:space="preserve">Includes the costs of producing and printing </t>
    </r>
    <r>
      <rPr>
        <sz val="8"/>
        <rFont val="Arial"/>
        <family val="2"/>
      </rPr>
      <t>Scratchcards, tickets, play slips and any other physical materials associated with participating in National Lottery Games</t>
    </r>
  </si>
  <si>
    <t>- Logistics</t>
  </si>
  <si>
    <t>Includes costs related to distribution centres (for scratchcards and any other applicable games), quality assurance for games, deliveries, collections of unsold stock and any associated materials or packaging</t>
  </si>
  <si>
    <t>- Other distribution costs</t>
  </si>
  <si>
    <r>
      <t xml:space="preserve">Includes any other costs related to distribution of National Lottery </t>
    </r>
    <r>
      <rPr>
        <sz val="8"/>
        <rFont val="Arial"/>
        <family val="2"/>
      </rPr>
      <t>Games, for example any fees paid to third-party partners for assistance in operating online/mobile retail distribution channels</t>
    </r>
  </si>
  <si>
    <t>Other administrative costs</t>
  </si>
  <si>
    <t>Includes any additional administrative costs such as costs related to office facilities; legal fees; consultancy or other contractor fees not captured elsewhere; audit, tax and accounting costs; corporate events and sponsorship</t>
  </si>
  <si>
    <t>Depreciation &amp; amortisation</t>
  </si>
  <si>
    <t>Calculated as per definition of Licensee Costs in the Licence</t>
  </si>
  <si>
    <r>
      <t xml:space="preserve">Implementation </t>
    </r>
    <r>
      <rPr>
        <sz val="8"/>
        <rFont val="Arial"/>
        <family val="2"/>
      </rPr>
      <t>Adjustment</t>
    </r>
  </si>
  <si>
    <t>See Licence Schedule 5 Part B</t>
  </si>
  <si>
    <t>Lease costs</t>
  </si>
  <si>
    <t>Includes costs associated with any leases of property, equipment or vehicles</t>
  </si>
  <si>
    <t>Other allowable costs</t>
  </si>
  <si>
    <r>
      <t xml:space="preserve">Includes any other costs, including </t>
    </r>
    <r>
      <rPr>
        <sz val="8"/>
        <rFont val="Arial"/>
        <family val="2"/>
      </rPr>
      <t>Trust Costs, which are not Excluded Costs as defined in the Licence, and not captured in other categories</t>
    </r>
  </si>
  <si>
    <t>Total operating costs</t>
  </si>
  <si>
    <t>% total revenue</t>
  </si>
  <si>
    <r>
      <t xml:space="preserve">Of which </t>
    </r>
    <r>
      <rPr>
        <sz val="8"/>
        <rFont val="Arial"/>
        <family val="2"/>
      </rPr>
      <t>Related Party Costs</t>
    </r>
  </si>
  <si>
    <t>Includes all costs incurred under Related Party Arrangements, as defined in the Licence</t>
  </si>
  <si>
    <t>% total operating costs</t>
  </si>
  <si>
    <t>Good Causes Contribution calculation</t>
  </si>
  <si>
    <r>
      <t>Licensee</t>
    </r>
    <r>
      <rPr>
        <sz val="8"/>
        <rFont val="Arial"/>
        <family val="2"/>
      </rPr>
      <t>'s Proportion of Surplus</t>
    </r>
  </si>
  <si>
    <t>The percentage share of the Surplus that will cover the Licensee's costs, (subject to specified adjustments)</t>
  </si>
  <si>
    <t>Proportion of Surplus to Good Causes</t>
  </si>
  <si>
    <t>Share of the Surplus (being the revenue generated by the Licensee after deduction of the Licensee's costs, subject to specified adjustments)</t>
  </si>
  <si>
    <t>Fixed Contribution</t>
  </si>
  <si>
    <t>A fixed contribution to Good Causes determined in accordance with Appendix 1 to Schedule 5 of the Fourth Licence</t>
  </si>
  <si>
    <t>Total Good Causes Contribution</t>
  </si>
  <si>
    <t>The amount to be paid to Good Causes by the Licensee in respect of each Licence Year, determined in accordance with the provisions of Schedule 5 in the Fourth Licence</t>
  </si>
  <si>
    <t>Operator P&amp;L</t>
  </si>
  <si>
    <t>Director remuneration</t>
  </si>
  <si>
    <t>Remuneration paid to Directors, as defined in the Licence</t>
  </si>
  <si>
    <t>The National Lottery Promotions Unit being a unit maintained jointly by the Licensee, the Department for Culture, Media and Sport and the lottery distributing bodies for the raising of public awareness of, and support for, the benefits of the distribution of funding from the proceeds of the National Lottery, or any successor organisation from time to time</t>
  </si>
  <si>
    <r>
      <t xml:space="preserve">Other </t>
    </r>
    <r>
      <rPr>
        <sz val="8"/>
        <rFont val="Arial"/>
        <family val="2"/>
      </rPr>
      <t>Excluded Costs (excl. financing costs and tax)</t>
    </r>
  </si>
  <si>
    <r>
      <t xml:space="preserve">Excluded </t>
    </r>
    <r>
      <rPr>
        <sz val="8"/>
        <rFont val="Arial"/>
        <family val="2"/>
      </rPr>
      <t>Costs: these costs are borne solely from the Licensee’s profit. Further details regarding these costs can be found in Table 3 of Appendix 1 to Schedule 5 of the Licence</t>
    </r>
  </si>
  <si>
    <t>Financing costs</t>
  </si>
  <si>
    <t>Interest and other costs, net of income, that an entity incurs in connection with the borrowing of funds</t>
  </si>
  <si>
    <t xml:space="preserve">Operator Cash Flow </t>
  </si>
  <si>
    <r>
      <t xml:space="preserve">Transition </t>
    </r>
    <r>
      <rPr>
        <sz val="8"/>
        <rFont val="Arial"/>
        <family val="2"/>
      </rPr>
      <t>Costs</t>
    </r>
  </si>
  <si>
    <t xml:space="preserve">Anticipated costs and expenses specified by the Applicant in its Financial Template to be Transition Costs and which the Applicant demonstrates to the Commission's reasonable satisfaction would be reasonably incurred by the Incoming Licensee pursuant to the Receipt Obligations in the Cooperation Agreement or by way of professional advisory fees necessary for the Incoming Licensee to assess, enter into and implement the Receipt Obligations in the Cooperation Agreement but excludes for the avoidance doubt:
(a)    any and all costs incurred in the ordinary course of the operation of the National Lottery except to the extent of any amount which is:
(i) payable under a contract which is a replacement of a contract which was an Item to Transfer (as defined in the Cooperation Agreement) but does not Transfer to the Licensee; and 
(ii) exceeds the amount which would have been payable under that contract which was an Item to Transfer; and
(b)   any Transformation Costs; 
(c)    any Continuing Obligations (as defined in the Cooperation Agreement); and
(d)    any costs associated, or incurred in connection with, the preparation of the Application.  </t>
  </si>
  <si>
    <r>
      <t xml:space="preserve">Transformation </t>
    </r>
    <r>
      <rPr>
        <sz val="8"/>
        <rFont val="Arial"/>
        <family val="2"/>
      </rPr>
      <t>Costs</t>
    </r>
  </si>
  <si>
    <t>Any costs associated, or incurred in connection with, any change to the manner of the operation of the National Lottery, including, without limitation:
(a)  the costs of disposing of any assets or of making any persons redundant;
(b)  the costs of investing in or acquiring any asset or of recruiting any person except in each case where such asset or person directly replaces any asset or person which is an Item to Transfer (as defined in the Cooperation Agreement) but does not Transfer to the Licensee</t>
  </si>
  <si>
    <t>Capex</t>
  </si>
  <si>
    <t>Capital expenditure</t>
  </si>
  <si>
    <t>- Retail capital</t>
  </si>
  <si>
    <t>Includes costs of purchasing retail equipment, such as terminals and other permanent point of sale equipment</t>
  </si>
  <si>
    <t>- Technology capital</t>
  </si>
  <si>
    <t>Includes costs associated with developing new or upgraded systems, as well as hardware and software purchases</t>
  </si>
  <si>
    <t>- Facilities and Security capital</t>
  </si>
  <si>
    <t>Includes costs related to fitting or refurbishing premises, installing security systems, and any contingency for additional future capital projects</t>
  </si>
  <si>
    <t>Debt schedule</t>
  </si>
  <si>
    <t>Additional covenants</t>
  </si>
  <si>
    <r>
      <t xml:space="preserve">Additional covenants relevant to your application, per your response to </t>
    </r>
    <r>
      <rPr>
        <sz val="8"/>
        <rFont val="Arial"/>
        <family val="2"/>
      </rPr>
      <t xml:space="preserve">Section 22.5 of the ITA (Financial Strength) </t>
    </r>
  </si>
  <si>
    <t>END</t>
  </si>
  <si>
    <t>Opening</t>
  </si>
  <si>
    <t>FY21/22</t>
  </si>
  <si>
    <t>FY22/23</t>
  </si>
  <si>
    <t>FY23/24</t>
  </si>
  <si>
    <t>FY24/25</t>
  </si>
  <si>
    <t>FY25/26</t>
  </si>
  <si>
    <t>FY26/27</t>
  </si>
  <si>
    <t>FY27/28</t>
  </si>
  <si>
    <t>FY28/29</t>
  </si>
  <si>
    <t>FY29/30</t>
  </si>
  <si>
    <t>FY30/31</t>
  </si>
  <si>
    <t>FY31/32</t>
  </si>
  <si>
    <t>FY32/33</t>
  </si>
  <si>
    <t>FY33/34</t>
  </si>
  <si>
    <t>FY34/35</t>
  </si>
  <si>
    <t>MASTER CHECK CELL</t>
  </si>
  <si>
    <t>Yearly checks</t>
  </si>
  <si>
    <t>Operating costs</t>
  </si>
  <si>
    <t xml:space="preserve">Balance sheet </t>
  </si>
  <si>
    <t>Business Plan scenario</t>
  </si>
  <si>
    <t>Base Case Cover Sheet</t>
  </si>
  <si>
    <t>£'000</t>
  </si>
  <si>
    <t>Retailer distributed draw-based games</t>
  </si>
  <si>
    <t>% Growth</t>
  </si>
  <si>
    <t>% Gross ticket sales</t>
  </si>
  <si>
    <t>Non-retailer distributed draw-based games</t>
  </si>
  <si>
    <t>Interactive instant win games</t>
  </si>
  <si>
    <t>Other games</t>
  </si>
  <si>
    <t>Gross ticket sales</t>
  </si>
  <si>
    <t>Total revenue</t>
  </si>
  <si>
    <t>% ticket sales</t>
  </si>
  <si>
    <t>Total duty and commission</t>
  </si>
  <si>
    <r>
      <t xml:space="preserve">Non-Retailer distributed </t>
    </r>
    <r>
      <rPr>
        <sz val="8"/>
        <rFont val="Arial"/>
        <family val="2"/>
      </rPr>
      <t>Draw-based Games</t>
    </r>
  </si>
  <si>
    <r>
      <t>Interactive</t>
    </r>
    <r>
      <rPr>
        <sz val="8"/>
        <rFont val="Arial"/>
        <family val="2"/>
      </rPr>
      <t xml:space="preserve"> Instant Win Games</t>
    </r>
  </si>
  <si>
    <r>
      <t>Other</t>
    </r>
    <r>
      <rPr>
        <sz val="8"/>
        <rFont val="Arial"/>
        <family val="2"/>
      </rPr>
      <t xml:space="preserve"> Games</t>
    </r>
  </si>
  <si>
    <t>% gross ticket sales</t>
  </si>
  <si>
    <t>% total prizes</t>
  </si>
  <si>
    <t>- Other</t>
  </si>
  <si>
    <t>Check: Technology costs - Sum of parts equals total (costs to be entered in negative)</t>
  </si>
  <si>
    <t xml:space="preserve"> </t>
  </si>
  <si>
    <t>Check: Employee costs - Sum of parts equals total (costs to be entered in negative)</t>
  </si>
  <si>
    <t>Check: Marketing costs - Sum of parts equals total (costs to be entered in negative)</t>
  </si>
  <si>
    <t>Check: Consumables - Sum of parts equals total (costs to be entered in negative)</t>
  </si>
  <si>
    <t>Depreciation</t>
  </si>
  <si>
    <t>Amortisation</t>
  </si>
  <si>
    <t>Other allowable costs (including 4NLC Trust related costs)</t>
  </si>
  <si>
    <t>Surplus</t>
  </si>
  <si>
    <t>Total surplus</t>
  </si>
  <si>
    <t>% total surplus</t>
  </si>
  <si>
    <t>Inflation factor</t>
  </si>
  <si>
    <t>Allowable revenue as per surplus</t>
  </si>
  <si>
    <t>Lottery duty</t>
  </si>
  <si>
    <t>Total Good Causes contribution</t>
  </si>
  <si>
    <t>Allowable costs as per surplus</t>
  </si>
  <si>
    <t>Research, Prevention and Treatment of gambling-related harm</t>
  </si>
  <si>
    <t>Of which Related Party costs</t>
  </si>
  <si>
    <t>Operating profit / EBIT</t>
  </si>
  <si>
    <t>Add back D&amp;A</t>
  </si>
  <si>
    <t>Add back recoverable implementation costs</t>
  </si>
  <si>
    <t>EBITDA</t>
  </si>
  <si>
    <t>Profit before tax</t>
  </si>
  <si>
    <t>Tax</t>
  </si>
  <si>
    <t>Implied tax rate</t>
  </si>
  <si>
    <t>Profit after tax / net income</t>
  </si>
  <si>
    <t>Total implementation costs</t>
  </si>
  <si>
    <t>Check: Capex - Sum of parts equals total (costs to be entered in negative)</t>
  </si>
  <si>
    <t>Change in working capital</t>
  </si>
  <si>
    <t>Cash flow pre repayment of debt and dividends</t>
  </si>
  <si>
    <t>Increase in debt</t>
  </si>
  <si>
    <t>Repayment of debt</t>
  </si>
  <si>
    <t>Equity injection</t>
  </si>
  <si>
    <t>Payment of dividend</t>
  </si>
  <si>
    <t>Change in cash</t>
  </si>
  <si>
    <t>Total debt</t>
  </si>
  <si>
    <t>- Of which RCF</t>
  </si>
  <si>
    <t>Total cash</t>
  </si>
  <si>
    <t>Net debt</t>
  </si>
  <si>
    <t>Financing costs / total debt</t>
  </si>
  <si>
    <t>Assets</t>
  </si>
  <si>
    <t>Non-current assets</t>
  </si>
  <si>
    <t>Intangible assets</t>
  </si>
  <si>
    <t>Property, plant and equipment</t>
  </si>
  <si>
    <t>Trade and other receivables</t>
  </si>
  <si>
    <t>Other</t>
  </si>
  <si>
    <t>Total</t>
  </si>
  <si>
    <t>Current assets</t>
  </si>
  <si>
    <t>Inventories</t>
  </si>
  <si>
    <t>Cash and cash equivalents</t>
  </si>
  <si>
    <t>Check: Cash is not negative</t>
  </si>
  <si>
    <t>Total assets</t>
  </si>
  <si>
    <t>Liabilities</t>
  </si>
  <si>
    <t>Non-current liabilities</t>
  </si>
  <si>
    <t>Financial liabilities</t>
  </si>
  <si>
    <t>Trade and other payables</t>
  </si>
  <si>
    <t>Current liabilities</t>
  </si>
  <si>
    <t>Total liabilities</t>
  </si>
  <si>
    <t>Equity</t>
  </si>
  <si>
    <t>Share capital</t>
  </si>
  <si>
    <t>Retained earnings</t>
  </si>
  <si>
    <t>Distributable reserves</t>
  </si>
  <si>
    <t>Total equity</t>
  </si>
  <si>
    <t>Total equity and liabilities</t>
  </si>
  <si>
    <t>Check: Balance sheet balances</t>
  </si>
  <si>
    <t>Check: Retained earnings is not negative</t>
  </si>
  <si>
    <t>Breakeven Cover Sheet</t>
  </si>
  <si>
    <t>Delta vs base case</t>
  </si>
  <si>
    <t>Upside Cover Sheet</t>
  </si>
  <si>
    <t>1. All games produce only 90% of the revenue projected in the Base Case</t>
  </si>
  <si>
    <t>2. All games produce only 75% of the revenue projected in the Base Case</t>
  </si>
  <si>
    <t>3. All variable costs are 25% higher than those forecast in the Base Case</t>
  </si>
  <si>
    <t>4. All non-variable costs are 10% higher than those forecast in the Base Case</t>
  </si>
  <si>
    <t>5. Investment costs (Transition and forecast Capex throughout the Licence Term) are 50% higher than those projected in the Base Case</t>
  </si>
  <si>
    <t>6. A combination of tests 1 and 3 (all games produce only 90% of the revenue projected in the Base Case and all variable costs are 25% higher than those forecast in the Base Case)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</si>
</sst>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2" formatCode="_-&quot;£&quot;* #,##0_-;\-&quot;£&quot;* #,##0_-;_-&quot;£&quot;* &quot;-&quot;_-;_-@_-"/>
    <numFmt numFmtId="44" formatCode="_-&quot;£&quot;* #,##0.00_-;\-&quot;£&quot;* #,##0.00_-;_-&quot;£&quot;* &quot;-&quot;??_-;_-@_-"/>
    <numFmt numFmtId="164" formatCode="#,##0.0_);\(#,##0.0\);\-_);@_)"/>
    <numFmt numFmtId="165" formatCode="0\ &quot;days&quot;_);\(0\ &quot;days&quot;\);\-\-\ &quot;days&quot;_);* @_)"/>
    <numFmt numFmtId="166" formatCode="#,##0_);\(#,##0\);\-\-_)"/>
    <numFmt numFmtId="167" formatCode="#,##0\ &quot;bps&quot;_);\(#,##0\ &quot;bps&quot;\);\-\-\ &quot;bps&quot;_);* @_)"/>
    <numFmt numFmtId="168" formatCode="#,##0.00_);\(#,##0.00\);0.00_);* @_)"/>
    <numFmt numFmtId="169" formatCode="_-* #,##0_-;\-* #,##0_-;_-* 0_-;_-@_-"/>
    <numFmt numFmtId="170" formatCode="0_);\(0\);0_);* @_)"/>
    <numFmt numFmtId="171" formatCode="dd\-mmm\ yy;&quot;nm &quot;;&quot;nm &quot;;* @_)"/>
    <numFmt numFmtId="172" formatCode="#,##0.0,,_);\(#,##0.0,,\);\-\-_);* @_)"/>
    <numFmt numFmtId="173" formatCode="0.0\x;&quot;nm&quot;_x;&quot;nm&quot;_x;* @_x"/>
    <numFmt numFmtId="174" formatCode="0.00\x;&quot;nm&quot;_x;&quot;nm&quot;_x;* @_x"/>
    <numFmt numFmtId="175" formatCode="0.00%_);\(0.00%\);\-\-&quot;%&quot;_);* @_)"/>
    <numFmt numFmtId="176" formatCode="0%_);\(0%\);\-\-&quot;%&quot;_);* @_)"/>
    <numFmt numFmtId="177" formatCode="0.0%_);\(0.0%\);\-\-&quot;%&quot;_);* @_)"/>
    <numFmt numFmtId="178" formatCode="0_);&quot;nm&quot;_);0_);* @_)"/>
    <numFmt numFmtId="179" formatCode="#,##0.0,_);\(#,##0.0,\);\-\-_);* @_)"/>
    <numFmt numFmtId="180" formatCode="0\ &quot;years&quot;_);&quot;nm&quot;_);\-\-\ &quot;years&quot;_);* @_)"/>
    <numFmt numFmtId="181" formatCode="#,##0_);\(#,##0\);\-_)"/>
    <numFmt numFmtId="182" formatCode="&quot;Year &quot;0_);&quot;Year &quot;\-0;"/>
    <numFmt numFmtId="183" formatCode="&quot;Year &quot;0_)"/>
    <numFmt numFmtId="184" formatCode="#,##0.000_);\(#,##0.000\);#,##0.000_)"/>
    <numFmt numFmtId="185" formatCode="#,##0.00%_);\(#,##0.00\)%;#,##0.00%_)"/>
    <numFmt numFmtId="186" formatCode="&quot;TRUE&quot;;&quot;TRUE&quot;;&quot;FALSE&quot;"/>
    <numFmt numFmtId="187" formatCode="&quot;Okay&quot;;&quot;Okay&quot;;&quot;ERROR&quot;"/>
    <numFmt numFmtId="188" formatCode="&quot;Okay&quot;;&quot;Okay&quot;;&quot;ALERT&quot;"/>
    <numFmt numFmtId="189" formatCode="\-;\-;&quot;ALERT&quot;"/>
    <numFmt numFmtId="190" formatCode="#,##0_);\(#,##0\);#,##0_)"/>
    <numFmt numFmtId="191" formatCode="\+0.0%_);\(0.0%\);\-_);@_)"/>
    <numFmt numFmtId="192" formatCode="0.00\x;&quot;nm&quot;_x;0.00\x;* @_x"/>
    <numFmt numFmtId="193" formatCode="\+0.00\x;&quot;nm&quot;_x;0.00\x;* @_x"/>
    <numFmt numFmtId="194" formatCode="#,##0.00_);\(#,##0.00\);#,##0.00_)"/>
  </numFmts>
  <fonts count="51">
    <font>
      <sz val="8"/>
      <name val="Arial"/>
      <family val="2"/>
    </font>
    <font>
      <sz val="11"/>
      <color theme="1"/>
      <name val="Arial"/>
      <family val="2"/>
      <scheme val="minor"/>
    </font>
    <font>
      <sz val="8"/>
      <name val="Arial"/>
      <family val="2"/>
    </font>
    <font>
      <b/>
      <sz val="8"/>
      <name val="Arial"/>
      <family val="2"/>
    </font>
    <font>
      <b/>
      <sz val="8"/>
      <color indexed="9"/>
      <name val="Arial"/>
      <family val="2"/>
    </font>
    <font>
      <b/>
      <sz val="8"/>
      <color rgb="FF000000"/>
      <name val="Arial"/>
      <family val="2"/>
    </font>
    <font>
      <b/>
      <sz val="12"/>
      <color theme="1"/>
      <name val="Arial"/>
      <family val="2"/>
      <scheme val="minor"/>
    </font>
    <font>
      <b/>
      <sz val="10"/>
      <color theme="1"/>
      <name val="Arial"/>
      <family val="2"/>
      <scheme val="minor"/>
    </font>
    <font>
      <b/>
      <sz val="9"/>
      <color theme="1"/>
      <name val="Arial"/>
      <family val="2"/>
      <scheme val="minor"/>
    </font>
    <font>
      <b/>
      <sz val="8"/>
      <color theme="1"/>
      <name val="Arial"/>
      <family val="2"/>
      <scheme val="minor"/>
    </font>
    <font>
      <sz val="8"/>
      <color indexed="12"/>
      <name val="Arial"/>
      <family val="2"/>
    </font>
    <font>
      <sz val="8"/>
      <color rgb="FF008000"/>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b/>
      <sz val="11"/>
      <color rgb="FF3F3F3F"/>
      <name val="Arial"/>
      <family val="2"/>
      <scheme val="minor"/>
    </font>
    <font>
      <b/>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8"/>
      <color theme="0"/>
      <name val="Arial"/>
      <family val="2"/>
    </font>
    <font>
      <sz val="11"/>
      <color theme="0"/>
      <name val="Arial"/>
      <family val="2"/>
      <scheme val="minor"/>
    </font>
    <font>
      <b/>
      <sz val="8"/>
      <color rgb="FF3B265E"/>
      <name val="Arial"/>
      <family val="2"/>
    </font>
    <font>
      <b/>
      <sz val="8"/>
      <color indexed="18"/>
      <name val="Arial"/>
      <family val="2"/>
    </font>
    <font>
      <sz val="8"/>
      <color indexed="9"/>
      <name val="Arial"/>
      <family val="2"/>
    </font>
    <font>
      <i/>
      <sz val="8"/>
      <color indexed="10"/>
      <name val="Arial"/>
      <family val="2"/>
    </font>
    <font>
      <sz val="10"/>
      <name val="Arial"/>
      <family val="2"/>
    </font>
    <font>
      <b/>
      <sz val="10"/>
      <color indexed="18"/>
      <name val="Arial"/>
      <family val="2"/>
    </font>
    <font>
      <b/>
      <sz val="10"/>
      <name val="Arial"/>
      <family val="2"/>
    </font>
    <font>
      <b/>
      <sz val="8"/>
      <color rgb="FFFFFFFF"/>
      <name val="Arial"/>
      <family val="2"/>
    </font>
    <font>
      <i/>
      <sz val="8"/>
      <name val="Arial"/>
      <family val="2"/>
    </font>
    <font>
      <b/>
      <i/>
      <sz val="8"/>
      <name val="Arial"/>
      <family val="2"/>
    </font>
    <font>
      <i/>
      <sz val="8"/>
      <color indexed="12"/>
      <name val="Arial"/>
      <family val="2"/>
    </font>
    <font>
      <sz val="20"/>
      <color theme="6" tint="-0.499984740745262"/>
      <name val="Arial"/>
      <family val="2"/>
      <scheme val="minor"/>
    </font>
    <font>
      <u/>
      <sz val="11"/>
      <color theme="10"/>
      <name val="Arial"/>
      <family val="2"/>
      <scheme val="minor"/>
    </font>
    <font>
      <i/>
      <sz val="8"/>
      <color rgb="FFFF0000"/>
      <name val="Arial"/>
      <family val="2"/>
    </font>
    <font>
      <sz val="10"/>
      <color theme="1"/>
      <name val="Arial"/>
      <family val="2"/>
      <scheme val="minor"/>
    </font>
    <font>
      <b/>
      <sz val="10"/>
      <color theme="0"/>
      <name val="Arial"/>
      <family val="2"/>
      <scheme val="minor"/>
    </font>
    <font>
      <b/>
      <sz val="16"/>
      <color theme="6" tint="-0.499984740745262"/>
      <name val="Arial"/>
      <family val="2"/>
      <scheme val="minor"/>
    </font>
    <font>
      <b/>
      <sz val="16"/>
      <name val="Arial"/>
      <family val="2"/>
      <scheme val="minor"/>
    </font>
    <font>
      <u/>
      <sz val="8"/>
      <color theme="10"/>
      <name val="Arial"/>
      <family val="2"/>
    </font>
    <font>
      <i/>
      <sz val="8"/>
      <color theme="1" tint="0.499984740745262"/>
      <name val="Arial"/>
      <family val="2"/>
    </font>
    <font>
      <i/>
      <sz val="8"/>
      <color rgb="FF0000FF"/>
      <name val="Arial"/>
      <family val="2"/>
    </font>
    <font>
      <b/>
      <sz val="8"/>
      <color theme="0"/>
      <name val="Arial"/>
      <family val="2"/>
    </font>
    <font>
      <sz val="8"/>
      <color rgb="FF0000FF"/>
      <name val="Arial"/>
      <family val="2"/>
    </font>
    <font>
      <i/>
      <sz val="8"/>
      <color rgb="FF000000"/>
      <name val="Arial"/>
      <family val="2"/>
    </font>
    <font>
      <b/>
      <sz val="8"/>
      <color rgb="FF008000"/>
      <name val="Arial"/>
      <family val="2"/>
    </font>
    <font>
      <b/>
      <sz val="20"/>
      <color rgb="FFFFFFFF"/>
      <name val="Arial"/>
      <family val="2"/>
    </font>
    <font>
      <b/>
      <sz val="10"/>
      <color rgb="FFFFFFFF"/>
      <name val="Arial"/>
      <family val="2"/>
      <scheme val="minor"/>
    </font>
    <font>
      <sz val="10"/>
      <name val="Arial"/>
      <family val="2"/>
      <scheme val="minor"/>
    </font>
    <font>
      <sz val="10"/>
      <color rgb="FF000000"/>
      <name val="Arial"/>
      <family val="2"/>
      <scheme val="minor"/>
    </font>
  </fonts>
  <fills count="42">
    <fill>
      <patternFill patternType="none"/>
    </fill>
    <fill>
      <patternFill patternType="gray125"/>
    </fill>
    <fill>
      <patternFill patternType="solid">
        <fgColor rgb="FF392C63"/>
        <bgColor indexed="64"/>
      </patternFill>
    </fill>
    <fill>
      <patternFill patternType="solid">
        <fgColor rgb="FFFFFFCC"/>
        <bgColor indexed="64"/>
      </patternFill>
    </fill>
    <fill>
      <patternFill patternType="solid">
        <fgColor indexed="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B265E"/>
        <bgColor indexed="64"/>
      </patternFill>
    </fill>
    <fill>
      <patternFill patternType="solid">
        <fgColor theme="0" tint="-0.14996795556505021"/>
        <bgColor indexed="64"/>
      </patternFill>
    </fill>
    <fill>
      <patternFill patternType="gray0625">
        <fgColor theme="0" tint="-0.34998626667073579"/>
        <bgColor theme="0" tint="-4.9989318521683403E-2"/>
      </patternFill>
    </fill>
    <fill>
      <patternFill patternType="solid">
        <fgColor rgb="FFCBCBCB"/>
        <bgColor indexed="64"/>
      </patternFill>
    </fill>
    <fill>
      <patternFill patternType="solid">
        <fgColor rgb="FFCED2E4"/>
        <bgColor indexed="64"/>
      </patternFill>
    </fill>
    <fill>
      <patternFill patternType="solid">
        <fgColor rgb="FFCFD7F2"/>
        <bgColor indexed="64"/>
      </patternFill>
    </fill>
    <fill>
      <patternFill patternType="solid">
        <fgColor rgb="FF0070C0"/>
        <bgColor indexed="64"/>
      </patternFill>
    </fill>
  </fills>
  <borders count="23">
    <border>
      <left/>
      <right/>
      <top/>
      <bottom/>
      <diagonal/>
    </border>
    <border>
      <left/>
      <right/>
      <top/>
      <bottom style="thick">
        <color rgb="FFFFDE8B"/>
      </bottom>
      <diagonal/>
    </border>
    <border>
      <left/>
      <right/>
      <top/>
      <bottom style="medium">
        <color rgb="FFFFDE8B"/>
      </bottom>
      <diagonal/>
    </border>
    <border>
      <left/>
      <right/>
      <top/>
      <bottom style="thin">
        <color rgb="FF848FA0"/>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B265E"/>
      </left>
      <right style="thin">
        <color rgb="FF3B265E"/>
      </right>
      <top style="thin">
        <color rgb="FF3B265E"/>
      </top>
      <bottom style="thin">
        <color rgb="FF3B265E"/>
      </bottom>
      <diagonal/>
    </border>
    <border>
      <left style="dashed">
        <color auto="1"/>
      </left>
      <right style="dashed">
        <color auto="1"/>
      </right>
      <top style="dashed">
        <color auto="1"/>
      </top>
      <bottom style="dashed">
        <color auto="1"/>
      </bottom>
      <diagonal/>
    </border>
    <border>
      <left/>
      <right/>
      <top/>
      <bottom style="thin">
        <color indexed="56"/>
      </bottom>
      <diagonal/>
    </border>
    <border>
      <left/>
      <right/>
      <top/>
      <bottom style="thin">
        <color indexed="64"/>
      </bottom>
      <diagonal/>
    </border>
    <border>
      <left/>
      <right/>
      <top/>
      <bottom style="thin">
        <color indexed="18"/>
      </bottom>
      <diagonal/>
    </border>
    <border>
      <left/>
      <right/>
      <top style="thin">
        <color indexed="64"/>
      </top>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auto="1"/>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77">
    <xf numFmtId="181" fontId="0" fillId="0" borderId="0"/>
    <xf numFmtId="175" fontId="26" fillId="0" borderId="0" applyFont="0" applyFill="0" applyBorder="0" applyAlignment="0" applyProtection="0"/>
    <xf numFmtId="166" fontId="10" fillId="3" borderId="0" applyNumberFormat="0" applyBorder="0">
      <alignment horizontal="right"/>
      <protection locked="0"/>
    </xf>
    <xf numFmtId="166" fontId="4" fillId="35" borderId="8" applyNumberFormat="0" applyProtection="0">
      <alignment horizontal="left" vertical="center"/>
    </xf>
    <xf numFmtId="166" fontId="2" fillId="36" borderId="0" applyNumberFormat="0" applyFont="0" applyBorder="0" applyAlignment="0" applyProtection="0"/>
    <xf numFmtId="167"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65" fontId="2" fillId="0" borderId="0" applyFont="0" applyFill="0" applyBorder="0" applyAlignment="0" applyProtection="0"/>
    <xf numFmtId="166" fontId="2" fillId="37" borderId="9" applyNumberFormat="0" applyFont="0" applyAlignment="0" applyProtection="0"/>
    <xf numFmtId="166" fontId="22" fillId="0" borderId="10" applyNumberFormat="0" applyFill="0" applyProtection="0">
      <alignment horizontal="left"/>
    </xf>
    <xf numFmtId="166" fontId="3" fillId="0" borderId="11" applyNumberFormat="0" applyFill="0" applyProtection="0">
      <alignment horizontal="left"/>
    </xf>
    <xf numFmtId="166" fontId="23" fillId="0" borderId="12" applyNumberFormat="0" applyFill="0" applyProtection="0">
      <alignment horizontal="centerContinuous"/>
    </xf>
    <xf numFmtId="166" fontId="3" fillId="0" borderId="11">
      <alignment horizontal="centerContinuous"/>
    </xf>
    <xf numFmtId="166" fontId="22" fillId="0" borderId="12" applyNumberFormat="0" applyFill="0" applyProtection="0">
      <alignment horizontal="right"/>
    </xf>
    <xf numFmtId="166" fontId="24" fillId="0" borderId="0" applyNumberFormat="0" applyFill="0" applyBorder="0" applyAlignment="0" applyProtection="0"/>
    <xf numFmtId="166" fontId="10" fillId="4" borderId="0" applyNumberFormat="0" applyBorder="0">
      <alignment horizontal="right"/>
      <protection locked="0"/>
    </xf>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66" fontId="25" fillId="0" borderId="0" applyNumberForma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66" fontId="3" fillId="0" borderId="13" applyNumberFormat="0" applyFill="0" applyAlignment="0" applyProtection="0"/>
    <xf numFmtId="178" fontId="10" fillId="3" borderId="0" applyBorder="0" applyAlignment="0">
      <alignment horizontal="right"/>
      <protection locked="0"/>
    </xf>
    <xf numFmtId="179" fontId="2" fillId="0" borderId="0" applyFont="0" applyFill="0" applyBorder="0" applyAlignment="0" applyProtection="0"/>
    <xf numFmtId="166" fontId="27" fillId="0" borderId="0" applyNumberFormat="0" applyFill="0" applyBorder="0" applyProtection="0"/>
    <xf numFmtId="166" fontId="28" fillId="0" borderId="0" applyNumberFormat="0" applyFill="0" applyBorder="0" applyProtection="0"/>
    <xf numFmtId="180" fontId="2" fillId="0" borderId="0" applyFont="0" applyFill="0" applyBorder="0" applyAlignment="0" applyProtection="0"/>
    <xf numFmtId="0" fontId="6" fillId="0" borderId="3" applyNumberFormat="0" applyFill="0" applyAlignment="0" applyProtection="0"/>
    <xf numFmtId="0" fontId="7" fillId="0" borderId="1" applyNumberFormat="0" applyFill="0" applyAlignment="0" applyProtection="0"/>
    <xf numFmtId="0" fontId="8"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164" fontId="11" fillId="0" borderId="0" applyAlignment="0"/>
    <xf numFmtId="166" fontId="3" fillId="0" borderId="14" applyNumberFormat="0" applyFill="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4" applyNumberFormat="0" applyAlignment="0" applyProtection="0"/>
    <xf numFmtId="0" fontId="16" fillId="8" borderId="5" applyNumberFormat="0" applyAlignment="0" applyProtection="0"/>
    <xf numFmtId="0" fontId="17" fillId="9" borderId="6" applyNumberFormat="0" applyAlignment="0" applyProtection="0"/>
    <xf numFmtId="0" fontId="18" fillId="0" borderId="0" applyNumberFormat="0" applyFill="0" applyBorder="0" applyAlignment="0" applyProtection="0"/>
    <xf numFmtId="0" fontId="2" fillId="10" borderId="7" applyNumberFormat="0" applyFont="0" applyAlignment="0" applyProtection="0"/>
    <xf numFmtId="0" fontId="19" fillId="0" borderId="0" applyNumberFormat="0" applyFill="0" applyBorder="0" applyAlignment="0" applyProtection="0"/>
    <xf numFmtId="166" fontId="3" fillId="0" borderId="11" applyNumberFormat="0" applyFill="0" applyProtection="0">
      <alignment horizontal="right"/>
    </xf>
    <xf numFmtId="168" fontId="2" fillId="0" borderId="0" applyFont="0" applyFill="0" applyBorder="0" applyAlignment="0" applyProtection="0"/>
    <xf numFmtId="16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1" fillId="34" borderId="0" applyNumberFormat="0" applyBorder="0" applyAlignment="0" applyProtection="0"/>
    <xf numFmtId="0" fontId="1" fillId="0" borderId="0"/>
    <xf numFmtId="0" fontId="34" fillId="0" borderId="0" applyNumberFormat="0" applyFill="0" applyBorder="0" applyAlignment="0" applyProtection="0"/>
    <xf numFmtId="181" fontId="40" fillId="0" borderId="0" applyNumberFormat="0" applyFill="0" applyBorder="0" applyAlignment="0" applyProtection="0"/>
  </cellStyleXfs>
  <cellXfs count="156">
    <xf numFmtId="181" fontId="0" fillId="0" borderId="0" xfId="0"/>
    <xf numFmtId="166" fontId="4" fillId="2" borderId="0" xfId="3" applyFill="1" applyBorder="1">
      <alignment horizontal="left" vertical="center"/>
    </xf>
    <xf numFmtId="181" fontId="20" fillId="2" borderId="0" xfId="0" applyFont="1" applyFill="1"/>
    <xf numFmtId="164" fontId="3" fillId="38" borderId="0" xfId="0" applyNumberFormat="1" applyFont="1" applyFill="1" applyAlignment="1">
      <alignment horizontal="right"/>
    </xf>
    <xf numFmtId="181" fontId="30" fillId="0" borderId="0" xfId="0" applyFont="1"/>
    <xf numFmtId="181" fontId="3" fillId="0" borderId="0" xfId="0" applyFont="1"/>
    <xf numFmtId="0" fontId="1" fillId="0" borderId="0" xfId="74"/>
    <xf numFmtId="0" fontId="1" fillId="0" borderId="0" xfId="74" applyAlignment="1">
      <alignment vertical="center"/>
    </xf>
    <xf numFmtId="0" fontId="36" fillId="0" borderId="0" xfId="74" applyFont="1"/>
    <xf numFmtId="181" fontId="3" fillId="0" borderId="0" xfId="0" applyFont="1" applyAlignment="1">
      <alignment horizontal="centerContinuous"/>
    </xf>
    <xf numFmtId="181" fontId="20" fillId="2" borderId="0" xfId="0" applyFont="1" applyFill="1" applyAlignment="1">
      <alignment vertical="center"/>
    </xf>
    <xf numFmtId="181" fontId="0" fillId="0" borderId="0" xfId="0" applyAlignment="1">
      <alignment vertical="center"/>
    </xf>
    <xf numFmtId="181" fontId="0" fillId="39" borderId="0" xfId="0" applyFill="1" applyAlignment="1">
      <alignment vertical="center"/>
    </xf>
    <xf numFmtId="181" fontId="30" fillId="0" borderId="0" xfId="0" applyFont="1" applyAlignment="1">
      <alignment vertical="center"/>
    </xf>
    <xf numFmtId="181" fontId="3" fillId="0" borderId="0" xfId="0" applyFont="1" applyAlignment="1">
      <alignment vertical="center"/>
    </xf>
    <xf numFmtId="164" fontId="4" fillId="2" borderId="0" xfId="3" applyNumberFormat="1" applyFill="1" applyBorder="1" applyProtection="1">
      <alignment horizontal="left" vertical="center"/>
    </xf>
    <xf numFmtId="166" fontId="4" fillId="2" borderId="0" xfId="3" applyFill="1" applyBorder="1" applyProtection="1">
      <alignment horizontal="left" vertical="center"/>
    </xf>
    <xf numFmtId="187" fontId="24" fillId="2" borderId="0" xfId="3" applyNumberFormat="1" applyFont="1" applyFill="1" applyBorder="1" applyProtection="1">
      <alignment horizontal="left" vertical="center"/>
    </xf>
    <xf numFmtId="181" fontId="20" fillId="0" borderId="0" xfId="0" applyFont="1"/>
    <xf numFmtId="166" fontId="29" fillId="35" borderId="8" xfId="3" applyNumberFormat="1" applyFont="1" applyAlignment="1" applyProtection="1">
      <alignment vertical="center"/>
    </xf>
    <xf numFmtId="166" fontId="29" fillId="35" borderId="0" xfId="3" applyNumberFormat="1" applyFont="1" applyBorder="1" applyProtection="1">
      <alignment horizontal="left" vertical="center"/>
    </xf>
    <xf numFmtId="166" fontId="0" fillId="0" borderId="0" xfId="0" applyNumberFormat="1"/>
    <xf numFmtId="181" fontId="3" fillId="0" borderId="0" xfId="2" applyNumberFormat="1" applyFont="1" applyFill="1" applyAlignment="1" applyProtection="1">
      <alignment horizontal="left"/>
    </xf>
    <xf numFmtId="181" fontId="10" fillId="0" borderId="0" xfId="2" applyNumberFormat="1" applyFill="1" applyProtection="1">
      <alignment horizontal="right"/>
    </xf>
    <xf numFmtId="164" fontId="0" fillId="0" borderId="0" xfId="0" applyNumberFormat="1"/>
    <xf numFmtId="181" fontId="2" fillId="0" borderId="0" xfId="2" applyNumberFormat="1" applyFont="1" applyFill="1" applyAlignment="1" applyProtection="1">
      <alignment horizontal="left"/>
    </xf>
    <xf numFmtId="181" fontId="31" fillId="38" borderId="0" xfId="0" applyFont="1" applyFill="1"/>
    <xf numFmtId="181" fontId="0" fillId="38" borderId="0" xfId="0" applyFill="1"/>
    <xf numFmtId="182" fontId="3" fillId="38" borderId="0" xfId="0" applyNumberFormat="1" applyFont="1" applyFill="1" applyAlignment="1">
      <alignment horizontal="right"/>
    </xf>
    <xf numFmtId="183" fontId="3" fillId="38" borderId="0" xfId="0" applyNumberFormat="1" applyFont="1" applyFill="1" applyAlignment="1">
      <alignment horizontal="right"/>
    </xf>
    <xf numFmtId="0" fontId="5" fillId="0" borderId="0" xfId="0" applyNumberFormat="1" applyFont="1" applyAlignment="1">
      <alignment horizontal="center"/>
    </xf>
    <xf numFmtId="181" fontId="3" fillId="39" borderId="0" xfId="0" applyFont="1" applyFill="1"/>
    <xf numFmtId="181" fontId="0" fillId="39" borderId="0" xfId="0" applyFill="1"/>
    <xf numFmtId="181" fontId="35" fillId="0" borderId="0" xfId="0" applyFont="1"/>
    <xf numFmtId="181" fontId="0" fillId="36" borderId="0" xfId="4" applyNumberFormat="1" applyFont="1" applyProtection="1"/>
    <xf numFmtId="181" fontId="30" fillId="36" borderId="0" xfId="4" applyNumberFormat="1" applyFont="1" applyProtection="1"/>
    <xf numFmtId="10" fontId="30" fillId="0" borderId="0" xfId="22" applyNumberFormat="1" applyFont="1" applyAlignment="1" applyProtection="1">
      <alignment horizontal="right"/>
    </xf>
    <xf numFmtId="181" fontId="35" fillId="0" borderId="13" xfId="0" applyFont="1" applyBorder="1"/>
    <xf numFmtId="181" fontId="30" fillId="36" borderId="13" xfId="4" applyNumberFormat="1" applyFont="1" applyBorder="1" applyProtection="1"/>
    <xf numFmtId="190" fontId="3" fillId="0" borderId="13" xfId="0" applyNumberFormat="1" applyFont="1" applyBorder="1"/>
    <xf numFmtId="49" fontId="30" fillId="0" borderId="0" xfId="0" applyNumberFormat="1" applyFont="1" applyAlignment="1">
      <alignment horizontal="right"/>
    </xf>
    <xf numFmtId="181" fontId="40" fillId="0" borderId="0" xfId="76" applyProtection="1"/>
    <xf numFmtId="181" fontId="30" fillId="0" borderId="0" xfId="4" applyNumberFormat="1" applyFont="1" applyFill="1" applyProtection="1"/>
    <xf numFmtId="181" fontId="30" fillId="36" borderId="0" xfId="4" applyNumberFormat="1" applyFont="1" applyBorder="1" applyProtection="1"/>
    <xf numFmtId="190" fontId="2" fillId="0" borderId="0" xfId="2" applyNumberFormat="1" applyFont="1" applyFill="1" applyProtection="1">
      <alignment horizontal="right"/>
    </xf>
    <xf numFmtId="181" fontId="3" fillId="36" borderId="13" xfId="4" applyNumberFormat="1" applyFont="1" applyBorder="1" applyProtection="1"/>
    <xf numFmtId="181" fontId="40" fillId="0" borderId="13" xfId="76" applyBorder="1" applyProtection="1"/>
    <xf numFmtId="10" fontId="30" fillId="0" borderId="0" xfId="22" applyNumberFormat="1" applyFont="1" applyFill="1" applyBorder="1" applyAlignment="1" applyProtection="1">
      <alignment horizontal="right"/>
    </xf>
    <xf numFmtId="181" fontId="41" fillId="0" borderId="0" xfId="0" applyFont="1"/>
    <xf numFmtId="186" fontId="41" fillId="0" borderId="0" xfId="0" applyNumberFormat="1" applyFont="1"/>
    <xf numFmtId="181" fontId="3" fillId="36" borderId="0" xfId="4" applyNumberFormat="1" applyFont="1" applyBorder="1" applyProtection="1"/>
    <xf numFmtId="184" fontId="3" fillId="36" borderId="13" xfId="4" applyNumberFormat="1" applyFont="1" applyBorder="1" applyProtection="1"/>
    <xf numFmtId="181" fontId="35" fillId="0" borderId="11" xfId="0" applyFont="1" applyBorder="1"/>
    <xf numFmtId="181" fontId="30" fillId="36" borderId="11" xfId="4" applyNumberFormat="1" applyFont="1" applyBorder="1" applyProtection="1"/>
    <xf numFmtId="181" fontId="35" fillId="0" borderId="14" xfId="0" applyFont="1" applyBorder="1"/>
    <xf numFmtId="181" fontId="30" fillId="36" borderId="14" xfId="4" applyNumberFormat="1" applyFont="1" applyBorder="1" applyProtection="1"/>
    <xf numFmtId="190" fontId="3" fillId="0" borderId="14" xfId="0" applyNumberFormat="1" applyFont="1" applyBorder="1"/>
    <xf numFmtId="190" fontId="3" fillId="0" borderId="17" xfId="0" applyNumberFormat="1" applyFont="1" applyBorder="1"/>
    <xf numFmtId="181" fontId="0" fillId="36" borderId="13" xfId="4" applyNumberFormat="1" applyFont="1" applyBorder="1" applyProtection="1"/>
    <xf numFmtId="181" fontId="0" fillId="36" borderId="18" xfId="4" applyNumberFormat="1" applyFont="1" applyBorder="1" applyProtection="1"/>
    <xf numFmtId="181" fontId="0" fillId="36" borderId="11" xfId="4" applyNumberFormat="1" applyFont="1" applyBorder="1" applyProtection="1"/>
    <xf numFmtId="181" fontId="0" fillId="36" borderId="20" xfId="4" applyNumberFormat="1" applyFont="1" applyBorder="1" applyProtection="1"/>
    <xf numFmtId="181" fontId="0" fillId="36" borderId="0" xfId="4" applyNumberFormat="1" applyFont="1" applyBorder="1" applyProtection="1"/>
    <xf numFmtId="181" fontId="10" fillId="3" borderId="0" xfId="2" applyNumberFormat="1" applyProtection="1">
      <alignment horizontal="right"/>
    </xf>
    <xf numFmtId="181" fontId="30" fillId="39" borderId="0" xfId="0" applyFont="1" applyFill="1"/>
    <xf numFmtId="190" fontId="10" fillId="3" borderId="0" xfId="2" applyNumberFormat="1">
      <alignment horizontal="right"/>
      <protection locked="0"/>
    </xf>
    <xf numFmtId="185" fontId="42" fillId="3" borderId="0" xfId="2" applyNumberFormat="1" applyFont="1">
      <alignment horizontal="right"/>
      <protection locked="0"/>
    </xf>
    <xf numFmtId="190" fontId="10" fillId="3" borderId="13" xfId="2" applyNumberFormat="1" applyBorder="1">
      <alignment horizontal="right"/>
      <protection locked="0"/>
    </xf>
    <xf numFmtId="190" fontId="10" fillId="3" borderId="18" xfId="2" applyNumberFormat="1" applyBorder="1">
      <alignment horizontal="right"/>
      <protection locked="0"/>
    </xf>
    <xf numFmtId="190" fontId="10" fillId="3" borderId="11" xfId="2" applyNumberFormat="1" applyBorder="1">
      <alignment horizontal="right"/>
      <protection locked="0"/>
    </xf>
    <xf numFmtId="190" fontId="10" fillId="3" borderId="20" xfId="2" applyNumberFormat="1" applyBorder="1">
      <alignment horizontal="right"/>
      <protection locked="0"/>
    </xf>
    <xf numFmtId="192" fontId="32" fillId="3" borderId="0" xfId="2" applyNumberFormat="1" applyFont="1">
      <alignment horizontal="right"/>
      <protection locked="0"/>
    </xf>
    <xf numFmtId="193" fontId="30" fillId="0" borderId="0" xfId="19" applyNumberFormat="1" applyFont="1" applyAlignment="1" applyProtection="1">
      <alignment horizontal="right"/>
    </xf>
    <xf numFmtId="181" fontId="3" fillId="38" borderId="11" xfId="0" applyFont="1" applyFill="1" applyBorder="1" applyAlignment="1">
      <alignment horizontal="centerContinuous"/>
    </xf>
    <xf numFmtId="191" fontId="30" fillId="0" borderId="0" xfId="4" applyNumberFormat="1" applyFont="1" applyFill="1" applyAlignment="1" applyProtection="1">
      <alignment horizontal="right"/>
    </xf>
    <xf numFmtId="10" fontId="30" fillId="0" borderId="0" xfId="22" applyNumberFormat="1" applyFont="1" applyFill="1" applyAlignment="1" applyProtection="1">
      <alignment horizontal="right"/>
    </xf>
    <xf numFmtId="181" fontId="2" fillId="0" borderId="0" xfId="0" applyFont="1"/>
    <xf numFmtId="191" fontId="31" fillId="0" borderId="13" xfId="4" applyNumberFormat="1" applyFont="1" applyFill="1" applyBorder="1" applyAlignment="1" applyProtection="1">
      <alignment horizontal="right"/>
    </xf>
    <xf numFmtId="181" fontId="30" fillId="0" borderId="0" xfId="4" applyNumberFormat="1" applyFont="1" applyFill="1" applyBorder="1" applyProtection="1"/>
    <xf numFmtId="185" fontId="32" fillId="0" borderId="0" xfId="2" applyNumberFormat="1" applyFont="1" applyFill="1" applyProtection="1">
      <alignment horizontal="right"/>
    </xf>
    <xf numFmtId="191" fontId="30" fillId="0" borderId="16" xfId="4" applyNumberFormat="1" applyFont="1" applyFill="1" applyBorder="1" applyAlignment="1" applyProtection="1">
      <alignment horizontal="right"/>
    </xf>
    <xf numFmtId="191" fontId="30" fillId="0" borderId="13" xfId="4" applyNumberFormat="1" applyFont="1" applyFill="1" applyBorder="1" applyAlignment="1" applyProtection="1">
      <alignment horizontal="right"/>
    </xf>
    <xf numFmtId="191" fontId="30" fillId="0" borderId="18" xfId="4" applyNumberFormat="1" applyFont="1" applyFill="1" applyBorder="1" applyAlignment="1" applyProtection="1">
      <alignment horizontal="right"/>
    </xf>
    <xf numFmtId="191" fontId="30" fillId="0" borderId="19" xfId="4" applyNumberFormat="1" applyFont="1" applyFill="1" applyBorder="1" applyAlignment="1" applyProtection="1">
      <alignment horizontal="right"/>
    </xf>
    <xf numFmtId="191" fontId="30" fillId="0" borderId="11" xfId="4" applyNumberFormat="1" applyFont="1" applyFill="1" applyBorder="1" applyAlignment="1" applyProtection="1">
      <alignment horizontal="right"/>
    </xf>
    <xf numFmtId="191" fontId="30" fillId="0" borderId="20" xfId="4" applyNumberFormat="1" applyFont="1" applyFill="1" applyBorder="1" applyAlignment="1" applyProtection="1">
      <alignment horizontal="right"/>
    </xf>
    <xf numFmtId="191" fontId="31" fillId="0" borderId="15" xfId="4" applyNumberFormat="1" applyFont="1" applyFill="1" applyBorder="1" applyAlignment="1" applyProtection="1">
      <alignment horizontal="right"/>
    </xf>
    <xf numFmtId="191" fontId="31" fillId="0" borderId="14" xfId="4" applyNumberFormat="1" applyFont="1" applyFill="1" applyBorder="1" applyAlignment="1" applyProtection="1">
      <alignment horizontal="right"/>
    </xf>
    <xf numFmtId="191" fontId="31" fillId="0" borderId="17" xfId="4" applyNumberFormat="1" applyFont="1" applyFill="1" applyBorder="1" applyAlignment="1" applyProtection="1">
      <alignment horizontal="right"/>
    </xf>
    <xf numFmtId="191" fontId="30" fillId="0" borderId="21" xfId="4" applyNumberFormat="1" applyFont="1" applyFill="1" applyBorder="1" applyAlignment="1" applyProtection="1">
      <alignment horizontal="right"/>
    </xf>
    <xf numFmtId="191" fontId="30" fillId="0" borderId="0" xfId="4" applyNumberFormat="1" applyFont="1" applyFill="1" applyBorder="1" applyAlignment="1" applyProtection="1">
      <alignment horizontal="right"/>
    </xf>
    <xf numFmtId="191" fontId="30" fillId="0" borderId="22" xfId="4" applyNumberFormat="1" applyFont="1" applyFill="1" applyBorder="1" applyAlignment="1" applyProtection="1">
      <alignment horizontal="right"/>
    </xf>
    <xf numFmtId="188" fontId="24" fillId="2" borderId="0" xfId="3" applyNumberFormat="1" applyFont="1" applyFill="1" applyBorder="1" applyProtection="1">
      <alignment horizontal="left" vertical="center"/>
    </xf>
    <xf numFmtId="181" fontId="0" fillId="0" borderId="15" xfId="0" applyBorder="1"/>
    <xf numFmtId="181" fontId="0" fillId="0" borderId="14" xfId="0" applyBorder="1"/>
    <xf numFmtId="188" fontId="30" fillId="0" borderId="17" xfId="0" applyNumberFormat="1" applyFont="1" applyBorder="1" applyAlignment="1">
      <alignment horizontal="left"/>
    </xf>
    <xf numFmtId="188" fontId="30" fillId="0" borderId="0" xfId="0" applyNumberFormat="1" applyFont="1"/>
    <xf numFmtId="189" fontId="0" fillId="0" borderId="0" xfId="0" applyNumberFormat="1"/>
    <xf numFmtId="166" fontId="29" fillId="35" borderId="8" xfId="3" applyFont="1" applyAlignment="1" applyProtection="1">
      <alignment vertical="center"/>
    </xf>
    <xf numFmtId="166" fontId="29" fillId="35" borderId="0" xfId="3" applyFont="1" applyBorder="1" applyProtection="1">
      <alignment horizontal="left" vertical="center"/>
    </xf>
    <xf numFmtId="181" fontId="3" fillId="38" borderId="0" xfId="0" applyFont="1" applyFill="1"/>
    <xf numFmtId="181" fontId="20" fillId="0" borderId="0" xfId="0" applyFont="1" applyAlignment="1">
      <alignment vertical="center"/>
    </xf>
    <xf numFmtId="166" fontId="43" fillId="35" borderId="8" xfId="3" applyNumberFormat="1" applyFont="1" applyAlignment="1" applyProtection="1">
      <alignment vertical="center"/>
    </xf>
    <xf numFmtId="0" fontId="38" fillId="40" borderId="16" xfId="74" applyFont="1" applyFill="1" applyBorder="1" applyAlignment="1">
      <alignment vertical="center"/>
    </xf>
    <xf numFmtId="0" fontId="33" fillId="40" borderId="13" xfId="74" applyFont="1" applyFill="1" applyBorder="1" applyAlignment="1">
      <alignment vertical="center"/>
    </xf>
    <xf numFmtId="0" fontId="33" fillId="40" borderId="18" xfId="74" applyFont="1" applyFill="1" applyBorder="1" applyAlignment="1">
      <alignment vertical="center"/>
    </xf>
    <xf numFmtId="0" fontId="37" fillId="41" borderId="21" xfId="74" applyFont="1" applyFill="1" applyBorder="1" applyAlignment="1">
      <alignment horizontal="left" vertical="center" wrapText="1"/>
    </xf>
    <xf numFmtId="0" fontId="37" fillId="41" borderId="22" xfId="74" applyFont="1" applyFill="1" applyBorder="1" applyAlignment="1">
      <alignment horizontal="left" vertical="center" wrapText="1"/>
    </xf>
    <xf numFmtId="0" fontId="36" fillId="0" borderId="21" xfId="74" applyFont="1" applyBorder="1" applyAlignment="1">
      <alignment horizontal="left" vertical="center" wrapText="1"/>
    </xf>
    <xf numFmtId="0" fontId="36" fillId="0" borderId="22" xfId="74" applyFont="1" applyBorder="1" applyAlignment="1">
      <alignment horizontal="left" vertical="center" wrapText="1"/>
    </xf>
    <xf numFmtId="0" fontId="36" fillId="0" borderId="21" xfId="74" applyFont="1" applyBorder="1"/>
    <xf numFmtId="0" fontId="36" fillId="0" borderId="22" xfId="74" applyFont="1" applyBorder="1"/>
    <xf numFmtId="0" fontId="28" fillId="0" borderId="10" xfId="10" applyNumberFormat="1" applyFont="1" applyProtection="1">
      <alignment horizontal="left"/>
    </xf>
    <xf numFmtId="0" fontId="36" fillId="0" borderId="19" xfId="74" applyFont="1" applyBorder="1"/>
    <xf numFmtId="0" fontId="36" fillId="0" borderId="11" xfId="74" applyFont="1" applyBorder="1"/>
    <xf numFmtId="0" fontId="36" fillId="0" borderId="20" xfId="74" applyFont="1" applyBorder="1"/>
    <xf numFmtId="0" fontId="10" fillId="3" borderId="0" xfId="2" applyNumberFormat="1" applyBorder="1" applyAlignment="1">
      <protection locked="0"/>
    </xf>
    <xf numFmtId="194" fontId="10" fillId="3" borderId="0" xfId="2" applyNumberFormat="1">
      <alignment horizontal="right"/>
      <protection locked="0"/>
    </xf>
    <xf numFmtId="10" fontId="45" fillId="0" borderId="0" xfId="22" applyNumberFormat="1" applyFont="1" applyAlignment="1" applyProtection="1">
      <alignment horizontal="right"/>
    </xf>
    <xf numFmtId="0" fontId="39" fillId="40" borderId="13" xfId="74" applyFont="1" applyFill="1" applyBorder="1" applyAlignment="1">
      <alignment vertical="center"/>
    </xf>
    <xf numFmtId="164" fontId="47" fillId="2" borderId="0" xfId="3" applyNumberFormat="1" applyFont="1" applyFill="1" applyBorder="1" applyProtection="1">
      <alignment horizontal="left" vertical="center"/>
    </xf>
    <xf numFmtId="0" fontId="37" fillId="41" borderId="0" xfId="74" applyFont="1" applyFill="1" applyAlignment="1">
      <alignment horizontal="left" vertical="center" wrapText="1"/>
    </xf>
    <xf numFmtId="190" fontId="44" fillId="3" borderId="0" xfId="2" applyNumberFormat="1" applyFont="1" applyBorder="1">
      <alignment horizontal="right"/>
      <protection locked="0"/>
    </xf>
    <xf numFmtId="0" fontId="50" fillId="0" borderId="0" xfId="74" applyFont="1"/>
    <xf numFmtId="166" fontId="4" fillId="2" borderId="0" xfId="3" applyFill="1" applyBorder="1" applyAlignment="1" applyProtection="1">
      <alignment horizontal="left" vertical="center" wrapText="1"/>
    </xf>
    <xf numFmtId="181" fontId="0" fillId="0" borderId="0" xfId="0" applyAlignment="1">
      <alignment wrapText="1"/>
    </xf>
    <xf numFmtId="181" fontId="20" fillId="2" borderId="0" xfId="0" applyFont="1" applyFill="1" applyAlignment="1">
      <alignment wrapText="1"/>
    </xf>
    <xf numFmtId="181" fontId="46" fillId="0" borderId="0" xfId="2" applyNumberFormat="1" applyFont="1" applyFill="1" applyAlignment="1" applyProtection="1">
      <alignment horizontal="left" wrapText="1"/>
    </xf>
    <xf numFmtId="181" fontId="3" fillId="38" borderId="0" xfId="0" applyFont="1" applyFill="1" applyAlignment="1">
      <alignment wrapText="1"/>
    </xf>
    <xf numFmtId="181" fontId="3" fillId="39" borderId="0" xfId="0" applyFont="1" applyFill="1" applyAlignment="1">
      <alignment vertical="center"/>
    </xf>
    <xf numFmtId="181" fontId="0" fillId="0" borderId="0" xfId="0" applyAlignment="1">
      <alignment vertical="center" wrapText="1"/>
    </xf>
    <xf numFmtId="181" fontId="3" fillId="0" borderId="13" xfId="0" applyFont="1" applyBorder="1" applyAlignment="1">
      <alignment vertical="center"/>
    </xf>
    <xf numFmtId="181" fontId="30" fillId="0" borderId="0" xfId="0" quotePrefix="1" applyFont="1" applyAlignment="1">
      <alignment vertical="center"/>
    </xf>
    <xf numFmtId="181" fontId="0" fillId="0" borderId="0" xfId="0" quotePrefix="1" applyAlignment="1">
      <alignment vertical="center"/>
    </xf>
    <xf numFmtId="181" fontId="20" fillId="2" borderId="0" xfId="0" applyFont="1" applyFill="1" applyAlignment="1">
      <alignment vertical="center" wrapText="1"/>
    </xf>
    <xf numFmtId="181" fontId="3" fillId="0" borderId="13" xfId="0" applyFont="1" applyBorder="1" applyAlignment="1">
      <alignment vertical="center" wrapText="1"/>
    </xf>
    <xf numFmtId="181" fontId="30" fillId="0" borderId="0" xfId="0" applyFont="1" applyAlignment="1">
      <alignment vertical="center" wrapText="1"/>
    </xf>
    <xf numFmtId="181" fontId="35" fillId="0" borderId="0" xfId="0" applyFont="1" applyAlignment="1">
      <alignment vertical="center" wrapText="1"/>
    </xf>
    <xf numFmtId="181" fontId="0" fillId="39" borderId="0" xfId="0" applyFill="1" applyAlignment="1">
      <alignment vertical="center" wrapText="1"/>
    </xf>
    <xf numFmtId="181" fontId="0" fillId="0" borderId="0" xfId="0" quotePrefix="1" applyAlignment="1">
      <alignment vertical="center" wrapText="1"/>
    </xf>
    <xf numFmtId="181" fontId="30" fillId="0" borderId="13" xfId="0" applyFont="1" applyBorder="1" applyAlignment="1">
      <alignment vertical="center" wrapText="1"/>
    </xf>
    <xf numFmtId="181" fontId="0" fillId="0" borderId="13" xfId="0" applyBorder="1" applyAlignment="1">
      <alignment vertical="center"/>
    </xf>
    <xf numFmtId="181" fontId="3" fillId="0" borderId="13" xfId="0" applyFont="1" applyBorder="1"/>
    <xf numFmtId="181" fontId="30" fillId="0" borderId="0" xfId="0" quotePrefix="1" applyFont="1"/>
    <xf numFmtId="181" fontId="0" fillId="0" borderId="13" xfId="0" applyBorder="1"/>
    <xf numFmtId="181" fontId="0" fillId="0" borderId="16" xfId="0" applyBorder="1"/>
    <xf numFmtId="181" fontId="0" fillId="0" borderId="19" xfId="0" applyBorder="1"/>
    <xf numFmtId="181" fontId="0" fillId="0" borderId="11" xfId="0" applyBorder="1"/>
    <xf numFmtId="181" fontId="3" fillId="0" borderId="15" xfId="0" applyFont="1" applyBorder="1"/>
    <xf numFmtId="181" fontId="3" fillId="0" borderId="14" xfId="0" applyFont="1" applyBorder="1"/>
    <xf numFmtId="181" fontId="10" fillId="3" borderId="0" xfId="2" applyNumberFormat="1" applyAlignment="1">
      <alignment horizontal="left"/>
      <protection locked="0"/>
    </xf>
    <xf numFmtId="181" fontId="31" fillId="0" borderId="13" xfId="0" applyFont="1" applyBorder="1"/>
    <xf numFmtId="181" fontId="30" fillId="0" borderId="13" xfId="0" applyFont="1" applyBorder="1"/>
    <xf numFmtId="0" fontId="49" fillId="0" borderId="0" xfId="74" applyFont="1" applyAlignment="1">
      <alignment horizontal="left" vertical="center" wrapText="1"/>
    </xf>
    <xf numFmtId="0" fontId="48" fillId="41" borderId="0" xfId="74" applyFont="1" applyFill="1" applyAlignment="1">
      <alignment horizontal="left" vertical="center" wrapText="1"/>
    </xf>
    <xf numFmtId="0" fontId="37" fillId="41" borderId="0" xfId="74" applyFont="1" applyFill="1" applyAlignment="1">
      <alignment horizontal="left" vertical="center" wrapText="1"/>
    </xf>
  </cellXfs>
  <cellStyles count="77">
    <cellStyle name="20% - Accent1" xfId="51" builtinId="30" hidden="1"/>
    <cellStyle name="20% - Accent2" xfId="55" builtinId="34" hidden="1"/>
    <cellStyle name="20% - Accent3" xfId="59" builtinId="38" hidden="1"/>
    <cellStyle name="20% - Accent4" xfId="63" builtinId="42" hidden="1"/>
    <cellStyle name="20% - Accent5" xfId="67" builtinId="46" hidden="1"/>
    <cellStyle name="20% - Accent6" xfId="71" builtinId="50" hidden="1"/>
    <cellStyle name="40% - Accent1" xfId="52" builtinId="31" hidden="1"/>
    <cellStyle name="40% - Accent2" xfId="56" builtinId="35" hidden="1"/>
    <cellStyle name="40% - Accent3" xfId="60" builtinId="39" hidden="1"/>
    <cellStyle name="40% - Accent4" xfId="64" builtinId="43" hidden="1"/>
    <cellStyle name="40% - Accent5" xfId="68" builtinId="47" hidden="1"/>
    <cellStyle name="40% - Accent6" xfId="72" builtinId="51" hidden="1"/>
    <cellStyle name="60% - Accent1" xfId="53" builtinId="32" hidden="1"/>
    <cellStyle name="60% - Accent2" xfId="57" builtinId="36" hidden="1"/>
    <cellStyle name="60% - Accent3" xfId="61" builtinId="40" hidden="1"/>
    <cellStyle name="60% - Accent4" xfId="65" builtinId="44" hidden="1"/>
    <cellStyle name="60% - Accent5" xfId="69" builtinId="48" hidden="1"/>
    <cellStyle name="60% - Accent6" xfId="73" builtinId="52" hidden="1"/>
    <cellStyle name="Accent1" xfId="50" builtinId="29" hidden="1"/>
    <cellStyle name="Accent2" xfId="54" builtinId="33" hidden="1"/>
    <cellStyle name="Accent3" xfId="58" builtinId="37" hidden="1"/>
    <cellStyle name="Accent4" xfId="62" builtinId="41" hidden="1"/>
    <cellStyle name="Accent5" xfId="66" builtinId="45" hidden="1"/>
    <cellStyle name="Accent6" xfId="70" builtinId="49" hidden="1"/>
    <cellStyle name="Bad" xfId="37" builtinId="27" hidden="1"/>
    <cellStyle name="banner" xfId="3" xr:uid="{00000000-0005-0000-0000-000019000000}"/>
    <cellStyle name="blank" xfId="4" xr:uid="{00000000-0005-0000-0000-00001A000000}"/>
    <cellStyle name="bps" xfId="5" xr:uid="{00000000-0005-0000-0000-00001B000000}"/>
    <cellStyle name="Calculation" xfId="40" builtinId="22" hidden="1"/>
    <cellStyle name="Check Cell" xfId="41" builtinId="23" hidden="1"/>
    <cellStyle name="Comma" xfId="46" builtinId="3" customBuiltin="1"/>
    <cellStyle name="Comma [0]" xfId="47" builtinId="6" customBuiltin="1"/>
    <cellStyle name="comma missing" xfId="6" xr:uid="{00000000-0005-0000-0000-000020000000}"/>
    <cellStyle name="Currency" xfId="48" builtinId="4" customBuiltin="1"/>
    <cellStyle name="Currency [0]" xfId="49" builtinId="7" customBuiltin="1"/>
    <cellStyle name="date" xfId="7" xr:uid="{00000000-0005-0000-0000-000023000000}"/>
    <cellStyle name="days" xfId="8" xr:uid="{00000000-0005-0000-0000-000024000000}"/>
    <cellStyle name="deviant" xfId="9" xr:uid="{00000000-0005-0000-0000-000025000000}"/>
    <cellStyle name="Explanatory Text" xfId="44" builtinId="53" hidden="1"/>
    <cellStyle name="Good" xfId="36" builtinId="26" hidden="1"/>
    <cellStyle name="Heading 1" xfId="30" builtinId="16" hidden="1" customBuiltin="1"/>
    <cellStyle name="Heading 2" xfId="31" builtinId="17" hidden="1" customBuiltin="1"/>
    <cellStyle name="Heading 3" xfId="32" builtinId="18" hidden="1" customBuiltin="1"/>
    <cellStyle name="Heading 4" xfId="33" builtinId="19" hidden="1" customBuiltin="1"/>
    <cellStyle name="heading1" xfId="10" xr:uid="{00000000-0005-0000-0000-00002C000000}"/>
    <cellStyle name="heading2" xfId="11" xr:uid="{00000000-0005-0000-0000-00002D000000}"/>
    <cellStyle name="headingCentral1" xfId="12" xr:uid="{00000000-0005-0000-0000-00002E000000}"/>
    <cellStyle name="headingCentral2" xfId="13" xr:uid="{00000000-0005-0000-0000-00002F000000}"/>
    <cellStyle name="headingColumn1" xfId="14" xr:uid="{00000000-0005-0000-0000-000030000000}"/>
    <cellStyle name="headingColumn2" xfId="45" xr:uid="{00000000-0005-0000-0000-000031000000}"/>
    <cellStyle name="hidden" xfId="15" xr:uid="{00000000-0005-0000-0000-000032000000}"/>
    <cellStyle name="Hyperlink" xfId="76" builtinId="8"/>
    <cellStyle name="Hyperlink 2" xfId="75" xr:uid="{14DAC797-A705-4D35-86B7-C00C8437ED3F}"/>
    <cellStyle name="Input" xfId="2" builtinId="20" customBuiltin="1"/>
    <cellStyle name="inputOptional" xfId="16" xr:uid="{00000000-0005-0000-0000-000034000000}"/>
    <cellStyle name="Linked Cell" xfId="34" builtinId="24" customBuiltin="1"/>
    <cellStyle name="millions" xfId="17" xr:uid="{00000000-0005-0000-0000-000036000000}"/>
    <cellStyle name="multiple1" xfId="18" xr:uid="{00000000-0005-0000-0000-000037000000}"/>
    <cellStyle name="multiple2" xfId="19" xr:uid="{00000000-0005-0000-0000-000038000000}"/>
    <cellStyle name="name" xfId="20" xr:uid="{00000000-0005-0000-0000-000039000000}"/>
    <cellStyle name="Neutral" xfId="38" builtinId="28" hidden="1"/>
    <cellStyle name="Normal" xfId="0" builtinId="0" customBuiltin="1"/>
    <cellStyle name="Normal 2" xfId="74" xr:uid="{4AEDFD25-7C55-4E2F-8FCF-0AF06C40432B}"/>
    <cellStyle name="Note" xfId="43" builtinId="10" hidden="1"/>
    <cellStyle name="Output" xfId="39" builtinId="21" hidden="1"/>
    <cellStyle name="Per cent" xfId="1" builtinId="5" customBuiltin="1"/>
    <cellStyle name="percent0" xfId="21" xr:uid="{00000000-0005-0000-0000-00003F000000}"/>
    <cellStyle name="percent1" xfId="22" xr:uid="{00000000-0005-0000-0000-000040000000}"/>
    <cellStyle name="subtotal" xfId="23" xr:uid="{00000000-0005-0000-0000-000041000000}"/>
    <cellStyle name="switch" xfId="24" xr:uid="{00000000-0005-0000-0000-000042000000}"/>
    <cellStyle name="thousands" xfId="25" xr:uid="{00000000-0005-0000-0000-000043000000}"/>
    <cellStyle name="Title" xfId="29" builtinId="15" hidden="1" customBuiltin="1"/>
    <cellStyle name="title1" xfId="26" xr:uid="{00000000-0005-0000-0000-000045000000}"/>
    <cellStyle name="title2" xfId="27" xr:uid="{00000000-0005-0000-0000-000046000000}"/>
    <cellStyle name="Total" xfId="35" builtinId="25" customBuiltin="1"/>
    <cellStyle name="Warning Text" xfId="42" builtinId="11" hidden="1"/>
    <cellStyle name="years" xfId="28" xr:uid="{00000000-0005-0000-0000-000049000000}"/>
  </cellStyles>
  <dxfs count="26">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font>
      <border>
        <bottom style="thin">
          <color rgb="FF787878"/>
        </bottom>
      </border>
    </dxf>
    <dxf>
      <fill>
        <patternFill>
          <bgColor rgb="FFF0F4D4"/>
        </patternFill>
      </fill>
    </dxf>
    <dxf>
      <font>
        <b/>
        <i val="0"/>
      </font>
    </dxf>
    <dxf>
      <font>
        <b/>
        <i val="0"/>
      </font>
      <border>
        <bottom style="thin">
          <color rgb="FF787878"/>
        </bottom>
      </border>
    </dxf>
    <dxf>
      <fill>
        <patternFill patternType="none">
          <bgColor auto="1"/>
        </patternFill>
      </fill>
    </dxf>
    <dxf>
      <font>
        <b/>
        <i val="0"/>
      </font>
    </dxf>
    <dxf>
      <font>
        <b/>
        <i val="0"/>
      </font>
      <border>
        <bottom style="thin">
          <color rgb="FF787878"/>
        </bottom>
      </border>
    </dxf>
    <dxf>
      <fill>
        <patternFill>
          <bgColor rgb="FFF0F4D4"/>
        </patternFill>
      </fill>
    </dxf>
    <dxf>
      <font>
        <b/>
        <i val="0"/>
      </font>
      <border>
        <bottom style="thin">
          <color rgb="FF787878"/>
        </bottom>
      </border>
    </dxf>
    <dxf>
      <fill>
        <patternFill patternType="none">
          <bgColor auto="1"/>
        </patternFill>
      </fill>
    </dxf>
    <dxf>
      <font>
        <b/>
        <i val="0"/>
      </font>
      <border>
        <bottom style="thin">
          <color rgb="FF787878"/>
        </bottom>
      </border>
    </dxf>
    <dxf>
      <fill>
        <patternFill>
          <bgColor rgb="FFF0F4D4"/>
        </patternFill>
      </fill>
    </dxf>
  </dxfs>
  <tableStyles count="5" defaultTableStyle="TableStyleMedium2" defaultPivotStyle="PivotStyleLight16">
    <tableStyle name="Rothschild Table 1" pivot="0" table="0" count="2" xr9:uid="{00000000-0011-0000-FFFF-FFFF00000000}">
      <tableStyleElement type="wholeTable" dxfId="25"/>
      <tableStyleElement type="headerRow" dxfId="24"/>
    </tableStyle>
    <tableStyle name="Rothschild Table 2" pivot="0" table="0" count="2" xr9:uid="{00000000-0011-0000-FFFF-FFFF01000000}">
      <tableStyleElement type="wholeTable" dxfId="23"/>
      <tableStyleElement type="headerRow" dxfId="22"/>
    </tableStyle>
    <tableStyle name="Rothschild Table 3" pivot="0" table="0" count="3" xr9:uid="{00000000-0011-0000-FFFF-FFFF02000000}">
      <tableStyleElement type="wholeTable" dxfId="21"/>
      <tableStyleElement type="headerRow" dxfId="20"/>
      <tableStyleElement type="firstColumn" dxfId="19"/>
    </tableStyle>
    <tableStyle name="Rothschild Table 4" pivot="0" table="0" count="3" xr9:uid="{00000000-0011-0000-FFFF-FFFF03000000}">
      <tableStyleElement type="wholeTable" dxfId="18"/>
      <tableStyleElement type="headerRow" dxfId="17"/>
      <tableStyleElement type="firstColumn" dxfId="16"/>
    </tableStyle>
    <tableStyle name="Rothschild Table 5" pivot="0" table="0" count="2" xr9:uid="{00000000-0011-0000-FFFF-FFFF04000000}">
      <tableStyleElement type="wholeTable" dxfId="15"/>
      <tableStyleElement type="headerRow" dxfId="14"/>
    </tableStyle>
  </tableStyles>
  <colors>
    <mruColors>
      <color rgb="FF392C63"/>
      <color rgb="FFFFFFCC"/>
      <color rgb="FFB2B2B2"/>
      <color rgb="FFF0F4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3039313</xdr:colOff>
      <xdr:row>1</xdr:row>
      <xdr:rowOff>148971</xdr:rowOff>
    </xdr:from>
    <xdr:to>
      <xdr:col>4</xdr:col>
      <xdr:colOff>4088516</xdr:colOff>
      <xdr:row>1</xdr:row>
      <xdr:rowOff>473973</xdr:rowOff>
    </xdr:to>
    <xdr:pic>
      <xdr:nvPicPr>
        <xdr:cNvPr id="3" name="Picture 2">
          <a:extLst>
            <a:ext uri="{FF2B5EF4-FFF2-40B4-BE49-F238E27FC236}">
              <a16:creationId xmlns:a16="http://schemas.microsoft.com/office/drawing/2014/main" id="{DC4B376F-3E29-46B2-8FA6-3321A85C8836}"/>
            </a:ext>
          </a:extLst>
        </xdr:cNvPr>
        <xdr:cNvPicPr>
          <a:picLocks noChangeAspect="1"/>
        </xdr:cNvPicPr>
      </xdr:nvPicPr>
      <xdr:blipFill>
        <a:blip xmlns:r="http://schemas.openxmlformats.org/officeDocument/2006/relationships" r:embed="rId1" cstate="print">
          <a:clrChange>
            <a:clrFrom>
              <a:srgbClr val="FEFEFE"/>
            </a:clrFrom>
            <a:clrTo>
              <a:srgbClr val="FEFEFE">
                <a:alpha val="0"/>
              </a:srgbClr>
            </a:clrTo>
          </a:clrChange>
          <a:extLst>
            <a:ext uri="{28A0092B-C50C-407E-A947-70E740481C1C}">
              <a14:useLocalDpi xmlns:a14="http://schemas.microsoft.com/office/drawing/2010/main" val="0"/>
            </a:ext>
          </a:extLst>
        </a:blip>
        <a:stretch>
          <a:fillRect/>
        </a:stretch>
      </xdr:blipFill>
      <xdr:spPr>
        <a:xfrm>
          <a:off x="6872173" y="240411"/>
          <a:ext cx="1049203" cy="325002"/>
        </a:xfrm>
        <a:prstGeom prst="rect">
          <a:avLst/>
        </a:prstGeom>
      </xdr:spPr>
    </xdr:pic>
    <xdr:clientData/>
  </xdr:twoCellAnchor>
  <xdr:twoCellAnchor editAs="oneCell">
    <xdr:from>
      <xdr:col>4</xdr:col>
      <xdr:colOff>4191000</xdr:colOff>
      <xdr:row>1</xdr:row>
      <xdr:rowOff>69521</xdr:rowOff>
    </xdr:from>
    <xdr:to>
      <xdr:col>5</xdr:col>
      <xdr:colOff>7620</xdr:colOff>
      <xdr:row>1</xdr:row>
      <xdr:rowOff>566418</xdr:rowOff>
    </xdr:to>
    <xdr:pic>
      <xdr:nvPicPr>
        <xdr:cNvPr id="4" name="Picture 3">
          <a:extLst>
            <a:ext uri="{FF2B5EF4-FFF2-40B4-BE49-F238E27FC236}">
              <a16:creationId xmlns:a16="http://schemas.microsoft.com/office/drawing/2014/main" id="{E136F4F5-695E-478D-BDF0-2C8CC9BC2BDD}"/>
            </a:ext>
          </a:extLst>
        </xdr:cNvPr>
        <xdr:cNvPicPr>
          <a:picLocks noChangeAspect="1"/>
        </xdr:cNvPicPr>
      </xdr:nvPicPr>
      <xdr:blipFill>
        <a:blip xmlns:r="http://schemas.openxmlformats.org/officeDocument/2006/relationships" r:embed="rId2"/>
        <a:stretch>
          <a:fillRect/>
        </a:stretch>
      </xdr:blipFill>
      <xdr:spPr>
        <a:xfrm>
          <a:off x="8023860" y="160961"/>
          <a:ext cx="640080" cy="496897"/>
        </a:xfrm>
        <a:prstGeom prst="rect">
          <a:avLst/>
        </a:prstGeom>
      </xdr:spPr>
    </xdr:pic>
    <xdr:clientData/>
  </xdr:twoCellAnchor>
</xdr:wsDr>
</file>

<file path=xl/theme/theme1.xml><?xml version="1.0" encoding="utf-8"?>
<a:theme xmlns:a="http://schemas.openxmlformats.org/drawingml/2006/main" name="Rothschild">
  <a:themeElements>
    <a:clrScheme name="Rothschild">
      <a:dk1>
        <a:sysClr val="windowText" lastClr="000000"/>
      </a:dk1>
      <a:lt1>
        <a:sysClr val="window" lastClr="FFFFFF"/>
      </a:lt1>
      <a:dk2>
        <a:srgbClr val="5A6378"/>
      </a:dk2>
      <a:lt2>
        <a:srgbClr val="D4D4D6"/>
      </a:lt2>
      <a:accent1>
        <a:srgbClr val="392C63"/>
      </a:accent1>
      <a:accent2>
        <a:srgbClr val="EEC222"/>
      </a:accent2>
      <a:accent3>
        <a:srgbClr val="CD0032"/>
      </a:accent3>
      <a:accent4>
        <a:srgbClr val="0076B8"/>
      </a:accent4>
      <a:accent5>
        <a:srgbClr val="E67B10"/>
      </a:accent5>
      <a:accent6>
        <a:srgbClr val="7A2276"/>
      </a:accent6>
      <a:hlink>
        <a:srgbClr val="168BBA"/>
      </a:hlink>
      <a:folHlink>
        <a:srgbClr val="680000"/>
      </a:folHlink>
    </a:clrScheme>
    <a:fontScheme name="Rothschild">
      <a:majorFont>
        <a:latin typeface="Georg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Rothschild">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7500"/>
                <a:satMod val="137000"/>
              </a:schemeClr>
            </a:gs>
            <a:gs pos="55000">
              <a:schemeClr val="phClr">
                <a:shade val="69000"/>
                <a:satMod val="137000"/>
              </a:schemeClr>
            </a:gs>
            <a:gs pos="100000">
              <a:schemeClr val="phClr">
                <a:shade val="98000"/>
                <a:satMod val="137000"/>
              </a:schemeClr>
            </a:gs>
          </a:gsLst>
          <a:lin ang="16200000" scaled="0"/>
        </a:gradFill>
      </a:fillStyleLst>
      <a:lnStyleLst>
        <a:ln w="6350" cap="rnd" cmpd="sng" algn="ctr">
          <a:solidFill>
            <a:schemeClr val="phClr">
              <a:shade val="95000"/>
              <a:satMod val="105000"/>
            </a:schemeClr>
          </a:solidFill>
          <a:prstDash val="solid"/>
        </a:ln>
        <a:ln w="48000" cap="flat" cmpd="thickThin" algn="ctr">
          <a:solidFill>
            <a:schemeClr val="phClr"/>
          </a:solidFill>
          <a:prstDash val="solid"/>
        </a:ln>
        <a:ln w="48500" cap="flat" cmpd="thickThin" algn="ctr">
          <a:solidFill>
            <a:schemeClr val="phClr"/>
          </a:solidFill>
          <a:prstDash val="solid"/>
        </a:ln>
      </a:lnStyleLst>
      <a:effectStyleLst>
        <a:effectStyle>
          <a:effectLst>
            <a:outerShdw blurRad="45000" dist="25000" dir="5400000" rotWithShape="0">
              <a:srgbClr val="000000">
                <a:alpha val="38000"/>
              </a:srgbClr>
            </a:outerShdw>
          </a:effectLst>
        </a:effectStyle>
        <a:effectStyle>
          <a:effectLst>
            <a:outerShdw blurRad="39000" dist="25400" dir="5400000" rotWithShape="0">
              <a:srgbClr val="000000">
                <a:alpha val="38000"/>
              </a:srgbClr>
            </a:outerShdw>
          </a:effectLst>
        </a:effectStyle>
        <a:effectStyle>
          <a:effectLst>
            <a:outerShdw blurRad="39000" dist="25400" dir="5400000" rotWithShape="0">
              <a:srgbClr val="000000">
                <a:alpha val="38000"/>
              </a:srgbClr>
            </a:outerShdw>
          </a:effectLst>
          <a:scene3d>
            <a:camera prst="orthographicFront">
              <a:rot lat="0" lon="0" rev="0"/>
            </a:camera>
            <a:lightRig rig="threePt" dir="t">
              <a:rot lat="0" lon="0" rev="1800000"/>
            </a:lightRig>
          </a:scene3d>
          <a:sp3d prstMaterial="matte">
            <a:bevelT h="20000"/>
          </a:sp3d>
        </a:effectStyle>
      </a:effectStyleLst>
      <a:bgFillStyleLst>
        <a:solidFill>
          <a:schemeClr val="phClr"/>
        </a:solidFill>
        <a:gradFill rotWithShape="1">
          <a:gsLst>
            <a:gs pos="0">
              <a:schemeClr val="phClr">
                <a:tint val="48000"/>
                <a:satMod val="300000"/>
              </a:schemeClr>
            </a:gs>
            <a:gs pos="12000">
              <a:schemeClr val="phClr">
                <a:tint val="48000"/>
                <a:satMod val="300000"/>
              </a:schemeClr>
            </a:gs>
            <a:gs pos="20000">
              <a:schemeClr val="phClr">
                <a:tint val="49000"/>
                <a:satMod val="300000"/>
              </a:schemeClr>
            </a:gs>
            <a:gs pos="100000">
              <a:schemeClr val="phClr">
                <a:shade val="30000"/>
              </a:schemeClr>
            </a:gs>
          </a:gsLst>
          <a:path path="circle">
            <a:fillToRect l="10000" t="-25000" r="10000" b="125000"/>
          </a:path>
        </a:gradFill>
        <a:blipFill>
          <a:blip xmlns:r="http://schemas.openxmlformats.org/officeDocument/2006/relationships">
            <a:duotone>
              <a:schemeClr val="phClr">
                <a:shade val="75000"/>
                <a:satMod val="105000"/>
              </a:schemeClr>
              <a:schemeClr val="phClr">
                <a:tint val="95000"/>
                <a:satMod val="105000"/>
              </a:schemeClr>
            </a:duotone>
          </a:blip>
          <a:tile tx="0" ty="0" sx="38000" sy="38000" flip="none" algn="tl"/>
        </a:blipFill>
      </a:bgFillStyleLst>
    </a:fmtScheme>
  </a:themeElements>
  <a:objectDefaults/>
  <a:extraClrSchemeLst/>
  <a:custClrLst>
    <a:custClr name="Purple">
      <a:srgbClr val="6B207F"/>
    </a:custClr>
    <a:custClr name="Jade">
      <a:srgbClr val="73B300"/>
    </a:custClr>
    <a:custClr name="Steel Blue">
      <a:srgbClr val="787878"/>
    </a:custClr>
    <a:custClr name="Amber">
      <a:srgbClr val="F2CC52"/>
    </a:custClr>
    <a:custClr name="Rothschild Blue">
      <a:srgbClr val="032043"/>
    </a:custClr>
    <a:custClr name="Taupe">
      <a:srgbClr val="A2968A"/>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AC4FE-ED91-4F84-9727-E5DCE47D7F76}">
  <sheetPr>
    <pageSetUpPr fitToPage="1"/>
  </sheetPr>
  <dimension ref="A1:W198"/>
  <sheetViews>
    <sheetView showGridLines="0" tabSelected="1" zoomScaleNormal="100" workbookViewId="0"/>
  </sheetViews>
  <sheetFormatPr defaultColWidth="0" defaultRowHeight="0" customHeight="1" zeroHeight="1"/>
  <cols>
    <col min="1" max="1" width="2.1640625" style="6" customWidth="1"/>
    <col min="2" max="2" width="3.83203125" style="6" customWidth="1"/>
    <col min="3" max="3" width="42" style="6" customWidth="1"/>
    <col min="4" max="4" width="23.83203125" style="6" customWidth="1"/>
    <col min="5" max="5" width="90.5" style="6" customWidth="1"/>
    <col min="6" max="6" width="3.83203125" style="6" customWidth="1"/>
    <col min="7" max="7" width="2.1640625" style="6" customWidth="1"/>
    <col min="8" max="8" width="86.6640625" style="6" hidden="1" customWidth="1"/>
    <col min="9" max="9" width="10.5" style="6" hidden="1" customWidth="1"/>
    <col min="10" max="12" width="0" style="6" hidden="1" customWidth="1"/>
    <col min="13" max="16384" width="10.5" style="6" hidden="1"/>
  </cols>
  <sheetData>
    <row r="1" spans="2:11" ht="7.5" customHeight="1"/>
    <row r="2" spans="2:11" s="7" customFormat="1" ht="56.25" customHeight="1">
      <c r="B2" s="103"/>
      <c r="C2" s="119" t="s">
        <v>0</v>
      </c>
      <c r="D2" s="104"/>
      <c r="E2" s="104"/>
      <c r="F2" s="105"/>
      <c r="H2" s="6"/>
      <c r="I2" s="6"/>
      <c r="J2" s="6"/>
      <c r="K2" s="6"/>
    </row>
    <row r="3" spans="2:11" s="8" customFormat="1" ht="16.5" customHeight="1">
      <c r="B3" s="106"/>
      <c r="C3" s="121" t="s">
        <v>1</v>
      </c>
      <c r="D3" s="121"/>
      <c r="E3" s="121"/>
      <c r="F3" s="107"/>
    </row>
    <row r="4" spans="2:11" s="8" customFormat="1" ht="339.75" customHeight="1">
      <c r="B4" s="108"/>
      <c r="C4" s="153" t="s">
        <v>2</v>
      </c>
      <c r="D4" s="153"/>
      <c r="E4" s="153"/>
      <c r="F4" s="109"/>
    </row>
    <row r="5" spans="2:11" s="8" customFormat="1" ht="16.5" customHeight="1">
      <c r="B5" s="106"/>
      <c r="C5" s="121" t="s">
        <v>3</v>
      </c>
      <c r="D5" s="121"/>
      <c r="E5" s="121"/>
      <c r="F5" s="107"/>
    </row>
    <row r="6" spans="2:11" s="8" customFormat="1" ht="12.75">
      <c r="B6" s="110"/>
      <c r="F6" s="111"/>
    </row>
    <row r="7" spans="2:11" s="8" customFormat="1" ht="13.15">
      <c r="B7" s="110"/>
      <c r="C7" s="112" t="s">
        <v>3</v>
      </c>
      <c r="D7" s="112"/>
      <c r="E7" s="112"/>
      <c r="F7" s="111"/>
    </row>
    <row r="8" spans="2:11" s="8" customFormat="1" ht="12.75">
      <c r="B8" s="110"/>
      <c r="C8" s="8" t="s">
        <v>4</v>
      </c>
      <c r="F8" s="111"/>
    </row>
    <row r="9" spans="2:11" s="8" customFormat="1" ht="12.75">
      <c r="B9" s="110"/>
      <c r="C9" s="123" t="s">
        <v>5</v>
      </c>
      <c r="F9" s="111"/>
    </row>
    <row r="10" spans="2:11" s="8" customFormat="1" ht="12.75">
      <c r="B10" s="110"/>
      <c r="C10" s="123" t="s">
        <v>6</v>
      </c>
      <c r="F10" s="111"/>
    </row>
    <row r="11" spans="2:11" s="8" customFormat="1" ht="12.75">
      <c r="B11" s="110"/>
      <c r="C11" s="123" t="s">
        <v>7</v>
      </c>
      <c r="F11" s="111"/>
    </row>
    <row r="12" spans="2:11" s="8" customFormat="1" ht="12.75">
      <c r="B12" s="110"/>
      <c r="C12" s="123" t="s">
        <v>8</v>
      </c>
      <c r="F12" s="111"/>
    </row>
    <row r="13" spans="2:11" s="8" customFormat="1" ht="12.75">
      <c r="B13" s="110"/>
      <c r="C13" s="8" t="s">
        <v>9</v>
      </c>
      <c r="F13" s="111"/>
    </row>
    <row r="14" spans="2:11" s="8" customFormat="1" ht="12.75">
      <c r="B14" s="110"/>
      <c r="C14" s="8" t="s">
        <v>10</v>
      </c>
      <c r="F14" s="111"/>
    </row>
    <row r="15" spans="2:11" s="8" customFormat="1" ht="12.75">
      <c r="B15" s="110"/>
      <c r="C15" s="8" t="s">
        <v>11</v>
      </c>
      <c r="F15" s="111"/>
    </row>
    <row r="16" spans="2:11" s="8" customFormat="1" ht="12.75">
      <c r="B16" s="110"/>
      <c r="C16" s="8" t="s">
        <v>12</v>
      </c>
      <c r="F16" s="111"/>
    </row>
    <row r="17" spans="2:6" s="8" customFormat="1" ht="12.75">
      <c r="B17" s="110"/>
      <c r="C17" s="8" t="s">
        <v>13</v>
      </c>
      <c r="F17" s="111"/>
    </row>
    <row r="18" spans="2:6" s="8" customFormat="1" ht="12.75">
      <c r="B18" s="110"/>
      <c r="C18" s="8" t="s">
        <v>14</v>
      </c>
      <c r="F18" s="111"/>
    </row>
    <row r="19" spans="2:6" s="8" customFormat="1" ht="12.75">
      <c r="B19" s="110"/>
      <c r="F19" s="111"/>
    </row>
    <row r="20" spans="2:6" s="8" customFormat="1" ht="16.5" customHeight="1">
      <c r="B20" s="106"/>
      <c r="C20" s="154" t="s">
        <v>15</v>
      </c>
      <c r="D20" s="155"/>
      <c r="E20" s="121"/>
      <c r="F20" s="107"/>
    </row>
    <row r="21" spans="2:6" s="8" customFormat="1" ht="12.75">
      <c r="B21" s="110"/>
      <c r="F21" s="111"/>
    </row>
    <row r="22" spans="2:6" s="8" customFormat="1" ht="12.75">
      <c r="B22" s="110"/>
      <c r="C22" s="123" t="s">
        <v>16</v>
      </c>
      <c r="D22" s="116" t="s">
        <v>17</v>
      </c>
      <c r="F22" s="111"/>
    </row>
    <row r="23" spans="2:6" s="8" customFormat="1" ht="12.75">
      <c r="B23" s="110"/>
      <c r="C23" s="123" t="s">
        <v>18</v>
      </c>
      <c r="D23" s="116" t="s">
        <v>17</v>
      </c>
      <c r="F23" s="111"/>
    </row>
    <row r="24" spans="2:6" s="8" customFormat="1" ht="12.75">
      <c r="B24" s="110"/>
      <c r="C24" s="123" t="s">
        <v>19</v>
      </c>
      <c r="D24" s="116" t="s">
        <v>17</v>
      </c>
      <c r="F24" s="111"/>
    </row>
    <row r="25" spans="2:6" s="8" customFormat="1" ht="12.75">
      <c r="B25" s="110"/>
      <c r="C25" s="123" t="s">
        <v>20</v>
      </c>
      <c r="D25" s="116" t="s">
        <v>17</v>
      </c>
      <c r="F25" s="111"/>
    </row>
    <row r="26" spans="2:6" s="8" customFormat="1" ht="12.75">
      <c r="B26" s="110"/>
      <c r="C26" s="123" t="s">
        <v>21</v>
      </c>
      <c r="D26" s="116" t="s">
        <v>17</v>
      </c>
      <c r="F26" s="111"/>
    </row>
    <row r="27" spans="2:6" s="8" customFormat="1" ht="12.75">
      <c r="B27" s="113"/>
      <c r="C27" s="114"/>
      <c r="D27" s="114"/>
      <c r="E27" s="114"/>
      <c r="F27" s="115"/>
    </row>
    <row r="28" spans="2:6" ht="13.5"/>
    <row r="29" spans="2:6" ht="14.25" hidden="1" customHeight="1"/>
    <row r="30" spans="2:6" ht="14.25" hidden="1" customHeight="1"/>
    <row r="49" spans="4:4" ht="0" hidden="1" customHeight="1">
      <c r="D49" s="6" t="s">
        <v>22</v>
      </c>
    </row>
    <row r="173" spans="4:4" ht="0" hidden="1" customHeight="1">
      <c r="D173" s="6" t="s">
        <v>23</v>
      </c>
    </row>
    <row r="178" spans="10:23" ht="0" hidden="1" customHeight="1">
      <c r="J178" s="6">
        <f>+J163+J165+J167+J169+J175+J171+J173</f>
        <v>0</v>
      </c>
      <c r="K178" s="6">
        <f t="shared" ref="K178:W178" si="0">+K163+K165+K167+K169+K175+K171+K173</f>
        <v>0</v>
      </c>
      <c r="L178" s="6">
        <f t="shared" si="0"/>
        <v>0</v>
      </c>
      <c r="M178" s="6">
        <f t="shared" si="0"/>
        <v>0</v>
      </c>
      <c r="N178" s="6">
        <f t="shared" si="0"/>
        <v>0</v>
      </c>
      <c r="O178" s="6">
        <f t="shared" si="0"/>
        <v>0</v>
      </c>
      <c r="P178" s="6">
        <f t="shared" si="0"/>
        <v>0</v>
      </c>
      <c r="Q178" s="6">
        <f t="shared" si="0"/>
        <v>0</v>
      </c>
      <c r="R178" s="6">
        <f t="shared" si="0"/>
        <v>0</v>
      </c>
      <c r="S178" s="6">
        <f t="shared" si="0"/>
        <v>0</v>
      </c>
      <c r="T178" s="6">
        <f t="shared" si="0"/>
        <v>0</v>
      </c>
      <c r="U178" s="6">
        <f t="shared" si="0"/>
        <v>0</v>
      </c>
      <c r="V178" s="6">
        <f t="shared" si="0"/>
        <v>0</v>
      </c>
      <c r="W178" s="6">
        <f t="shared" si="0"/>
        <v>0</v>
      </c>
    </row>
    <row r="197" spans="5:5" ht="0" hidden="1" customHeight="1">
      <c r="E197" s="6" t="s">
        <v>24</v>
      </c>
    </row>
    <row r="198" spans="5:5" ht="0" hidden="1" customHeight="1">
      <c r="E198" s="6" t="s">
        <v>25</v>
      </c>
    </row>
  </sheetData>
  <sheetProtection algorithmName="SHA-512" hashValue="etVgK9ZSaabYUcb1MTHk59Cb5HRII5L2PNdNDtTrEqCAMRZxXp2w8nJkMvbqurwpTzJHgtmAEgjLtWh/oxXrAg==" saltValue="UDxrVxR1viANBn+NIPqCLw==" spinCount="100000" sheet="1" objects="1" scenarios="1" formatCells="0" formatColumns="0" formatRows="0"/>
  <mergeCells count="2">
    <mergeCell ref="C4:E4"/>
    <mergeCell ref="C20:D20"/>
  </mergeCells>
  <pageMargins left="0.7" right="0.7" top="0.75" bottom="0.75" header="0.3" footer="0.3"/>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16B68-E887-4DE3-B84D-C8C1AF1E3420}">
  <sheetPr>
    <pageSetUpPr autoPageBreaks="0" fitToPage="1"/>
  </sheetPr>
  <dimension ref="A1:AN319"/>
  <sheetViews>
    <sheetView showGridLines="0" view="pageBreakPreview" zoomScaleNormal="100" zoomScaleSheetLayoutView="100" workbookViewId="0">
      <pane xSplit="8" ySplit="11" topLeftCell="I12" activePane="bottomRight" state="frozen"/>
      <selection pane="bottomRight" activeCell="I12" sqref="I12"/>
      <selection pane="bottomLeft" activeCell="B1" sqref="B1"/>
      <selection pane="topRight" activeCell="B1" sqref="B1"/>
    </sheetView>
  </sheetViews>
  <sheetFormatPr defaultRowHeight="10.15" outlineLevelRow="1"/>
  <cols>
    <col min="1" max="1" width="1" customWidth="1"/>
    <col min="2" max="2" width="3.33203125" customWidth="1"/>
    <col min="3" max="3" width="1" customWidth="1"/>
    <col min="4" max="6" width="1.83203125" customWidth="1"/>
    <col min="7" max="7" width="50.83203125" customWidth="1"/>
    <col min="8" max="8" width="23" customWidth="1"/>
    <col min="9" max="39" width="10.83203125" bestFit="1" customWidth="1"/>
    <col min="40" max="40" width="8.33203125" customWidth="1"/>
    <col min="41" max="67" width="10.83203125" customWidth="1"/>
  </cols>
  <sheetData>
    <row r="1" spans="1:40" s="1" customFormat="1" ht="11.25" customHeight="1">
      <c r="A1" s="15" t="s">
        <v>26</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row>
    <row r="2" spans="1:40" s="1" customFormat="1" ht="25.15">
      <c r="A2" s="120" t="s">
        <v>27</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row>
    <row r="3" spans="1:40" s="1" customFormat="1" ht="11.25" customHeight="1">
      <c r="A3" s="15" t="s">
        <v>28</v>
      </c>
      <c r="B3" s="16"/>
      <c r="C3" s="16"/>
      <c r="D3" s="16"/>
      <c r="E3" s="16"/>
      <c r="F3" s="16"/>
      <c r="G3" s="17">
        <f>Checks!$H$13</f>
        <v>1</v>
      </c>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row>
    <row r="5" spans="1:40" s="2" customFormat="1" ht="11.25" customHeight="1">
      <c r="A5" s="18"/>
      <c r="B5" s="19">
        <f>MAX($B$4:B4)+1</f>
        <v>1</v>
      </c>
      <c r="C5" s="18"/>
      <c r="D5" s="20" t="s">
        <v>29</v>
      </c>
    </row>
    <row r="7" spans="1:40">
      <c r="D7" s="21" t="s">
        <v>30</v>
      </c>
      <c r="H7" s="22" t="str">
        <f>+Instructions!$D$22</f>
        <v>[●]</v>
      </c>
      <c r="I7" s="23"/>
    </row>
    <row r="8" spans="1:40" ht="11.25" customHeight="1">
      <c r="D8" s="24" t="s">
        <v>161</v>
      </c>
      <c r="E8" s="21"/>
      <c r="H8" s="25" t="s">
        <v>249</v>
      </c>
      <c r="I8" s="23"/>
    </row>
    <row r="9" spans="1:40">
      <c r="Y9" s="73" t="s">
        <v>247</v>
      </c>
      <c r="Z9" s="73"/>
      <c r="AA9" s="73"/>
      <c r="AB9" s="73"/>
      <c r="AC9" s="73"/>
      <c r="AD9" s="73"/>
      <c r="AE9" s="73"/>
      <c r="AF9" s="73"/>
      <c r="AG9" s="73"/>
      <c r="AH9" s="73"/>
      <c r="AI9" s="73"/>
      <c r="AJ9" s="73"/>
      <c r="AK9" s="73"/>
      <c r="AL9" s="73"/>
      <c r="AM9" s="73"/>
    </row>
    <row r="10" spans="1:40">
      <c r="D10" s="26" t="s">
        <v>163</v>
      </c>
      <c r="E10" s="27"/>
      <c r="F10" s="27"/>
      <c r="G10" s="27"/>
      <c r="H10" s="27"/>
      <c r="I10" s="3"/>
      <c r="J10" s="3"/>
      <c r="K10" s="3"/>
      <c r="L10" s="3"/>
      <c r="M10" s="3"/>
      <c r="N10" s="3"/>
      <c r="O10" s="3"/>
      <c r="P10" s="3"/>
      <c r="Q10" s="3"/>
      <c r="R10" s="3"/>
      <c r="S10" s="3"/>
      <c r="T10" s="3"/>
      <c r="U10" s="3"/>
      <c r="V10" s="3"/>
      <c r="W10" s="3"/>
      <c r="Y10" s="3"/>
      <c r="Z10" s="3"/>
      <c r="AA10" s="3"/>
      <c r="AB10" s="3"/>
      <c r="AC10" s="3"/>
      <c r="AD10" s="3"/>
      <c r="AE10" s="3"/>
      <c r="AF10" s="3"/>
      <c r="AG10" s="3"/>
      <c r="AH10" s="3"/>
      <c r="AI10" s="3"/>
      <c r="AJ10" s="3"/>
      <c r="AK10" s="3"/>
      <c r="AL10" s="3"/>
      <c r="AM10" s="3"/>
    </row>
    <row r="11" spans="1:40">
      <c r="D11" s="27"/>
      <c r="E11" s="27"/>
      <c r="F11" s="27"/>
      <c r="G11" s="27"/>
      <c r="H11" s="27"/>
      <c r="I11" s="3" t="s">
        <v>142</v>
      </c>
      <c r="J11" s="28">
        <v>-2</v>
      </c>
      <c r="K11" s="28">
        <v>-1</v>
      </c>
      <c r="L11" s="29">
        <v>1</v>
      </c>
      <c r="M11" s="29">
        <f>L11+1</f>
        <v>2</v>
      </c>
      <c r="N11" s="29">
        <f t="shared" ref="N11:W11" si="0">M11+1</f>
        <v>3</v>
      </c>
      <c r="O11" s="29">
        <f t="shared" si="0"/>
        <v>4</v>
      </c>
      <c r="P11" s="29">
        <f t="shared" si="0"/>
        <v>5</v>
      </c>
      <c r="Q11" s="29">
        <f t="shared" si="0"/>
        <v>6</v>
      </c>
      <c r="R11" s="29">
        <f t="shared" si="0"/>
        <v>7</v>
      </c>
      <c r="S11" s="29">
        <f t="shared" si="0"/>
        <v>8</v>
      </c>
      <c r="T11" s="29">
        <f t="shared" si="0"/>
        <v>9</v>
      </c>
      <c r="U11" s="29">
        <f t="shared" si="0"/>
        <v>10</v>
      </c>
      <c r="V11" s="29">
        <f t="shared" si="0"/>
        <v>11</v>
      </c>
      <c r="W11" s="29">
        <f t="shared" si="0"/>
        <v>12</v>
      </c>
      <c r="Y11" s="3" t="s">
        <v>142</v>
      </c>
      <c r="Z11" s="28">
        <v>-2</v>
      </c>
      <c r="AA11" s="28">
        <v>-1</v>
      </c>
      <c r="AB11" s="29">
        <v>1</v>
      </c>
      <c r="AC11" s="29">
        <f>AB11+1</f>
        <v>2</v>
      </c>
      <c r="AD11" s="29">
        <f t="shared" ref="AD11:AM11" si="1">AC11+1</f>
        <v>3</v>
      </c>
      <c r="AE11" s="29">
        <f t="shared" si="1"/>
        <v>4</v>
      </c>
      <c r="AF11" s="29">
        <f t="shared" si="1"/>
        <v>5</v>
      </c>
      <c r="AG11" s="29">
        <f t="shared" si="1"/>
        <v>6</v>
      </c>
      <c r="AH11" s="29">
        <f t="shared" si="1"/>
        <v>7</v>
      </c>
      <c r="AI11" s="29">
        <f t="shared" si="1"/>
        <v>8</v>
      </c>
      <c r="AJ11" s="29">
        <f t="shared" si="1"/>
        <v>9</v>
      </c>
      <c r="AK11" s="29">
        <f t="shared" si="1"/>
        <v>10</v>
      </c>
      <c r="AL11" s="29">
        <f t="shared" si="1"/>
        <v>11</v>
      </c>
      <c r="AM11" s="29">
        <f t="shared" si="1"/>
        <v>12</v>
      </c>
    </row>
    <row r="12" spans="1:40">
      <c r="B12" s="30"/>
    </row>
    <row r="13" spans="1:40" s="2" customFormat="1" ht="11.25" customHeight="1">
      <c r="A13" s="18"/>
      <c r="B13" s="19">
        <f>MAX($B$4:B12)+1</f>
        <v>2</v>
      </c>
      <c r="C13" s="18"/>
      <c r="D13" s="20" t="s">
        <v>33</v>
      </c>
    </row>
    <row r="15" spans="1:40">
      <c r="D15" s="31" t="s">
        <v>34</v>
      </c>
      <c r="E15" s="32"/>
      <c r="F15" s="32"/>
      <c r="G15" s="32"/>
      <c r="H15" s="32"/>
      <c r="I15" s="32"/>
      <c r="J15" s="32"/>
      <c r="K15" s="32"/>
      <c r="L15" s="32"/>
      <c r="M15" s="32"/>
      <c r="N15" s="32"/>
      <c r="O15" s="32"/>
      <c r="P15" s="32"/>
      <c r="Q15" s="32"/>
      <c r="R15" s="32"/>
      <c r="S15" s="32"/>
      <c r="T15" s="32"/>
      <c r="U15" s="32"/>
      <c r="V15" s="32"/>
      <c r="W15" s="32"/>
      <c r="Y15" s="32"/>
      <c r="Z15" s="32"/>
      <c r="AA15" s="32"/>
      <c r="AB15" s="32"/>
      <c r="AC15" s="32"/>
      <c r="AD15" s="32"/>
      <c r="AE15" s="32"/>
      <c r="AF15" s="32"/>
      <c r="AG15" s="32"/>
      <c r="AH15" s="32"/>
      <c r="AI15" s="32"/>
      <c r="AJ15" s="32"/>
      <c r="AK15" s="32"/>
      <c r="AL15" s="32"/>
      <c r="AM15" s="32"/>
    </row>
    <row r="17" spans="4:39">
      <c r="D17" t="s">
        <v>164</v>
      </c>
      <c r="H17" s="33"/>
      <c r="I17" s="34"/>
      <c r="J17" s="34"/>
      <c r="K17" s="34"/>
      <c r="L17" s="65">
        <v>0</v>
      </c>
      <c r="M17" s="65">
        <v>0</v>
      </c>
      <c r="N17" s="65">
        <v>0</v>
      </c>
      <c r="O17" s="65">
        <v>0</v>
      </c>
      <c r="P17" s="65">
        <v>0</v>
      </c>
      <c r="Q17" s="65">
        <v>0</v>
      </c>
      <c r="R17" s="65">
        <v>0</v>
      </c>
      <c r="S17" s="65">
        <v>0</v>
      </c>
      <c r="T17" s="65">
        <v>0</v>
      </c>
      <c r="U17" s="65">
        <v>0</v>
      </c>
      <c r="V17" s="65">
        <v>0</v>
      </c>
      <c r="W17" s="65">
        <v>0</v>
      </c>
      <c r="Y17" s="74" t="str">
        <f>IFERROR(I17/'Base Case Cover Sheet'!I17-1,"n.a.")</f>
        <v>n.a.</v>
      </c>
      <c r="Z17" s="74" t="str">
        <f>IFERROR(J17/'Base Case Cover Sheet'!J17-1,"n.a.")</f>
        <v>n.a.</v>
      </c>
      <c r="AA17" s="74" t="str">
        <f>IFERROR(K17/'Base Case Cover Sheet'!K17-1,"n.a.")</f>
        <v>n.a.</v>
      </c>
      <c r="AB17" s="74" t="str">
        <f>IFERROR(L17/'Base Case Cover Sheet'!L17-1,"n.a.")</f>
        <v>n.a.</v>
      </c>
      <c r="AC17" s="74" t="str">
        <f>IFERROR(M17/'Base Case Cover Sheet'!M17-1,"n.a.")</f>
        <v>n.a.</v>
      </c>
      <c r="AD17" s="74" t="str">
        <f>IFERROR(N17/'Base Case Cover Sheet'!N17-1,"n.a.")</f>
        <v>n.a.</v>
      </c>
      <c r="AE17" s="74" t="str">
        <f>IFERROR(O17/'Base Case Cover Sheet'!O17-1,"n.a.")</f>
        <v>n.a.</v>
      </c>
      <c r="AF17" s="74" t="str">
        <f>IFERROR(P17/'Base Case Cover Sheet'!P17-1,"n.a.")</f>
        <v>n.a.</v>
      </c>
      <c r="AG17" s="74" t="str">
        <f>IFERROR(Q17/'Base Case Cover Sheet'!Q17-1,"n.a.")</f>
        <v>n.a.</v>
      </c>
      <c r="AH17" s="74" t="str">
        <f>IFERROR(R17/'Base Case Cover Sheet'!R17-1,"n.a.")</f>
        <v>n.a.</v>
      </c>
      <c r="AI17" s="74" t="str">
        <f>IFERROR(S17/'Base Case Cover Sheet'!S17-1,"n.a.")</f>
        <v>n.a.</v>
      </c>
      <c r="AJ17" s="74" t="str">
        <f>IFERROR(T17/'Base Case Cover Sheet'!T17-1,"n.a.")</f>
        <v>n.a.</v>
      </c>
      <c r="AK17" s="74" t="str">
        <f>IFERROR(U17/'Base Case Cover Sheet'!U17-1,"n.a.")</f>
        <v>n.a.</v>
      </c>
      <c r="AL17" s="74" t="str">
        <f>IFERROR(V17/'Base Case Cover Sheet'!V17-1,"n.a.")</f>
        <v>n.a.</v>
      </c>
      <c r="AM17" s="74" t="str">
        <f>IFERROR(W17/'Base Case Cover Sheet'!W17-1,"n.a.")</f>
        <v>n.a.</v>
      </c>
    </row>
    <row r="18" spans="4:39" s="4" customFormat="1">
      <c r="E18" s="4" t="s">
        <v>165</v>
      </c>
      <c r="I18" s="35"/>
      <c r="J18" s="35"/>
      <c r="K18" s="35"/>
      <c r="L18" s="36">
        <f t="shared" ref="L18:W18" si="2">+IFERROR(L17/K17-1,0)</f>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Y18" s="42"/>
      <c r="Z18" s="42"/>
      <c r="AA18" s="42"/>
      <c r="AB18" s="75"/>
      <c r="AC18" s="75"/>
      <c r="AD18" s="75"/>
      <c r="AE18" s="75"/>
      <c r="AF18" s="75"/>
      <c r="AG18" s="75"/>
      <c r="AH18" s="75"/>
      <c r="AI18" s="75"/>
      <c r="AJ18" s="75"/>
      <c r="AK18" s="75"/>
      <c r="AL18" s="75"/>
      <c r="AM18" s="75"/>
    </row>
    <row r="19" spans="4:39" s="4" customFormat="1">
      <c r="E19" s="4" t="s">
        <v>166</v>
      </c>
      <c r="I19" s="35"/>
      <c r="J19" s="35"/>
      <c r="K19" s="35"/>
      <c r="L19" s="36">
        <f t="shared" ref="L19:W19" si="3">+IFERROR(L17/L$37,0)</f>
        <v>0</v>
      </c>
      <c r="M19" s="36">
        <f t="shared" si="3"/>
        <v>0</v>
      </c>
      <c r="N19" s="36">
        <f t="shared" si="3"/>
        <v>0</v>
      </c>
      <c r="O19" s="36">
        <f t="shared" si="3"/>
        <v>0</v>
      </c>
      <c r="P19" s="36">
        <f t="shared" si="3"/>
        <v>0</v>
      </c>
      <c r="Q19" s="36">
        <f t="shared" si="3"/>
        <v>0</v>
      </c>
      <c r="R19" s="36">
        <f t="shared" si="3"/>
        <v>0</v>
      </c>
      <c r="S19" s="36">
        <f t="shared" si="3"/>
        <v>0</v>
      </c>
      <c r="T19" s="36">
        <f t="shared" si="3"/>
        <v>0</v>
      </c>
      <c r="U19" s="36">
        <f t="shared" si="3"/>
        <v>0</v>
      </c>
      <c r="V19" s="36">
        <f t="shared" si="3"/>
        <v>0</v>
      </c>
      <c r="W19" s="36">
        <f t="shared" si="3"/>
        <v>0</v>
      </c>
      <c r="Y19" s="42"/>
      <c r="Z19" s="42"/>
      <c r="AA19" s="42"/>
      <c r="AB19" s="75"/>
      <c r="AC19" s="75"/>
      <c r="AD19" s="75"/>
      <c r="AE19" s="75"/>
      <c r="AF19" s="75"/>
      <c r="AG19" s="75"/>
      <c r="AH19" s="75"/>
      <c r="AI19" s="75"/>
      <c r="AJ19" s="75"/>
      <c r="AK19" s="75"/>
      <c r="AL19" s="75"/>
      <c r="AM19" s="75"/>
    </row>
    <row r="20" spans="4:39">
      <c r="Y20" s="76"/>
      <c r="Z20" s="76"/>
      <c r="AA20" s="76"/>
      <c r="AB20" s="76"/>
      <c r="AC20" s="76"/>
      <c r="AD20" s="76"/>
      <c r="AE20" s="76"/>
      <c r="AF20" s="76"/>
      <c r="AG20" s="76"/>
      <c r="AH20" s="76"/>
      <c r="AI20" s="76"/>
      <c r="AJ20" s="76"/>
      <c r="AK20" s="76"/>
      <c r="AL20" s="76"/>
      <c r="AM20" s="76"/>
    </row>
    <row r="21" spans="4:39">
      <c r="D21" t="s">
        <v>167</v>
      </c>
      <c r="H21" s="33"/>
      <c r="I21" s="35"/>
      <c r="J21" s="35"/>
      <c r="K21" s="35"/>
      <c r="L21" s="65">
        <v>0</v>
      </c>
      <c r="M21" s="65">
        <v>0</v>
      </c>
      <c r="N21" s="65">
        <v>0</v>
      </c>
      <c r="O21" s="65">
        <v>0</v>
      </c>
      <c r="P21" s="65">
        <v>0</v>
      </c>
      <c r="Q21" s="65">
        <v>0</v>
      </c>
      <c r="R21" s="65">
        <v>0</v>
      </c>
      <c r="S21" s="65">
        <v>0</v>
      </c>
      <c r="T21" s="65">
        <v>0</v>
      </c>
      <c r="U21" s="65">
        <v>0</v>
      </c>
      <c r="V21" s="65">
        <v>0</v>
      </c>
      <c r="W21" s="65">
        <v>0</v>
      </c>
      <c r="Y21" s="74" t="str">
        <f>IFERROR(I21/'Base Case Cover Sheet'!I21-1,"n.a.")</f>
        <v>n.a.</v>
      </c>
      <c r="Z21" s="74" t="str">
        <f>IFERROR(J21/'Base Case Cover Sheet'!J21-1,"n.a.")</f>
        <v>n.a.</v>
      </c>
      <c r="AA21" s="74" t="str">
        <f>IFERROR(K21/'Base Case Cover Sheet'!K21-1,"n.a.")</f>
        <v>n.a.</v>
      </c>
      <c r="AB21" s="74" t="str">
        <f>IFERROR(L21/'Base Case Cover Sheet'!L21-1,"n.a.")</f>
        <v>n.a.</v>
      </c>
      <c r="AC21" s="74" t="str">
        <f>IFERROR(M21/'Base Case Cover Sheet'!M21-1,"n.a.")</f>
        <v>n.a.</v>
      </c>
      <c r="AD21" s="74" t="str">
        <f>IFERROR(N21/'Base Case Cover Sheet'!N21-1,"n.a.")</f>
        <v>n.a.</v>
      </c>
      <c r="AE21" s="74" t="str">
        <f>IFERROR(O21/'Base Case Cover Sheet'!O21-1,"n.a.")</f>
        <v>n.a.</v>
      </c>
      <c r="AF21" s="74" t="str">
        <f>IFERROR(P21/'Base Case Cover Sheet'!P21-1,"n.a.")</f>
        <v>n.a.</v>
      </c>
      <c r="AG21" s="74" t="str">
        <f>IFERROR(Q21/'Base Case Cover Sheet'!Q21-1,"n.a.")</f>
        <v>n.a.</v>
      </c>
      <c r="AH21" s="74" t="str">
        <f>IFERROR(R21/'Base Case Cover Sheet'!R21-1,"n.a.")</f>
        <v>n.a.</v>
      </c>
      <c r="AI21" s="74" t="str">
        <f>IFERROR(S21/'Base Case Cover Sheet'!S21-1,"n.a.")</f>
        <v>n.a.</v>
      </c>
      <c r="AJ21" s="74" t="str">
        <f>IFERROR(T21/'Base Case Cover Sheet'!T21-1,"n.a.")</f>
        <v>n.a.</v>
      </c>
      <c r="AK21" s="74" t="str">
        <f>IFERROR(U21/'Base Case Cover Sheet'!U21-1,"n.a.")</f>
        <v>n.a.</v>
      </c>
      <c r="AL21" s="74" t="str">
        <f>IFERROR(V21/'Base Case Cover Sheet'!V21-1,"n.a.")</f>
        <v>n.a.</v>
      </c>
      <c r="AM21" s="74" t="str">
        <f>IFERROR(W21/'Base Case Cover Sheet'!W21-1,"n.a.")</f>
        <v>n.a.</v>
      </c>
    </row>
    <row r="22" spans="4:39" s="4" customFormat="1">
      <c r="E22" s="4" t="s">
        <v>165</v>
      </c>
      <c r="I22" s="35"/>
      <c r="J22" s="35"/>
      <c r="K22" s="35"/>
      <c r="L22" s="36">
        <f t="shared" ref="L22:W22" si="4">+IFERROR(L21/K21-1,0)</f>
        <v>0</v>
      </c>
      <c r="M22" s="36">
        <f t="shared" si="4"/>
        <v>0</v>
      </c>
      <c r="N22" s="36">
        <f t="shared" si="4"/>
        <v>0</v>
      </c>
      <c r="O22" s="36">
        <f t="shared" si="4"/>
        <v>0</v>
      </c>
      <c r="P22" s="36">
        <f t="shared" si="4"/>
        <v>0</v>
      </c>
      <c r="Q22" s="36">
        <f t="shared" si="4"/>
        <v>0</v>
      </c>
      <c r="R22" s="36">
        <f t="shared" si="4"/>
        <v>0</v>
      </c>
      <c r="S22" s="36">
        <f t="shared" si="4"/>
        <v>0</v>
      </c>
      <c r="T22" s="36">
        <f t="shared" si="4"/>
        <v>0</v>
      </c>
      <c r="U22" s="36">
        <f t="shared" si="4"/>
        <v>0</v>
      </c>
      <c r="V22" s="36">
        <f t="shared" si="4"/>
        <v>0</v>
      </c>
      <c r="W22" s="36">
        <f t="shared" si="4"/>
        <v>0</v>
      </c>
      <c r="Y22" s="42"/>
      <c r="Z22" s="42"/>
      <c r="AA22" s="42"/>
      <c r="AB22" s="75"/>
      <c r="AC22" s="75"/>
      <c r="AD22" s="75"/>
      <c r="AE22" s="75"/>
      <c r="AF22" s="75"/>
      <c r="AG22" s="75"/>
      <c r="AH22" s="75"/>
      <c r="AI22" s="75"/>
      <c r="AJ22" s="75"/>
      <c r="AK22" s="75"/>
      <c r="AL22" s="75"/>
      <c r="AM22" s="75"/>
    </row>
    <row r="23" spans="4:39" s="4" customFormat="1">
      <c r="E23" s="4" t="s">
        <v>166</v>
      </c>
      <c r="I23" s="35"/>
      <c r="J23" s="35"/>
      <c r="K23" s="35"/>
      <c r="L23" s="36">
        <f t="shared" ref="L23:W23" si="5">+IFERROR(L21/L$37,0)</f>
        <v>0</v>
      </c>
      <c r="M23" s="36">
        <f t="shared" si="5"/>
        <v>0</v>
      </c>
      <c r="N23" s="36">
        <f t="shared" si="5"/>
        <v>0</v>
      </c>
      <c r="O23" s="36">
        <f t="shared" si="5"/>
        <v>0</v>
      </c>
      <c r="P23" s="36">
        <f t="shared" si="5"/>
        <v>0</v>
      </c>
      <c r="Q23" s="36">
        <f t="shared" si="5"/>
        <v>0</v>
      </c>
      <c r="R23" s="36">
        <f t="shared" si="5"/>
        <v>0</v>
      </c>
      <c r="S23" s="36">
        <f t="shared" si="5"/>
        <v>0</v>
      </c>
      <c r="T23" s="36">
        <f t="shared" si="5"/>
        <v>0</v>
      </c>
      <c r="U23" s="36">
        <f t="shared" si="5"/>
        <v>0</v>
      </c>
      <c r="V23" s="36">
        <f t="shared" si="5"/>
        <v>0</v>
      </c>
      <c r="W23" s="36">
        <f t="shared" si="5"/>
        <v>0</v>
      </c>
      <c r="Y23" s="42"/>
      <c r="Z23" s="42"/>
      <c r="AA23" s="42"/>
      <c r="AB23" s="75"/>
      <c r="AC23" s="75"/>
      <c r="AD23" s="75"/>
      <c r="AE23" s="75"/>
      <c r="AF23" s="75"/>
      <c r="AG23" s="75"/>
      <c r="AH23" s="75"/>
      <c r="AI23" s="75"/>
      <c r="AJ23" s="75"/>
      <c r="AK23" s="75"/>
      <c r="AL23" s="75"/>
      <c r="AM23" s="75"/>
    </row>
    <row r="24" spans="4:39">
      <c r="Y24" s="76"/>
      <c r="Z24" s="76"/>
      <c r="AA24" s="76"/>
      <c r="AB24" s="76"/>
      <c r="AC24" s="76"/>
      <c r="AD24" s="76"/>
      <c r="AE24" s="76"/>
      <c r="AF24" s="76"/>
      <c r="AG24" s="76"/>
      <c r="AH24" s="76"/>
      <c r="AI24" s="76"/>
      <c r="AJ24" s="76"/>
      <c r="AK24" s="76"/>
      <c r="AL24" s="76"/>
      <c r="AM24" s="76"/>
    </row>
    <row r="25" spans="4:39">
      <c r="D25" t="s">
        <v>49</v>
      </c>
      <c r="H25" s="33"/>
      <c r="I25" s="34"/>
      <c r="J25" s="34"/>
      <c r="K25" s="34"/>
      <c r="L25" s="65">
        <v>0</v>
      </c>
      <c r="M25" s="65">
        <v>0</v>
      </c>
      <c r="N25" s="65">
        <v>0</v>
      </c>
      <c r="O25" s="65">
        <v>0</v>
      </c>
      <c r="P25" s="65">
        <v>0</v>
      </c>
      <c r="Q25" s="65">
        <v>0</v>
      </c>
      <c r="R25" s="65">
        <v>0</v>
      </c>
      <c r="S25" s="65">
        <v>0</v>
      </c>
      <c r="T25" s="65">
        <v>0</v>
      </c>
      <c r="U25" s="65">
        <v>0</v>
      </c>
      <c r="V25" s="65">
        <v>0</v>
      </c>
      <c r="W25" s="65">
        <v>0</v>
      </c>
      <c r="Y25" s="74" t="str">
        <f>IFERROR(I25/'Base Case Cover Sheet'!I25-1,"n.a.")</f>
        <v>n.a.</v>
      </c>
      <c r="Z25" s="74" t="str">
        <f>IFERROR(J25/'Base Case Cover Sheet'!J25-1,"n.a.")</f>
        <v>n.a.</v>
      </c>
      <c r="AA25" s="74" t="str">
        <f>IFERROR(K25/'Base Case Cover Sheet'!K25-1,"n.a.")</f>
        <v>n.a.</v>
      </c>
      <c r="AB25" s="74" t="str">
        <f>IFERROR(L25/'Base Case Cover Sheet'!L25-1,"n.a.")</f>
        <v>n.a.</v>
      </c>
      <c r="AC25" s="74" t="str">
        <f>IFERROR(M25/'Base Case Cover Sheet'!M25-1,"n.a.")</f>
        <v>n.a.</v>
      </c>
      <c r="AD25" s="74" t="str">
        <f>IFERROR(N25/'Base Case Cover Sheet'!N25-1,"n.a.")</f>
        <v>n.a.</v>
      </c>
      <c r="AE25" s="74" t="str">
        <f>IFERROR(O25/'Base Case Cover Sheet'!O25-1,"n.a.")</f>
        <v>n.a.</v>
      </c>
      <c r="AF25" s="74" t="str">
        <f>IFERROR(P25/'Base Case Cover Sheet'!P25-1,"n.a.")</f>
        <v>n.a.</v>
      </c>
      <c r="AG25" s="74" t="str">
        <f>IFERROR(Q25/'Base Case Cover Sheet'!Q25-1,"n.a.")</f>
        <v>n.a.</v>
      </c>
      <c r="AH25" s="74" t="str">
        <f>IFERROR(R25/'Base Case Cover Sheet'!R25-1,"n.a.")</f>
        <v>n.a.</v>
      </c>
      <c r="AI25" s="74" t="str">
        <f>IFERROR(S25/'Base Case Cover Sheet'!S25-1,"n.a.")</f>
        <v>n.a.</v>
      </c>
      <c r="AJ25" s="74" t="str">
        <f>IFERROR(T25/'Base Case Cover Sheet'!T25-1,"n.a.")</f>
        <v>n.a.</v>
      </c>
      <c r="AK25" s="74" t="str">
        <f>IFERROR(U25/'Base Case Cover Sheet'!U25-1,"n.a.")</f>
        <v>n.a.</v>
      </c>
      <c r="AL25" s="74" t="str">
        <f>IFERROR(V25/'Base Case Cover Sheet'!V25-1,"n.a.")</f>
        <v>n.a.</v>
      </c>
      <c r="AM25" s="74" t="str">
        <f>IFERROR(W25/'Base Case Cover Sheet'!W25-1,"n.a.")</f>
        <v>n.a.</v>
      </c>
    </row>
    <row r="26" spans="4:39" s="4" customFormat="1">
      <c r="E26" s="4" t="s">
        <v>165</v>
      </c>
      <c r="I26" s="35"/>
      <c r="J26" s="35"/>
      <c r="K26" s="35"/>
      <c r="L26" s="36">
        <f t="shared" ref="L26:W26" si="6">+IFERROR(L25/K25-1,0)</f>
        <v>0</v>
      </c>
      <c r="M26" s="36">
        <f t="shared" si="6"/>
        <v>0</v>
      </c>
      <c r="N26" s="36">
        <f t="shared" si="6"/>
        <v>0</v>
      </c>
      <c r="O26" s="36">
        <f t="shared" si="6"/>
        <v>0</v>
      </c>
      <c r="P26" s="36">
        <f t="shared" si="6"/>
        <v>0</v>
      </c>
      <c r="Q26" s="36">
        <f t="shared" si="6"/>
        <v>0</v>
      </c>
      <c r="R26" s="36">
        <f t="shared" si="6"/>
        <v>0</v>
      </c>
      <c r="S26" s="36">
        <f t="shared" si="6"/>
        <v>0</v>
      </c>
      <c r="T26" s="36">
        <f t="shared" si="6"/>
        <v>0</v>
      </c>
      <c r="U26" s="36">
        <f t="shared" si="6"/>
        <v>0</v>
      </c>
      <c r="V26" s="36">
        <f t="shared" si="6"/>
        <v>0</v>
      </c>
      <c r="W26" s="36">
        <f t="shared" si="6"/>
        <v>0</v>
      </c>
      <c r="Y26" s="42"/>
      <c r="Z26" s="42"/>
      <c r="AA26" s="42"/>
      <c r="AB26" s="75"/>
      <c r="AC26" s="75"/>
      <c r="AD26" s="75"/>
      <c r="AE26" s="75"/>
      <c r="AF26" s="75"/>
      <c r="AG26" s="75"/>
      <c r="AH26" s="75"/>
      <c r="AI26" s="75"/>
      <c r="AJ26" s="75"/>
      <c r="AK26" s="75"/>
      <c r="AL26" s="75"/>
      <c r="AM26" s="75"/>
    </row>
    <row r="27" spans="4:39" s="4" customFormat="1">
      <c r="E27" s="4" t="s">
        <v>166</v>
      </c>
      <c r="I27" s="35"/>
      <c r="J27" s="35"/>
      <c r="K27" s="35"/>
      <c r="L27" s="36">
        <f t="shared" ref="L27:W27" si="7">+IFERROR(L25/L$37,0)</f>
        <v>0</v>
      </c>
      <c r="M27" s="36">
        <f t="shared" si="7"/>
        <v>0</v>
      </c>
      <c r="N27" s="36">
        <f t="shared" si="7"/>
        <v>0</v>
      </c>
      <c r="O27" s="36">
        <f t="shared" si="7"/>
        <v>0</v>
      </c>
      <c r="P27" s="36">
        <f t="shared" si="7"/>
        <v>0</v>
      </c>
      <c r="Q27" s="36">
        <f t="shared" si="7"/>
        <v>0</v>
      </c>
      <c r="R27" s="36">
        <f t="shared" si="7"/>
        <v>0</v>
      </c>
      <c r="S27" s="36">
        <f t="shared" si="7"/>
        <v>0</v>
      </c>
      <c r="T27" s="36">
        <f t="shared" si="7"/>
        <v>0</v>
      </c>
      <c r="U27" s="36">
        <f t="shared" si="7"/>
        <v>0</v>
      </c>
      <c r="V27" s="36">
        <f t="shared" si="7"/>
        <v>0</v>
      </c>
      <c r="W27" s="36">
        <f t="shared" si="7"/>
        <v>0</v>
      </c>
      <c r="Y27" s="42"/>
      <c r="Z27" s="42"/>
      <c r="AA27" s="42"/>
      <c r="AB27" s="75"/>
      <c r="AC27" s="75"/>
      <c r="AD27" s="75"/>
      <c r="AE27" s="75"/>
      <c r="AF27" s="75"/>
      <c r="AG27" s="75"/>
      <c r="AH27" s="75"/>
      <c r="AI27" s="75"/>
      <c r="AJ27" s="75"/>
      <c r="AK27" s="75"/>
      <c r="AL27" s="75"/>
      <c r="AM27" s="75"/>
    </row>
    <row r="28" spans="4:39">
      <c r="Y28" s="76"/>
      <c r="Z28" s="76"/>
      <c r="AA28" s="76"/>
      <c r="AB28" s="76"/>
      <c r="AC28" s="76"/>
      <c r="AD28" s="76"/>
      <c r="AE28" s="76"/>
      <c r="AF28" s="76"/>
      <c r="AG28" s="76"/>
      <c r="AH28" s="76"/>
      <c r="AI28" s="76"/>
      <c r="AJ28" s="76"/>
      <c r="AK28" s="76"/>
      <c r="AL28" s="76"/>
      <c r="AM28" s="76"/>
    </row>
    <row r="29" spans="4:39">
      <c r="D29" t="s">
        <v>168</v>
      </c>
      <c r="H29" s="33"/>
      <c r="I29" s="35"/>
      <c r="J29" s="35"/>
      <c r="K29" s="35"/>
      <c r="L29" s="65">
        <v>0</v>
      </c>
      <c r="M29" s="65">
        <v>0</v>
      </c>
      <c r="N29" s="65">
        <v>0</v>
      </c>
      <c r="O29" s="65">
        <v>0</v>
      </c>
      <c r="P29" s="65">
        <v>0</v>
      </c>
      <c r="Q29" s="65">
        <v>0</v>
      </c>
      <c r="R29" s="65">
        <v>0</v>
      </c>
      <c r="S29" s="65">
        <v>0</v>
      </c>
      <c r="T29" s="65">
        <v>0</v>
      </c>
      <c r="U29" s="65">
        <v>0</v>
      </c>
      <c r="V29" s="65">
        <v>0</v>
      </c>
      <c r="W29" s="65">
        <v>0</v>
      </c>
      <c r="Y29" s="74" t="str">
        <f>IFERROR(I29/'Base Case Cover Sheet'!I29-1,"n.a.")</f>
        <v>n.a.</v>
      </c>
      <c r="Z29" s="74" t="str">
        <f>IFERROR(J29/'Base Case Cover Sheet'!J29-1,"n.a.")</f>
        <v>n.a.</v>
      </c>
      <c r="AA29" s="74" t="str">
        <f>IFERROR(K29/'Base Case Cover Sheet'!K29-1,"n.a.")</f>
        <v>n.a.</v>
      </c>
      <c r="AB29" s="74" t="str">
        <f>IFERROR(L29/'Base Case Cover Sheet'!L29-1,"n.a.")</f>
        <v>n.a.</v>
      </c>
      <c r="AC29" s="74" t="str">
        <f>IFERROR(M29/'Base Case Cover Sheet'!M29-1,"n.a.")</f>
        <v>n.a.</v>
      </c>
      <c r="AD29" s="74" t="str">
        <f>IFERROR(N29/'Base Case Cover Sheet'!N29-1,"n.a.")</f>
        <v>n.a.</v>
      </c>
      <c r="AE29" s="74" t="str">
        <f>IFERROR(O29/'Base Case Cover Sheet'!O29-1,"n.a.")</f>
        <v>n.a.</v>
      </c>
      <c r="AF29" s="74" t="str">
        <f>IFERROR(P29/'Base Case Cover Sheet'!P29-1,"n.a.")</f>
        <v>n.a.</v>
      </c>
      <c r="AG29" s="74" t="str">
        <f>IFERROR(Q29/'Base Case Cover Sheet'!Q29-1,"n.a.")</f>
        <v>n.a.</v>
      </c>
      <c r="AH29" s="74" t="str">
        <f>IFERROR(R29/'Base Case Cover Sheet'!R29-1,"n.a.")</f>
        <v>n.a.</v>
      </c>
      <c r="AI29" s="74" t="str">
        <f>IFERROR(S29/'Base Case Cover Sheet'!S29-1,"n.a.")</f>
        <v>n.a.</v>
      </c>
      <c r="AJ29" s="74" t="str">
        <f>IFERROR(T29/'Base Case Cover Sheet'!T29-1,"n.a.")</f>
        <v>n.a.</v>
      </c>
      <c r="AK29" s="74" t="str">
        <f>IFERROR(U29/'Base Case Cover Sheet'!U29-1,"n.a.")</f>
        <v>n.a.</v>
      </c>
      <c r="AL29" s="74" t="str">
        <f>IFERROR(V29/'Base Case Cover Sheet'!V29-1,"n.a.")</f>
        <v>n.a.</v>
      </c>
      <c r="AM29" s="74" t="str">
        <f>IFERROR(W29/'Base Case Cover Sheet'!W29-1,"n.a.")</f>
        <v>n.a.</v>
      </c>
    </row>
    <row r="30" spans="4:39" s="4" customFormat="1">
      <c r="E30" s="4" t="s">
        <v>165</v>
      </c>
      <c r="I30" s="35"/>
      <c r="J30" s="35"/>
      <c r="K30" s="35"/>
      <c r="L30" s="36">
        <f t="shared" ref="L30:W30" si="8">+IFERROR(L29/K29-1,0)</f>
        <v>0</v>
      </c>
      <c r="M30" s="36">
        <f t="shared" si="8"/>
        <v>0</v>
      </c>
      <c r="N30" s="36">
        <f t="shared" si="8"/>
        <v>0</v>
      </c>
      <c r="O30" s="36">
        <f t="shared" si="8"/>
        <v>0</v>
      </c>
      <c r="P30" s="36">
        <f t="shared" si="8"/>
        <v>0</v>
      </c>
      <c r="Q30" s="36">
        <f t="shared" si="8"/>
        <v>0</v>
      </c>
      <c r="R30" s="36">
        <f t="shared" si="8"/>
        <v>0</v>
      </c>
      <c r="S30" s="36">
        <f t="shared" si="8"/>
        <v>0</v>
      </c>
      <c r="T30" s="36">
        <f t="shared" si="8"/>
        <v>0</v>
      </c>
      <c r="U30" s="36">
        <f t="shared" si="8"/>
        <v>0</v>
      </c>
      <c r="V30" s="36">
        <f t="shared" si="8"/>
        <v>0</v>
      </c>
      <c r="W30" s="36">
        <f t="shared" si="8"/>
        <v>0</v>
      </c>
      <c r="Y30" s="42"/>
      <c r="Z30" s="42"/>
      <c r="AA30" s="42"/>
      <c r="AB30" s="75"/>
      <c r="AC30" s="75"/>
      <c r="AD30" s="75"/>
      <c r="AE30" s="75"/>
      <c r="AF30" s="75"/>
      <c r="AG30" s="75"/>
      <c r="AH30" s="75"/>
      <c r="AI30" s="75"/>
      <c r="AJ30" s="75"/>
      <c r="AK30" s="75"/>
      <c r="AL30" s="75"/>
      <c r="AM30" s="75"/>
    </row>
    <row r="31" spans="4:39" s="4" customFormat="1">
      <c r="E31" s="4" t="s">
        <v>166</v>
      </c>
      <c r="I31" s="35"/>
      <c r="J31" s="35"/>
      <c r="K31" s="35"/>
      <c r="L31" s="36">
        <f t="shared" ref="L31:W31" si="9">+IFERROR(L29/L$37,0)</f>
        <v>0</v>
      </c>
      <c r="M31" s="36">
        <f t="shared" si="9"/>
        <v>0</v>
      </c>
      <c r="N31" s="36">
        <f t="shared" si="9"/>
        <v>0</v>
      </c>
      <c r="O31" s="36">
        <f t="shared" si="9"/>
        <v>0</v>
      </c>
      <c r="P31" s="36">
        <f t="shared" si="9"/>
        <v>0</v>
      </c>
      <c r="Q31" s="36">
        <f t="shared" si="9"/>
        <v>0</v>
      </c>
      <c r="R31" s="36">
        <f t="shared" si="9"/>
        <v>0</v>
      </c>
      <c r="S31" s="36">
        <f t="shared" si="9"/>
        <v>0</v>
      </c>
      <c r="T31" s="36">
        <f t="shared" si="9"/>
        <v>0</v>
      </c>
      <c r="U31" s="36">
        <f t="shared" si="9"/>
        <v>0</v>
      </c>
      <c r="V31" s="36">
        <f t="shared" si="9"/>
        <v>0</v>
      </c>
      <c r="W31" s="36">
        <f t="shared" si="9"/>
        <v>0</v>
      </c>
      <c r="Y31" s="42"/>
      <c r="Z31" s="42"/>
      <c r="AA31" s="42"/>
      <c r="AB31" s="75"/>
      <c r="AC31" s="75"/>
      <c r="AD31" s="75"/>
      <c r="AE31" s="75"/>
      <c r="AF31" s="75"/>
      <c r="AG31" s="75"/>
      <c r="AH31" s="75"/>
      <c r="AI31" s="75"/>
      <c r="AJ31" s="75"/>
      <c r="AK31" s="75"/>
      <c r="AL31" s="75"/>
      <c r="AM31" s="75"/>
    </row>
    <row r="32" spans="4:39">
      <c r="Y32" s="76"/>
      <c r="Z32" s="76"/>
      <c r="AA32" s="76"/>
      <c r="AB32" s="76"/>
      <c r="AC32" s="76"/>
      <c r="AD32" s="76"/>
      <c r="AE32" s="76"/>
      <c r="AF32" s="76"/>
      <c r="AG32" s="76"/>
      <c r="AH32" s="76"/>
      <c r="AI32" s="76"/>
      <c r="AJ32" s="76"/>
      <c r="AK32" s="76"/>
      <c r="AL32" s="76"/>
      <c r="AM32" s="76"/>
    </row>
    <row r="33" spans="4:40">
      <c r="D33" t="s">
        <v>169</v>
      </c>
      <c r="H33" s="33"/>
      <c r="I33" s="35"/>
      <c r="J33" s="35"/>
      <c r="K33" s="35"/>
      <c r="L33" s="65">
        <v>0</v>
      </c>
      <c r="M33" s="65">
        <v>0</v>
      </c>
      <c r="N33" s="65">
        <v>0</v>
      </c>
      <c r="O33" s="65">
        <v>0</v>
      </c>
      <c r="P33" s="65">
        <v>0</v>
      </c>
      <c r="Q33" s="65">
        <v>0</v>
      </c>
      <c r="R33" s="65">
        <v>0</v>
      </c>
      <c r="S33" s="65">
        <v>0</v>
      </c>
      <c r="T33" s="65">
        <v>0</v>
      </c>
      <c r="U33" s="65">
        <v>0</v>
      </c>
      <c r="V33" s="65">
        <v>0</v>
      </c>
      <c r="W33" s="65">
        <v>0</v>
      </c>
      <c r="Y33" s="74" t="str">
        <f>IFERROR(I33/'Base Case Cover Sheet'!I33-1,"n.a.")</f>
        <v>n.a.</v>
      </c>
      <c r="Z33" s="74" t="str">
        <f>IFERROR(J33/'Base Case Cover Sheet'!J33-1,"n.a.")</f>
        <v>n.a.</v>
      </c>
      <c r="AA33" s="74" t="str">
        <f>IFERROR(K33/'Base Case Cover Sheet'!K33-1,"n.a.")</f>
        <v>n.a.</v>
      </c>
      <c r="AB33" s="74" t="str">
        <f>IFERROR(L33/'Base Case Cover Sheet'!L33-1,"n.a.")</f>
        <v>n.a.</v>
      </c>
      <c r="AC33" s="74" t="str">
        <f>IFERROR(M33/'Base Case Cover Sheet'!M33-1,"n.a.")</f>
        <v>n.a.</v>
      </c>
      <c r="AD33" s="74" t="str">
        <f>IFERROR(N33/'Base Case Cover Sheet'!N33-1,"n.a.")</f>
        <v>n.a.</v>
      </c>
      <c r="AE33" s="74" t="str">
        <f>IFERROR(O33/'Base Case Cover Sheet'!O33-1,"n.a.")</f>
        <v>n.a.</v>
      </c>
      <c r="AF33" s="74" t="str">
        <f>IFERROR(P33/'Base Case Cover Sheet'!P33-1,"n.a.")</f>
        <v>n.a.</v>
      </c>
      <c r="AG33" s="74" t="str">
        <f>IFERROR(Q33/'Base Case Cover Sheet'!Q33-1,"n.a.")</f>
        <v>n.a.</v>
      </c>
      <c r="AH33" s="74" t="str">
        <f>IFERROR(R33/'Base Case Cover Sheet'!R33-1,"n.a.")</f>
        <v>n.a.</v>
      </c>
      <c r="AI33" s="74" t="str">
        <f>IFERROR(S33/'Base Case Cover Sheet'!S33-1,"n.a.")</f>
        <v>n.a.</v>
      </c>
      <c r="AJ33" s="74" t="str">
        <f>IFERROR(T33/'Base Case Cover Sheet'!T33-1,"n.a.")</f>
        <v>n.a.</v>
      </c>
      <c r="AK33" s="74" t="str">
        <f>IFERROR(U33/'Base Case Cover Sheet'!U33-1,"n.a.")</f>
        <v>n.a.</v>
      </c>
      <c r="AL33" s="74" t="str">
        <f>IFERROR(V33/'Base Case Cover Sheet'!V33-1,"n.a.")</f>
        <v>n.a.</v>
      </c>
      <c r="AM33" s="74" t="str">
        <f>IFERROR(W33/'Base Case Cover Sheet'!W33-1,"n.a.")</f>
        <v>n.a.</v>
      </c>
    </row>
    <row r="34" spans="4:40" s="4" customFormat="1">
      <c r="E34" s="4" t="s">
        <v>165</v>
      </c>
      <c r="I34" s="35"/>
      <c r="J34" s="35"/>
      <c r="K34" s="35"/>
      <c r="L34" s="36">
        <f t="shared" ref="L34:W34" si="10">+IFERROR(L33/K33-1,0)</f>
        <v>0</v>
      </c>
      <c r="M34" s="36">
        <f t="shared" si="10"/>
        <v>0</v>
      </c>
      <c r="N34" s="36">
        <f t="shared" si="10"/>
        <v>0</v>
      </c>
      <c r="O34" s="36">
        <f t="shared" si="10"/>
        <v>0</v>
      </c>
      <c r="P34" s="36">
        <f t="shared" si="10"/>
        <v>0</v>
      </c>
      <c r="Q34" s="36">
        <f t="shared" si="10"/>
        <v>0</v>
      </c>
      <c r="R34" s="36">
        <f t="shared" si="10"/>
        <v>0</v>
      </c>
      <c r="S34" s="36">
        <f t="shared" si="10"/>
        <v>0</v>
      </c>
      <c r="T34" s="36">
        <f t="shared" si="10"/>
        <v>0</v>
      </c>
      <c r="U34" s="36">
        <f t="shared" si="10"/>
        <v>0</v>
      </c>
      <c r="V34" s="36">
        <f t="shared" si="10"/>
        <v>0</v>
      </c>
      <c r="W34" s="36">
        <f t="shared" si="10"/>
        <v>0</v>
      </c>
      <c r="Y34" s="42"/>
      <c r="Z34" s="42"/>
      <c r="AA34" s="42"/>
      <c r="AB34" s="75"/>
      <c r="AC34" s="75"/>
      <c r="AD34" s="75"/>
      <c r="AE34" s="75"/>
      <c r="AF34" s="75"/>
      <c r="AG34" s="75"/>
      <c r="AH34" s="75"/>
      <c r="AI34" s="75"/>
      <c r="AJ34" s="75"/>
      <c r="AK34" s="75"/>
      <c r="AL34" s="75"/>
      <c r="AM34" s="75"/>
    </row>
    <row r="35" spans="4:40" s="4" customFormat="1">
      <c r="E35" s="4" t="s">
        <v>166</v>
      </c>
      <c r="I35" s="35"/>
      <c r="J35" s="35"/>
      <c r="K35" s="35"/>
      <c r="L35" s="36">
        <f t="shared" ref="L35:W35" si="11">+IFERROR(L33/L$37,0)</f>
        <v>0</v>
      </c>
      <c r="M35" s="36">
        <f t="shared" si="11"/>
        <v>0</v>
      </c>
      <c r="N35" s="36">
        <f t="shared" si="11"/>
        <v>0</v>
      </c>
      <c r="O35" s="36">
        <f t="shared" si="11"/>
        <v>0</v>
      </c>
      <c r="P35" s="36">
        <f t="shared" si="11"/>
        <v>0</v>
      </c>
      <c r="Q35" s="36">
        <f t="shared" si="11"/>
        <v>0</v>
      </c>
      <c r="R35" s="36">
        <f t="shared" si="11"/>
        <v>0</v>
      </c>
      <c r="S35" s="36">
        <f t="shared" si="11"/>
        <v>0</v>
      </c>
      <c r="T35" s="36">
        <f t="shared" si="11"/>
        <v>0</v>
      </c>
      <c r="U35" s="36">
        <f t="shared" si="11"/>
        <v>0</v>
      </c>
      <c r="V35" s="36">
        <f t="shared" si="11"/>
        <v>0</v>
      </c>
      <c r="W35" s="36">
        <f t="shared" si="11"/>
        <v>0</v>
      </c>
      <c r="Y35" s="42"/>
      <c r="Z35" s="42"/>
      <c r="AA35" s="42"/>
      <c r="AB35" s="75"/>
      <c r="AC35" s="75"/>
      <c r="AD35" s="75"/>
      <c r="AE35" s="75"/>
      <c r="AF35" s="75"/>
      <c r="AG35" s="75"/>
      <c r="AH35" s="75"/>
      <c r="AI35" s="75"/>
      <c r="AJ35" s="75"/>
      <c r="AK35" s="75"/>
      <c r="AL35" s="75"/>
      <c r="AM35" s="75"/>
    </row>
    <row r="37" spans="4:40" s="5" customFormat="1">
      <c r="D37" s="142" t="s">
        <v>170</v>
      </c>
      <c r="E37" s="142"/>
      <c r="F37" s="142"/>
      <c r="G37" s="142"/>
      <c r="H37" s="37"/>
      <c r="I37" s="38"/>
      <c r="J37" s="38"/>
      <c r="K37" s="38"/>
      <c r="L37" s="39">
        <f>+L17+L21+L25+L29+L33</f>
        <v>0</v>
      </c>
      <c r="M37" s="39">
        <f t="shared" ref="M37:W37" si="12">+M17+M21+M25+M29+M33</f>
        <v>0</v>
      </c>
      <c r="N37" s="39">
        <f t="shared" si="12"/>
        <v>0</v>
      </c>
      <c r="O37" s="39">
        <f t="shared" si="12"/>
        <v>0</v>
      </c>
      <c r="P37" s="39">
        <f t="shared" si="12"/>
        <v>0</v>
      </c>
      <c r="Q37" s="39">
        <f t="shared" si="12"/>
        <v>0</v>
      </c>
      <c r="R37" s="39">
        <f t="shared" si="12"/>
        <v>0</v>
      </c>
      <c r="S37" s="39">
        <f t="shared" si="12"/>
        <v>0</v>
      </c>
      <c r="T37" s="39">
        <f t="shared" si="12"/>
        <v>0</v>
      </c>
      <c r="U37" s="39">
        <f t="shared" si="12"/>
        <v>0</v>
      </c>
      <c r="V37" s="39">
        <f t="shared" si="12"/>
        <v>0</v>
      </c>
      <c r="W37" s="39">
        <f t="shared" si="12"/>
        <v>0</v>
      </c>
      <c r="Y37" s="77" t="str">
        <f>IFERROR(I37/'Base Case Cover Sheet'!I37-1,"n.a.")</f>
        <v>n.a.</v>
      </c>
      <c r="Z37" s="77" t="str">
        <f>IFERROR(J37/'Base Case Cover Sheet'!J37-1,"n.a.")</f>
        <v>n.a.</v>
      </c>
      <c r="AA37" s="77" t="str">
        <f>IFERROR(K37/'Base Case Cover Sheet'!K37-1,"n.a.")</f>
        <v>n.a.</v>
      </c>
      <c r="AB37" s="77" t="str">
        <f>IFERROR(L37/'Base Case Cover Sheet'!L37-1,"n.a.")</f>
        <v>n.a.</v>
      </c>
      <c r="AC37" s="77" t="str">
        <f>IFERROR(M37/'Base Case Cover Sheet'!M37-1,"n.a.")</f>
        <v>n.a.</v>
      </c>
      <c r="AD37" s="77" t="str">
        <f>IFERROR(N37/'Base Case Cover Sheet'!N37-1,"n.a.")</f>
        <v>n.a.</v>
      </c>
      <c r="AE37" s="77" t="str">
        <f>IFERROR(O37/'Base Case Cover Sheet'!O37-1,"n.a.")</f>
        <v>n.a.</v>
      </c>
      <c r="AF37" s="77" t="str">
        <f>IFERROR(P37/'Base Case Cover Sheet'!P37-1,"n.a.")</f>
        <v>n.a.</v>
      </c>
      <c r="AG37" s="77" t="str">
        <f>IFERROR(Q37/'Base Case Cover Sheet'!Q37-1,"n.a.")</f>
        <v>n.a.</v>
      </c>
      <c r="AH37" s="77" t="str">
        <f>IFERROR(R37/'Base Case Cover Sheet'!R37-1,"n.a.")</f>
        <v>n.a.</v>
      </c>
      <c r="AI37" s="77" t="str">
        <f>IFERROR(S37/'Base Case Cover Sheet'!S37-1,"n.a.")</f>
        <v>n.a.</v>
      </c>
      <c r="AJ37" s="77" t="str">
        <f>IFERROR(T37/'Base Case Cover Sheet'!T37-1,"n.a.")</f>
        <v>n.a.</v>
      </c>
      <c r="AK37" s="77" t="str">
        <f>IFERROR(U37/'Base Case Cover Sheet'!U37-1,"n.a.")</f>
        <v>n.a.</v>
      </c>
      <c r="AL37" s="77" t="str">
        <f>IFERROR(V37/'Base Case Cover Sheet'!V37-1,"n.a.")</f>
        <v>n.a.</v>
      </c>
      <c r="AM37" s="77" t="str">
        <f>IFERROR(W37/'Base Case Cover Sheet'!W37-1,"n.a.")</f>
        <v>n.a.</v>
      </c>
    </row>
    <row r="38" spans="4:40" s="4" customFormat="1">
      <c r="E38" s="4" t="s">
        <v>165</v>
      </c>
      <c r="I38" s="35"/>
      <c r="J38" s="35"/>
      <c r="K38" s="35"/>
      <c r="L38" s="36">
        <f t="shared" ref="L38:W38" si="13">+IFERROR(L37/K37-1,0)</f>
        <v>0</v>
      </c>
      <c r="M38" s="36">
        <f t="shared" si="13"/>
        <v>0</v>
      </c>
      <c r="N38" s="36">
        <f t="shared" si="13"/>
        <v>0</v>
      </c>
      <c r="O38" s="36">
        <f t="shared" si="13"/>
        <v>0</v>
      </c>
      <c r="P38" s="36">
        <f t="shared" si="13"/>
        <v>0</v>
      </c>
      <c r="Q38" s="36">
        <f t="shared" si="13"/>
        <v>0</v>
      </c>
      <c r="R38" s="36">
        <f t="shared" si="13"/>
        <v>0</v>
      </c>
      <c r="S38" s="36">
        <f t="shared" si="13"/>
        <v>0</v>
      </c>
      <c r="T38" s="36">
        <f t="shared" si="13"/>
        <v>0</v>
      </c>
      <c r="U38" s="36">
        <f t="shared" si="13"/>
        <v>0</v>
      </c>
      <c r="V38" s="36">
        <f t="shared" si="13"/>
        <v>0</v>
      </c>
      <c r="W38" s="36">
        <f t="shared" si="13"/>
        <v>0</v>
      </c>
      <c r="X38" s="40"/>
      <c r="Y38" s="42"/>
      <c r="Z38" s="42"/>
      <c r="AA38" s="42"/>
      <c r="AB38" s="75"/>
      <c r="AC38" s="75"/>
      <c r="AD38" s="75"/>
      <c r="AE38" s="75"/>
      <c r="AF38" s="75"/>
      <c r="AG38" s="75"/>
      <c r="AH38" s="75"/>
      <c r="AI38" s="75"/>
      <c r="AJ38" s="75"/>
      <c r="AK38" s="75"/>
      <c r="AL38" s="75"/>
      <c r="AM38" s="75"/>
      <c r="AN38" s="40"/>
    </row>
    <row r="40" spans="4:40">
      <c r="D40" t="s">
        <v>35</v>
      </c>
      <c r="H40" s="33"/>
      <c r="I40" s="35"/>
      <c r="J40" s="35"/>
      <c r="K40" s="35"/>
      <c r="L40" s="65">
        <v>0</v>
      </c>
      <c r="M40" s="65">
        <v>0</v>
      </c>
      <c r="N40" s="65">
        <v>0</v>
      </c>
      <c r="O40" s="65">
        <v>0</v>
      </c>
      <c r="P40" s="65">
        <v>0</v>
      </c>
      <c r="Q40" s="65">
        <v>0</v>
      </c>
      <c r="R40" s="65">
        <v>0</v>
      </c>
      <c r="S40" s="65">
        <v>0</v>
      </c>
      <c r="T40" s="65">
        <v>0</v>
      </c>
      <c r="U40" s="65">
        <v>0</v>
      </c>
      <c r="V40" s="65">
        <v>0</v>
      </c>
      <c r="W40" s="65">
        <v>0</v>
      </c>
      <c r="Y40" s="74" t="str">
        <f>IFERROR(I40/'Base Case Cover Sheet'!I40-1,"n.a.")</f>
        <v>n.a.</v>
      </c>
      <c r="Z40" s="74" t="str">
        <f>IFERROR(J40/'Base Case Cover Sheet'!J40-1,"n.a.")</f>
        <v>n.a.</v>
      </c>
      <c r="AA40" s="74" t="str">
        <f>IFERROR(K40/'Base Case Cover Sheet'!K40-1,"n.a.")</f>
        <v>n.a.</v>
      </c>
      <c r="AB40" s="74" t="str">
        <f>IFERROR(L40/'Base Case Cover Sheet'!L40-1,"n.a.")</f>
        <v>n.a.</v>
      </c>
      <c r="AC40" s="74" t="str">
        <f>IFERROR(M40/'Base Case Cover Sheet'!M40-1,"n.a.")</f>
        <v>n.a.</v>
      </c>
      <c r="AD40" s="74" t="str">
        <f>IFERROR(N40/'Base Case Cover Sheet'!N40-1,"n.a.")</f>
        <v>n.a.</v>
      </c>
      <c r="AE40" s="74" t="str">
        <f>IFERROR(O40/'Base Case Cover Sheet'!O40-1,"n.a.")</f>
        <v>n.a.</v>
      </c>
      <c r="AF40" s="74" t="str">
        <f>IFERROR(P40/'Base Case Cover Sheet'!P40-1,"n.a.")</f>
        <v>n.a.</v>
      </c>
      <c r="AG40" s="74" t="str">
        <f>IFERROR(Q40/'Base Case Cover Sheet'!Q40-1,"n.a.")</f>
        <v>n.a.</v>
      </c>
      <c r="AH40" s="74" t="str">
        <f>IFERROR(R40/'Base Case Cover Sheet'!R40-1,"n.a.")</f>
        <v>n.a.</v>
      </c>
      <c r="AI40" s="74" t="str">
        <f>IFERROR(S40/'Base Case Cover Sheet'!S40-1,"n.a.")</f>
        <v>n.a.</v>
      </c>
      <c r="AJ40" s="74" t="str">
        <f>IFERROR(T40/'Base Case Cover Sheet'!T40-1,"n.a.")</f>
        <v>n.a.</v>
      </c>
      <c r="AK40" s="74" t="str">
        <f>IFERROR(U40/'Base Case Cover Sheet'!U40-1,"n.a.")</f>
        <v>n.a.</v>
      </c>
      <c r="AL40" s="74" t="str">
        <f>IFERROR(V40/'Base Case Cover Sheet'!V40-1,"n.a.")</f>
        <v>n.a.</v>
      </c>
      <c r="AM40" s="74" t="str">
        <f>IFERROR(W40/'Base Case Cover Sheet'!W40-1,"n.a.")</f>
        <v>n.a.</v>
      </c>
    </row>
    <row r="41" spans="4:40" s="4" customFormat="1"/>
    <row r="42" spans="4:40" s="4" customFormat="1">
      <c r="D42" t="s">
        <v>37</v>
      </c>
      <c r="H42" s="41"/>
      <c r="I42" s="35"/>
      <c r="J42" s="35"/>
      <c r="K42" s="35"/>
      <c r="L42" s="65">
        <v>0</v>
      </c>
      <c r="M42" s="65">
        <v>0</v>
      </c>
      <c r="N42" s="65">
        <v>0</v>
      </c>
      <c r="O42" s="65">
        <v>0</v>
      </c>
      <c r="P42" s="65">
        <v>0</v>
      </c>
      <c r="Q42" s="65">
        <v>0</v>
      </c>
      <c r="R42" s="65">
        <v>0</v>
      </c>
      <c r="S42" s="65">
        <v>0</v>
      </c>
      <c r="T42" s="65">
        <v>0</v>
      </c>
      <c r="U42" s="65">
        <v>0</v>
      </c>
      <c r="V42" s="65">
        <v>0</v>
      </c>
      <c r="W42" s="65">
        <v>0</v>
      </c>
      <c r="Y42" s="74" t="str">
        <f>IFERROR(I42/'Base Case Cover Sheet'!I42-1,"n.a.")</f>
        <v>n.a.</v>
      </c>
      <c r="Z42" s="74" t="str">
        <f>IFERROR(J42/'Base Case Cover Sheet'!J42-1,"n.a.")</f>
        <v>n.a.</v>
      </c>
      <c r="AA42" s="74" t="str">
        <f>IFERROR(K42/'Base Case Cover Sheet'!K42-1,"n.a.")</f>
        <v>n.a.</v>
      </c>
      <c r="AB42" s="74" t="str">
        <f>IFERROR(L42/'Base Case Cover Sheet'!L42-1,"n.a.")</f>
        <v>n.a.</v>
      </c>
      <c r="AC42" s="74" t="str">
        <f>IFERROR(M42/'Base Case Cover Sheet'!M42-1,"n.a.")</f>
        <v>n.a.</v>
      </c>
      <c r="AD42" s="74" t="str">
        <f>IFERROR(N42/'Base Case Cover Sheet'!N42-1,"n.a.")</f>
        <v>n.a.</v>
      </c>
      <c r="AE42" s="74" t="str">
        <f>IFERROR(O42/'Base Case Cover Sheet'!O42-1,"n.a.")</f>
        <v>n.a.</v>
      </c>
      <c r="AF42" s="74" t="str">
        <f>IFERROR(P42/'Base Case Cover Sheet'!P42-1,"n.a.")</f>
        <v>n.a.</v>
      </c>
      <c r="AG42" s="74" t="str">
        <f>IFERROR(Q42/'Base Case Cover Sheet'!Q42-1,"n.a.")</f>
        <v>n.a.</v>
      </c>
      <c r="AH42" s="74" t="str">
        <f>IFERROR(R42/'Base Case Cover Sheet'!R42-1,"n.a.")</f>
        <v>n.a.</v>
      </c>
      <c r="AI42" s="74" t="str">
        <f>IFERROR(S42/'Base Case Cover Sheet'!S42-1,"n.a.")</f>
        <v>n.a.</v>
      </c>
      <c r="AJ42" s="74" t="str">
        <f>IFERROR(T42/'Base Case Cover Sheet'!T42-1,"n.a.")</f>
        <v>n.a.</v>
      </c>
      <c r="AK42" s="74" t="str">
        <f>IFERROR(U42/'Base Case Cover Sheet'!U42-1,"n.a.")</f>
        <v>n.a.</v>
      </c>
      <c r="AL42" s="74" t="str">
        <f>IFERROR(V42/'Base Case Cover Sheet'!V42-1,"n.a.")</f>
        <v>n.a.</v>
      </c>
      <c r="AM42" s="74" t="str">
        <f>IFERROR(W42/'Base Case Cover Sheet'!W42-1,"n.a.")</f>
        <v>n.a.</v>
      </c>
    </row>
    <row r="44" spans="4:40" s="5" customFormat="1">
      <c r="D44" s="142" t="s">
        <v>171</v>
      </c>
      <c r="E44" s="142"/>
      <c r="F44" s="142"/>
      <c r="G44" s="142"/>
      <c r="H44" s="37"/>
      <c r="I44" s="38"/>
      <c r="J44" s="38"/>
      <c r="K44" s="38"/>
      <c r="L44" s="39">
        <f t="shared" ref="L44:W44" si="14">+L37+L40+L42</f>
        <v>0</v>
      </c>
      <c r="M44" s="39">
        <f t="shared" si="14"/>
        <v>0</v>
      </c>
      <c r="N44" s="39">
        <f t="shared" si="14"/>
        <v>0</v>
      </c>
      <c r="O44" s="39">
        <f t="shared" si="14"/>
        <v>0</v>
      </c>
      <c r="P44" s="39">
        <f t="shared" si="14"/>
        <v>0</v>
      </c>
      <c r="Q44" s="39">
        <f t="shared" si="14"/>
        <v>0</v>
      </c>
      <c r="R44" s="39">
        <f t="shared" si="14"/>
        <v>0</v>
      </c>
      <c r="S44" s="39">
        <f t="shared" si="14"/>
        <v>0</v>
      </c>
      <c r="T44" s="39">
        <f t="shared" si="14"/>
        <v>0</v>
      </c>
      <c r="U44" s="39">
        <f t="shared" si="14"/>
        <v>0</v>
      </c>
      <c r="V44" s="39">
        <f t="shared" si="14"/>
        <v>0</v>
      </c>
      <c r="W44" s="39">
        <f t="shared" si="14"/>
        <v>0</v>
      </c>
      <c r="Y44" s="77" t="str">
        <f>IFERROR(I44/'Base Case Cover Sheet'!I44-1,"n.a.")</f>
        <v>n.a.</v>
      </c>
      <c r="Z44" s="77" t="str">
        <f>IFERROR(J44/'Base Case Cover Sheet'!J44-1,"n.a.")</f>
        <v>n.a.</v>
      </c>
      <c r="AA44" s="77" t="str">
        <f>IFERROR(K44/'Base Case Cover Sheet'!K44-1,"n.a.")</f>
        <v>n.a.</v>
      </c>
      <c r="AB44" s="77" t="str">
        <f>IFERROR(L44/'Base Case Cover Sheet'!L44-1,"n.a.")</f>
        <v>n.a.</v>
      </c>
      <c r="AC44" s="77" t="str">
        <f>IFERROR(M44/'Base Case Cover Sheet'!M44-1,"n.a.")</f>
        <v>n.a.</v>
      </c>
      <c r="AD44" s="77" t="str">
        <f>IFERROR(N44/'Base Case Cover Sheet'!N44-1,"n.a.")</f>
        <v>n.a.</v>
      </c>
      <c r="AE44" s="77" t="str">
        <f>IFERROR(O44/'Base Case Cover Sheet'!O44-1,"n.a.")</f>
        <v>n.a.</v>
      </c>
      <c r="AF44" s="77" t="str">
        <f>IFERROR(P44/'Base Case Cover Sheet'!P44-1,"n.a.")</f>
        <v>n.a.</v>
      </c>
      <c r="AG44" s="77" t="str">
        <f>IFERROR(Q44/'Base Case Cover Sheet'!Q44-1,"n.a.")</f>
        <v>n.a.</v>
      </c>
      <c r="AH44" s="77" t="str">
        <f>IFERROR(R44/'Base Case Cover Sheet'!R44-1,"n.a.")</f>
        <v>n.a.</v>
      </c>
      <c r="AI44" s="77" t="str">
        <f>IFERROR(S44/'Base Case Cover Sheet'!S44-1,"n.a.")</f>
        <v>n.a.</v>
      </c>
      <c r="AJ44" s="77" t="str">
        <f>IFERROR(T44/'Base Case Cover Sheet'!T44-1,"n.a.")</f>
        <v>n.a.</v>
      </c>
      <c r="AK44" s="77" t="str">
        <f>IFERROR(U44/'Base Case Cover Sheet'!U44-1,"n.a.")</f>
        <v>n.a.</v>
      </c>
      <c r="AL44" s="77" t="str">
        <f>IFERROR(V44/'Base Case Cover Sheet'!V44-1,"n.a.")</f>
        <v>n.a.</v>
      </c>
      <c r="AM44" s="77" t="str">
        <f>IFERROR(W44/'Base Case Cover Sheet'!W44-1,"n.a.")</f>
        <v>n.a.</v>
      </c>
    </row>
    <row r="45" spans="4:40" s="4" customFormat="1">
      <c r="E45" s="4" t="s">
        <v>165</v>
      </c>
      <c r="I45" s="43"/>
      <c r="J45" s="43"/>
      <c r="K45" s="43"/>
      <c r="L45" s="36">
        <f t="shared" ref="L45:W45" si="15">+IFERROR(L44/K44-1,0)</f>
        <v>0</v>
      </c>
      <c r="M45" s="36">
        <f t="shared" si="15"/>
        <v>0</v>
      </c>
      <c r="N45" s="36">
        <f t="shared" si="15"/>
        <v>0</v>
      </c>
      <c r="O45" s="36">
        <f t="shared" si="15"/>
        <v>0</v>
      </c>
      <c r="P45" s="36">
        <f t="shared" si="15"/>
        <v>0</v>
      </c>
      <c r="Q45" s="36">
        <f t="shared" si="15"/>
        <v>0</v>
      </c>
      <c r="R45" s="36">
        <f t="shared" si="15"/>
        <v>0</v>
      </c>
      <c r="S45" s="36">
        <f t="shared" si="15"/>
        <v>0</v>
      </c>
      <c r="T45" s="36">
        <f t="shared" si="15"/>
        <v>0</v>
      </c>
      <c r="U45" s="36">
        <f t="shared" si="15"/>
        <v>0</v>
      </c>
      <c r="V45" s="36">
        <f t="shared" si="15"/>
        <v>0</v>
      </c>
      <c r="W45" s="36">
        <f t="shared" si="15"/>
        <v>0</v>
      </c>
      <c r="Y45" s="78"/>
      <c r="Z45" s="75"/>
      <c r="AA45" s="75"/>
      <c r="AB45" s="75"/>
      <c r="AC45" s="75"/>
      <c r="AD45" s="75"/>
      <c r="AE45" s="75"/>
      <c r="AF45" s="75"/>
      <c r="AG45" s="75"/>
      <c r="AH45" s="75"/>
      <c r="AI45" s="75"/>
      <c r="AJ45" s="75"/>
      <c r="AK45" s="75"/>
      <c r="AL45" s="75"/>
      <c r="AM45" s="75"/>
    </row>
    <row r="47" spans="4:40">
      <c r="D47" s="31" t="s">
        <v>39</v>
      </c>
      <c r="E47" s="32"/>
      <c r="F47" s="32"/>
      <c r="G47" s="32"/>
      <c r="H47" s="32"/>
      <c r="I47" s="32"/>
      <c r="J47" s="32"/>
      <c r="K47" s="32"/>
      <c r="L47" s="32"/>
      <c r="M47" s="32"/>
      <c r="N47" s="32"/>
      <c r="O47" s="32"/>
      <c r="P47" s="32"/>
      <c r="Q47" s="32"/>
      <c r="R47" s="32"/>
      <c r="S47" s="32"/>
      <c r="T47" s="32"/>
      <c r="U47" s="32"/>
      <c r="V47" s="32"/>
      <c r="W47" s="32"/>
      <c r="Y47" s="32"/>
      <c r="Z47" s="32"/>
      <c r="AA47" s="32"/>
      <c r="AB47" s="32"/>
      <c r="AC47" s="32"/>
      <c r="AD47" s="32"/>
      <c r="AE47" s="32"/>
      <c r="AF47" s="32"/>
      <c r="AG47" s="32"/>
      <c r="AH47" s="32"/>
      <c r="AI47" s="32"/>
      <c r="AJ47" s="32"/>
      <c r="AK47" s="32"/>
      <c r="AL47" s="32"/>
      <c r="AM47" s="32"/>
    </row>
    <row r="49" spans="4:39">
      <c r="D49" t="s">
        <v>40</v>
      </c>
      <c r="H49" s="41"/>
      <c r="I49" s="35"/>
      <c r="J49" s="35"/>
      <c r="K49" s="35"/>
      <c r="L49" s="44">
        <f>-+L37*L50</f>
        <v>0</v>
      </c>
      <c r="M49" s="44">
        <f t="shared" ref="M49:W49" si="16">-+M37*M50</f>
        <v>0</v>
      </c>
      <c r="N49" s="44">
        <f t="shared" si="16"/>
        <v>0</v>
      </c>
      <c r="O49" s="44">
        <f t="shared" si="16"/>
        <v>0</v>
      </c>
      <c r="P49" s="44">
        <f t="shared" si="16"/>
        <v>0</v>
      </c>
      <c r="Q49" s="44">
        <f t="shared" si="16"/>
        <v>0</v>
      </c>
      <c r="R49" s="44">
        <f t="shared" si="16"/>
        <v>0</v>
      </c>
      <c r="S49" s="44">
        <f t="shared" si="16"/>
        <v>0</v>
      </c>
      <c r="T49" s="44">
        <f t="shared" si="16"/>
        <v>0</v>
      </c>
      <c r="U49" s="44">
        <f t="shared" si="16"/>
        <v>0</v>
      </c>
      <c r="V49" s="44">
        <f t="shared" si="16"/>
        <v>0</v>
      </c>
      <c r="W49" s="44">
        <f t="shared" si="16"/>
        <v>0</v>
      </c>
      <c r="Y49" s="74" t="str">
        <f>IFERROR(I49/'Base Case Cover Sheet'!I49-1,"n.a.")</f>
        <v>n.a.</v>
      </c>
      <c r="Z49" s="74" t="str">
        <f>IFERROR(J49/'Base Case Cover Sheet'!J49-1,"n.a.")</f>
        <v>n.a.</v>
      </c>
      <c r="AA49" s="74" t="str">
        <f>IFERROR(K49/'Base Case Cover Sheet'!K49-1,"n.a.")</f>
        <v>n.a.</v>
      </c>
      <c r="AB49" s="74" t="str">
        <f>IFERROR(L49/'Base Case Cover Sheet'!L49-1,"n.a.")</f>
        <v>n.a.</v>
      </c>
      <c r="AC49" s="74" t="str">
        <f>IFERROR(M49/'Base Case Cover Sheet'!M49-1,"n.a.")</f>
        <v>n.a.</v>
      </c>
      <c r="AD49" s="74" t="str">
        <f>IFERROR(N49/'Base Case Cover Sheet'!N49-1,"n.a.")</f>
        <v>n.a.</v>
      </c>
      <c r="AE49" s="74" t="str">
        <f>IFERROR(O49/'Base Case Cover Sheet'!O49-1,"n.a.")</f>
        <v>n.a.</v>
      </c>
      <c r="AF49" s="74" t="str">
        <f>IFERROR(P49/'Base Case Cover Sheet'!P49-1,"n.a.")</f>
        <v>n.a.</v>
      </c>
      <c r="AG49" s="74" t="str">
        <f>IFERROR(Q49/'Base Case Cover Sheet'!Q49-1,"n.a.")</f>
        <v>n.a.</v>
      </c>
      <c r="AH49" s="74" t="str">
        <f>IFERROR(R49/'Base Case Cover Sheet'!R49-1,"n.a.")</f>
        <v>n.a.</v>
      </c>
      <c r="AI49" s="74" t="str">
        <f>IFERROR(S49/'Base Case Cover Sheet'!S49-1,"n.a.")</f>
        <v>n.a.</v>
      </c>
      <c r="AJ49" s="74" t="str">
        <f>IFERROR(T49/'Base Case Cover Sheet'!T49-1,"n.a.")</f>
        <v>n.a.</v>
      </c>
      <c r="AK49" s="74" t="str">
        <f>IFERROR(U49/'Base Case Cover Sheet'!U49-1,"n.a.")</f>
        <v>n.a.</v>
      </c>
      <c r="AL49" s="74" t="str">
        <f>IFERROR(V49/'Base Case Cover Sheet'!V49-1,"n.a.")</f>
        <v>n.a.</v>
      </c>
      <c r="AM49" s="74" t="str">
        <f>IFERROR(W49/'Base Case Cover Sheet'!W49-1,"n.a.")</f>
        <v>n.a.</v>
      </c>
    </row>
    <row r="50" spans="4:39" s="4" customFormat="1">
      <c r="E50" s="4" t="s">
        <v>172</v>
      </c>
      <c r="I50" s="35"/>
      <c r="J50" s="35"/>
      <c r="K50" s="35"/>
      <c r="L50" s="36">
        <v>0.12</v>
      </c>
      <c r="M50" s="36">
        <v>0.12</v>
      </c>
      <c r="N50" s="36">
        <v>0.12</v>
      </c>
      <c r="O50" s="36">
        <v>0.12</v>
      </c>
      <c r="P50" s="36">
        <v>0.12</v>
      </c>
      <c r="Q50" s="36">
        <v>0.12</v>
      </c>
      <c r="R50" s="36">
        <v>0.12</v>
      </c>
      <c r="S50" s="36">
        <v>0.12</v>
      </c>
      <c r="T50" s="36">
        <v>0.12</v>
      </c>
      <c r="U50" s="36">
        <v>0.12</v>
      </c>
      <c r="V50" s="36">
        <v>0.12</v>
      </c>
      <c r="W50" s="36">
        <v>0.12</v>
      </c>
      <c r="Y50" s="42"/>
      <c r="Z50" s="42"/>
      <c r="AA50" s="42"/>
      <c r="AB50" s="75"/>
      <c r="AC50" s="75"/>
      <c r="AD50" s="75"/>
      <c r="AE50" s="75"/>
      <c r="AF50" s="75"/>
      <c r="AG50" s="75"/>
      <c r="AH50" s="75"/>
      <c r="AI50" s="75"/>
      <c r="AJ50" s="75"/>
      <c r="AK50" s="75"/>
      <c r="AL50" s="75"/>
      <c r="AM50" s="75"/>
    </row>
    <row r="52" spans="4:39">
      <c r="D52" t="s">
        <v>42</v>
      </c>
      <c r="H52" s="41"/>
      <c r="I52" s="35"/>
      <c r="J52" s="35"/>
      <c r="K52" s="35"/>
      <c r="L52" s="65">
        <v>0</v>
      </c>
      <c r="M52" s="65">
        <v>0</v>
      </c>
      <c r="N52" s="65">
        <v>0</v>
      </c>
      <c r="O52" s="65">
        <v>0</v>
      </c>
      <c r="P52" s="65">
        <v>0</v>
      </c>
      <c r="Q52" s="65">
        <v>0</v>
      </c>
      <c r="R52" s="65">
        <v>0</v>
      </c>
      <c r="S52" s="65">
        <v>0</v>
      </c>
      <c r="T52" s="65">
        <v>0</v>
      </c>
      <c r="U52" s="65">
        <v>0</v>
      </c>
      <c r="V52" s="65">
        <v>0</v>
      </c>
      <c r="W52" s="65">
        <v>0</v>
      </c>
      <c r="Y52" s="74" t="str">
        <f>IFERROR(I52/'Base Case Cover Sheet'!I52-1,"n.a.")</f>
        <v>n.a.</v>
      </c>
      <c r="Z52" s="74" t="str">
        <f>IFERROR(J52/'Base Case Cover Sheet'!J52-1,"n.a.")</f>
        <v>n.a.</v>
      </c>
      <c r="AA52" s="74" t="str">
        <f>IFERROR(K52/'Base Case Cover Sheet'!K52-1,"n.a.")</f>
        <v>n.a.</v>
      </c>
      <c r="AB52" s="74" t="str">
        <f>IFERROR(L52/'Base Case Cover Sheet'!L52-1,"n.a.")</f>
        <v>n.a.</v>
      </c>
      <c r="AC52" s="74" t="str">
        <f>IFERROR(M52/'Base Case Cover Sheet'!M52-1,"n.a.")</f>
        <v>n.a.</v>
      </c>
      <c r="AD52" s="74" t="str">
        <f>IFERROR(N52/'Base Case Cover Sheet'!N52-1,"n.a.")</f>
        <v>n.a.</v>
      </c>
      <c r="AE52" s="74" t="str">
        <f>IFERROR(O52/'Base Case Cover Sheet'!O52-1,"n.a.")</f>
        <v>n.a.</v>
      </c>
      <c r="AF52" s="74" t="str">
        <f>IFERROR(P52/'Base Case Cover Sheet'!P52-1,"n.a.")</f>
        <v>n.a.</v>
      </c>
      <c r="AG52" s="74" t="str">
        <f>IFERROR(Q52/'Base Case Cover Sheet'!Q52-1,"n.a.")</f>
        <v>n.a.</v>
      </c>
      <c r="AH52" s="74" t="str">
        <f>IFERROR(R52/'Base Case Cover Sheet'!R52-1,"n.a.")</f>
        <v>n.a.</v>
      </c>
      <c r="AI52" s="74" t="str">
        <f>IFERROR(S52/'Base Case Cover Sheet'!S52-1,"n.a.")</f>
        <v>n.a.</v>
      </c>
      <c r="AJ52" s="74" t="str">
        <f>IFERROR(T52/'Base Case Cover Sheet'!T52-1,"n.a.")</f>
        <v>n.a.</v>
      </c>
      <c r="AK52" s="74" t="str">
        <f>IFERROR(U52/'Base Case Cover Sheet'!U52-1,"n.a.")</f>
        <v>n.a.</v>
      </c>
      <c r="AL52" s="74" t="str">
        <f>IFERROR(V52/'Base Case Cover Sheet'!V52-1,"n.a.")</f>
        <v>n.a.</v>
      </c>
      <c r="AM52" s="74" t="str">
        <f>IFERROR(W52/'Base Case Cover Sheet'!W52-1,"n.a.")</f>
        <v>n.a.</v>
      </c>
    </row>
    <row r="53" spans="4:39" s="4" customFormat="1">
      <c r="E53" s="4" t="s">
        <v>104</v>
      </c>
      <c r="I53" s="35"/>
      <c r="J53" s="35"/>
      <c r="K53" s="35"/>
      <c r="L53" s="36">
        <f>-IFERROR(L52/L$44,0)</f>
        <v>0</v>
      </c>
      <c r="M53" s="36">
        <f t="shared" ref="M53:W53" si="17">-IFERROR(M52/M$44,0)</f>
        <v>0</v>
      </c>
      <c r="N53" s="36">
        <f t="shared" si="17"/>
        <v>0</v>
      </c>
      <c r="O53" s="36">
        <f t="shared" si="17"/>
        <v>0</v>
      </c>
      <c r="P53" s="36">
        <f t="shared" si="17"/>
        <v>0</v>
      </c>
      <c r="Q53" s="36">
        <f t="shared" si="17"/>
        <v>0</v>
      </c>
      <c r="R53" s="36">
        <f t="shared" si="17"/>
        <v>0</v>
      </c>
      <c r="S53" s="36">
        <f t="shared" si="17"/>
        <v>0</v>
      </c>
      <c r="T53" s="36">
        <f t="shared" si="17"/>
        <v>0</v>
      </c>
      <c r="U53" s="36">
        <f t="shared" si="17"/>
        <v>0</v>
      </c>
      <c r="V53" s="36">
        <f t="shared" si="17"/>
        <v>0</v>
      </c>
      <c r="W53" s="36">
        <f t="shared" si="17"/>
        <v>0</v>
      </c>
      <c r="Y53" s="42"/>
      <c r="Z53" s="42"/>
      <c r="AA53" s="42"/>
      <c r="AB53" s="75"/>
      <c r="AC53" s="75"/>
      <c r="AD53" s="75"/>
      <c r="AE53" s="75"/>
      <c r="AF53" s="75"/>
      <c r="AG53" s="75"/>
      <c r="AH53" s="75"/>
      <c r="AI53" s="75"/>
      <c r="AJ53" s="75"/>
      <c r="AK53" s="75"/>
      <c r="AL53" s="75"/>
      <c r="AM53" s="75"/>
    </row>
    <row r="55" spans="4:39" s="5" customFormat="1">
      <c r="D55" s="142" t="s">
        <v>173</v>
      </c>
      <c r="E55" s="142"/>
      <c r="F55" s="142"/>
      <c r="G55" s="142"/>
      <c r="H55" s="37"/>
      <c r="I55" s="45"/>
      <c r="J55" s="45"/>
      <c r="K55" s="45"/>
      <c r="L55" s="39">
        <f t="shared" ref="L55:W55" si="18">+L49+L52</f>
        <v>0</v>
      </c>
      <c r="M55" s="39">
        <f t="shared" si="18"/>
        <v>0</v>
      </c>
      <c r="N55" s="39">
        <f t="shared" si="18"/>
        <v>0</v>
      </c>
      <c r="O55" s="39">
        <f t="shared" si="18"/>
        <v>0</v>
      </c>
      <c r="P55" s="39">
        <f t="shared" si="18"/>
        <v>0</v>
      </c>
      <c r="Q55" s="39">
        <f t="shared" si="18"/>
        <v>0</v>
      </c>
      <c r="R55" s="39">
        <f t="shared" si="18"/>
        <v>0</v>
      </c>
      <c r="S55" s="39">
        <f t="shared" si="18"/>
        <v>0</v>
      </c>
      <c r="T55" s="39">
        <f t="shared" si="18"/>
        <v>0</v>
      </c>
      <c r="U55" s="39">
        <f t="shared" si="18"/>
        <v>0</v>
      </c>
      <c r="V55" s="39">
        <f t="shared" si="18"/>
        <v>0</v>
      </c>
      <c r="W55" s="39">
        <f t="shared" si="18"/>
        <v>0</v>
      </c>
      <c r="Y55" s="77" t="str">
        <f>IFERROR(I55/'Base Case Cover Sheet'!I55-1,"n.a.")</f>
        <v>n.a.</v>
      </c>
      <c r="Z55" s="77" t="str">
        <f>IFERROR(J55/'Base Case Cover Sheet'!J55-1,"n.a.")</f>
        <v>n.a.</v>
      </c>
      <c r="AA55" s="77" t="str">
        <f>IFERROR(K55/'Base Case Cover Sheet'!K55-1,"n.a.")</f>
        <v>n.a.</v>
      </c>
      <c r="AB55" s="77" t="str">
        <f>IFERROR(L55/'Base Case Cover Sheet'!L55-1,"n.a.")</f>
        <v>n.a.</v>
      </c>
      <c r="AC55" s="77" t="str">
        <f>IFERROR(M55/'Base Case Cover Sheet'!M55-1,"n.a.")</f>
        <v>n.a.</v>
      </c>
      <c r="AD55" s="77" t="str">
        <f>IFERROR(N55/'Base Case Cover Sheet'!N55-1,"n.a.")</f>
        <v>n.a.</v>
      </c>
      <c r="AE55" s="77" t="str">
        <f>IFERROR(O55/'Base Case Cover Sheet'!O55-1,"n.a.")</f>
        <v>n.a.</v>
      </c>
      <c r="AF55" s="77" t="str">
        <f>IFERROR(P55/'Base Case Cover Sheet'!P55-1,"n.a.")</f>
        <v>n.a.</v>
      </c>
      <c r="AG55" s="77" t="str">
        <f>IFERROR(Q55/'Base Case Cover Sheet'!Q55-1,"n.a.")</f>
        <v>n.a.</v>
      </c>
      <c r="AH55" s="77" t="str">
        <f>IFERROR(R55/'Base Case Cover Sheet'!R55-1,"n.a.")</f>
        <v>n.a.</v>
      </c>
      <c r="AI55" s="77" t="str">
        <f>IFERROR(S55/'Base Case Cover Sheet'!S55-1,"n.a.")</f>
        <v>n.a.</v>
      </c>
      <c r="AJ55" s="77" t="str">
        <f>IFERROR(T55/'Base Case Cover Sheet'!T55-1,"n.a.")</f>
        <v>n.a.</v>
      </c>
      <c r="AK55" s="77" t="str">
        <f>IFERROR(U55/'Base Case Cover Sheet'!U55-1,"n.a.")</f>
        <v>n.a.</v>
      </c>
      <c r="AL55" s="77" t="str">
        <f>IFERROR(V55/'Base Case Cover Sheet'!V55-1,"n.a.")</f>
        <v>n.a.</v>
      </c>
      <c r="AM55" s="77" t="str">
        <f>IFERROR(W55/'Base Case Cover Sheet'!W55-1,"n.a.")</f>
        <v>n.a.</v>
      </c>
    </row>
    <row r="56" spans="4:39" s="4" customFormat="1">
      <c r="E56" s="4" t="s">
        <v>104</v>
      </c>
      <c r="I56" s="35"/>
      <c r="J56" s="35"/>
      <c r="K56" s="35"/>
      <c r="L56" s="36">
        <f>-IFERROR(L55/L$44,0)</f>
        <v>0</v>
      </c>
      <c r="M56" s="36">
        <f t="shared" ref="M56:W56" si="19">-IFERROR(M55/M$44,0)</f>
        <v>0</v>
      </c>
      <c r="N56" s="36">
        <f t="shared" si="19"/>
        <v>0</v>
      </c>
      <c r="O56" s="36">
        <f t="shared" si="19"/>
        <v>0</v>
      </c>
      <c r="P56" s="36">
        <f t="shared" si="19"/>
        <v>0</v>
      </c>
      <c r="Q56" s="36">
        <f t="shared" si="19"/>
        <v>0</v>
      </c>
      <c r="R56" s="36">
        <f t="shared" si="19"/>
        <v>0</v>
      </c>
      <c r="S56" s="36">
        <f t="shared" si="19"/>
        <v>0</v>
      </c>
      <c r="T56" s="36">
        <f t="shared" si="19"/>
        <v>0</v>
      </c>
      <c r="U56" s="36">
        <f t="shared" si="19"/>
        <v>0</v>
      </c>
      <c r="V56" s="36">
        <f t="shared" si="19"/>
        <v>0</v>
      </c>
      <c r="W56" s="36">
        <f t="shared" si="19"/>
        <v>0</v>
      </c>
      <c r="Y56" s="42"/>
      <c r="Z56" s="75"/>
      <c r="AA56" s="75"/>
      <c r="AB56" s="75"/>
      <c r="AC56" s="75"/>
      <c r="AD56" s="75"/>
      <c r="AE56" s="75"/>
      <c r="AF56" s="75"/>
      <c r="AG56" s="75"/>
      <c r="AH56" s="75"/>
      <c r="AI56" s="75"/>
      <c r="AJ56" s="75"/>
      <c r="AK56" s="75"/>
      <c r="AL56" s="75"/>
      <c r="AM56" s="75"/>
    </row>
    <row r="58" spans="4:39">
      <c r="D58" s="31" t="s">
        <v>44</v>
      </c>
      <c r="E58" s="32"/>
      <c r="F58" s="32"/>
      <c r="G58" s="32"/>
      <c r="H58" s="32"/>
      <c r="I58" s="32"/>
      <c r="J58" s="32"/>
      <c r="K58" s="32"/>
      <c r="L58" s="32"/>
      <c r="M58" s="32"/>
      <c r="N58" s="32"/>
      <c r="O58" s="32"/>
      <c r="P58" s="32"/>
      <c r="Q58" s="32"/>
      <c r="R58" s="32"/>
      <c r="S58" s="32"/>
      <c r="T58" s="32"/>
      <c r="U58" s="32"/>
      <c r="V58" s="32"/>
      <c r="W58" s="32"/>
      <c r="Y58" s="32"/>
      <c r="Z58" s="32"/>
      <c r="AA58" s="32"/>
      <c r="AB58" s="32"/>
      <c r="AC58" s="32"/>
      <c r="AD58" s="32"/>
      <c r="AE58" s="32"/>
      <c r="AF58" s="32"/>
      <c r="AG58" s="32"/>
      <c r="AH58" s="32"/>
      <c r="AI58" s="32"/>
      <c r="AJ58" s="32"/>
      <c r="AK58" s="32"/>
      <c r="AL58" s="32"/>
      <c r="AM58" s="32"/>
    </row>
    <row r="60" spans="4:39">
      <c r="D60" t="s">
        <v>45</v>
      </c>
      <c r="H60" s="41"/>
      <c r="I60" s="35"/>
      <c r="J60" s="35"/>
      <c r="K60" s="35"/>
      <c r="L60" s="65">
        <v>0</v>
      </c>
      <c r="M60" s="65">
        <v>0</v>
      </c>
      <c r="N60" s="65">
        <v>0</v>
      </c>
      <c r="O60" s="65">
        <v>0</v>
      </c>
      <c r="P60" s="65">
        <v>0</v>
      </c>
      <c r="Q60" s="65">
        <v>0</v>
      </c>
      <c r="R60" s="65">
        <v>0</v>
      </c>
      <c r="S60" s="65">
        <v>0</v>
      </c>
      <c r="T60" s="65">
        <v>0</v>
      </c>
      <c r="U60" s="65">
        <v>0</v>
      </c>
      <c r="V60" s="65">
        <v>0</v>
      </c>
      <c r="W60" s="65">
        <v>0</v>
      </c>
      <c r="Y60" s="74" t="str">
        <f>IFERROR(I60/'Base Case Cover Sheet'!I60-1,"n.a.")</f>
        <v>n.a.</v>
      </c>
      <c r="Z60" s="74" t="str">
        <f>IFERROR(J60/'Base Case Cover Sheet'!J60-1,"n.a.")</f>
        <v>n.a.</v>
      </c>
      <c r="AA60" s="74" t="str">
        <f>IFERROR(K60/'Base Case Cover Sheet'!K60-1,"n.a.")</f>
        <v>n.a.</v>
      </c>
      <c r="AB60" s="74" t="str">
        <f>IFERROR(L60/'Base Case Cover Sheet'!L60-1,"n.a.")</f>
        <v>n.a.</v>
      </c>
      <c r="AC60" s="74" t="str">
        <f>IFERROR(M60/'Base Case Cover Sheet'!M60-1,"n.a.")</f>
        <v>n.a.</v>
      </c>
      <c r="AD60" s="74" t="str">
        <f>IFERROR(N60/'Base Case Cover Sheet'!N60-1,"n.a.")</f>
        <v>n.a.</v>
      </c>
      <c r="AE60" s="74" t="str">
        <f>IFERROR(O60/'Base Case Cover Sheet'!O60-1,"n.a.")</f>
        <v>n.a.</v>
      </c>
      <c r="AF60" s="74" t="str">
        <f>IFERROR(P60/'Base Case Cover Sheet'!P60-1,"n.a.")</f>
        <v>n.a.</v>
      </c>
      <c r="AG60" s="74" t="str">
        <f>IFERROR(Q60/'Base Case Cover Sheet'!Q60-1,"n.a.")</f>
        <v>n.a.</v>
      </c>
      <c r="AH60" s="74" t="str">
        <f>IFERROR(R60/'Base Case Cover Sheet'!R60-1,"n.a.")</f>
        <v>n.a.</v>
      </c>
      <c r="AI60" s="74" t="str">
        <f>IFERROR(S60/'Base Case Cover Sheet'!S60-1,"n.a.")</f>
        <v>n.a.</v>
      </c>
      <c r="AJ60" s="74" t="str">
        <f>IFERROR(T60/'Base Case Cover Sheet'!T60-1,"n.a.")</f>
        <v>n.a.</v>
      </c>
      <c r="AK60" s="74" t="str">
        <f>IFERROR(U60/'Base Case Cover Sheet'!U60-1,"n.a.")</f>
        <v>n.a.</v>
      </c>
      <c r="AL60" s="74" t="str">
        <f>IFERROR(V60/'Base Case Cover Sheet'!V60-1,"n.a.")</f>
        <v>n.a.</v>
      </c>
      <c r="AM60" s="74" t="str">
        <f>IFERROR(W60/'Base Case Cover Sheet'!W60-1,"n.a.")</f>
        <v>n.a.</v>
      </c>
    </row>
    <row r="61" spans="4:39" s="4" customFormat="1">
      <c r="E61" s="4" t="s">
        <v>172</v>
      </c>
      <c r="I61" s="35"/>
      <c r="J61" s="35"/>
      <c r="K61" s="35"/>
      <c r="L61" s="36">
        <f>-IFERROR(L60/L17,0)</f>
        <v>0</v>
      </c>
      <c r="M61" s="36">
        <f t="shared" ref="M61:W61" si="20">-IFERROR(M60/M17,0)</f>
        <v>0</v>
      </c>
      <c r="N61" s="36">
        <f t="shared" si="20"/>
        <v>0</v>
      </c>
      <c r="O61" s="36">
        <f t="shared" si="20"/>
        <v>0</v>
      </c>
      <c r="P61" s="36">
        <f t="shared" si="20"/>
        <v>0</v>
      </c>
      <c r="Q61" s="36">
        <f t="shared" si="20"/>
        <v>0</v>
      </c>
      <c r="R61" s="36">
        <f t="shared" si="20"/>
        <v>0</v>
      </c>
      <c r="S61" s="36">
        <f t="shared" si="20"/>
        <v>0</v>
      </c>
      <c r="T61" s="36">
        <f t="shared" si="20"/>
        <v>0</v>
      </c>
      <c r="U61" s="36">
        <f t="shared" si="20"/>
        <v>0</v>
      </c>
      <c r="V61" s="36">
        <f t="shared" si="20"/>
        <v>0</v>
      </c>
      <c r="W61" s="36">
        <f t="shared" si="20"/>
        <v>0</v>
      </c>
      <c r="Y61" s="42"/>
      <c r="Z61" s="42"/>
      <c r="AA61" s="42"/>
      <c r="AB61" s="75"/>
      <c r="AC61" s="75"/>
      <c r="AD61" s="75"/>
      <c r="AE61" s="75"/>
      <c r="AF61" s="75"/>
      <c r="AG61" s="75"/>
      <c r="AH61" s="75"/>
      <c r="AI61" s="75"/>
      <c r="AJ61" s="75"/>
      <c r="AK61" s="75"/>
      <c r="AL61" s="75"/>
      <c r="AM61" s="75"/>
    </row>
    <row r="63" spans="4:39">
      <c r="D63" t="s">
        <v>174</v>
      </c>
      <c r="H63" s="41"/>
      <c r="I63" s="35"/>
      <c r="J63" s="35"/>
      <c r="K63" s="35"/>
      <c r="L63" s="65">
        <v>0</v>
      </c>
      <c r="M63" s="65">
        <v>0</v>
      </c>
      <c r="N63" s="65">
        <v>0</v>
      </c>
      <c r="O63" s="65">
        <v>0</v>
      </c>
      <c r="P63" s="65">
        <v>0</v>
      </c>
      <c r="Q63" s="65">
        <v>0</v>
      </c>
      <c r="R63" s="65">
        <v>0</v>
      </c>
      <c r="S63" s="65">
        <v>0</v>
      </c>
      <c r="T63" s="65">
        <v>0</v>
      </c>
      <c r="U63" s="65">
        <v>0</v>
      </c>
      <c r="V63" s="65">
        <v>0</v>
      </c>
      <c r="W63" s="65">
        <v>0</v>
      </c>
      <c r="Y63" s="74" t="str">
        <f>IFERROR(I63/'Base Case Cover Sheet'!I63-1,"n.a.")</f>
        <v>n.a.</v>
      </c>
      <c r="Z63" s="74" t="str">
        <f>IFERROR(J63/'Base Case Cover Sheet'!J63-1,"n.a.")</f>
        <v>n.a.</v>
      </c>
      <c r="AA63" s="74" t="str">
        <f>IFERROR(K63/'Base Case Cover Sheet'!K63-1,"n.a.")</f>
        <v>n.a.</v>
      </c>
      <c r="AB63" s="74" t="str">
        <f>IFERROR(L63/'Base Case Cover Sheet'!L63-1,"n.a.")</f>
        <v>n.a.</v>
      </c>
      <c r="AC63" s="74" t="str">
        <f>IFERROR(M63/'Base Case Cover Sheet'!M63-1,"n.a.")</f>
        <v>n.a.</v>
      </c>
      <c r="AD63" s="74" t="str">
        <f>IFERROR(N63/'Base Case Cover Sheet'!N63-1,"n.a.")</f>
        <v>n.a.</v>
      </c>
      <c r="AE63" s="74" t="str">
        <f>IFERROR(O63/'Base Case Cover Sheet'!O63-1,"n.a.")</f>
        <v>n.a.</v>
      </c>
      <c r="AF63" s="74" t="str">
        <f>IFERROR(P63/'Base Case Cover Sheet'!P63-1,"n.a.")</f>
        <v>n.a.</v>
      </c>
      <c r="AG63" s="74" t="str">
        <f>IFERROR(Q63/'Base Case Cover Sheet'!Q63-1,"n.a.")</f>
        <v>n.a.</v>
      </c>
      <c r="AH63" s="74" t="str">
        <f>IFERROR(R63/'Base Case Cover Sheet'!R63-1,"n.a.")</f>
        <v>n.a.</v>
      </c>
      <c r="AI63" s="74" t="str">
        <f>IFERROR(S63/'Base Case Cover Sheet'!S63-1,"n.a.")</f>
        <v>n.a.</v>
      </c>
      <c r="AJ63" s="74" t="str">
        <f>IFERROR(T63/'Base Case Cover Sheet'!T63-1,"n.a.")</f>
        <v>n.a.</v>
      </c>
      <c r="AK63" s="74" t="str">
        <f>IFERROR(U63/'Base Case Cover Sheet'!U63-1,"n.a.")</f>
        <v>n.a.</v>
      </c>
      <c r="AL63" s="74" t="str">
        <f>IFERROR(V63/'Base Case Cover Sheet'!V63-1,"n.a.")</f>
        <v>n.a.</v>
      </c>
      <c r="AM63" s="74" t="str">
        <f>IFERROR(W63/'Base Case Cover Sheet'!W63-1,"n.a.")</f>
        <v>n.a.</v>
      </c>
    </row>
    <row r="64" spans="4:39" s="4" customFormat="1">
      <c r="E64" s="4" t="s">
        <v>172</v>
      </c>
      <c r="I64" s="35"/>
      <c r="J64" s="35"/>
      <c r="K64" s="35"/>
      <c r="L64" s="118">
        <f>-+IFERROR(L63/L21,0)</f>
        <v>0</v>
      </c>
      <c r="M64" s="118">
        <f t="shared" ref="M64:W64" si="21">-+IFERROR(M63/M21,0)</f>
        <v>0</v>
      </c>
      <c r="N64" s="118">
        <f t="shared" si="21"/>
        <v>0</v>
      </c>
      <c r="O64" s="118">
        <f t="shared" si="21"/>
        <v>0</v>
      </c>
      <c r="P64" s="118">
        <f t="shared" si="21"/>
        <v>0</v>
      </c>
      <c r="Q64" s="118">
        <f t="shared" si="21"/>
        <v>0</v>
      </c>
      <c r="R64" s="118">
        <f t="shared" si="21"/>
        <v>0</v>
      </c>
      <c r="S64" s="118">
        <f t="shared" si="21"/>
        <v>0</v>
      </c>
      <c r="T64" s="118">
        <f t="shared" si="21"/>
        <v>0</v>
      </c>
      <c r="U64" s="118">
        <f t="shared" si="21"/>
        <v>0</v>
      </c>
      <c r="V64" s="118">
        <f t="shared" si="21"/>
        <v>0</v>
      </c>
      <c r="W64" s="118">
        <f t="shared" si="21"/>
        <v>0</v>
      </c>
      <c r="Y64" s="42"/>
      <c r="Z64" s="42"/>
      <c r="AA64" s="42"/>
      <c r="AB64" s="75"/>
      <c r="AC64" s="75"/>
      <c r="AD64" s="75"/>
      <c r="AE64" s="75"/>
      <c r="AF64" s="75"/>
      <c r="AG64" s="75"/>
      <c r="AH64" s="75"/>
      <c r="AI64" s="75"/>
      <c r="AJ64" s="75"/>
      <c r="AK64" s="75"/>
      <c r="AL64" s="75"/>
      <c r="AM64" s="75"/>
    </row>
    <row r="66" spans="4:39">
      <c r="D66" t="s">
        <v>49</v>
      </c>
      <c r="H66" s="41"/>
      <c r="I66" s="35"/>
      <c r="J66" s="35"/>
      <c r="K66" s="35"/>
      <c r="L66" s="65">
        <v>0</v>
      </c>
      <c r="M66" s="65">
        <v>0</v>
      </c>
      <c r="N66" s="65">
        <v>0</v>
      </c>
      <c r="O66" s="65">
        <v>0</v>
      </c>
      <c r="P66" s="65">
        <v>0</v>
      </c>
      <c r="Q66" s="65">
        <v>0</v>
      </c>
      <c r="R66" s="65">
        <v>0</v>
      </c>
      <c r="S66" s="65">
        <v>0</v>
      </c>
      <c r="T66" s="65">
        <v>0</v>
      </c>
      <c r="U66" s="65">
        <v>0</v>
      </c>
      <c r="V66" s="65">
        <v>0</v>
      </c>
      <c r="W66" s="65">
        <v>0</v>
      </c>
      <c r="Y66" s="74" t="str">
        <f>IFERROR(I66/'Base Case Cover Sheet'!I66-1,"n.a.")</f>
        <v>n.a.</v>
      </c>
      <c r="Z66" s="74" t="str">
        <f>IFERROR(J66/'Base Case Cover Sheet'!J66-1,"n.a.")</f>
        <v>n.a.</v>
      </c>
      <c r="AA66" s="74" t="str">
        <f>IFERROR(K66/'Base Case Cover Sheet'!K66-1,"n.a.")</f>
        <v>n.a.</v>
      </c>
      <c r="AB66" s="74" t="str">
        <f>IFERROR(L66/'Base Case Cover Sheet'!L66-1,"n.a.")</f>
        <v>n.a.</v>
      </c>
      <c r="AC66" s="74" t="str">
        <f>IFERROR(M66/'Base Case Cover Sheet'!M66-1,"n.a.")</f>
        <v>n.a.</v>
      </c>
      <c r="AD66" s="74" t="str">
        <f>IFERROR(N66/'Base Case Cover Sheet'!N66-1,"n.a.")</f>
        <v>n.a.</v>
      </c>
      <c r="AE66" s="74" t="str">
        <f>IFERROR(O66/'Base Case Cover Sheet'!O66-1,"n.a.")</f>
        <v>n.a.</v>
      </c>
      <c r="AF66" s="74" t="str">
        <f>IFERROR(P66/'Base Case Cover Sheet'!P66-1,"n.a.")</f>
        <v>n.a.</v>
      </c>
      <c r="AG66" s="74" t="str">
        <f>IFERROR(Q66/'Base Case Cover Sheet'!Q66-1,"n.a.")</f>
        <v>n.a.</v>
      </c>
      <c r="AH66" s="74" t="str">
        <f>IFERROR(R66/'Base Case Cover Sheet'!R66-1,"n.a.")</f>
        <v>n.a.</v>
      </c>
      <c r="AI66" s="74" t="str">
        <f>IFERROR(S66/'Base Case Cover Sheet'!S66-1,"n.a.")</f>
        <v>n.a.</v>
      </c>
      <c r="AJ66" s="74" t="str">
        <f>IFERROR(T66/'Base Case Cover Sheet'!T66-1,"n.a.")</f>
        <v>n.a.</v>
      </c>
      <c r="AK66" s="74" t="str">
        <f>IFERROR(U66/'Base Case Cover Sheet'!U66-1,"n.a.")</f>
        <v>n.a.</v>
      </c>
      <c r="AL66" s="74" t="str">
        <f>IFERROR(V66/'Base Case Cover Sheet'!V66-1,"n.a.")</f>
        <v>n.a.</v>
      </c>
      <c r="AM66" s="74" t="str">
        <f>IFERROR(W66/'Base Case Cover Sheet'!W66-1,"n.a.")</f>
        <v>n.a.</v>
      </c>
    </row>
    <row r="67" spans="4:39" s="4" customFormat="1">
      <c r="E67" s="4" t="s">
        <v>172</v>
      </c>
      <c r="I67" s="35"/>
      <c r="J67" s="35"/>
      <c r="K67" s="35"/>
      <c r="L67" s="118">
        <f>-+IFERROR(L66/L25,0)</f>
        <v>0</v>
      </c>
      <c r="M67" s="118">
        <f t="shared" ref="M67:W67" si="22">-+IFERROR(M66/M25,0)</f>
        <v>0</v>
      </c>
      <c r="N67" s="118">
        <f t="shared" si="22"/>
        <v>0</v>
      </c>
      <c r="O67" s="118">
        <f t="shared" si="22"/>
        <v>0</v>
      </c>
      <c r="P67" s="118">
        <f t="shared" si="22"/>
        <v>0</v>
      </c>
      <c r="Q67" s="118">
        <f t="shared" si="22"/>
        <v>0</v>
      </c>
      <c r="R67" s="118">
        <f t="shared" si="22"/>
        <v>0</v>
      </c>
      <c r="S67" s="118">
        <f t="shared" si="22"/>
        <v>0</v>
      </c>
      <c r="T67" s="118">
        <f t="shared" si="22"/>
        <v>0</v>
      </c>
      <c r="U67" s="118">
        <f t="shared" si="22"/>
        <v>0</v>
      </c>
      <c r="V67" s="118">
        <f t="shared" si="22"/>
        <v>0</v>
      </c>
      <c r="W67" s="118">
        <f t="shared" si="22"/>
        <v>0</v>
      </c>
      <c r="Y67" s="42"/>
      <c r="Z67" s="42"/>
      <c r="AA67" s="42"/>
      <c r="AB67" s="75"/>
      <c r="AC67" s="75"/>
      <c r="AD67" s="75"/>
      <c r="AE67" s="75"/>
      <c r="AF67" s="75"/>
      <c r="AG67" s="75"/>
      <c r="AH67" s="75"/>
      <c r="AI67" s="75"/>
      <c r="AJ67" s="75"/>
      <c r="AK67" s="75"/>
      <c r="AL67" s="75"/>
      <c r="AM67" s="75"/>
    </row>
    <row r="69" spans="4:39">
      <c r="D69" t="s">
        <v>175</v>
      </c>
      <c r="H69" s="41"/>
      <c r="I69" s="35"/>
      <c r="J69" s="35"/>
      <c r="K69" s="35"/>
      <c r="L69" s="65">
        <v>0</v>
      </c>
      <c r="M69" s="65">
        <v>0</v>
      </c>
      <c r="N69" s="65">
        <v>0</v>
      </c>
      <c r="O69" s="65">
        <v>0</v>
      </c>
      <c r="P69" s="65">
        <v>0</v>
      </c>
      <c r="Q69" s="65">
        <v>0</v>
      </c>
      <c r="R69" s="65">
        <v>0</v>
      </c>
      <c r="S69" s="65">
        <v>0</v>
      </c>
      <c r="T69" s="65">
        <v>0</v>
      </c>
      <c r="U69" s="65">
        <v>0</v>
      </c>
      <c r="V69" s="65">
        <v>0</v>
      </c>
      <c r="W69" s="65">
        <v>0</v>
      </c>
      <c r="Y69" s="74" t="str">
        <f>IFERROR(I69/'Base Case Cover Sheet'!I69-1,"n.a.")</f>
        <v>n.a.</v>
      </c>
      <c r="Z69" s="74" t="str">
        <f>IFERROR(J69/'Base Case Cover Sheet'!J69-1,"n.a.")</f>
        <v>n.a.</v>
      </c>
      <c r="AA69" s="74" t="str">
        <f>IFERROR(K69/'Base Case Cover Sheet'!K69-1,"n.a.")</f>
        <v>n.a.</v>
      </c>
      <c r="AB69" s="74" t="str">
        <f>IFERROR(L69/'Base Case Cover Sheet'!L69-1,"n.a.")</f>
        <v>n.a.</v>
      </c>
      <c r="AC69" s="74" t="str">
        <f>IFERROR(M69/'Base Case Cover Sheet'!M69-1,"n.a.")</f>
        <v>n.a.</v>
      </c>
      <c r="AD69" s="74" t="str">
        <f>IFERROR(N69/'Base Case Cover Sheet'!N69-1,"n.a.")</f>
        <v>n.a.</v>
      </c>
      <c r="AE69" s="74" t="str">
        <f>IFERROR(O69/'Base Case Cover Sheet'!O69-1,"n.a.")</f>
        <v>n.a.</v>
      </c>
      <c r="AF69" s="74" t="str">
        <f>IFERROR(P69/'Base Case Cover Sheet'!P69-1,"n.a.")</f>
        <v>n.a.</v>
      </c>
      <c r="AG69" s="74" t="str">
        <f>IFERROR(Q69/'Base Case Cover Sheet'!Q69-1,"n.a.")</f>
        <v>n.a.</v>
      </c>
      <c r="AH69" s="74" t="str">
        <f>IFERROR(R69/'Base Case Cover Sheet'!R69-1,"n.a.")</f>
        <v>n.a.</v>
      </c>
      <c r="AI69" s="74" t="str">
        <f>IFERROR(S69/'Base Case Cover Sheet'!S69-1,"n.a.")</f>
        <v>n.a.</v>
      </c>
      <c r="AJ69" s="74" t="str">
        <f>IFERROR(T69/'Base Case Cover Sheet'!T69-1,"n.a.")</f>
        <v>n.a.</v>
      </c>
      <c r="AK69" s="74" t="str">
        <f>IFERROR(U69/'Base Case Cover Sheet'!U69-1,"n.a.")</f>
        <v>n.a.</v>
      </c>
      <c r="AL69" s="74" t="str">
        <f>IFERROR(V69/'Base Case Cover Sheet'!V69-1,"n.a.")</f>
        <v>n.a.</v>
      </c>
      <c r="AM69" s="74" t="str">
        <f>IFERROR(W69/'Base Case Cover Sheet'!W69-1,"n.a.")</f>
        <v>n.a.</v>
      </c>
    </row>
    <row r="70" spans="4:39" s="4" customFormat="1">
      <c r="E70" s="4" t="s">
        <v>172</v>
      </c>
      <c r="I70" s="35"/>
      <c r="J70" s="35"/>
      <c r="K70" s="35"/>
      <c r="L70" s="118">
        <f>-+IFERROR(L69/L29,0)</f>
        <v>0</v>
      </c>
      <c r="M70" s="118">
        <f t="shared" ref="M70:W70" si="23">-+IFERROR(M69/M29,0)</f>
        <v>0</v>
      </c>
      <c r="N70" s="118">
        <f t="shared" si="23"/>
        <v>0</v>
      </c>
      <c r="O70" s="118">
        <f t="shared" si="23"/>
        <v>0</v>
      </c>
      <c r="P70" s="118">
        <f t="shared" si="23"/>
        <v>0</v>
      </c>
      <c r="Q70" s="118">
        <f t="shared" si="23"/>
        <v>0</v>
      </c>
      <c r="R70" s="118">
        <f t="shared" si="23"/>
        <v>0</v>
      </c>
      <c r="S70" s="118">
        <f t="shared" si="23"/>
        <v>0</v>
      </c>
      <c r="T70" s="118">
        <f t="shared" si="23"/>
        <v>0</v>
      </c>
      <c r="U70" s="118">
        <f t="shared" si="23"/>
        <v>0</v>
      </c>
      <c r="V70" s="118">
        <f t="shared" si="23"/>
        <v>0</v>
      </c>
      <c r="W70" s="118">
        <f t="shared" si="23"/>
        <v>0</v>
      </c>
      <c r="Y70" s="42"/>
      <c r="Z70" s="42"/>
      <c r="AA70" s="42"/>
      <c r="AB70" s="75"/>
      <c r="AC70" s="75"/>
      <c r="AD70" s="75"/>
      <c r="AE70" s="75"/>
      <c r="AF70" s="75"/>
      <c r="AG70" s="75"/>
      <c r="AH70" s="75"/>
      <c r="AI70" s="75"/>
      <c r="AJ70" s="75"/>
      <c r="AK70" s="75"/>
      <c r="AL70" s="75"/>
      <c r="AM70" s="75"/>
    </row>
    <row r="72" spans="4:39">
      <c r="D72" t="s">
        <v>176</v>
      </c>
      <c r="H72" s="41"/>
      <c r="I72" s="35"/>
      <c r="J72" s="35"/>
      <c r="K72" s="35"/>
      <c r="L72" s="65">
        <v>0</v>
      </c>
      <c r="M72" s="65">
        <v>0</v>
      </c>
      <c r="N72" s="65">
        <v>0</v>
      </c>
      <c r="O72" s="65">
        <v>0</v>
      </c>
      <c r="P72" s="65">
        <v>0</v>
      </c>
      <c r="Q72" s="65">
        <v>0</v>
      </c>
      <c r="R72" s="65">
        <v>0</v>
      </c>
      <c r="S72" s="65">
        <v>0</v>
      </c>
      <c r="T72" s="65">
        <v>0</v>
      </c>
      <c r="U72" s="65">
        <v>0</v>
      </c>
      <c r="V72" s="65">
        <v>0</v>
      </c>
      <c r="W72" s="65">
        <v>0</v>
      </c>
      <c r="Y72" s="74" t="str">
        <f>IFERROR(I72/'Base Case Cover Sheet'!I72-1,"n.a.")</f>
        <v>n.a.</v>
      </c>
      <c r="Z72" s="74" t="str">
        <f>IFERROR(J72/'Base Case Cover Sheet'!J72-1,"n.a.")</f>
        <v>n.a.</v>
      </c>
      <c r="AA72" s="74" t="str">
        <f>IFERROR(K72/'Base Case Cover Sheet'!K72-1,"n.a.")</f>
        <v>n.a.</v>
      </c>
      <c r="AB72" s="74" t="str">
        <f>IFERROR(L72/'Base Case Cover Sheet'!L72-1,"n.a.")</f>
        <v>n.a.</v>
      </c>
      <c r="AC72" s="74" t="str">
        <f>IFERROR(M72/'Base Case Cover Sheet'!M72-1,"n.a.")</f>
        <v>n.a.</v>
      </c>
      <c r="AD72" s="74" t="str">
        <f>IFERROR(N72/'Base Case Cover Sheet'!N72-1,"n.a.")</f>
        <v>n.a.</v>
      </c>
      <c r="AE72" s="74" t="str">
        <f>IFERROR(O72/'Base Case Cover Sheet'!O72-1,"n.a.")</f>
        <v>n.a.</v>
      </c>
      <c r="AF72" s="74" t="str">
        <f>IFERROR(P72/'Base Case Cover Sheet'!P72-1,"n.a.")</f>
        <v>n.a.</v>
      </c>
      <c r="AG72" s="74" t="str">
        <f>IFERROR(Q72/'Base Case Cover Sheet'!Q72-1,"n.a.")</f>
        <v>n.a.</v>
      </c>
      <c r="AH72" s="74" t="str">
        <f>IFERROR(R72/'Base Case Cover Sheet'!R72-1,"n.a.")</f>
        <v>n.a.</v>
      </c>
      <c r="AI72" s="74" t="str">
        <f>IFERROR(S72/'Base Case Cover Sheet'!S72-1,"n.a.")</f>
        <v>n.a.</v>
      </c>
      <c r="AJ72" s="74" t="str">
        <f>IFERROR(T72/'Base Case Cover Sheet'!T72-1,"n.a.")</f>
        <v>n.a.</v>
      </c>
      <c r="AK72" s="74" t="str">
        <f>IFERROR(U72/'Base Case Cover Sheet'!U72-1,"n.a.")</f>
        <v>n.a.</v>
      </c>
      <c r="AL72" s="74" t="str">
        <f>IFERROR(V72/'Base Case Cover Sheet'!V72-1,"n.a.")</f>
        <v>n.a.</v>
      </c>
      <c r="AM72" s="74" t="str">
        <f>IFERROR(W72/'Base Case Cover Sheet'!W72-1,"n.a.")</f>
        <v>n.a.</v>
      </c>
    </row>
    <row r="73" spans="4:39" s="4" customFormat="1">
      <c r="E73" s="4" t="s">
        <v>172</v>
      </c>
      <c r="I73" s="35"/>
      <c r="J73" s="35"/>
      <c r="K73" s="35"/>
      <c r="L73" s="118">
        <f>-IFERROR(L72/L33,0)</f>
        <v>0</v>
      </c>
      <c r="M73" s="118">
        <f t="shared" ref="M73:W73" si="24">-IFERROR(M72/M33,0)</f>
        <v>0</v>
      </c>
      <c r="N73" s="118">
        <f t="shared" si="24"/>
        <v>0</v>
      </c>
      <c r="O73" s="118">
        <f t="shared" si="24"/>
        <v>0</v>
      </c>
      <c r="P73" s="118">
        <f t="shared" si="24"/>
        <v>0</v>
      </c>
      <c r="Q73" s="118">
        <f t="shared" si="24"/>
        <v>0</v>
      </c>
      <c r="R73" s="118">
        <f t="shared" si="24"/>
        <v>0</v>
      </c>
      <c r="S73" s="118">
        <f t="shared" si="24"/>
        <v>0</v>
      </c>
      <c r="T73" s="118">
        <f t="shared" si="24"/>
        <v>0</v>
      </c>
      <c r="U73" s="118">
        <f t="shared" si="24"/>
        <v>0</v>
      </c>
      <c r="V73" s="118">
        <f t="shared" si="24"/>
        <v>0</v>
      </c>
      <c r="W73" s="118">
        <f t="shared" si="24"/>
        <v>0</v>
      </c>
      <c r="Y73" s="42"/>
      <c r="Z73" s="42"/>
      <c r="AA73" s="42"/>
      <c r="AB73" s="75"/>
      <c r="AC73" s="75"/>
      <c r="AD73" s="75"/>
      <c r="AE73" s="75"/>
      <c r="AF73" s="75"/>
      <c r="AG73" s="75"/>
      <c r="AH73" s="75"/>
      <c r="AI73" s="75"/>
      <c r="AJ73" s="75"/>
      <c r="AK73" s="75"/>
      <c r="AL73" s="75"/>
      <c r="AM73" s="75"/>
    </row>
    <row r="75" spans="4:39" s="5" customFormat="1">
      <c r="D75" s="142" t="s">
        <v>55</v>
      </c>
      <c r="E75" s="142"/>
      <c r="F75" s="142"/>
      <c r="G75" s="142"/>
      <c r="H75" s="46"/>
      <c r="I75" s="45"/>
      <c r="J75" s="45"/>
      <c r="K75" s="45"/>
      <c r="L75" s="39">
        <f>+L60+L63+L66+L69+L72</f>
        <v>0</v>
      </c>
      <c r="M75" s="39">
        <f t="shared" ref="M75:W75" si="25">+M60+M63+M66+M69+M72</f>
        <v>0</v>
      </c>
      <c r="N75" s="39">
        <f t="shared" si="25"/>
        <v>0</v>
      </c>
      <c r="O75" s="39">
        <f t="shared" si="25"/>
        <v>0</v>
      </c>
      <c r="P75" s="39">
        <f t="shared" si="25"/>
        <v>0</v>
      </c>
      <c r="Q75" s="39">
        <f t="shared" si="25"/>
        <v>0</v>
      </c>
      <c r="R75" s="39">
        <f t="shared" si="25"/>
        <v>0</v>
      </c>
      <c r="S75" s="39">
        <f t="shared" si="25"/>
        <v>0</v>
      </c>
      <c r="T75" s="39">
        <f t="shared" si="25"/>
        <v>0</v>
      </c>
      <c r="U75" s="39">
        <f t="shared" si="25"/>
        <v>0</v>
      </c>
      <c r="V75" s="39">
        <f t="shared" si="25"/>
        <v>0</v>
      </c>
      <c r="W75" s="39">
        <f t="shared" si="25"/>
        <v>0</v>
      </c>
      <c r="Y75" s="77" t="str">
        <f>IFERROR(I75/'Base Case Cover Sheet'!I75-1,"n.a.")</f>
        <v>n.a.</v>
      </c>
      <c r="Z75" s="77" t="str">
        <f>IFERROR(J75/'Base Case Cover Sheet'!J75-1,"n.a.")</f>
        <v>n.a.</v>
      </c>
      <c r="AA75" s="77" t="str">
        <f>IFERROR(K75/'Base Case Cover Sheet'!K75-1,"n.a.")</f>
        <v>n.a.</v>
      </c>
      <c r="AB75" s="77" t="str">
        <f>IFERROR(L75/'Base Case Cover Sheet'!L75-1,"n.a.")</f>
        <v>n.a.</v>
      </c>
      <c r="AC75" s="77" t="str">
        <f>IFERROR(M75/'Base Case Cover Sheet'!M75-1,"n.a.")</f>
        <v>n.a.</v>
      </c>
      <c r="AD75" s="77" t="str">
        <f>IFERROR(N75/'Base Case Cover Sheet'!N75-1,"n.a.")</f>
        <v>n.a.</v>
      </c>
      <c r="AE75" s="77" t="str">
        <f>IFERROR(O75/'Base Case Cover Sheet'!O75-1,"n.a.")</f>
        <v>n.a.</v>
      </c>
      <c r="AF75" s="77" t="str">
        <f>IFERROR(P75/'Base Case Cover Sheet'!P75-1,"n.a.")</f>
        <v>n.a.</v>
      </c>
      <c r="AG75" s="77" t="str">
        <f>IFERROR(Q75/'Base Case Cover Sheet'!Q75-1,"n.a.")</f>
        <v>n.a.</v>
      </c>
      <c r="AH75" s="77" t="str">
        <f>IFERROR(R75/'Base Case Cover Sheet'!R75-1,"n.a.")</f>
        <v>n.a.</v>
      </c>
      <c r="AI75" s="77" t="str">
        <f>IFERROR(S75/'Base Case Cover Sheet'!S75-1,"n.a.")</f>
        <v>n.a.</v>
      </c>
      <c r="AJ75" s="77" t="str">
        <f>IFERROR(T75/'Base Case Cover Sheet'!T75-1,"n.a.")</f>
        <v>n.a.</v>
      </c>
      <c r="AK75" s="77" t="str">
        <f>IFERROR(U75/'Base Case Cover Sheet'!U75-1,"n.a.")</f>
        <v>n.a.</v>
      </c>
      <c r="AL75" s="77" t="str">
        <f>IFERROR(V75/'Base Case Cover Sheet'!V75-1,"n.a.")</f>
        <v>n.a.</v>
      </c>
      <c r="AM75" s="77" t="str">
        <f>IFERROR(W75/'Base Case Cover Sheet'!W75-1,"n.a.")</f>
        <v>n.a.</v>
      </c>
    </row>
    <row r="76" spans="4:39" s="4" customFormat="1">
      <c r="E76" s="4" t="s">
        <v>177</v>
      </c>
      <c r="I76" s="35"/>
      <c r="J76" s="35"/>
      <c r="K76" s="35"/>
      <c r="L76" s="36">
        <f>-IFERROR(L75/L37,0)</f>
        <v>0</v>
      </c>
      <c r="M76" s="36">
        <f t="shared" ref="M76:W76" si="26">-IFERROR(M75/M37,0)</f>
        <v>0</v>
      </c>
      <c r="N76" s="36">
        <f t="shared" si="26"/>
        <v>0</v>
      </c>
      <c r="O76" s="36">
        <f t="shared" si="26"/>
        <v>0</v>
      </c>
      <c r="P76" s="36">
        <f t="shared" si="26"/>
        <v>0</v>
      </c>
      <c r="Q76" s="36">
        <f t="shared" si="26"/>
        <v>0</v>
      </c>
      <c r="R76" s="36">
        <f t="shared" si="26"/>
        <v>0</v>
      </c>
      <c r="S76" s="36">
        <f t="shared" si="26"/>
        <v>0</v>
      </c>
      <c r="T76" s="36">
        <f t="shared" si="26"/>
        <v>0</v>
      </c>
      <c r="U76" s="36">
        <f t="shared" si="26"/>
        <v>0</v>
      </c>
      <c r="V76" s="36">
        <f t="shared" si="26"/>
        <v>0</v>
      </c>
      <c r="W76" s="36">
        <f t="shared" si="26"/>
        <v>0</v>
      </c>
      <c r="Y76" s="42"/>
      <c r="Z76" s="42"/>
      <c r="AA76" s="42"/>
      <c r="AB76" s="75"/>
      <c r="AC76" s="75"/>
      <c r="AD76" s="75"/>
      <c r="AE76" s="75"/>
      <c r="AF76" s="75"/>
      <c r="AG76" s="75"/>
      <c r="AH76" s="75"/>
      <c r="AI76" s="75"/>
      <c r="AJ76" s="75"/>
      <c r="AK76" s="75"/>
      <c r="AL76" s="75"/>
      <c r="AM76" s="75"/>
    </row>
    <row r="77" spans="4:39" s="4" customFormat="1"/>
    <row r="78" spans="4:39" s="4" customFormat="1">
      <c r="D78" t="s">
        <v>57</v>
      </c>
      <c r="H78" s="41"/>
      <c r="I78" s="35"/>
      <c r="J78" s="35"/>
      <c r="K78" s="35"/>
      <c r="L78" s="65">
        <v>0</v>
      </c>
      <c r="M78" s="65">
        <v>0</v>
      </c>
      <c r="N78" s="65">
        <v>0</v>
      </c>
      <c r="O78" s="65">
        <v>0</v>
      </c>
      <c r="P78" s="65">
        <v>0</v>
      </c>
      <c r="Q78" s="65">
        <v>0</v>
      </c>
      <c r="R78" s="65">
        <v>0</v>
      </c>
      <c r="S78" s="65">
        <v>0</v>
      </c>
      <c r="T78" s="65">
        <v>0</v>
      </c>
      <c r="U78" s="65">
        <v>0</v>
      </c>
      <c r="V78" s="65">
        <v>0</v>
      </c>
      <c r="W78" s="65">
        <v>0</v>
      </c>
      <c r="Y78" s="74" t="str">
        <f>IFERROR(I78/'Base Case Cover Sheet'!I78-1,"n.a.")</f>
        <v>n.a.</v>
      </c>
      <c r="Z78" s="74" t="str">
        <f>IFERROR(J78/'Base Case Cover Sheet'!J78-1,"n.a.")</f>
        <v>n.a.</v>
      </c>
      <c r="AA78" s="74" t="str">
        <f>IFERROR(K78/'Base Case Cover Sheet'!K78-1,"n.a.")</f>
        <v>n.a.</v>
      </c>
      <c r="AB78" s="74" t="str">
        <f>IFERROR(L78/'Base Case Cover Sheet'!L78-1,"n.a.")</f>
        <v>n.a.</v>
      </c>
      <c r="AC78" s="74" t="str">
        <f>IFERROR(M78/'Base Case Cover Sheet'!M78-1,"n.a.")</f>
        <v>n.a.</v>
      </c>
      <c r="AD78" s="74" t="str">
        <f>IFERROR(N78/'Base Case Cover Sheet'!N78-1,"n.a.")</f>
        <v>n.a.</v>
      </c>
      <c r="AE78" s="74" t="str">
        <f>IFERROR(O78/'Base Case Cover Sheet'!O78-1,"n.a.")</f>
        <v>n.a.</v>
      </c>
      <c r="AF78" s="74" t="str">
        <f>IFERROR(P78/'Base Case Cover Sheet'!P78-1,"n.a.")</f>
        <v>n.a.</v>
      </c>
      <c r="AG78" s="74" t="str">
        <f>IFERROR(Q78/'Base Case Cover Sheet'!Q78-1,"n.a.")</f>
        <v>n.a.</v>
      </c>
      <c r="AH78" s="74" t="str">
        <f>IFERROR(R78/'Base Case Cover Sheet'!R78-1,"n.a.")</f>
        <v>n.a.</v>
      </c>
      <c r="AI78" s="74" t="str">
        <f>IFERROR(S78/'Base Case Cover Sheet'!S78-1,"n.a.")</f>
        <v>n.a.</v>
      </c>
      <c r="AJ78" s="74" t="str">
        <f>IFERROR(T78/'Base Case Cover Sheet'!T78-1,"n.a.")</f>
        <v>n.a.</v>
      </c>
      <c r="AK78" s="74" t="str">
        <f>IFERROR(U78/'Base Case Cover Sheet'!U78-1,"n.a.")</f>
        <v>n.a.</v>
      </c>
      <c r="AL78" s="74" t="str">
        <f>IFERROR(V78/'Base Case Cover Sheet'!V78-1,"n.a.")</f>
        <v>n.a.</v>
      </c>
      <c r="AM78" s="74" t="str">
        <f>IFERROR(W78/'Base Case Cover Sheet'!W78-1,"n.a.")</f>
        <v>n.a.</v>
      </c>
    </row>
    <row r="79" spans="4:39" s="4" customFormat="1">
      <c r="E79" s="4" t="s">
        <v>178</v>
      </c>
      <c r="I79" s="35"/>
      <c r="J79" s="35"/>
      <c r="K79" s="35"/>
      <c r="L79" s="36">
        <f t="shared" ref="L79:W79" si="27">+IFERROR(L78/L75,0)</f>
        <v>0</v>
      </c>
      <c r="M79" s="36">
        <f t="shared" si="27"/>
        <v>0</v>
      </c>
      <c r="N79" s="36">
        <f t="shared" si="27"/>
        <v>0</v>
      </c>
      <c r="O79" s="36">
        <f t="shared" si="27"/>
        <v>0</v>
      </c>
      <c r="P79" s="36">
        <f t="shared" si="27"/>
        <v>0</v>
      </c>
      <c r="Q79" s="36">
        <f t="shared" si="27"/>
        <v>0</v>
      </c>
      <c r="R79" s="36">
        <f t="shared" si="27"/>
        <v>0</v>
      </c>
      <c r="S79" s="36">
        <f t="shared" si="27"/>
        <v>0</v>
      </c>
      <c r="T79" s="36">
        <f t="shared" si="27"/>
        <v>0</v>
      </c>
      <c r="U79" s="36">
        <f t="shared" si="27"/>
        <v>0</v>
      </c>
      <c r="V79" s="36">
        <f t="shared" si="27"/>
        <v>0</v>
      </c>
      <c r="W79" s="36">
        <f t="shared" si="27"/>
        <v>0</v>
      </c>
      <c r="Y79" s="42"/>
      <c r="Z79" s="42"/>
      <c r="AA79" s="42"/>
      <c r="AB79" s="75"/>
      <c r="AC79" s="75"/>
      <c r="AD79" s="75"/>
      <c r="AE79" s="75"/>
      <c r="AF79" s="75"/>
      <c r="AG79" s="75"/>
      <c r="AH79" s="75"/>
      <c r="AI79" s="75"/>
      <c r="AJ79" s="75"/>
      <c r="AK79" s="75"/>
      <c r="AL79" s="75"/>
      <c r="AM79" s="75"/>
    </row>
    <row r="81" spans="4:39">
      <c r="D81" s="31" t="s">
        <v>59</v>
      </c>
      <c r="E81" s="32"/>
      <c r="F81" s="32"/>
      <c r="G81" s="32"/>
      <c r="H81" s="32"/>
      <c r="I81" s="32"/>
      <c r="J81" s="32"/>
      <c r="K81" s="32"/>
      <c r="L81" s="32"/>
      <c r="M81" s="32"/>
      <c r="N81" s="32"/>
      <c r="O81" s="32"/>
      <c r="P81" s="32"/>
      <c r="Q81" s="32"/>
      <c r="R81" s="32"/>
      <c r="S81" s="32"/>
      <c r="T81" s="32"/>
      <c r="U81" s="32"/>
      <c r="V81" s="32"/>
      <c r="W81" s="32"/>
      <c r="Y81" s="32"/>
      <c r="Z81" s="32"/>
      <c r="AA81" s="32"/>
      <c r="AB81" s="32"/>
      <c r="AC81" s="32"/>
      <c r="AD81" s="32"/>
      <c r="AE81" s="32"/>
      <c r="AF81" s="32"/>
      <c r="AG81" s="32"/>
      <c r="AH81" s="32"/>
      <c r="AI81" s="32"/>
      <c r="AJ81" s="32"/>
      <c r="AK81" s="32"/>
      <c r="AL81" s="32"/>
      <c r="AM81" s="32"/>
    </row>
    <row r="83" spans="4:39">
      <c r="D83" t="s">
        <v>60</v>
      </c>
      <c r="H83" s="41"/>
      <c r="I83" s="35"/>
      <c r="J83" s="35"/>
      <c r="K83" s="35"/>
      <c r="L83" s="65">
        <v>0</v>
      </c>
      <c r="M83" s="65">
        <v>0</v>
      </c>
      <c r="N83" s="65">
        <v>0</v>
      </c>
      <c r="O83" s="65">
        <v>0</v>
      </c>
      <c r="P83" s="65">
        <v>0</v>
      </c>
      <c r="Q83" s="65">
        <v>0</v>
      </c>
      <c r="R83" s="65">
        <v>0</v>
      </c>
      <c r="S83" s="65">
        <v>0</v>
      </c>
      <c r="T83" s="65">
        <v>0</v>
      </c>
      <c r="U83" s="65">
        <v>0</v>
      </c>
      <c r="V83" s="65">
        <v>0</v>
      </c>
      <c r="W83" s="65">
        <v>0</v>
      </c>
      <c r="Y83" s="74" t="str">
        <f>IFERROR(I83/'Base Case Cover Sheet'!I83-1,"n.a.")</f>
        <v>n.a.</v>
      </c>
      <c r="Z83" s="74" t="str">
        <f>IFERROR(J83/'Base Case Cover Sheet'!J83-1,"n.a.")</f>
        <v>n.a.</v>
      </c>
      <c r="AA83" s="74" t="str">
        <f>IFERROR(K83/'Base Case Cover Sheet'!K83-1,"n.a.")</f>
        <v>n.a.</v>
      </c>
      <c r="AB83" s="74" t="str">
        <f>IFERROR(L83/'Base Case Cover Sheet'!L83-1,"n.a.")</f>
        <v>n.a.</v>
      </c>
      <c r="AC83" s="74" t="str">
        <f>IFERROR(M83/'Base Case Cover Sheet'!M83-1,"n.a.")</f>
        <v>n.a.</v>
      </c>
      <c r="AD83" s="74" t="str">
        <f>IFERROR(N83/'Base Case Cover Sheet'!N83-1,"n.a.")</f>
        <v>n.a.</v>
      </c>
      <c r="AE83" s="74" t="str">
        <f>IFERROR(O83/'Base Case Cover Sheet'!O83-1,"n.a.")</f>
        <v>n.a.</v>
      </c>
      <c r="AF83" s="74" t="str">
        <f>IFERROR(P83/'Base Case Cover Sheet'!P83-1,"n.a.")</f>
        <v>n.a.</v>
      </c>
      <c r="AG83" s="74" t="str">
        <f>IFERROR(Q83/'Base Case Cover Sheet'!Q83-1,"n.a.")</f>
        <v>n.a.</v>
      </c>
      <c r="AH83" s="74" t="str">
        <f>IFERROR(R83/'Base Case Cover Sheet'!R83-1,"n.a.")</f>
        <v>n.a.</v>
      </c>
      <c r="AI83" s="74" t="str">
        <f>IFERROR(S83/'Base Case Cover Sheet'!S83-1,"n.a.")</f>
        <v>n.a.</v>
      </c>
      <c r="AJ83" s="74" t="str">
        <f>IFERROR(T83/'Base Case Cover Sheet'!T83-1,"n.a.")</f>
        <v>n.a.</v>
      </c>
      <c r="AK83" s="74" t="str">
        <f>IFERROR(U83/'Base Case Cover Sheet'!U83-1,"n.a.")</f>
        <v>n.a.</v>
      </c>
      <c r="AL83" s="74" t="str">
        <f>IFERROR(V83/'Base Case Cover Sheet'!V83-1,"n.a.")</f>
        <v>n.a.</v>
      </c>
      <c r="AM83" s="74" t="str">
        <f>IFERROR(W83/'Base Case Cover Sheet'!W83-1,"n.a.")</f>
        <v>n.a.</v>
      </c>
    </row>
    <row r="84" spans="4:39" s="4" customFormat="1" ht="11.25" customHeight="1">
      <c r="E84" s="4" t="s">
        <v>104</v>
      </c>
      <c r="I84" s="35"/>
      <c r="J84" s="35"/>
      <c r="K84" s="35"/>
      <c r="L84" s="47">
        <f>-IFERROR(L83/L$44,0)</f>
        <v>0</v>
      </c>
      <c r="M84" s="47">
        <f t="shared" ref="M84:W84" si="28">-IFERROR(M83/M$44,0)</f>
        <v>0</v>
      </c>
      <c r="N84" s="47">
        <f t="shared" si="28"/>
        <v>0</v>
      </c>
      <c r="O84" s="47">
        <f t="shared" si="28"/>
        <v>0</v>
      </c>
      <c r="P84" s="47">
        <f t="shared" si="28"/>
        <v>0</v>
      </c>
      <c r="Q84" s="47">
        <f t="shared" si="28"/>
        <v>0</v>
      </c>
      <c r="R84" s="47">
        <f t="shared" si="28"/>
        <v>0</v>
      </c>
      <c r="S84" s="47">
        <f t="shared" si="28"/>
        <v>0</v>
      </c>
      <c r="T84" s="47">
        <f t="shared" si="28"/>
        <v>0</v>
      </c>
      <c r="U84" s="47">
        <f t="shared" si="28"/>
        <v>0</v>
      </c>
      <c r="V84" s="47">
        <f t="shared" si="28"/>
        <v>0</v>
      </c>
      <c r="W84" s="47">
        <f t="shared" si="28"/>
        <v>0</v>
      </c>
      <c r="Y84" s="42"/>
      <c r="Z84" s="42"/>
      <c r="AA84" s="42"/>
      <c r="AB84" s="75"/>
      <c r="AC84" s="75"/>
      <c r="AD84" s="75"/>
      <c r="AE84" s="75"/>
      <c r="AF84" s="75"/>
      <c r="AG84" s="75"/>
      <c r="AH84" s="75"/>
      <c r="AI84" s="75"/>
      <c r="AJ84" s="75"/>
      <c r="AK84" s="75"/>
      <c r="AL84" s="75"/>
      <c r="AM84" s="75"/>
    </row>
    <row r="85" spans="4:39" s="4" customFormat="1">
      <c r="D85" s="4" t="s">
        <v>62</v>
      </c>
      <c r="H85" s="41"/>
    </row>
    <row r="86" spans="4:39" s="4" customFormat="1">
      <c r="D86" s="143" t="s">
        <v>63</v>
      </c>
      <c r="H86" s="41"/>
      <c r="I86" s="35"/>
      <c r="J86" s="35"/>
      <c r="K86" s="35"/>
      <c r="L86" s="65">
        <v>0</v>
      </c>
      <c r="M86" s="65">
        <v>0</v>
      </c>
      <c r="N86" s="65">
        <v>0</v>
      </c>
      <c r="O86" s="65">
        <v>0</v>
      </c>
      <c r="P86" s="65">
        <v>0</v>
      </c>
      <c r="Q86" s="65">
        <v>0</v>
      </c>
      <c r="R86" s="65">
        <v>0</v>
      </c>
      <c r="S86" s="65">
        <v>0</v>
      </c>
      <c r="T86" s="65">
        <v>0</v>
      </c>
      <c r="U86" s="65">
        <v>0</v>
      </c>
      <c r="V86" s="65">
        <v>0</v>
      </c>
      <c r="W86" s="65">
        <v>0</v>
      </c>
      <c r="Y86" s="74" t="str">
        <f>IFERROR(I86/'Base Case Cover Sheet'!I86-1,"n.a.")</f>
        <v>n.a.</v>
      </c>
      <c r="Z86" s="74" t="str">
        <f>IFERROR(J86/'Base Case Cover Sheet'!J86-1,"n.a.")</f>
        <v>n.a.</v>
      </c>
      <c r="AA86" s="74" t="str">
        <f>IFERROR(K86/'Base Case Cover Sheet'!K86-1,"n.a.")</f>
        <v>n.a.</v>
      </c>
      <c r="AB86" s="74" t="str">
        <f>IFERROR(L86/'Base Case Cover Sheet'!L86-1,"n.a.")</f>
        <v>n.a.</v>
      </c>
      <c r="AC86" s="74" t="str">
        <f>IFERROR(M86/'Base Case Cover Sheet'!M86-1,"n.a.")</f>
        <v>n.a.</v>
      </c>
      <c r="AD86" s="74" t="str">
        <f>IFERROR(N86/'Base Case Cover Sheet'!N86-1,"n.a.")</f>
        <v>n.a.</v>
      </c>
      <c r="AE86" s="74" t="str">
        <f>IFERROR(O86/'Base Case Cover Sheet'!O86-1,"n.a.")</f>
        <v>n.a.</v>
      </c>
      <c r="AF86" s="74" t="str">
        <f>IFERROR(P86/'Base Case Cover Sheet'!P86-1,"n.a.")</f>
        <v>n.a.</v>
      </c>
      <c r="AG86" s="74" t="str">
        <f>IFERROR(Q86/'Base Case Cover Sheet'!Q86-1,"n.a.")</f>
        <v>n.a.</v>
      </c>
      <c r="AH86" s="74" t="str">
        <f>IFERROR(R86/'Base Case Cover Sheet'!R86-1,"n.a.")</f>
        <v>n.a.</v>
      </c>
      <c r="AI86" s="74" t="str">
        <f>IFERROR(S86/'Base Case Cover Sheet'!S86-1,"n.a.")</f>
        <v>n.a.</v>
      </c>
      <c r="AJ86" s="74" t="str">
        <f>IFERROR(T86/'Base Case Cover Sheet'!T86-1,"n.a.")</f>
        <v>n.a.</v>
      </c>
      <c r="AK86" s="74" t="str">
        <f>IFERROR(U86/'Base Case Cover Sheet'!U86-1,"n.a.")</f>
        <v>n.a.</v>
      </c>
      <c r="AL86" s="74" t="str">
        <f>IFERROR(V86/'Base Case Cover Sheet'!V86-1,"n.a.")</f>
        <v>n.a.</v>
      </c>
      <c r="AM86" s="74" t="str">
        <f>IFERROR(W86/'Base Case Cover Sheet'!W86-1,"n.a.")</f>
        <v>n.a.</v>
      </c>
    </row>
    <row r="87" spans="4:39" s="4" customFormat="1">
      <c r="D87" s="143" t="s">
        <v>65</v>
      </c>
      <c r="H87" s="41"/>
      <c r="I87" s="35"/>
      <c r="J87" s="35"/>
      <c r="K87" s="35"/>
      <c r="L87" s="65">
        <v>0</v>
      </c>
      <c r="M87" s="65">
        <v>0</v>
      </c>
      <c r="N87" s="65">
        <v>0</v>
      </c>
      <c r="O87" s="65">
        <v>0</v>
      </c>
      <c r="P87" s="65">
        <v>0</v>
      </c>
      <c r="Q87" s="65">
        <v>0</v>
      </c>
      <c r="R87" s="65">
        <v>0</v>
      </c>
      <c r="S87" s="65">
        <v>0</v>
      </c>
      <c r="T87" s="65">
        <v>0</v>
      </c>
      <c r="U87" s="65">
        <v>0</v>
      </c>
      <c r="V87" s="65">
        <v>0</v>
      </c>
      <c r="W87" s="65">
        <v>0</v>
      </c>
      <c r="Y87" s="74" t="str">
        <f>IFERROR(I87/'Base Case Cover Sheet'!I87-1,"n.a.")</f>
        <v>n.a.</v>
      </c>
      <c r="Z87" s="74" t="str">
        <f>IFERROR(J87/'Base Case Cover Sheet'!J87-1,"n.a.")</f>
        <v>n.a.</v>
      </c>
      <c r="AA87" s="74" t="str">
        <f>IFERROR(K87/'Base Case Cover Sheet'!K87-1,"n.a.")</f>
        <v>n.a.</v>
      </c>
      <c r="AB87" s="74" t="str">
        <f>IFERROR(L87/'Base Case Cover Sheet'!L87-1,"n.a.")</f>
        <v>n.a.</v>
      </c>
      <c r="AC87" s="74" t="str">
        <f>IFERROR(M87/'Base Case Cover Sheet'!M87-1,"n.a.")</f>
        <v>n.a.</v>
      </c>
      <c r="AD87" s="74" t="str">
        <f>IFERROR(N87/'Base Case Cover Sheet'!N87-1,"n.a.")</f>
        <v>n.a.</v>
      </c>
      <c r="AE87" s="74" t="str">
        <f>IFERROR(O87/'Base Case Cover Sheet'!O87-1,"n.a.")</f>
        <v>n.a.</v>
      </c>
      <c r="AF87" s="74" t="str">
        <f>IFERROR(P87/'Base Case Cover Sheet'!P87-1,"n.a.")</f>
        <v>n.a.</v>
      </c>
      <c r="AG87" s="74" t="str">
        <f>IFERROR(Q87/'Base Case Cover Sheet'!Q87-1,"n.a.")</f>
        <v>n.a.</v>
      </c>
      <c r="AH87" s="74" t="str">
        <f>IFERROR(R87/'Base Case Cover Sheet'!R87-1,"n.a.")</f>
        <v>n.a.</v>
      </c>
      <c r="AI87" s="74" t="str">
        <f>IFERROR(S87/'Base Case Cover Sheet'!S87-1,"n.a.")</f>
        <v>n.a.</v>
      </c>
      <c r="AJ87" s="74" t="str">
        <f>IFERROR(T87/'Base Case Cover Sheet'!T87-1,"n.a.")</f>
        <v>n.a.</v>
      </c>
      <c r="AK87" s="74" t="str">
        <f>IFERROR(U87/'Base Case Cover Sheet'!U87-1,"n.a.")</f>
        <v>n.a.</v>
      </c>
      <c r="AL87" s="74" t="str">
        <f>IFERROR(V87/'Base Case Cover Sheet'!V87-1,"n.a.")</f>
        <v>n.a.</v>
      </c>
      <c r="AM87" s="74" t="str">
        <f>IFERROR(W87/'Base Case Cover Sheet'!W87-1,"n.a.")</f>
        <v>n.a.</v>
      </c>
    </row>
    <row r="88" spans="4:39" s="4" customFormat="1">
      <c r="D88" s="143" t="s">
        <v>67</v>
      </c>
      <c r="H88" s="41"/>
      <c r="I88" s="35"/>
      <c r="J88" s="35"/>
      <c r="K88" s="35"/>
      <c r="L88" s="65">
        <v>0</v>
      </c>
      <c r="M88" s="65">
        <v>0</v>
      </c>
      <c r="N88" s="65">
        <v>0</v>
      </c>
      <c r="O88" s="65">
        <v>0</v>
      </c>
      <c r="P88" s="65">
        <v>0</v>
      </c>
      <c r="Q88" s="65">
        <v>0</v>
      </c>
      <c r="R88" s="65">
        <v>0</v>
      </c>
      <c r="S88" s="65">
        <v>0</v>
      </c>
      <c r="T88" s="65">
        <v>0</v>
      </c>
      <c r="U88" s="65">
        <v>0</v>
      </c>
      <c r="V88" s="65">
        <v>0</v>
      </c>
      <c r="W88" s="65">
        <v>0</v>
      </c>
      <c r="Y88" s="74" t="str">
        <f>IFERROR(I88/'Base Case Cover Sheet'!I88-1,"n.a.")</f>
        <v>n.a.</v>
      </c>
      <c r="Z88" s="74" t="str">
        <f>IFERROR(J88/'Base Case Cover Sheet'!J88-1,"n.a.")</f>
        <v>n.a.</v>
      </c>
      <c r="AA88" s="74" t="str">
        <f>IFERROR(K88/'Base Case Cover Sheet'!K88-1,"n.a.")</f>
        <v>n.a.</v>
      </c>
      <c r="AB88" s="74" t="str">
        <f>IFERROR(L88/'Base Case Cover Sheet'!L88-1,"n.a.")</f>
        <v>n.a.</v>
      </c>
      <c r="AC88" s="74" t="str">
        <f>IFERROR(M88/'Base Case Cover Sheet'!M88-1,"n.a.")</f>
        <v>n.a.</v>
      </c>
      <c r="AD88" s="74" t="str">
        <f>IFERROR(N88/'Base Case Cover Sheet'!N88-1,"n.a.")</f>
        <v>n.a.</v>
      </c>
      <c r="AE88" s="74" t="str">
        <f>IFERROR(O88/'Base Case Cover Sheet'!O88-1,"n.a.")</f>
        <v>n.a.</v>
      </c>
      <c r="AF88" s="74" t="str">
        <f>IFERROR(P88/'Base Case Cover Sheet'!P88-1,"n.a.")</f>
        <v>n.a.</v>
      </c>
      <c r="AG88" s="74" t="str">
        <f>IFERROR(Q88/'Base Case Cover Sheet'!Q88-1,"n.a.")</f>
        <v>n.a.</v>
      </c>
      <c r="AH88" s="74" t="str">
        <f>IFERROR(R88/'Base Case Cover Sheet'!R88-1,"n.a.")</f>
        <v>n.a.</v>
      </c>
      <c r="AI88" s="74" t="str">
        <f>IFERROR(S88/'Base Case Cover Sheet'!S88-1,"n.a.")</f>
        <v>n.a.</v>
      </c>
      <c r="AJ88" s="74" t="str">
        <f>IFERROR(T88/'Base Case Cover Sheet'!T88-1,"n.a.")</f>
        <v>n.a.</v>
      </c>
      <c r="AK88" s="74" t="str">
        <f>IFERROR(U88/'Base Case Cover Sheet'!U88-1,"n.a.")</f>
        <v>n.a.</v>
      </c>
      <c r="AL88" s="74" t="str">
        <f>IFERROR(V88/'Base Case Cover Sheet'!V88-1,"n.a.")</f>
        <v>n.a.</v>
      </c>
      <c r="AM88" s="74" t="str">
        <f>IFERROR(W88/'Base Case Cover Sheet'!W88-1,"n.a.")</f>
        <v>n.a.</v>
      </c>
    </row>
    <row r="89" spans="4:39" s="4" customFormat="1">
      <c r="D89" s="143" t="s">
        <v>179</v>
      </c>
      <c r="H89" s="41"/>
      <c r="I89" s="35"/>
      <c r="J89" s="35"/>
      <c r="K89" s="35"/>
      <c r="L89" s="65">
        <v>0</v>
      </c>
      <c r="M89" s="65">
        <v>0</v>
      </c>
      <c r="N89" s="65">
        <v>0</v>
      </c>
      <c r="O89" s="65">
        <v>0</v>
      </c>
      <c r="P89" s="65">
        <v>0</v>
      </c>
      <c r="Q89" s="65">
        <v>0</v>
      </c>
      <c r="R89" s="65">
        <v>0</v>
      </c>
      <c r="S89" s="65">
        <v>0</v>
      </c>
      <c r="T89" s="65">
        <v>0</v>
      </c>
      <c r="U89" s="65">
        <v>0</v>
      </c>
      <c r="V89" s="65">
        <v>0</v>
      </c>
      <c r="W89" s="65">
        <v>0</v>
      </c>
      <c r="Y89" s="74" t="str">
        <f>IFERROR(I89/'Base Case Cover Sheet'!I89-1,"n.a.")</f>
        <v>n.a.</v>
      </c>
      <c r="Z89" s="74" t="str">
        <f>IFERROR(J89/'Base Case Cover Sheet'!J89-1,"n.a.")</f>
        <v>n.a.</v>
      </c>
      <c r="AA89" s="74" t="str">
        <f>IFERROR(K89/'Base Case Cover Sheet'!K89-1,"n.a.")</f>
        <v>n.a.</v>
      </c>
      <c r="AB89" s="74" t="str">
        <f>IFERROR(L89/'Base Case Cover Sheet'!L89-1,"n.a.")</f>
        <v>n.a.</v>
      </c>
      <c r="AC89" s="74" t="str">
        <f>IFERROR(M89/'Base Case Cover Sheet'!M89-1,"n.a.")</f>
        <v>n.a.</v>
      </c>
      <c r="AD89" s="74" t="str">
        <f>IFERROR(N89/'Base Case Cover Sheet'!N89-1,"n.a.")</f>
        <v>n.a.</v>
      </c>
      <c r="AE89" s="74" t="str">
        <f>IFERROR(O89/'Base Case Cover Sheet'!O89-1,"n.a.")</f>
        <v>n.a.</v>
      </c>
      <c r="AF89" s="74" t="str">
        <f>IFERROR(P89/'Base Case Cover Sheet'!P89-1,"n.a.")</f>
        <v>n.a.</v>
      </c>
      <c r="AG89" s="74" t="str">
        <f>IFERROR(Q89/'Base Case Cover Sheet'!Q89-1,"n.a.")</f>
        <v>n.a.</v>
      </c>
      <c r="AH89" s="74" t="str">
        <f>IFERROR(R89/'Base Case Cover Sheet'!R89-1,"n.a.")</f>
        <v>n.a.</v>
      </c>
      <c r="AI89" s="74" t="str">
        <f>IFERROR(S89/'Base Case Cover Sheet'!S89-1,"n.a.")</f>
        <v>n.a.</v>
      </c>
      <c r="AJ89" s="74" t="str">
        <f>IFERROR(T89/'Base Case Cover Sheet'!T89-1,"n.a.")</f>
        <v>n.a.</v>
      </c>
      <c r="AK89" s="74" t="str">
        <f>IFERROR(U89/'Base Case Cover Sheet'!U89-1,"n.a.")</f>
        <v>n.a.</v>
      </c>
      <c r="AL89" s="74" t="str">
        <f>IFERROR(V89/'Base Case Cover Sheet'!V89-1,"n.a.")</f>
        <v>n.a.</v>
      </c>
      <c r="AM89" s="74" t="str">
        <f>IFERROR(W89/'Base Case Cover Sheet'!W89-1,"n.a.")</f>
        <v>n.a.</v>
      </c>
    </row>
    <row r="90" spans="4:39" s="4" customFormat="1" outlineLevel="1">
      <c r="D90"/>
      <c r="E90"/>
    </row>
    <row r="91" spans="4:39" s="4" customFormat="1" outlineLevel="1">
      <c r="D91" s="48" t="s">
        <v>180</v>
      </c>
      <c r="E91" s="48"/>
      <c r="F91" s="48"/>
      <c r="G91" s="48"/>
      <c r="H91" s="48"/>
      <c r="I91" s="35"/>
      <c r="J91" s="35"/>
      <c r="K91" s="35"/>
      <c r="L91" s="49">
        <f>IF(ROUND(SUM(L86:L89),4)=ROUND(L83,4),1,0)</f>
        <v>1</v>
      </c>
      <c r="M91" s="49">
        <f t="shared" ref="M91:W91" si="29">IF(ROUND(SUM(M86:M89),4)=ROUND(M83,4),1,0)</f>
        <v>1</v>
      </c>
      <c r="N91" s="49">
        <f t="shared" si="29"/>
        <v>1</v>
      </c>
      <c r="O91" s="49">
        <f t="shared" si="29"/>
        <v>1</v>
      </c>
      <c r="P91" s="49">
        <f t="shared" si="29"/>
        <v>1</v>
      </c>
      <c r="Q91" s="49">
        <f t="shared" si="29"/>
        <v>1</v>
      </c>
      <c r="R91" s="49">
        <f t="shared" si="29"/>
        <v>1</v>
      </c>
      <c r="S91" s="49">
        <f t="shared" si="29"/>
        <v>1</v>
      </c>
      <c r="T91" s="49">
        <f t="shared" si="29"/>
        <v>1</v>
      </c>
      <c r="U91" s="49">
        <f t="shared" si="29"/>
        <v>1</v>
      </c>
      <c r="V91" s="49">
        <f t="shared" si="29"/>
        <v>1</v>
      </c>
      <c r="W91" s="49">
        <f t="shared" si="29"/>
        <v>1</v>
      </c>
    </row>
    <row r="93" spans="4:39">
      <c r="D93" t="s">
        <v>69</v>
      </c>
      <c r="H93" s="41"/>
      <c r="I93" s="35"/>
      <c r="J93" s="35"/>
      <c r="K93" s="35"/>
      <c r="L93" s="65">
        <v>0</v>
      </c>
      <c r="M93" s="65">
        <v>0</v>
      </c>
      <c r="N93" s="65">
        <v>0</v>
      </c>
      <c r="O93" s="65">
        <v>0</v>
      </c>
      <c r="P93" s="65">
        <v>0</v>
      </c>
      <c r="Q93" s="65">
        <v>0</v>
      </c>
      <c r="R93" s="65">
        <v>0</v>
      </c>
      <c r="S93" s="65">
        <v>0</v>
      </c>
      <c r="T93" s="65">
        <v>0</v>
      </c>
      <c r="U93" s="65">
        <v>0</v>
      </c>
      <c r="V93" s="65">
        <v>0</v>
      </c>
      <c r="W93" s="65">
        <v>0</v>
      </c>
      <c r="Y93" s="74" t="str">
        <f>IFERROR(I93/'Base Case Cover Sheet'!I93-1,"n.a.")</f>
        <v>n.a.</v>
      </c>
      <c r="Z93" s="74" t="str">
        <f>IFERROR(J93/'Base Case Cover Sheet'!J93-1,"n.a.")</f>
        <v>n.a.</v>
      </c>
      <c r="AA93" s="74" t="str">
        <f>IFERROR(K93/'Base Case Cover Sheet'!K93-1,"n.a.")</f>
        <v>n.a.</v>
      </c>
      <c r="AB93" s="74" t="str">
        <f>IFERROR(L93/'Base Case Cover Sheet'!L93-1,"n.a.")</f>
        <v>n.a.</v>
      </c>
      <c r="AC93" s="74" t="str">
        <f>IFERROR(M93/'Base Case Cover Sheet'!M93-1,"n.a.")</f>
        <v>n.a.</v>
      </c>
      <c r="AD93" s="74" t="str">
        <f>IFERROR(N93/'Base Case Cover Sheet'!N93-1,"n.a.")</f>
        <v>n.a.</v>
      </c>
      <c r="AE93" s="74" t="str">
        <f>IFERROR(O93/'Base Case Cover Sheet'!O93-1,"n.a.")</f>
        <v>n.a.</v>
      </c>
      <c r="AF93" s="74" t="str">
        <f>IFERROR(P93/'Base Case Cover Sheet'!P93-1,"n.a.")</f>
        <v>n.a.</v>
      </c>
      <c r="AG93" s="74" t="str">
        <f>IFERROR(Q93/'Base Case Cover Sheet'!Q93-1,"n.a.")</f>
        <v>n.a.</v>
      </c>
      <c r="AH93" s="74" t="str">
        <f>IFERROR(R93/'Base Case Cover Sheet'!R93-1,"n.a.")</f>
        <v>n.a.</v>
      </c>
      <c r="AI93" s="74" t="str">
        <f>IFERROR(S93/'Base Case Cover Sheet'!S93-1,"n.a.")</f>
        <v>n.a.</v>
      </c>
      <c r="AJ93" s="74" t="str">
        <f>IFERROR(T93/'Base Case Cover Sheet'!T93-1,"n.a.")</f>
        <v>n.a.</v>
      </c>
      <c r="AK93" s="74" t="str">
        <f>IFERROR(U93/'Base Case Cover Sheet'!U93-1,"n.a.")</f>
        <v>n.a.</v>
      </c>
      <c r="AL93" s="74" t="str">
        <f>IFERROR(V93/'Base Case Cover Sheet'!V93-1,"n.a.")</f>
        <v>n.a.</v>
      </c>
      <c r="AM93" s="74" t="str">
        <f>IFERROR(W93/'Base Case Cover Sheet'!W93-1,"n.a.")</f>
        <v>n.a.</v>
      </c>
    </row>
    <row r="94" spans="4:39" s="4" customFormat="1">
      <c r="E94" s="4" t="s">
        <v>104</v>
      </c>
      <c r="I94" s="35"/>
      <c r="J94" s="35"/>
      <c r="K94" s="35"/>
      <c r="L94" s="36">
        <f>-IFERROR(L93/L$44,0)</f>
        <v>0</v>
      </c>
      <c r="M94" s="36">
        <f t="shared" ref="M94:W94" si="30">-IFERROR(M93/M$44,0)</f>
        <v>0</v>
      </c>
      <c r="N94" s="36">
        <f t="shared" si="30"/>
        <v>0</v>
      </c>
      <c r="O94" s="36">
        <f t="shared" si="30"/>
        <v>0</v>
      </c>
      <c r="P94" s="36">
        <f t="shared" si="30"/>
        <v>0</v>
      </c>
      <c r="Q94" s="36">
        <f t="shared" si="30"/>
        <v>0</v>
      </c>
      <c r="R94" s="36">
        <f t="shared" si="30"/>
        <v>0</v>
      </c>
      <c r="S94" s="36">
        <f t="shared" si="30"/>
        <v>0</v>
      </c>
      <c r="T94" s="36">
        <f t="shared" si="30"/>
        <v>0</v>
      </c>
      <c r="U94" s="36">
        <f t="shared" si="30"/>
        <v>0</v>
      </c>
      <c r="V94" s="36">
        <f t="shared" si="30"/>
        <v>0</v>
      </c>
      <c r="W94" s="36">
        <f t="shared" si="30"/>
        <v>0</v>
      </c>
      <c r="Y94" s="42"/>
      <c r="Z94" s="42"/>
      <c r="AA94" s="42"/>
      <c r="AB94" s="75"/>
      <c r="AC94" s="75"/>
      <c r="AD94" s="75"/>
      <c r="AE94" s="75"/>
      <c r="AF94" s="75"/>
      <c r="AG94" s="75"/>
      <c r="AH94" s="75"/>
      <c r="AI94" s="75"/>
      <c r="AJ94" s="75"/>
      <c r="AK94" s="75"/>
      <c r="AL94" s="75"/>
      <c r="AM94" s="75"/>
    </row>
    <row r="95" spans="4:39" s="4" customFormat="1">
      <c r="D95" s="4" t="s">
        <v>62</v>
      </c>
      <c r="H95" s="41"/>
    </row>
    <row r="96" spans="4:39" s="4" customFormat="1">
      <c r="D96" s="143" t="s">
        <v>71</v>
      </c>
      <c r="H96" s="41"/>
      <c r="I96" s="35" t="s">
        <v>181</v>
      </c>
      <c r="J96" s="35"/>
      <c r="K96" s="35"/>
      <c r="L96" s="65">
        <v>0</v>
      </c>
      <c r="M96" s="65">
        <v>0</v>
      </c>
      <c r="N96" s="65">
        <v>0</v>
      </c>
      <c r="O96" s="65">
        <v>0</v>
      </c>
      <c r="P96" s="65">
        <v>0</v>
      </c>
      <c r="Q96" s="65">
        <v>0</v>
      </c>
      <c r="R96" s="65">
        <v>0</v>
      </c>
      <c r="S96" s="65">
        <v>0</v>
      </c>
      <c r="T96" s="65">
        <v>0</v>
      </c>
      <c r="U96" s="65">
        <v>0</v>
      </c>
      <c r="V96" s="65">
        <v>0</v>
      </c>
      <c r="W96" s="65">
        <v>0</v>
      </c>
      <c r="Y96" s="74" t="str">
        <f>IFERROR(I96/'Base Case Cover Sheet'!I96-1,"n.a.")</f>
        <v>n.a.</v>
      </c>
      <c r="Z96" s="74" t="str">
        <f>IFERROR(J96/'Base Case Cover Sheet'!J96-1,"n.a.")</f>
        <v>n.a.</v>
      </c>
      <c r="AA96" s="74" t="str">
        <f>IFERROR(K96/'Base Case Cover Sheet'!K96-1,"n.a.")</f>
        <v>n.a.</v>
      </c>
      <c r="AB96" s="74" t="str">
        <f>IFERROR(L96/'Base Case Cover Sheet'!L96-1,"n.a.")</f>
        <v>n.a.</v>
      </c>
      <c r="AC96" s="74" t="str">
        <f>IFERROR(M96/'Base Case Cover Sheet'!M96-1,"n.a.")</f>
        <v>n.a.</v>
      </c>
      <c r="AD96" s="74" t="str">
        <f>IFERROR(N96/'Base Case Cover Sheet'!N96-1,"n.a.")</f>
        <v>n.a.</v>
      </c>
      <c r="AE96" s="74" t="str">
        <f>IFERROR(O96/'Base Case Cover Sheet'!O96-1,"n.a.")</f>
        <v>n.a.</v>
      </c>
      <c r="AF96" s="74" t="str">
        <f>IFERROR(P96/'Base Case Cover Sheet'!P96-1,"n.a.")</f>
        <v>n.a.</v>
      </c>
      <c r="AG96" s="74" t="str">
        <f>IFERROR(Q96/'Base Case Cover Sheet'!Q96-1,"n.a.")</f>
        <v>n.a.</v>
      </c>
      <c r="AH96" s="74" t="str">
        <f>IFERROR(R96/'Base Case Cover Sheet'!R96-1,"n.a.")</f>
        <v>n.a.</v>
      </c>
      <c r="AI96" s="74" t="str">
        <f>IFERROR(S96/'Base Case Cover Sheet'!S96-1,"n.a.")</f>
        <v>n.a.</v>
      </c>
      <c r="AJ96" s="74" t="str">
        <f>IFERROR(T96/'Base Case Cover Sheet'!T96-1,"n.a.")</f>
        <v>n.a.</v>
      </c>
      <c r="AK96" s="74" t="str">
        <f>IFERROR(U96/'Base Case Cover Sheet'!U96-1,"n.a.")</f>
        <v>n.a.</v>
      </c>
      <c r="AL96" s="74" t="str">
        <f>IFERROR(V96/'Base Case Cover Sheet'!V96-1,"n.a.")</f>
        <v>n.a.</v>
      </c>
      <c r="AM96" s="74" t="str">
        <f>IFERROR(W96/'Base Case Cover Sheet'!W96-1,"n.a.")</f>
        <v>n.a.</v>
      </c>
    </row>
    <row r="97" spans="4:39" s="4" customFormat="1">
      <c r="D97" s="143" t="s">
        <v>73</v>
      </c>
      <c r="H97" s="41"/>
      <c r="I97" s="35"/>
      <c r="J97" s="35"/>
      <c r="K97" s="35"/>
      <c r="L97" s="65">
        <v>0</v>
      </c>
      <c r="M97" s="65">
        <v>0</v>
      </c>
      <c r="N97" s="65">
        <v>0</v>
      </c>
      <c r="O97" s="65">
        <v>0</v>
      </c>
      <c r="P97" s="65">
        <v>0</v>
      </c>
      <c r="Q97" s="65">
        <v>0</v>
      </c>
      <c r="R97" s="65">
        <v>0</v>
      </c>
      <c r="S97" s="65">
        <v>0</v>
      </c>
      <c r="T97" s="65">
        <v>0</v>
      </c>
      <c r="U97" s="65">
        <v>0</v>
      </c>
      <c r="V97" s="65">
        <v>0</v>
      </c>
      <c r="W97" s="65">
        <v>0</v>
      </c>
      <c r="Y97" s="74" t="str">
        <f>IFERROR(I97/'Base Case Cover Sheet'!I97-1,"n.a.")</f>
        <v>n.a.</v>
      </c>
      <c r="Z97" s="74" t="str">
        <f>IFERROR(J97/'Base Case Cover Sheet'!J97-1,"n.a.")</f>
        <v>n.a.</v>
      </c>
      <c r="AA97" s="74" t="str">
        <f>IFERROR(K97/'Base Case Cover Sheet'!K97-1,"n.a.")</f>
        <v>n.a.</v>
      </c>
      <c r="AB97" s="74" t="str">
        <f>IFERROR(L97/'Base Case Cover Sheet'!L97-1,"n.a.")</f>
        <v>n.a.</v>
      </c>
      <c r="AC97" s="74" t="str">
        <f>IFERROR(M97/'Base Case Cover Sheet'!M97-1,"n.a.")</f>
        <v>n.a.</v>
      </c>
      <c r="AD97" s="74" t="str">
        <f>IFERROR(N97/'Base Case Cover Sheet'!N97-1,"n.a.")</f>
        <v>n.a.</v>
      </c>
      <c r="AE97" s="74" t="str">
        <f>IFERROR(O97/'Base Case Cover Sheet'!O97-1,"n.a.")</f>
        <v>n.a.</v>
      </c>
      <c r="AF97" s="74" t="str">
        <f>IFERROR(P97/'Base Case Cover Sheet'!P97-1,"n.a.")</f>
        <v>n.a.</v>
      </c>
      <c r="AG97" s="74" t="str">
        <f>IFERROR(Q97/'Base Case Cover Sheet'!Q97-1,"n.a.")</f>
        <v>n.a.</v>
      </c>
      <c r="AH97" s="74" t="str">
        <f>IFERROR(R97/'Base Case Cover Sheet'!R97-1,"n.a.")</f>
        <v>n.a.</v>
      </c>
      <c r="AI97" s="74" t="str">
        <f>IFERROR(S97/'Base Case Cover Sheet'!S97-1,"n.a.")</f>
        <v>n.a.</v>
      </c>
      <c r="AJ97" s="74" t="str">
        <f>IFERROR(T97/'Base Case Cover Sheet'!T97-1,"n.a.")</f>
        <v>n.a.</v>
      </c>
      <c r="AK97" s="74" t="str">
        <f>IFERROR(U97/'Base Case Cover Sheet'!U97-1,"n.a.")</f>
        <v>n.a.</v>
      </c>
      <c r="AL97" s="74" t="str">
        <f>IFERROR(V97/'Base Case Cover Sheet'!V97-1,"n.a.")</f>
        <v>n.a.</v>
      </c>
      <c r="AM97" s="74" t="str">
        <f>IFERROR(W97/'Base Case Cover Sheet'!W97-1,"n.a.")</f>
        <v>n.a.</v>
      </c>
    </row>
    <row r="98" spans="4:39" s="4" customFormat="1">
      <c r="D98" s="143" t="s">
        <v>179</v>
      </c>
      <c r="H98" s="41"/>
      <c r="I98" s="35"/>
      <c r="J98" s="35"/>
      <c r="K98" s="35"/>
      <c r="L98" s="65">
        <v>0</v>
      </c>
      <c r="M98" s="65">
        <v>0</v>
      </c>
      <c r="N98" s="65">
        <v>0</v>
      </c>
      <c r="O98" s="65">
        <v>0</v>
      </c>
      <c r="P98" s="65">
        <v>0</v>
      </c>
      <c r="Q98" s="65">
        <v>0</v>
      </c>
      <c r="R98" s="65">
        <v>0</v>
      </c>
      <c r="S98" s="65">
        <v>0</v>
      </c>
      <c r="T98" s="65">
        <v>0</v>
      </c>
      <c r="U98" s="65">
        <v>0</v>
      </c>
      <c r="V98" s="65">
        <v>0</v>
      </c>
      <c r="W98" s="65">
        <v>0</v>
      </c>
      <c r="Y98" s="74" t="str">
        <f>IFERROR(I98/'Base Case Cover Sheet'!I98-1,"n.a.")</f>
        <v>n.a.</v>
      </c>
      <c r="Z98" s="74" t="str">
        <f>IFERROR(J98/'Base Case Cover Sheet'!J98-1,"n.a.")</f>
        <v>n.a.</v>
      </c>
      <c r="AA98" s="74" t="str">
        <f>IFERROR(K98/'Base Case Cover Sheet'!K98-1,"n.a.")</f>
        <v>n.a.</v>
      </c>
      <c r="AB98" s="74" t="str">
        <f>IFERROR(L98/'Base Case Cover Sheet'!L98-1,"n.a.")</f>
        <v>n.a.</v>
      </c>
      <c r="AC98" s="74" t="str">
        <f>IFERROR(M98/'Base Case Cover Sheet'!M98-1,"n.a.")</f>
        <v>n.a.</v>
      </c>
      <c r="AD98" s="74" t="str">
        <f>IFERROR(N98/'Base Case Cover Sheet'!N98-1,"n.a.")</f>
        <v>n.a.</v>
      </c>
      <c r="AE98" s="74" t="str">
        <f>IFERROR(O98/'Base Case Cover Sheet'!O98-1,"n.a.")</f>
        <v>n.a.</v>
      </c>
      <c r="AF98" s="74" t="str">
        <f>IFERROR(P98/'Base Case Cover Sheet'!P98-1,"n.a.")</f>
        <v>n.a.</v>
      </c>
      <c r="AG98" s="74" t="str">
        <f>IFERROR(Q98/'Base Case Cover Sheet'!Q98-1,"n.a.")</f>
        <v>n.a.</v>
      </c>
      <c r="AH98" s="74" t="str">
        <f>IFERROR(R98/'Base Case Cover Sheet'!R98-1,"n.a.")</f>
        <v>n.a.</v>
      </c>
      <c r="AI98" s="74" t="str">
        <f>IFERROR(S98/'Base Case Cover Sheet'!S98-1,"n.a.")</f>
        <v>n.a.</v>
      </c>
      <c r="AJ98" s="74" t="str">
        <f>IFERROR(T98/'Base Case Cover Sheet'!T98-1,"n.a.")</f>
        <v>n.a.</v>
      </c>
      <c r="AK98" s="74" t="str">
        <f>IFERROR(U98/'Base Case Cover Sheet'!U98-1,"n.a.")</f>
        <v>n.a.</v>
      </c>
      <c r="AL98" s="74" t="str">
        <f>IFERROR(V98/'Base Case Cover Sheet'!V98-1,"n.a.")</f>
        <v>n.a.</v>
      </c>
      <c r="AM98" s="74" t="str">
        <f>IFERROR(W98/'Base Case Cover Sheet'!W98-1,"n.a.")</f>
        <v>n.a.</v>
      </c>
    </row>
    <row r="99" spans="4:39" s="4" customFormat="1" outlineLevel="1">
      <c r="D99"/>
      <c r="E99"/>
    </row>
    <row r="100" spans="4:39" s="4" customFormat="1" outlineLevel="1">
      <c r="D100" s="48" t="s">
        <v>182</v>
      </c>
      <c r="E100" s="48"/>
      <c r="F100" s="48"/>
      <c r="G100" s="48"/>
      <c r="H100" s="48"/>
      <c r="I100" s="35"/>
      <c r="J100" s="35"/>
      <c r="K100" s="35"/>
      <c r="L100" s="49">
        <f>IF(ROUND(SUM(L96:L98),4)=ROUND(L93,4),1,0)</f>
        <v>1</v>
      </c>
      <c r="M100" s="49">
        <f t="shared" ref="M100:W100" si="31">IF(ROUND(SUM(M96:M98),4)=ROUND(M93,4),1,0)</f>
        <v>1</v>
      </c>
      <c r="N100" s="49">
        <f t="shared" si="31"/>
        <v>1</v>
      </c>
      <c r="O100" s="49">
        <f t="shared" si="31"/>
        <v>1</v>
      </c>
      <c r="P100" s="49">
        <f t="shared" si="31"/>
        <v>1</v>
      </c>
      <c r="Q100" s="49">
        <f t="shared" si="31"/>
        <v>1</v>
      </c>
      <c r="R100" s="49">
        <f t="shared" si="31"/>
        <v>1</v>
      </c>
      <c r="S100" s="49">
        <f t="shared" si="31"/>
        <v>1</v>
      </c>
      <c r="T100" s="49">
        <f t="shared" si="31"/>
        <v>1</v>
      </c>
      <c r="U100" s="49">
        <f t="shared" si="31"/>
        <v>1</v>
      </c>
      <c r="V100" s="49">
        <f t="shared" si="31"/>
        <v>1</v>
      </c>
      <c r="W100" s="49">
        <f t="shared" si="31"/>
        <v>1</v>
      </c>
    </row>
    <row r="102" spans="4:39">
      <c r="D102" t="s">
        <v>75</v>
      </c>
      <c r="H102" s="41"/>
      <c r="I102" s="35"/>
      <c r="J102" s="35"/>
      <c r="K102" s="35"/>
      <c r="L102" s="65">
        <v>0</v>
      </c>
      <c r="M102" s="65">
        <v>0</v>
      </c>
      <c r="N102" s="65">
        <v>0</v>
      </c>
      <c r="O102" s="65">
        <v>0</v>
      </c>
      <c r="P102" s="65">
        <v>0</v>
      </c>
      <c r="Q102" s="65">
        <v>0</v>
      </c>
      <c r="R102" s="65">
        <v>0</v>
      </c>
      <c r="S102" s="65">
        <v>0</v>
      </c>
      <c r="T102" s="65">
        <v>0</v>
      </c>
      <c r="U102" s="65">
        <v>0</v>
      </c>
      <c r="V102" s="65">
        <v>0</v>
      </c>
      <c r="W102" s="65">
        <v>0</v>
      </c>
      <c r="Y102" s="74" t="str">
        <f>IFERROR(I102/'Base Case Cover Sheet'!I102-1,"n.a.")</f>
        <v>n.a.</v>
      </c>
      <c r="Z102" s="74" t="str">
        <f>IFERROR(J102/'Base Case Cover Sheet'!J102-1,"n.a.")</f>
        <v>n.a.</v>
      </c>
      <c r="AA102" s="74" t="str">
        <f>IFERROR(K102/'Base Case Cover Sheet'!K102-1,"n.a.")</f>
        <v>n.a.</v>
      </c>
      <c r="AB102" s="74" t="str">
        <f>IFERROR(L102/'Base Case Cover Sheet'!L102-1,"n.a.")</f>
        <v>n.a.</v>
      </c>
      <c r="AC102" s="74" t="str">
        <f>IFERROR(M102/'Base Case Cover Sheet'!M102-1,"n.a.")</f>
        <v>n.a.</v>
      </c>
      <c r="AD102" s="74" t="str">
        <f>IFERROR(N102/'Base Case Cover Sheet'!N102-1,"n.a.")</f>
        <v>n.a.</v>
      </c>
      <c r="AE102" s="74" t="str">
        <f>IFERROR(O102/'Base Case Cover Sheet'!O102-1,"n.a.")</f>
        <v>n.a.</v>
      </c>
      <c r="AF102" s="74" t="str">
        <f>IFERROR(P102/'Base Case Cover Sheet'!P102-1,"n.a.")</f>
        <v>n.a.</v>
      </c>
      <c r="AG102" s="74" t="str">
        <f>IFERROR(Q102/'Base Case Cover Sheet'!Q102-1,"n.a.")</f>
        <v>n.a.</v>
      </c>
      <c r="AH102" s="74" t="str">
        <f>IFERROR(R102/'Base Case Cover Sheet'!R102-1,"n.a.")</f>
        <v>n.a.</v>
      </c>
      <c r="AI102" s="74" t="str">
        <f>IFERROR(S102/'Base Case Cover Sheet'!S102-1,"n.a.")</f>
        <v>n.a.</v>
      </c>
      <c r="AJ102" s="74" t="str">
        <f>IFERROR(T102/'Base Case Cover Sheet'!T102-1,"n.a.")</f>
        <v>n.a.</v>
      </c>
      <c r="AK102" s="74" t="str">
        <f>IFERROR(U102/'Base Case Cover Sheet'!U102-1,"n.a.")</f>
        <v>n.a.</v>
      </c>
      <c r="AL102" s="74" t="str">
        <f>IFERROR(V102/'Base Case Cover Sheet'!V102-1,"n.a.")</f>
        <v>n.a.</v>
      </c>
      <c r="AM102" s="74" t="str">
        <f>IFERROR(W102/'Base Case Cover Sheet'!W102-1,"n.a.")</f>
        <v>n.a.</v>
      </c>
    </row>
    <row r="103" spans="4:39" s="4" customFormat="1">
      <c r="E103" s="4" t="s">
        <v>104</v>
      </c>
      <c r="I103" s="35"/>
      <c r="J103" s="35"/>
      <c r="K103" s="35"/>
      <c r="L103" s="36">
        <f>-IFERROR(L102/L$44,0)</f>
        <v>0</v>
      </c>
      <c r="M103" s="36">
        <f t="shared" ref="M103:W103" si="32">-IFERROR(M102/M$44,0)</f>
        <v>0</v>
      </c>
      <c r="N103" s="36">
        <f t="shared" si="32"/>
        <v>0</v>
      </c>
      <c r="O103" s="36">
        <f t="shared" si="32"/>
        <v>0</v>
      </c>
      <c r="P103" s="36">
        <f t="shared" si="32"/>
        <v>0</v>
      </c>
      <c r="Q103" s="36">
        <f t="shared" si="32"/>
        <v>0</v>
      </c>
      <c r="R103" s="36">
        <f t="shared" si="32"/>
        <v>0</v>
      </c>
      <c r="S103" s="36">
        <f t="shared" si="32"/>
        <v>0</v>
      </c>
      <c r="T103" s="36">
        <f t="shared" si="32"/>
        <v>0</v>
      </c>
      <c r="U103" s="36">
        <f t="shared" si="32"/>
        <v>0</v>
      </c>
      <c r="V103" s="36">
        <f t="shared" si="32"/>
        <v>0</v>
      </c>
      <c r="W103" s="36">
        <f t="shared" si="32"/>
        <v>0</v>
      </c>
      <c r="Y103" s="42"/>
      <c r="Z103" s="42"/>
      <c r="AA103" s="42"/>
      <c r="AB103" s="75"/>
      <c r="AC103" s="75"/>
      <c r="AD103" s="75"/>
      <c r="AE103" s="75"/>
      <c r="AF103" s="75"/>
      <c r="AG103" s="75"/>
      <c r="AH103" s="75"/>
      <c r="AI103" s="75"/>
      <c r="AJ103" s="75"/>
      <c r="AK103" s="75"/>
      <c r="AL103" s="75"/>
      <c r="AM103" s="75"/>
    </row>
    <row r="104" spans="4:39" s="4" customFormat="1">
      <c r="D104" s="4" t="s">
        <v>62</v>
      </c>
    </row>
    <row r="105" spans="4:39" s="4" customFormat="1">
      <c r="D105" s="143" t="s">
        <v>77</v>
      </c>
      <c r="H105" s="41"/>
      <c r="I105" s="35"/>
      <c r="J105" s="35"/>
      <c r="K105" s="35"/>
      <c r="L105" s="65">
        <v>0</v>
      </c>
      <c r="M105" s="65">
        <v>0</v>
      </c>
      <c r="N105" s="65">
        <v>0</v>
      </c>
      <c r="O105" s="65">
        <v>0</v>
      </c>
      <c r="P105" s="65">
        <v>0</v>
      </c>
      <c r="Q105" s="65">
        <v>0</v>
      </c>
      <c r="R105" s="65">
        <v>0</v>
      </c>
      <c r="S105" s="65">
        <v>0</v>
      </c>
      <c r="T105" s="65">
        <v>0</v>
      </c>
      <c r="U105" s="65">
        <v>0</v>
      </c>
      <c r="V105" s="65">
        <v>0</v>
      </c>
      <c r="W105" s="65">
        <v>0</v>
      </c>
      <c r="Y105" s="74" t="str">
        <f>IFERROR(I105/'Base Case Cover Sheet'!I105-1,"n.a.")</f>
        <v>n.a.</v>
      </c>
      <c r="Z105" s="74" t="str">
        <f>IFERROR(J105/'Base Case Cover Sheet'!J105-1,"n.a.")</f>
        <v>n.a.</v>
      </c>
      <c r="AA105" s="74" t="str">
        <f>IFERROR(K105/'Base Case Cover Sheet'!K105-1,"n.a.")</f>
        <v>n.a.</v>
      </c>
      <c r="AB105" s="74" t="str">
        <f>IFERROR(L105/'Base Case Cover Sheet'!L105-1,"n.a.")</f>
        <v>n.a.</v>
      </c>
      <c r="AC105" s="74" t="str">
        <f>IFERROR(M105/'Base Case Cover Sheet'!M105-1,"n.a.")</f>
        <v>n.a.</v>
      </c>
      <c r="AD105" s="74" t="str">
        <f>IFERROR(N105/'Base Case Cover Sheet'!N105-1,"n.a.")</f>
        <v>n.a.</v>
      </c>
      <c r="AE105" s="74" t="str">
        <f>IFERROR(O105/'Base Case Cover Sheet'!O105-1,"n.a.")</f>
        <v>n.a.</v>
      </c>
      <c r="AF105" s="74" t="str">
        <f>IFERROR(P105/'Base Case Cover Sheet'!P105-1,"n.a.")</f>
        <v>n.a.</v>
      </c>
      <c r="AG105" s="74" t="str">
        <f>IFERROR(Q105/'Base Case Cover Sheet'!Q105-1,"n.a.")</f>
        <v>n.a.</v>
      </c>
      <c r="AH105" s="74" t="str">
        <f>IFERROR(R105/'Base Case Cover Sheet'!R105-1,"n.a.")</f>
        <v>n.a.</v>
      </c>
      <c r="AI105" s="74" t="str">
        <f>IFERROR(S105/'Base Case Cover Sheet'!S105-1,"n.a.")</f>
        <v>n.a.</v>
      </c>
      <c r="AJ105" s="74" t="str">
        <f>IFERROR(T105/'Base Case Cover Sheet'!T105-1,"n.a.")</f>
        <v>n.a.</v>
      </c>
      <c r="AK105" s="74" t="str">
        <f>IFERROR(U105/'Base Case Cover Sheet'!U105-1,"n.a.")</f>
        <v>n.a.</v>
      </c>
      <c r="AL105" s="74" t="str">
        <f>IFERROR(V105/'Base Case Cover Sheet'!V105-1,"n.a.")</f>
        <v>n.a.</v>
      </c>
      <c r="AM105" s="74" t="str">
        <f>IFERROR(W105/'Base Case Cover Sheet'!W105-1,"n.a.")</f>
        <v>n.a.</v>
      </c>
    </row>
    <row r="106" spans="4:39" s="4" customFormat="1">
      <c r="D106" s="143" t="s">
        <v>79</v>
      </c>
      <c r="H106" s="41"/>
      <c r="I106" s="35"/>
      <c r="J106" s="35"/>
      <c r="K106" s="35"/>
      <c r="L106" s="65">
        <v>0</v>
      </c>
      <c r="M106" s="65">
        <v>0</v>
      </c>
      <c r="N106" s="65">
        <v>0</v>
      </c>
      <c r="O106" s="65">
        <v>0</v>
      </c>
      <c r="P106" s="65">
        <v>0</v>
      </c>
      <c r="Q106" s="65">
        <v>0</v>
      </c>
      <c r="R106" s="65">
        <v>0</v>
      </c>
      <c r="S106" s="65">
        <v>0</v>
      </c>
      <c r="T106" s="65">
        <v>0</v>
      </c>
      <c r="U106" s="65">
        <v>0</v>
      </c>
      <c r="V106" s="65">
        <v>0</v>
      </c>
      <c r="W106" s="65">
        <v>0</v>
      </c>
      <c r="Y106" s="74" t="str">
        <f>IFERROR(I106/'Base Case Cover Sheet'!I106-1,"n.a.")</f>
        <v>n.a.</v>
      </c>
      <c r="Z106" s="74" t="str">
        <f>IFERROR(J106/'Base Case Cover Sheet'!J106-1,"n.a.")</f>
        <v>n.a.</v>
      </c>
      <c r="AA106" s="74" t="str">
        <f>IFERROR(K106/'Base Case Cover Sheet'!K106-1,"n.a.")</f>
        <v>n.a.</v>
      </c>
      <c r="AB106" s="74" t="str">
        <f>IFERROR(L106/'Base Case Cover Sheet'!L106-1,"n.a.")</f>
        <v>n.a.</v>
      </c>
      <c r="AC106" s="74" t="str">
        <f>IFERROR(M106/'Base Case Cover Sheet'!M106-1,"n.a.")</f>
        <v>n.a.</v>
      </c>
      <c r="AD106" s="74" t="str">
        <f>IFERROR(N106/'Base Case Cover Sheet'!N106-1,"n.a.")</f>
        <v>n.a.</v>
      </c>
      <c r="AE106" s="74" t="str">
        <f>IFERROR(O106/'Base Case Cover Sheet'!O106-1,"n.a.")</f>
        <v>n.a.</v>
      </c>
      <c r="AF106" s="74" t="str">
        <f>IFERROR(P106/'Base Case Cover Sheet'!P106-1,"n.a.")</f>
        <v>n.a.</v>
      </c>
      <c r="AG106" s="74" t="str">
        <f>IFERROR(Q106/'Base Case Cover Sheet'!Q106-1,"n.a.")</f>
        <v>n.a.</v>
      </c>
      <c r="AH106" s="74" t="str">
        <f>IFERROR(R106/'Base Case Cover Sheet'!R106-1,"n.a.")</f>
        <v>n.a.</v>
      </c>
      <c r="AI106" s="74" t="str">
        <f>IFERROR(S106/'Base Case Cover Sheet'!S106-1,"n.a.")</f>
        <v>n.a.</v>
      </c>
      <c r="AJ106" s="74" t="str">
        <f>IFERROR(T106/'Base Case Cover Sheet'!T106-1,"n.a.")</f>
        <v>n.a.</v>
      </c>
      <c r="AK106" s="74" t="str">
        <f>IFERROR(U106/'Base Case Cover Sheet'!U106-1,"n.a.")</f>
        <v>n.a.</v>
      </c>
      <c r="AL106" s="74" t="str">
        <f>IFERROR(V106/'Base Case Cover Sheet'!V106-1,"n.a.")</f>
        <v>n.a.</v>
      </c>
      <c r="AM106" s="74" t="str">
        <f>IFERROR(W106/'Base Case Cover Sheet'!W106-1,"n.a.")</f>
        <v>n.a.</v>
      </c>
    </row>
    <row r="107" spans="4:39" s="4" customFormat="1">
      <c r="D107" s="143" t="s">
        <v>81</v>
      </c>
      <c r="H107" s="41"/>
      <c r="I107" s="35"/>
      <c r="J107" s="35"/>
      <c r="K107" s="35"/>
      <c r="L107" s="65">
        <v>0</v>
      </c>
      <c r="M107" s="65">
        <v>0</v>
      </c>
      <c r="N107" s="65">
        <v>0</v>
      </c>
      <c r="O107" s="65">
        <v>0</v>
      </c>
      <c r="P107" s="65">
        <v>0</v>
      </c>
      <c r="Q107" s="65">
        <v>0</v>
      </c>
      <c r="R107" s="65">
        <v>0</v>
      </c>
      <c r="S107" s="65">
        <v>0</v>
      </c>
      <c r="T107" s="65">
        <v>0</v>
      </c>
      <c r="U107" s="65">
        <v>0</v>
      </c>
      <c r="V107" s="65">
        <v>0</v>
      </c>
      <c r="W107" s="65">
        <v>0</v>
      </c>
      <c r="Y107" s="74" t="str">
        <f>IFERROR(I107/'Base Case Cover Sheet'!I107-1,"n.a.")</f>
        <v>n.a.</v>
      </c>
      <c r="Z107" s="74" t="str">
        <f>IFERROR(J107/'Base Case Cover Sheet'!J107-1,"n.a.")</f>
        <v>n.a.</v>
      </c>
      <c r="AA107" s="74" t="str">
        <f>IFERROR(K107/'Base Case Cover Sheet'!K107-1,"n.a.")</f>
        <v>n.a.</v>
      </c>
      <c r="AB107" s="74" t="str">
        <f>IFERROR(L107/'Base Case Cover Sheet'!L107-1,"n.a.")</f>
        <v>n.a.</v>
      </c>
      <c r="AC107" s="74" t="str">
        <f>IFERROR(M107/'Base Case Cover Sheet'!M107-1,"n.a.")</f>
        <v>n.a.</v>
      </c>
      <c r="AD107" s="74" t="str">
        <f>IFERROR(N107/'Base Case Cover Sheet'!N107-1,"n.a.")</f>
        <v>n.a.</v>
      </c>
      <c r="AE107" s="74" t="str">
        <f>IFERROR(O107/'Base Case Cover Sheet'!O107-1,"n.a.")</f>
        <v>n.a.</v>
      </c>
      <c r="AF107" s="74" t="str">
        <f>IFERROR(P107/'Base Case Cover Sheet'!P107-1,"n.a.")</f>
        <v>n.a.</v>
      </c>
      <c r="AG107" s="74" t="str">
        <f>IFERROR(Q107/'Base Case Cover Sheet'!Q107-1,"n.a.")</f>
        <v>n.a.</v>
      </c>
      <c r="AH107" s="74" t="str">
        <f>IFERROR(R107/'Base Case Cover Sheet'!R107-1,"n.a.")</f>
        <v>n.a.</v>
      </c>
      <c r="AI107" s="74" t="str">
        <f>IFERROR(S107/'Base Case Cover Sheet'!S107-1,"n.a.")</f>
        <v>n.a.</v>
      </c>
      <c r="AJ107" s="74" t="str">
        <f>IFERROR(T107/'Base Case Cover Sheet'!T107-1,"n.a.")</f>
        <v>n.a.</v>
      </c>
      <c r="AK107" s="74" t="str">
        <f>IFERROR(U107/'Base Case Cover Sheet'!U107-1,"n.a.")</f>
        <v>n.a.</v>
      </c>
      <c r="AL107" s="74" t="str">
        <f>IFERROR(V107/'Base Case Cover Sheet'!V107-1,"n.a.")</f>
        <v>n.a.</v>
      </c>
      <c r="AM107" s="74" t="str">
        <f>IFERROR(W107/'Base Case Cover Sheet'!W107-1,"n.a.")</f>
        <v>n.a.</v>
      </c>
    </row>
    <row r="108" spans="4:39" s="4" customFormat="1">
      <c r="D108" s="143" t="s">
        <v>83</v>
      </c>
      <c r="H108" s="41"/>
      <c r="I108" s="35"/>
      <c r="J108" s="35"/>
      <c r="K108" s="35"/>
      <c r="L108" s="65">
        <v>0</v>
      </c>
      <c r="M108" s="65">
        <v>0</v>
      </c>
      <c r="N108" s="65">
        <v>0</v>
      </c>
      <c r="O108" s="65">
        <v>0</v>
      </c>
      <c r="P108" s="65">
        <v>0</v>
      </c>
      <c r="Q108" s="65">
        <v>0</v>
      </c>
      <c r="R108" s="65">
        <v>0</v>
      </c>
      <c r="S108" s="65">
        <v>0</v>
      </c>
      <c r="T108" s="65">
        <v>0</v>
      </c>
      <c r="U108" s="65">
        <v>0</v>
      </c>
      <c r="V108" s="65">
        <v>0</v>
      </c>
      <c r="W108" s="65">
        <v>0</v>
      </c>
      <c r="Y108" s="74" t="str">
        <f>IFERROR(I108/'Base Case Cover Sheet'!I108-1,"n.a.")</f>
        <v>n.a.</v>
      </c>
      <c r="Z108" s="74" t="str">
        <f>IFERROR(J108/'Base Case Cover Sheet'!J108-1,"n.a.")</f>
        <v>n.a.</v>
      </c>
      <c r="AA108" s="74" t="str">
        <f>IFERROR(K108/'Base Case Cover Sheet'!K108-1,"n.a.")</f>
        <v>n.a.</v>
      </c>
      <c r="AB108" s="74" t="str">
        <f>IFERROR(L108/'Base Case Cover Sheet'!L108-1,"n.a.")</f>
        <v>n.a.</v>
      </c>
      <c r="AC108" s="74" t="str">
        <f>IFERROR(M108/'Base Case Cover Sheet'!M108-1,"n.a.")</f>
        <v>n.a.</v>
      </c>
      <c r="AD108" s="74" t="str">
        <f>IFERROR(N108/'Base Case Cover Sheet'!N108-1,"n.a.")</f>
        <v>n.a.</v>
      </c>
      <c r="AE108" s="74" t="str">
        <f>IFERROR(O108/'Base Case Cover Sheet'!O108-1,"n.a.")</f>
        <v>n.a.</v>
      </c>
      <c r="AF108" s="74" t="str">
        <f>IFERROR(P108/'Base Case Cover Sheet'!P108-1,"n.a.")</f>
        <v>n.a.</v>
      </c>
      <c r="AG108" s="74" t="str">
        <f>IFERROR(Q108/'Base Case Cover Sheet'!Q108-1,"n.a.")</f>
        <v>n.a.</v>
      </c>
      <c r="AH108" s="74" t="str">
        <f>IFERROR(R108/'Base Case Cover Sheet'!R108-1,"n.a.")</f>
        <v>n.a.</v>
      </c>
      <c r="AI108" s="74" t="str">
        <f>IFERROR(S108/'Base Case Cover Sheet'!S108-1,"n.a.")</f>
        <v>n.a.</v>
      </c>
      <c r="AJ108" s="74" t="str">
        <f>IFERROR(T108/'Base Case Cover Sheet'!T108-1,"n.a.")</f>
        <v>n.a.</v>
      </c>
      <c r="AK108" s="74" t="str">
        <f>IFERROR(U108/'Base Case Cover Sheet'!U108-1,"n.a.")</f>
        <v>n.a.</v>
      </c>
      <c r="AL108" s="74" t="str">
        <f>IFERROR(V108/'Base Case Cover Sheet'!V108-1,"n.a.")</f>
        <v>n.a.</v>
      </c>
      <c r="AM108" s="74" t="str">
        <f>IFERROR(W108/'Base Case Cover Sheet'!W108-1,"n.a.")</f>
        <v>n.a.</v>
      </c>
    </row>
    <row r="109" spans="4:39" s="4" customFormat="1">
      <c r="D109" s="143" t="s">
        <v>179</v>
      </c>
      <c r="H109" s="41"/>
      <c r="I109" s="35"/>
      <c r="J109" s="35"/>
      <c r="K109" s="35"/>
      <c r="L109" s="65">
        <v>0</v>
      </c>
      <c r="M109" s="65">
        <v>0</v>
      </c>
      <c r="N109" s="65">
        <v>0</v>
      </c>
      <c r="O109" s="65">
        <v>0</v>
      </c>
      <c r="P109" s="65">
        <v>0</v>
      </c>
      <c r="Q109" s="65">
        <v>0</v>
      </c>
      <c r="R109" s="65">
        <v>0</v>
      </c>
      <c r="S109" s="65">
        <v>0</v>
      </c>
      <c r="T109" s="65">
        <v>0</v>
      </c>
      <c r="U109" s="65">
        <v>0</v>
      </c>
      <c r="V109" s="65">
        <v>0</v>
      </c>
      <c r="W109" s="65">
        <v>0</v>
      </c>
      <c r="Y109" s="74" t="str">
        <f>IFERROR(I109/'Base Case Cover Sheet'!I109-1,"n.a.")</f>
        <v>n.a.</v>
      </c>
      <c r="Z109" s="74" t="str">
        <f>IFERROR(J109/'Base Case Cover Sheet'!J109-1,"n.a.")</f>
        <v>n.a.</v>
      </c>
      <c r="AA109" s="74" t="str">
        <f>IFERROR(K109/'Base Case Cover Sheet'!K109-1,"n.a.")</f>
        <v>n.a.</v>
      </c>
      <c r="AB109" s="74" t="str">
        <f>IFERROR(L109/'Base Case Cover Sheet'!L109-1,"n.a.")</f>
        <v>n.a.</v>
      </c>
      <c r="AC109" s="74" t="str">
        <f>IFERROR(M109/'Base Case Cover Sheet'!M109-1,"n.a.")</f>
        <v>n.a.</v>
      </c>
      <c r="AD109" s="74" t="str">
        <f>IFERROR(N109/'Base Case Cover Sheet'!N109-1,"n.a.")</f>
        <v>n.a.</v>
      </c>
      <c r="AE109" s="74" t="str">
        <f>IFERROR(O109/'Base Case Cover Sheet'!O109-1,"n.a.")</f>
        <v>n.a.</v>
      </c>
      <c r="AF109" s="74" t="str">
        <f>IFERROR(P109/'Base Case Cover Sheet'!P109-1,"n.a.")</f>
        <v>n.a.</v>
      </c>
      <c r="AG109" s="74" t="str">
        <f>IFERROR(Q109/'Base Case Cover Sheet'!Q109-1,"n.a.")</f>
        <v>n.a.</v>
      </c>
      <c r="AH109" s="74" t="str">
        <f>IFERROR(R109/'Base Case Cover Sheet'!R109-1,"n.a.")</f>
        <v>n.a.</v>
      </c>
      <c r="AI109" s="74" t="str">
        <f>IFERROR(S109/'Base Case Cover Sheet'!S109-1,"n.a.")</f>
        <v>n.a.</v>
      </c>
      <c r="AJ109" s="74" t="str">
        <f>IFERROR(T109/'Base Case Cover Sheet'!T109-1,"n.a.")</f>
        <v>n.a.</v>
      </c>
      <c r="AK109" s="74" t="str">
        <f>IFERROR(U109/'Base Case Cover Sheet'!U109-1,"n.a.")</f>
        <v>n.a.</v>
      </c>
      <c r="AL109" s="74" t="str">
        <f>IFERROR(V109/'Base Case Cover Sheet'!V109-1,"n.a.")</f>
        <v>n.a.</v>
      </c>
      <c r="AM109" s="74" t="str">
        <f>IFERROR(W109/'Base Case Cover Sheet'!W109-1,"n.a.")</f>
        <v>n.a.</v>
      </c>
    </row>
    <row r="110" spans="4:39" s="4" customFormat="1" outlineLevel="1">
      <c r="D110" s="143"/>
    </row>
    <row r="111" spans="4:39" s="4" customFormat="1" outlineLevel="1">
      <c r="D111" s="48" t="s">
        <v>183</v>
      </c>
      <c r="E111" s="48"/>
      <c r="F111" s="48"/>
      <c r="G111" s="48"/>
      <c r="H111" s="48"/>
      <c r="I111" s="35"/>
      <c r="J111" s="35"/>
      <c r="K111" s="35"/>
      <c r="L111" s="49">
        <f>IF(ROUND(SUM(L105:L109),4)=ROUND(L102,4),1,0)</f>
        <v>1</v>
      </c>
      <c r="M111" s="49">
        <f t="shared" ref="M111:W111" si="33">IF(ROUND(SUM(M105:M109),4)=ROUND(M102,4),1,0)</f>
        <v>1</v>
      </c>
      <c r="N111" s="49">
        <f t="shared" si="33"/>
        <v>1</v>
      </c>
      <c r="O111" s="49">
        <f t="shared" si="33"/>
        <v>1</v>
      </c>
      <c r="P111" s="49">
        <f t="shared" si="33"/>
        <v>1</v>
      </c>
      <c r="Q111" s="49">
        <f t="shared" si="33"/>
        <v>1</v>
      </c>
      <c r="R111" s="49">
        <f t="shared" si="33"/>
        <v>1</v>
      </c>
      <c r="S111" s="49">
        <f t="shared" si="33"/>
        <v>1</v>
      </c>
      <c r="T111" s="49">
        <f t="shared" si="33"/>
        <v>1</v>
      </c>
      <c r="U111" s="49">
        <f t="shared" si="33"/>
        <v>1</v>
      </c>
      <c r="V111" s="49">
        <f t="shared" si="33"/>
        <v>1</v>
      </c>
      <c r="W111" s="49">
        <f t="shared" si="33"/>
        <v>1</v>
      </c>
    </row>
    <row r="113" spans="4:39" s="4" customFormat="1">
      <c r="D113" t="s">
        <v>85</v>
      </c>
      <c r="E113"/>
      <c r="F113"/>
      <c r="G113"/>
      <c r="H113" s="41"/>
      <c r="I113" s="35"/>
      <c r="J113" s="35"/>
      <c r="K113" s="35"/>
      <c r="L113" s="65">
        <v>0</v>
      </c>
      <c r="M113" s="65">
        <v>0</v>
      </c>
      <c r="N113" s="65">
        <v>0</v>
      </c>
      <c r="O113" s="65">
        <v>0</v>
      </c>
      <c r="P113" s="65">
        <v>0</v>
      </c>
      <c r="Q113" s="65">
        <v>0</v>
      </c>
      <c r="R113" s="65">
        <v>0</v>
      </c>
      <c r="S113" s="65">
        <v>0</v>
      </c>
      <c r="T113" s="65">
        <v>0</v>
      </c>
      <c r="U113" s="65">
        <v>0</v>
      </c>
      <c r="V113" s="65">
        <v>0</v>
      </c>
      <c r="W113" s="65">
        <v>0</v>
      </c>
      <c r="Y113" s="74" t="str">
        <f>IFERROR(I113/'Base Case Cover Sheet'!I113-1,"n.a.")</f>
        <v>n.a.</v>
      </c>
      <c r="Z113" s="74" t="str">
        <f>IFERROR(J113/'Base Case Cover Sheet'!J113-1,"n.a.")</f>
        <v>n.a.</v>
      </c>
      <c r="AA113" s="74" t="str">
        <f>IFERROR(K113/'Base Case Cover Sheet'!K113-1,"n.a.")</f>
        <v>n.a.</v>
      </c>
      <c r="AB113" s="74" t="str">
        <f>IFERROR(L113/'Base Case Cover Sheet'!L113-1,"n.a.")</f>
        <v>n.a.</v>
      </c>
      <c r="AC113" s="74" t="str">
        <f>IFERROR(M113/'Base Case Cover Sheet'!M113-1,"n.a.")</f>
        <v>n.a.</v>
      </c>
      <c r="AD113" s="74" t="str">
        <f>IFERROR(N113/'Base Case Cover Sheet'!N113-1,"n.a.")</f>
        <v>n.a.</v>
      </c>
      <c r="AE113" s="74" t="str">
        <f>IFERROR(O113/'Base Case Cover Sheet'!O113-1,"n.a.")</f>
        <v>n.a.</v>
      </c>
      <c r="AF113" s="74" t="str">
        <f>IFERROR(P113/'Base Case Cover Sheet'!P113-1,"n.a.")</f>
        <v>n.a.</v>
      </c>
      <c r="AG113" s="74" t="str">
        <f>IFERROR(Q113/'Base Case Cover Sheet'!Q113-1,"n.a.")</f>
        <v>n.a.</v>
      </c>
      <c r="AH113" s="74" t="str">
        <f>IFERROR(R113/'Base Case Cover Sheet'!R113-1,"n.a.")</f>
        <v>n.a.</v>
      </c>
      <c r="AI113" s="74" t="str">
        <f>IFERROR(S113/'Base Case Cover Sheet'!S113-1,"n.a.")</f>
        <v>n.a.</v>
      </c>
      <c r="AJ113" s="74" t="str">
        <f>IFERROR(T113/'Base Case Cover Sheet'!T113-1,"n.a.")</f>
        <v>n.a.</v>
      </c>
      <c r="AK113" s="74" t="str">
        <f>IFERROR(U113/'Base Case Cover Sheet'!U113-1,"n.a.")</f>
        <v>n.a.</v>
      </c>
      <c r="AL113" s="74" t="str">
        <f>IFERROR(V113/'Base Case Cover Sheet'!V113-1,"n.a.")</f>
        <v>n.a.</v>
      </c>
      <c r="AM113" s="74" t="str">
        <f>IFERROR(W113/'Base Case Cover Sheet'!W113-1,"n.a.")</f>
        <v>n.a.</v>
      </c>
    </row>
    <row r="114" spans="4:39" s="4" customFormat="1">
      <c r="E114" s="4" t="s">
        <v>104</v>
      </c>
      <c r="I114" s="35"/>
      <c r="J114" s="35"/>
      <c r="K114" s="35"/>
      <c r="L114" s="36">
        <f>-IFERROR(L113/L$44,0)</f>
        <v>0</v>
      </c>
      <c r="M114" s="36">
        <f t="shared" ref="M114:W114" si="34">-IFERROR(M113/M$44,0)</f>
        <v>0</v>
      </c>
      <c r="N114" s="36">
        <f t="shared" si="34"/>
        <v>0</v>
      </c>
      <c r="O114" s="36">
        <f t="shared" si="34"/>
        <v>0</v>
      </c>
      <c r="P114" s="36">
        <f t="shared" si="34"/>
        <v>0</v>
      </c>
      <c r="Q114" s="36">
        <f t="shared" si="34"/>
        <v>0</v>
      </c>
      <c r="R114" s="36">
        <f t="shared" si="34"/>
        <v>0</v>
      </c>
      <c r="S114" s="36">
        <f t="shared" si="34"/>
        <v>0</v>
      </c>
      <c r="T114" s="36">
        <f t="shared" si="34"/>
        <v>0</v>
      </c>
      <c r="U114" s="36">
        <f t="shared" si="34"/>
        <v>0</v>
      </c>
      <c r="V114" s="36">
        <f t="shared" si="34"/>
        <v>0</v>
      </c>
      <c r="W114" s="36">
        <f t="shared" si="34"/>
        <v>0</v>
      </c>
      <c r="Y114" s="42"/>
      <c r="Z114" s="42"/>
      <c r="AA114" s="42"/>
      <c r="AB114" s="75"/>
      <c r="AC114" s="75"/>
      <c r="AD114" s="75"/>
      <c r="AE114" s="75"/>
      <c r="AF114" s="75"/>
      <c r="AG114" s="75"/>
      <c r="AH114" s="75"/>
      <c r="AI114" s="75"/>
      <c r="AJ114" s="75"/>
      <c r="AK114" s="75"/>
      <c r="AL114" s="75"/>
      <c r="AM114" s="75"/>
    </row>
    <row r="115" spans="4:39" s="4" customFormat="1">
      <c r="D115" s="143" t="s">
        <v>62</v>
      </c>
    </row>
    <row r="116" spans="4:39" s="4" customFormat="1">
      <c r="D116" s="143" t="s">
        <v>87</v>
      </c>
      <c r="H116" s="41"/>
      <c r="I116" s="35"/>
      <c r="J116" s="35"/>
      <c r="K116" s="35"/>
      <c r="L116" s="65">
        <v>0</v>
      </c>
      <c r="M116" s="65">
        <v>0</v>
      </c>
      <c r="N116" s="65">
        <v>0</v>
      </c>
      <c r="O116" s="65">
        <v>0</v>
      </c>
      <c r="P116" s="65">
        <v>0</v>
      </c>
      <c r="Q116" s="65">
        <v>0</v>
      </c>
      <c r="R116" s="65">
        <v>0</v>
      </c>
      <c r="S116" s="65">
        <v>0</v>
      </c>
      <c r="T116" s="65">
        <v>0</v>
      </c>
      <c r="U116" s="65">
        <v>0</v>
      </c>
      <c r="V116" s="65">
        <v>0</v>
      </c>
      <c r="W116" s="65">
        <v>0</v>
      </c>
      <c r="Y116" s="74" t="str">
        <f>IFERROR(I116/'Base Case Cover Sheet'!I116-1,"n.a.")</f>
        <v>n.a.</v>
      </c>
      <c r="Z116" s="74" t="str">
        <f>IFERROR(J116/'Base Case Cover Sheet'!J116-1,"n.a.")</f>
        <v>n.a.</v>
      </c>
      <c r="AA116" s="74" t="str">
        <f>IFERROR(K116/'Base Case Cover Sheet'!K116-1,"n.a.")</f>
        <v>n.a.</v>
      </c>
      <c r="AB116" s="74" t="str">
        <f>IFERROR(L116/'Base Case Cover Sheet'!L116-1,"n.a.")</f>
        <v>n.a.</v>
      </c>
      <c r="AC116" s="74" t="str">
        <f>IFERROR(M116/'Base Case Cover Sheet'!M116-1,"n.a.")</f>
        <v>n.a.</v>
      </c>
      <c r="AD116" s="74" t="str">
        <f>IFERROR(N116/'Base Case Cover Sheet'!N116-1,"n.a.")</f>
        <v>n.a.</v>
      </c>
      <c r="AE116" s="74" t="str">
        <f>IFERROR(O116/'Base Case Cover Sheet'!O116-1,"n.a.")</f>
        <v>n.a.</v>
      </c>
      <c r="AF116" s="74" t="str">
        <f>IFERROR(P116/'Base Case Cover Sheet'!P116-1,"n.a.")</f>
        <v>n.a.</v>
      </c>
      <c r="AG116" s="74" t="str">
        <f>IFERROR(Q116/'Base Case Cover Sheet'!Q116-1,"n.a.")</f>
        <v>n.a.</v>
      </c>
      <c r="AH116" s="74" t="str">
        <f>IFERROR(R116/'Base Case Cover Sheet'!R116-1,"n.a.")</f>
        <v>n.a.</v>
      </c>
      <c r="AI116" s="74" t="str">
        <f>IFERROR(S116/'Base Case Cover Sheet'!S116-1,"n.a.")</f>
        <v>n.a.</v>
      </c>
      <c r="AJ116" s="74" t="str">
        <f>IFERROR(T116/'Base Case Cover Sheet'!T116-1,"n.a.")</f>
        <v>n.a.</v>
      </c>
      <c r="AK116" s="74" t="str">
        <f>IFERROR(U116/'Base Case Cover Sheet'!U116-1,"n.a.")</f>
        <v>n.a.</v>
      </c>
      <c r="AL116" s="74" t="str">
        <f>IFERROR(V116/'Base Case Cover Sheet'!V116-1,"n.a.")</f>
        <v>n.a.</v>
      </c>
      <c r="AM116" s="74" t="str">
        <f>IFERROR(W116/'Base Case Cover Sheet'!W116-1,"n.a.")</f>
        <v>n.a.</v>
      </c>
    </row>
    <row r="117" spans="4:39" s="4" customFormat="1">
      <c r="D117" s="143" t="s">
        <v>89</v>
      </c>
      <c r="H117" s="41"/>
      <c r="I117" s="35"/>
      <c r="J117" s="35"/>
      <c r="K117" s="35"/>
      <c r="L117" s="65">
        <v>0</v>
      </c>
      <c r="M117" s="65">
        <v>0</v>
      </c>
      <c r="N117" s="65">
        <v>0</v>
      </c>
      <c r="O117" s="65">
        <v>0</v>
      </c>
      <c r="P117" s="65">
        <v>0</v>
      </c>
      <c r="Q117" s="65">
        <v>0</v>
      </c>
      <c r="R117" s="65">
        <v>0</v>
      </c>
      <c r="S117" s="65">
        <v>0</v>
      </c>
      <c r="T117" s="65">
        <v>0</v>
      </c>
      <c r="U117" s="65">
        <v>0</v>
      </c>
      <c r="V117" s="65">
        <v>0</v>
      </c>
      <c r="W117" s="65">
        <v>0</v>
      </c>
      <c r="Y117" s="74" t="str">
        <f>IFERROR(I117/'Base Case Cover Sheet'!I117-1,"n.a.")</f>
        <v>n.a.</v>
      </c>
      <c r="Z117" s="74" t="str">
        <f>IFERROR(J117/'Base Case Cover Sheet'!J117-1,"n.a.")</f>
        <v>n.a.</v>
      </c>
      <c r="AA117" s="74" t="str">
        <f>IFERROR(K117/'Base Case Cover Sheet'!K117-1,"n.a.")</f>
        <v>n.a.</v>
      </c>
      <c r="AB117" s="74" t="str">
        <f>IFERROR(L117/'Base Case Cover Sheet'!L117-1,"n.a.")</f>
        <v>n.a.</v>
      </c>
      <c r="AC117" s="74" t="str">
        <f>IFERROR(M117/'Base Case Cover Sheet'!M117-1,"n.a.")</f>
        <v>n.a.</v>
      </c>
      <c r="AD117" s="74" t="str">
        <f>IFERROR(N117/'Base Case Cover Sheet'!N117-1,"n.a.")</f>
        <v>n.a.</v>
      </c>
      <c r="AE117" s="74" t="str">
        <f>IFERROR(O117/'Base Case Cover Sheet'!O117-1,"n.a.")</f>
        <v>n.a.</v>
      </c>
      <c r="AF117" s="74" t="str">
        <f>IFERROR(P117/'Base Case Cover Sheet'!P117-1,"n.a.")</f>
        <v>n.a.</v>
      </c>
      <c r="AG117" s="74" t="str">
        <f>IFERROR(Q117/'Base Case Cover Sheet'!Q117-1,"n.a.")</f>
        <v>n.a.</v>
      </c>
      <c r="AH117" s="74" t="str">
        <f>IFERROR(R117/'Base Case Cover Sheet'!R117-1,"n.a.")</f>
        <v>n.a.</v>
      </c>
      <c r="AI117" s="74" t="str">
        <f>IFERROR(S117/'Base Case Cover Sheet'!S117-1,"n.a.")</f>
        <v>n.a.</v>
      </c>
      <c r="AJ117" s="74" t="str">
        <f>IFERROR(T117/'Base Case Cover Sheet'!T117-1,"n.a.")</f>
        <v>n.a.</v>
      </c>
      <c r="AK117" s="74" t="str">
        <f>IFERROR(U117/'Base Case Cover Sheet'!U117-1,"n.a.")</f>
        <v>n.a.</v>
      </c>
      <c r="AL117" s="74" t="str">
        <f>IFERROR(V117/'Base Case Cover Sheet'!V117-1,"n.a.")</f>
        <v>n.a.</v>
      </c>
      <c r="AM117" s="74" t="str">
        <f>IFERROR(W117/'Base Case Cover Sheet'!W117-1,"n.a.")</f>
        <v>n.a.</v>
      </c>
    </row>
    <row r="118" spans="4:39" s="4" customFormat="1">
      <c r="D118" s="143" t="s">
        <v>91</v>
      </c>
      <c r="E118"/>
      <c r="F118"/>
      <c r="G118"/>
      <c r="H118" s="41"/>
      <c r="I118" s="35"/>
      <c r="J118" s="35"/>
      <c r="K118" s="35"/>
      <c r="L118" s="65">
        <v>0</v>
      </c>
      <c r="M118" s="65">
        <v>0</v>
      </c>
      <c r="N118" s="65">
        <v>0</v>
      </c>
      <c r="O118" s="65">
        <v>0</v>
      </c>
      <c r="P118" s="65">
        <v>0</v>
      </c>
      <c r="Q118" s="65">
        <v>0</v>
      </c>
      <c r="R118" s="65">
        <v>0</v>
      </c>
      <c r="S118" s="65">
        <v>0</v>
      </c>
      <c r="T118" s="65">
        <v>0</v>
      </c>
      <c r="U118" s="65">
        <v>0</v>
      </c>
      <c r="V118" s="65">
        <v>0</v>
      </c>
      <c r="W118" s="65">
        <v>0</v>
      </c>
      <c r="X118"/>
      <c r="Y118" s="74" t="str">
        <f>IFERROR(I118/'Base Case Cover Sheet'!I118-1,"n.a.")</f>
        <v>n.a.</v>
      </c>
      <c r="Z118" s="74" t="str">
        <f>IFERROR(J118/'Base Case Cover Sheet'!J118-1,"n.a.")</f>
        <v>n.a.</v>
      </c>
      <c r="AA118" s="74" t="str">
        <f>IFERROR(K118/'Base Case Cover Sheet'!K118-1,"n.a.")</f>
        <v>n.a.</v>
      </c>
      <c r="AB118" s="74" t="str">
        <f>IFERROR(L118/'Base Case Cover Sheet'!L118-1,"n.a.")</f>
        <v>n.a.</v>
      </c>
      <c r="AC118" s="74" t="str">
        <f>IFERROR(M118/'Base Case Cover Sheet'!M118-1,"n.a.")</f>
        <v>n.a.</v>
      </c>
      <c r="AD118" s="74" t="str">
        <f>IFERROR(N118/'Base Case Cover Sheet'!N118-1,"n.a.")</f>
        <v>n.a.</v>
      </c>
      <c r="AE118" s="74" t="str">
        <f>IFERROR(O118/'Base Case Cover Sheet'!O118-1,"n.a.")</f>
        <v>n.a.</v>
      </c>
      <c r="AF118" s="74" t="str">
        <f>IFERROR(P118/'Base Case Cover Sheet'!P118-1,"n.a.")</f>
        <v>n.a.</v>
      </c>
      <c r="AG118" s="74" t="str">
        <f>IFERROR(Q118/'Base Case Cover Sheet'!Q118-1,"n.a.")</f>
        <v>n.a.</v>
      </c>
      <c r="AH118" s="74" t="str">
        <f>IFERROR(R118/'Base Case Cover Sheet'!R118-1,"n.a.")</f>
        <v>n.a.</v>
      </c>
      <c r="AI118" s="74" t="str">
        <f>IFERROR(S118/'Base Case Cover Sheet'!S118-1,"n.a.")</f>
        <v>n.a.</v>
      </c>
      <c r="AJ118" s="74" t="str">
        <f>IFERROR(T118/'Base Case Cover Sheet'!T118-1,"n.a.")</f>
        <v>n.a.</v>
      </c>
      <c r="AK118" s="74" t="str">
        <f>IFERROR(U118/'Base Case Cover Sheet'!U118-1,"n.a.")</f>
        <v>n.a.</v>
      </c>
      <c r="AL118" s="74" t="str">
        <f>IFERROR(V118/'Base Case Cover Sheet'!V118-1,"n.a.")</f>
        <v>n.a.</v>
      </c>
      <c r="AM118" s="74" t="str">
        <f>IFERROR(W118/'Base Case Cover Sheet'!W118-1,"n.a.")</f>
        <v>n.a.</v>
      </c>
    </row>
    <row r="119" spans="4:39">
      <c r="D119" s="143" t="s">
        <v>179</v>
      </c>
      <c r="H119" s="41"/>
      <c r="I119" s="35"/>
      <c r="J119" s="35"/>
      <c r="K119" s="35"/>
      <c r="L119" s="65">
        <v>0</v>
      </c>
      <c r="M119" s="65">
        <v>0</v>
      </c>
      <c r="N119" s="65">
        <v>0</v>
      </c>
      <c r="O119" s="65">
        <v>0</v>
      </c>
      <c r="P119" s="65">
        <v>0</v>
      </c>
      <c r="Q119" s="65">
        <v>0</v>
      </c>
      <c r="R119" s="65">
        <v>0</v>
      </c>
      <c r="S119" s="65">
        <v>0</v>
      </c>
      <c r="T119" s="65">
        <v>0</v>
      </c>
      <c r="U119" s="65">
        <v>0</v>
      </c>
      <c r="V119" s="65">
        <v>0</v>
      </c>
      <c r="W119" s="65">
        <v>0</v>
      </c>
      <c r="Y119" s="74" t="str">
        <f>IFERROR(I119/'Base Case Cover Sheet'!I119-1,"n.a.")</f>
        <v>n.a.</v>
      </c>
      <c r="Z119" s="74" t="str">
        <f>IFERROR(J119/'Base Case Cover Sheet'!J119-1,"n.a.")</f>
        <v>n.a.</v>
      </c>
      <c r="AA119" s="74" t="str">
        <f>IFERROR(K119/'Base Case Cover Sheet'!K119-1,"n.a.")</f>
        <v>n.a.</v>
      </c>
      <c r="AB119" s="74" t="str">
        <f>IFERROR(L119/'Base Case Cover Sheet'!L119-1,"n.a.")</f>
        <v>n.a.</v>
      </c>
      <c r="AC119" s="74" t="str">
        <f>IFERROR(M119/'Base Case Cover Sheet'!M119-1,"n.a.")</f>
        <v>n.a.</v>
      </c>
      <c r="AD119" s="74" t="str">
        <f>IFERROR(N119/'Base Case Cover Sheet'!N119-1,"n.a.")</f>
        <v>n.a.</v>
      </c>
      <c r="AE119" s="74" t="str">
        <f>IFERROR(O119/'Base Case Cover Sheet'!O119-1,"n.a.")</f>
        <v>n.a.</v>
      </c>
      <c r="AF119" s="74" t="str">
        <f>IFERROR(P119/'Base Case Cover Sheet'!P119-1,"n.a.")</f>
        <v>n.a.</v>
      </c>
      <c r="AG119" s="74" t="str">
        <f>IFERROR(Q119/'Base Case Cover Sheet'!Q119-1,"n.a.")</f>
        <v>n.a.</v>
      </c>
      <c r="AH119" s="74" t="str">
        <f>IFERROR(R119/'Base Case Cover Sheet'!R119-1,"n.a.")</f>
        <v>n.a.</v>
      </c>
      <c r="AI119" s="74" t="str">
        <f>IFERROR(S119/'Base Case Cover Sheet'!S119-1,"n.a.")</f>
        <v>n.a.</v>
      </c>
      <c r="AJ119" s="74" t="str">
        <f>IFERROR(T119/'Base Case Cover Sheet'!T119-1,"n.a.")</f>
        <v>n.a.</v>
      </c>
      <c r="AK119" s="74" t="str">
        <f>IFERROR(U119/'Base Case Cover Sheet'!U119-1,"n.a.")</f>
        <v>n.a.</v>
      </c>
      <c r="AL119" s="74" t="str">
        <f>IFERROR(V119/'Base Case Cover Sheet'!V119-1,"n.a.")</f>
        <v>n.a.</v>
      </c>
      <c r="AM119" s="74" t="str">
        <f>IFERROR(W119/'Base Case Cover Sheet'!W119-1,"n.a.")</f>
        <v>n.a.</v>
      </c>
    </row>
    <row r="120" spans="4:39" s="4" customFormat="1" outlineLevel="1">
      <c r="D120"/>
      <c r="E120"/>
    </row>
    <row r="121" spans="4:39" s="4" customFormat="1" outlineLevel="1">
      <c r="D121" s="48" t="s">
        <v>184</v>
      </c>
      <c r="E121" s="48"/>
      <c r="F121" s="48"/>
      <c r="G121" s="48"/>
      <c r="H121" s="48"/>
      <c r="I121" s="35"/>
      <c r="J121" s="35"/>
      <c r="K121" s="35"/>
      <c r="L121" s="49">
        <f>IF(ROUND(SUM(L116:L119),4)=ROUND(L113,4),1,0)</f>
        <v>1</v>
      </c>
      <c r="M121" s="49">
        <f t="shared" ref="M121:W121" si="35">IF(ROUND(SUM(M116:M119),4)=ROUND(M113,4),1,0)</f>
        <v>1</v>
      </c>
      <c r="N121" s="49">
        <f t="shared" si="35"/>
        <v>1</v>
      </c>
      <c r="O121" s="49">
        <f t="shared" si="35"/>
        <v>1</v>
      </c>
      <c r="P121" s="49">
        <f t="shared" si="35"/>
        <v>1</v>
      </c>
      <c r="Q121" s="49">
        <f t="shared" si="35"/>
        <v>1</v>
      </c>
      <c r="R121" s="49">
        <f t="shared" si="35"/>
        <v>1</v>
      </c>
      <c r="S121" s="49">
        <f t="shared" si="35"/>
        <v>1</v>
      </c>
      <c r="T121" s="49">
        <f t="shared" si="35"/>
        <v>1</v>
      </c>
      <c r="U121" s="49">
        <f t="shared" si="35"/>
        <v>1</v>
      </c>
      <c r="V121" s="49">
        <f t="shared" si="35"/>
        <v>1</v>
      </c>
      <c r="W121" s="49">
        <f t="shared" si="35"/>
        <v>1</v>
      </c>
    </row>
    <row r="122" spans="4:39">
      <c r="D122" s="143"/>
    </row>
    <row r="123" spans="4:39">
      <c r="D123" t="s">
        <v>93</v>
      </c>
      <c r="H123" s="41"/>
      <c r="I123" s="35"/>
      <c r="J123" s="35"/>
      <c r="K123" s="35"/>
      <c r="L123" s="65">
        <v>0</v>
      </c>
      <c r="M123" s="65">
        <v>0</v>
      </c>
      <c r="N123" s="65">
        <v>0</v>
      </c>
      <c r="O123" s="65">
        <v>0</v>
      </c>
      <c r="P123" s="65">
        <v>0</v>
      </c>
      <c r="Q123" s="65">
        <v>0</v>
      </c>
      <c r="R123" s="65">
        <v>0</v>
      </c>
      <c r="S123" s="65">
        <v>0</v>
      </c>
      <c r="T123" s="65">
        <v>0</v>
      </c>
      <c r="U123" s="65">
        <v>0</v>
      </c>
      <c r="V123" s="65">
        <v>0</v>
      </c>
      <c r="W123" s="65">
        <v>0</v>
      </c>
      <c r="Y123" s="74" t="str">
        <f>IFERROR(I123/'Base Case Cover Sheet'!I123-1,"n.a.")</f>
        <v>n.a.</v>
      </c>
      <c r="Z123" s="74" t="str">
        <f>IFERROR(J123/'Base Case Cover Sheet'!J123-1,"n.a.")</f>
        <v>n.a.</v>
      </c>
      <c r="AA123" s="74" t="str">
        <f>IFERROR(K123/'Base Case Cover Sheet'!K123-1,"n.a.")</f>
        <v>n.a.</v>
      </c>
      <c r="AB123" s="74" t="str">
        <f>IFERROR(L123/'Base Case Cover Sheet'!L123-1,"n.a.")</f>
        <v>n.a.</v>
      </c>
      <c r="AC123" s="74" t="str">
        <f>IFERROR(M123/'Base Case Cover Sheet'!M123-1,"n.a.")</f>
        <v>n.a.</v>
      </c>
      <c r="AD123" s="74" t="str">
        <f>IFERROR(N123/'Base Case Cover Sheet'!N123-1,"n.a.")</f>
        <v>n.a.</v>
      </c>
      <c r="AE123" s="74" t="str">
        <f>IFERROR(O123/'Base Case Cover Sheet'!O123-1,"n.a.")</f>
        <v>n.a.</v>
      </c>
      <c r="AF123" s="74" t="str">
        <f>IFERROR(P123/'Base Case Cover Sheet'!P123-1,"n.a.")</f>
        <v>n.a.</v>
      </c>
      <c r="AG123" s="74" t="str">
        <f>IFERROR(Q123/'Base Case Cover Sheet'!Q123-1,"n.a.")</f>
        <v>n.a.</v>
      </c>
      <c r="AH123" s="74" t="str">
        <f>IFERROR(R123/'Base Case Cover Sheet'!R123-1,"n.a.")</f>
        <v>n.a.</v>
      </c>
      <c r="AI123" s="74" t="str">
        <f>IFERROR(S123/'Base Case Cover Sheet'!S123-1,"n.a.")</f>
        <v>n.a.</v>
      </c>
      <c r="AJ123" s="74" t="str">
        <f>IFERROR(T123/'Base Case Cover Sheet'!T123-1,"n.a.")</f>
        <v>n.a.</v>
      </c>
      <c r="AK123" s="74" t="str">
        <f>IFERROR(U123/'Base Case Cover Sheet'!U123-1,"n.a.")</f>
        <v>n.a.</v>
      </c>
      <c r="AL123" s="74" t="str">
        <f>IFERROR(V123/'Base Case Cover Sheet'!V123-1,"n.a.")</f>
        <v>n.a.</v>
      </c>
      <c r="AM123" s="74" t="str">
        <f>IFERROR(W123/'Base Case Cover Sheet'!W123-1,"n.a.")</f>
        <v>n.a.</v>
      </c>
    </row>
    <row r="124" spans="4:39" s="4" customFormat="1">
      <c r="E124" s="4" t="s">
        <v>104</v>
      </c>
      <c r="I124" s="35"/>
      <c r="J124" s="35"/>
      <c r="K124" s="35"/>
      <c r="L124" s="36">
        <f>-IFERROR(L123/L$44,0)</f>
        <v>0</v>
      </c>
      <c r="M124" s="36">
        <f t="shared" ref="M124:W124" si="36">-IFERROR(M123/M$44,0)</f>
        <v>0</v>
      </c>
      <c r="N124" s="36">
        <f t="shared" si="36"/>
        <v>0</v>
      </c>
      <c r="O124" s="36">
        <f t="shared" si="36"/>
        <v>0</v>
      </c>
      <c r="P124" s="36">
        <f t="shared" si="36"/>
        <v>0</v>
      </c>
      <c r="Q124" s="36">
        <f t="shared" si="36"/>
        <v>0</v>
      </c>
      <c r="R124" s="36">
        <f t="shared" si="36"/>
        <v>0</v>
      </c>
      <c r="S124" s="36">
        <f t="shared" si="36"/>
        <v>0</v>
      </c>
      <c r="T124" s="36">
        <f t="shared" si="36"/>
        <v>0</v>
      </c>
      <c r="U124" s="36">
        <f t="shared" si="36"/>
        <v>0</v>
      </c>
      <c r="V124" s="36">
        <f t="shared" si="36"/>
        <v>0</v>
      </c>
      <c r="W124" s="36">
        <f t="shared" si="36"/>
        <v>0</v>
      </c>
      <c r="Y124" s="42"/>
      <c r="Z124" s="42"/>
      <c r="AA124" s="42"/>
      <c r="AB124" s="75"/>
      <c r="AC124" s="75"/>
      <c r="AD124" s="75"/>
      <c r="AE124" s="75"/>
      <c r="AF124" s="75"/>
      <c r="AG124" s="75"/>
      <c r="AH124" s="75"/>
      <c r="AI124" s="75"/>
      <c r="AJ124" s="75"/>
      <c r="AK124" s="75"/>
      <c r="AL124" s="75"/>
      <c r="AM124" s="75"/>
    </row>
    <row r="126" spans="4:39">
      <c r="D126" t="s">
        <v>185</v>
      </c>
      <c r="H126" s="41"/>
      <c r="I126" s="35"/>
      <c r="J126" s="35"/>
      <c r="K126" s="35"/>
      <c r="L126" s="65">
        <v>0</v>
      </c>
      <c r="M126" s="65">
        <v>0</v>
      </c>
      <c r="N126" s="65">
        <v>0</v>
      </c>
      <c r="O126" s="65">
        <v>0</v>
      </c>
      <c r="P126" s="65">
        <v>0</v>
      </c>
      <c r="Q126" s="65">
        <v>0</v>
      </c>
      <c r="R126" s="65">
        <v>0</v>
      </c>
      <c r="S126" s="65">
        <v>0</v>
      </c>
      <c r="T126" s="65">
        <v>0</v>
      </c>
      <c r="U126" s="65">
        <v>0</v>
      </c>
      <c r="V126" s="65">
        <v>0</v>
      </c>
      <c r="W126" s="65">
        <v>0</v>
      </c>
      <c r="Y126" s="74" t="str">
        <f>IFERROR(I126/'Base Case Cover Sheet'!I126-1,"n.a.")</f>
        <v>n.a.</v>
      </c>
      <c r="Z126" s="74" t="str">
        <f>IFERROR(J126/'Base Case Cover Sheet'!J126-1,"n.a.")</f>
        <v>n.a.</v>
      </c>
      <c r="AA126" s="74" t="str">
        <f>IFERROR(K126/'Base Case Cover Sheet'!K126-1,"n.a.")</f>
        <v>n.a.</v>
      </c>
      <c r="AB126" s="74" t="str">
        <f>IFERROR(L126/'Base Case Cover Sheet'!L126-1,"n.a.")</f>
        <v>n.a.</v>
      </c>
      <c r="AC126" s="74" t="str">
        <f>IFERROR(M126/'Base Case Cover Sheet'!M126-1,"n.a.")</f>
        <v>n.a.</v>
      </c>
      <c r="AD126" s="74" t="str">
        <f>IFERROR(N126/'Base Case Cover Sheet'!N126-1,"n.a.")</f>
        <v>n.a.</v>
      </c>
      <c r="AE126" s="74" t="str">
        <f>IFERROR(O126/'Base Case Cover Sheet'!O126-1,"n.a.")</f>
        <v>n.a.</v>
      </c>
      <c r="AF126" s="74" t="str">
        <f>IFERROR(P126/'Base Case Cover Sheet'!P126-1,"n.a.")</f>
        <v>n.a.</v>
      </c>
      <c r="AG126" s="74" t="str">
        <f>IFERROR(Q126/'Base Case Cover Sheet'!Q126-1,"n.a.")</f>
        <v>n.a.</v>
      </c>
      <c r="AH126" s="74" t="str">
        <f>IFERROR(R126/'Base Case Cover Sheet'!R126-1,"n.a.")</f>
        <v>n.a.</v>
      </c>
      <c r="AI126" s="74" t="str">
        <f>IFERROR(S126/'Base Case Cover Sheet'!S126-1,"n.a.")</f>
        <v>n.a.</v>
      </c>
      <c r="AJ126" s="74" t="str">
        <f>IFERROR(T126/'Base Case Cover Sheet'!T126-1,"n.a.")</f>
        <v>n.a.</v>
      </c>
      <c r="AK126" s="74" t="str">
        <f>IFERROR(U126/'Base Case Cover Sheet'!U126-1,"n.a.")</f>
        <v>n.a.</v>
      </c>
      <c r="AL126" s="74" t="str">
        <f>IFERROR(V126/'Base Case Cover Sheet'!V126-1,"n.a.")</f>
        <v>n.a.</v>
      </c>
      <c r="AM126" s="74" t="str">
        <f>IFERROR(W126/'Base Case Cover Sheet'!W126-1,"n.a.")</f>
        <v>n.a.</v>
      </c>
    </row>
    <row r="127" spans="4:39" s="4" customFormat="1">
      <c r="E127" s="4" t="s">
        <v>104</v>
      </c>
      <c r="I127" s="35"/>
      <c r="J127" s="35"/>
      <c r="K127" s="35"/>
      <c r="L127" s="36">
        <f>-IFERROR(L126/L$44,0)</f>
        <v>0</v>
      </c>
      <c r="M127" s="36">
        <f t="shared" ref="M127:W127" si="37">-IFERROR(M126/M$44,0)</f>
        <v>0</v>
      </c>
      <c r="N127" s="36">
        <f t="shared" si="37"/>
        <v>0</v>
      </c>
      <c r="O127" s="36">
        <f t="shared" si="37"/>
        <v>0</v>
      </c>
      <c r="P127" s="36">
        <f t="shared" si="37"/>
        <v>0</v>
      </c>
      <c r="Q127" s="36">
        <f t="shared" si="37"/>
        <v>0</v>
      </c>
      <c r="R127" s="36">
        <f t="shared" si="37"/>
        <v>0</v>
      </c>
      <c r="S127" s="36">
        <f t="shared" si="37"/>
        <v>0</v>
      </c>
      <c r="T127" s="36">
        <f t="shared" si="37"/>
        <v>0</v>
      </c>
      <c r="U127" s="36">
        <f t="shared" si="37"/>
        <v>0</v>
      </c>
      <c r="V127" s="36">
        <f t="shared" si="37"/>
        <v>0</v>
      </c>
      <c r="W127" s="36">
        <f t="shared" si="37"/>
        <v>0</v>
      </c>
    </row>
    <row r="129" spans="4:39">
      <c r="D129" t="s">
        <v>186</v>
      </c>
      <c r="H129" s="41"/>
      <c r="I129" s="35"/>
      <c r="J129" s="35"/>
      <c r="K129" s="35"/>
      <c r="L129" s="65">
        <v>0</v>
      </c>
      <c r="M129" s="65">
        <v>0</v>
      </c>
      <c r="N129" s="65">
        <v>0</v>
      </c>
      <c r="O129" s="65">
        <v>0</v>
      </c>
      <c r="P129" s="65">
        <v>0</v>
      </c>
      <c r="Q129" s="65">
        <v>0</v>
      </c>
      <c r="R129" s="65">
        <v>0</v>
      </c>
      <c r="S129" s="65">
        <v>0</v>
      </c>
      <c r="T129" s="65">
        <v>0</v>
      </c>
      <c r="U129" s="65">
        <v>0</v>
      </c>
      <c r="V129" s="65">
        <v>0</v>
      </c>
      <c r="W129" s="65">
        <v>0</v>
      </c>
      <c r="Y129" s="74" t="str">
        <f>IFERROR(I129/'Base Case Cover Sheet'!I129-1,"n.a.")</f>
        <v>n.a.</v>
      </c>
      <c r="Z129" s="74" t="str">
        <f>IFERROR(J129/'Base Case Cover Sheet'!J129-1,"n.a.")</f>
        <v>n.a.</v>
      </c>
      <c r="AA129" s="74" t="str">
        <f>IFERROR(K129/'Base Case Cover Sheet'!K129-1,"n.a.")</f>
        <v>n.a.</v>
      </c>
      <c r="AB129" s="74" t="str">
        <f>IFERROR(L129/'Base Case Cover Sheet'!L129-1,"n.a.")</f>
        <v>n.a.</v>
      </c>
      <c r="AC129" s="74" t="str">
        <f>IFERROR(M129/'Base Case Cover Sheet'!M129-1,"n.a.")</f>
        <v>n.a.</v>
      </c>
      <c r="AD129" s="74" t="str">
        <f>IFERROR(N129/'Base Case Cover Sheet'!N129-1,"n.a.")</f>
        <v>n.a.</v>
      </c>
      <c r="AE129" s="74" t="str">
        <f>IFERROR(O129/'Base Case Cover Sheet'!O129-1,"n.a.")</f>
        <v>n.a.</v>
      </c>
      <c r="AF129" s="74" t="str">
        <f>IFERROR(P129/'Base Case Cover Sheet'!P129-1,"n.a.")</f>
        <v>n.a.</v>
      </c>
      <c r="AG129" s="74" t="str">
        <f>IFERROR(Q129/'Base Case Cover Sheet'!Q129-1,"n.a.")</f>
        <v>n.a.</v>
      </c>
      <c r="AH129" s="74" t="str">
        <f>IFERROR(R129/'Base Case Cover Sheet'!R129-1,"n.a.")</f>
        <v>n.a.</v>
      </c>
      <c r="AI129" s="74" t="str">
        <f>IFERROR(S129/'Base Case Cover Sheet'!S129-1,"n.a.")</f>
        <v>n.a.</v>
      </c>
      <c r="AJ129" s="74" t="str">
        <f>IFERROR(T129/'Base Case Cover Sheet'!T129-1,"n.a.")</f>
        <v>n.a.</v>
      </c>
      <c r="AK129" s="74" t="str">
        <f>IFERROR(U129/'Base Case Cover Sheet'!U129-1,"n.a.")</f>
        <v>n.a.</v>
      </c>
      <c r="AL129" s="74" t="str">
        <f>IFERROR(V129/'Base Case Cover Sheet'!V129-1,"n.a.")</f>
        <v>n.a.</v>
      </c>
      <c r="AM129" s="74" t="str">
        <f>IFERROR(W129/'Base Case Cover Sheet'!W129-1,"n.a.")</f>
        <v>n.a.</v>
      </c>
    </row>
    <row r="130" spans="4:39" s="4" customFormat="1">
      <c r="E130" s="4" t="s">
        <v>104</v>
      </c>
      <c r="I130" s="35"/>
      <c r="J130" s="35"/>
      <c r="K130" s="35"/>
      <c r="L130" s="36">
        <f>-IFERROR(L129/L$44,0)</f>
        <v>0</v>
      </c>
      <c r="M130" s="36">
        <f t="shared" ref="M130:W130" si="38">-IFERROR(M129/M$44,0)</f>
        <v>0</v>
      </c>
      <c r="N130" s="36">
        <f t="shared" si="38"/>
        <v>0</v>
      </c>
      <c r="O130" s="36">
        <f t="shared" si="38"/>
        <v>0</v>
      </c>
      <c r="P130" s="36">
        <f t="shared" si="38"/>
        <v>0</v>
      </c>
      <c r="Q130" s="36">
        <f t="shared" si="38"/>
        <v>0</v>
      </c>
      <c r="R130" s="36">
        <f t="shared" si="38"/>
        <v>0</v>
      </c>
      <c r="S130" s="36">
        <f t="shared" si="38"/>
        <v>0</v>
      </c>
      <c r="T130" s="36">
        <f t="shared" si="38"/>
        <v>0</v>
      </c>
      <c r="U130" s="36">
        <f t="shared" si="38"/>
        <v>0</v>
      </c>
      <c r="V130" s="36">
        <f t="shared" si="38"/>
        <v>0</v>
      </c>
      <c r="W130" s="36">
        <f t="shared" si="38"/>
        <v>0</v>
      </c>
    </row>
    <row r="132" spans="4:39">
      <c r="D132" t="s">
        <v>97</v>
      </c>
      <c r="H132" s="41"/>
      <c r="I132" s="35"/>
      <c r="J132" s="35"/>
      <c r="K132" s="35"/>
      <c r="L132" s="65">
        <v>0</v>
      </c>
      <c r="M132" s="65">
        <v>0</v>
      </c>
      <c r="N132" s="65">
        <v>0</v>
      </c>
      <c r="O132" s="65">
        <v>0</v>
      </c>
      <c r="P132" s="65">
        <v>0</v>
      </c>
      <c r="Q132" s="65">
        <v>0</v>
      </c>
      <c r="R132" s="65">
        <v>0</v>
      </c>
      <c r="S132" s="65">
        <v>0</v>
      </c>
      <c r="T132" s="65">
        <v>0</v>
      </c>
      <c r="U132" s="65">
        <v>0</v>
      </c>
      <c r="V132" s="65">
        <v>0</v>
      </c>
      <c r="W132" s="65">
        <v>0</v>
      </c>
      <c r="Y132" s="74" t="str">
        <f>IFERROR(I132/'Base Case Cover Sheet'!I132-1,"n.a.")</f>
        <v>n.a.</v>
      </c>
      <c r="Z132" s="74" t="str">
        <f>IFERROR(J132/'Base Case Cover Sheet'!J132-1,"n.a.")</f>
        <v>n.a.</v>
      </c>
      <c r="AA132" s="74" t="str">
        <f>IFERROR(K132/'Base Case Cover Sheet'!K132-1,"n.a.")</f>
        <v>n.a.</v>
      </c>
      <c r="AB132" s="74" t="str">
        <f>IFERROR(L132/'Base Case Cover Sheet'!L132-1,"n.a.")</f>
        <v>n.a.</v>
      </c>
      <c r="AC132" s="74" t="str">
        <f>IFERROR(M132/'Base Case Cover Sheet'!M132-1,"n.a.")</f>
        <v>n.a.</v>
      </c>
      <c r="AD132" s="74" t="str">
        <f>IFERROR(N132/'Base Case Cover Sheet'!N132-1,"n.a.")</f>
        <v>n.a.</v>
      </c>
      <c r="AE132" s="74" t="str">
        <f>IFERROR(O132/'Base Case Cover Sheet'!O132-1,"n.a.")</f>
        <v>n.a.</v>
      </c>
      <c r="AF132" s="74" t="str">
        <f>IFERROR(P132/'Base Case Cover Sheet'!P132-1,"n.a.")</f>
        <v>n.a.</v>
      </c>
      <c r="AG132" s="74" t="str">
        <f>IFERROR(Q132/'Base Case Cover Sheet'!Q132-1,"n.a.")</f>
        <v>n.a.</v>
      </c>
      <c r="AH132" s="74" t="str">
        <f>IFERROR(R132/'Base Case Cover Sheet'!R132-1,"n.a.")</f>
        <v>n.a.</v>
      </c>
      <c r="AI132" s="74" t="str">
        <f>IFERROR(S132/'Base Case Cover Sheet'!S132-1,"n.a.")</f>
        <v>n.a.</v>
      </c>
      <c r="AJ132" s="74" t="str">
        <f>IFERROR(T132/'Base Case Cover Sheet'!T132-1,"n.a.")</f>
        <v>n.a.</v>
      </c>
      <c r="AK132" s="74" t="str">
        <f>IFERROR(U132/'Base Case Cover Sheet'!U132-1,"n.a.")</f>
        <v>n.a.</v>
      </c>
      <c r="AL132" s="74" t="str">
        <f>IFERROR(V132/'Base Case Cover Sheet'!V132-1,"n.a.")</f>
        <v>n.a.</v>
      </c>
      <c r="AM132" s="74" t="str">
        <f>IFERROR(W132/'Base Case Cover Sheet'!W132-1,"n.a.")</f>
        <v>n.a.</v>
      </c>
    </row>
    <row r="133" spans="4:39" s="4" customFormat="1">
      <c r="E133" s="4" t="s">
        <v>104</v>
      </c>
      <c r="I133" s="35"/>
      <c r="J133" s="35"/>
      <c r="K133" s="35"/>
      <c r="L133" s="36">
        <f>-IFERROR(L132/L$44,0)</f>
        <v>0</v>
      </c>
      <c r="M133" s="36">
        <f t="shared" ref="M133:W133" si="39">-IFERROR(M132/M$44,0)</f>
        <v>0</v>
      </c>
      <c r="N133" s="36">
        <f t="shared" si="39"/>
        <v>0</v>
      </c>
      <c r="O133" s="36">
        <f t="shared" si="39"/>
        <v>0</v>
      </c>
      <c r="P133" s="36">
        <f t="shared" si="39"/>
        <v>0</v>
      </c>
      <c r="Q133" s="36">
        <f t="shared" si="39"/>
        <v>0</v>
      </c>
      <c r="R133" s="36">
        <f t="shared" si="39"/>
        <v>0</v>
      </c>
      <c r="S133" s="36">
        <f t="shared" si="39"/>
        <v>0</v>
      </c>
      <c r="T133" s="36">
        <f t="shared" si="39"/>
        <v>0</v>
      </c>
      <c r="U133" s="36">
        <f t="shared" si="39"/>
        <v>0</v>
      </c>
      <c r="V133" s="36">
        <f t="shared" si="39"/>
        <v>0</v>
      </c>
      <c r="W133" s="36">
        <f t="shared" si="39"/>
        <v>0</v>
      </c>
      <c r="Y133" s="42"/>
      <c r="Z133" s="42"/>
      <c r="AA133" s="42"/>
      <c r="AB133" s="75"/>
      <c r="AC133" s="75"/>
      <c r="AD133" s="75"/>
      <c r="AE133" s="75"/>
      <c r="AF133" s="75"/>
      <c r="AG133" s="75"/>
      <c r="AH133" s="75"/>
      <c r="AI133" s="75"/>
      <c r="AJ133" s="75"/>
      <c r="AK133" s="75"/>
      <c r="AL133" s="75"/>
      <c r="AM133" s="75"/>
    </row>
    <row r="135" spans="4:39">
      <c r="D135" t="s">
        <v>99</v>
      </c>
      <c r="H135" s="41"/>
      <c r="I135" s="35"/>
      <c r="J135" s="35"/>
      <c r="K135" s="35"/>
      <c r="L135" s="65">
        <v>0</v>
      </c>
      <c r="M135" s="65">
        <v>0</v>
      </c>
      <c r="N135" s="65">
        <v>0</v>
      </c>
      <c r="O135" s="65">
        <v>0</v>
      </c>
      <c r="P135" s="65">
        <v>0</v>
      </c>
      <c r="Q135" s="65">
        <v>0</v>
      </c>
      <c r="R135" s="65">
        <v>0</v>
      </c>
      <c r="S135" s="65">
        <v>0</v>
      </c>
      <c r="T135" s="65">
        <v>0</v>
      </c>
      <c r="U135" s="65">
        <v>0</v>
      </c>
      <c r="V135" s="65">
        <v>0</v>
      </c>
      <c r="W135" s="65">
        <v>0</v>
      </c>
      <c r="Y135" s="74" t="str">
        <f>IFERROR(I135/'Base Case Cover Sheet'!I135-1,"n.a.")</f>
        <v>n.a.</v>
      </c>
      <c r="Z135" s="74" t="str">
        <f>IFERROR(J135/'Base Case Cover Sheet'!J135-1,"n.a.")</f>
        <v>n.a.</v>
      </c>
      <c r="AA135" s="74" t="str">
        <f>IFERROR(K135/'Base Case Cover Sheet'!K135-1,"n.a.")</f>
        <v>n.a.</v>
      </c>
      <c r="AB135" s="74" t="str">
        <f>IFERROR(L135/'Base Case Cover Sheet'!L135-1,"n.a.")</f>
        <v>n.a.</v>
      </c>
      <c r="AC135" s="74" t="str">
        <f>IFERROR(M135/'Base Case Cover Sheet'!M135-1,"n.a.")</f>
        <v>n.a.</v>
      </c>
      <c r="AD135" s="74" t="str">
        <f>IFERROR(N135/'Base Case Cover Sheet'!N135-1,"n.a.")</f>
        <v>n.a.</v>
      </c>
      <c r="AE135" s="74" t="str">
        <f>IFERROR(O135/'Base Case Cover Sheet'!O135-1,"n.a.")</f>
        <v>n.a.</v>
      </c>
      <c r="AF135" s="74" t="str">
        <f>IFERROR(P135/'Base Case Cover Sheet'!P135-1,"n.a.")</f>
        <v>n.a.</v>
      </c>
      <c r="AG135" s="74" t="str">
        <f>IFERROR(Q135/'Base Case Cover Sheet'!Q135-1,"n.a.")</f>
        <v>n.a.</v>
      </c>
      <c r="AH135" s="74" t="str">
        <f>IFERROR(R135/'Base Case Cover Sheet'!R135-1,"n.a.")</f>
        <v>n.a.</v>
      </c>
      <c r="AI135" s="74" t="str">
        <f>IFERROR(S135/'Base Case Cover Sheet'!S135-1,"n.a.")</f>
        <v>n.a.</v>
      </c>
      <c r="AJ135" s="74" t="str">
        <f>IFERROR(T135/'Base Case Cover Sheet'!T135-1,"n.a.")</f>
        <v>n.a.</v>
      </c>
      <c r="AK135" s="74" t="str">
        <f>IFERROR(U135/'Base Case Cover Sheet'!U135-1,"n.a.")</f>
        <v>n.a.</v>
      </c>
      <c r="AL135" s="74" t="str">
        <f>IFERROR(V135/'Base Case Cover Sheet'!V135-1,"n.a.")</f>
        <v>n.a.</v>
      </c>
      <c r="AM135" s="74" t="str">
        <f>IFERROR(W135/'Base Case Cover Sheet'!W135-1,"n.a.")</f>
        <v>n.a.</v>
      </c>
    </row>
    <row r="136" spans="4:39">
      <c r="E136" s="4" t="s">
        <v>104</v>
      </c>
      <c r="I136" s="35"/>
      <c r="J136" s="35"/>
      <c r="K136" s="35"/>
      <c r="L136" s="36">
        <f>-IFERROR(L135/L$44,0)</f>
        <v>0</v>
      </c>
      <c r="M136" s="36">
        <f t="shared" ref="M136:W136" si="40">-IFERROR(M135/M$44,0)</f>
        <v>0</v>
      </c>
      <c r="N136" s="36">
        <f t="shared" si="40"/>
        <v>0</v>
      </c>
      <c r="O136" s="36">
        <f t="shared" si="40"/>
        <v>0</v>
      </c>
      <c r="P136" s="36">
        <f t="shared" si="40"/>
        <v>0</v>
      </c>
      <c r="Q136" s="36">
        <f t="shared" si="40"/>
        <v>0</v>
      </c>
      <c r="R136" s="36">
        <f t="shared" si="40"/>
        <v>0</v>
      </c>
      <c r="S136" s="36">
        <f t="shared" si="40"/>
        <v>0</v>
      </c>
      <c r="T136" s="36">
        <f t="shared" si="40"/>
        <v>0</v>
      </c>
      <c r="U136" s="36">
        <f t="shared" si="40"/>
        <v>0</v>
      </c>
      <c r="V136" s="36">
        <f t="shared" si="40"/>
        <v>0</v>
      </c>
      <c r="W136" s="36">
        <f t="shared" si="40"/>
        <v>0</v>
      </c>
      <c r="Y136" s="42"/>
      <c r="Z136" s="42"/>
      <c r="AA136" s="42"/>
      <c r="AB136" s="75"/>
      <c r="AC136" s="75"/>
      <c r="AD136" s="75"/>
      <c r="AE136" s="75"/>
      <c r="AF136" s="75"/>
      <c r="AG136" s="75"/>
      <c r="AH136" s="75"/>
      <c r="AI136" s="75"/>
      <c r="AJ136" s="75"/>
      <c r="AK136" s="75"/>
      <c r="AL136" s="75"/>
      <c r="AM136" s="75"/>
    </row>
    <row r="138" spans="4:39">
      <c r="D138" t="s">
        <v>187</v>
      </c>
      <c r="H138" s="41"/>
      <c r="I138" s="35"/>
      <c r="J138" s="35"/>
      <c r="K138" s="35"/>
      <c r="L138" s="65">
        <v>0</v>
      </c>
      <c r="M138" s="65">
        <v>0</v>
      </c>
      <c r="N138" s="65">
        <v>0</v>
      </c>
      <c r="O138" s="65">
        <v>0</v>
      </c>
      <c r="P138" s="65">
        <v>0</v>
      </c>
      <c r="Q138" s="65">
        <v>0</v>
      </c>
      <c r="R138" s="65">
        <v>0</v>
      </c>
      <c r="S138" s="65">
        <v>0</v>
      </c>
      <c r="T138" s="65">
        <v>0</v>
      </c>
      <c r="U138" s="65">
        <v>0</v>
      </c>
      <c r="V138" s="65">
        <v>0</v>
      </c>
      <c r="W138" s="65">
        <v>0</v>
      </c>
      <c r="Y138" s="74" t="str">
        <f>IFERROR(I138/'Base Case Cover Sheet'!I138-1,"n.a.")</f>
        <v>n.a.</v>
      </c>
      <c r="Z138" s="74" t="str">
        <f>IFERROR(J138/'Base Case Cover Sheet'!J138-1,"n.a.")</f>
        <v>n.a.</v>
      </c>
      <c r="AA138" s="74" t="str">
        <f>IFERROR(K138/'Base Case Cover Sheet'!K138-1,"n.a.")</f>
        <v>n.a.</v>
      </c>
      <c r="AB138" s="74" t="str">
        <f>IFERROR(L138/'Base Case Cover Sheet'!L138-1,"n.a.")</f>
        <v>n.a.</v>
      </c>
      <c r="AC138" s="74" t="str">
        <f>IFERROR(M138/'Base Case Cover Sheet'!M138-1,"n.a.")</f>
        <v>n.a.</v>
      </c>
      <c r="AD138" s="74" t="str">
        <f>IFERROR(N138/'Base Case Cover Sheet'!N138-1,"n.a.")</f>
        <v>n.a.</v>
      </c>
      <c r="AE138" s="74" t="str">
        <f>IFERROR(O138/'Base Case Cover Sheet'!O138-1,"n.a.")</f>
        <v>n.a.</v>
      </c>
      <c r="AF138" s="74" t="str">
        <f>IFERROR(P138/'Base Case Cover Sheet'!P138-1,"n.a.")</f>
        <v>n.a.</v>
      </c>
      <c r="AG138" s="74" t="str">
        <f>IFERROR(Q138/'Base Case Cover Sheet'!Q138-1,"n.a.")</f>
        <v>n.a.</v>
      </c>
      <c r="AH138" s="74" t="str">
        <f>IFERROR(R138/'Base Case Cover Sheet'!R138-1,"n.a.")</f>
        <v>n.a.</v>
      </c>
      <c r="AI138" s="74" t="str">
        <f>IFERROR(S138/'Base Case Cover Sheet'!S138-1,"n.a.")</f>
        <v>n.a.</v>
      </c>
      <c r="AJ138" s="74" t="str">
        <f>IFERROR(T138/'Base Case Cover Sheet'!T138-1,"n.a.")</f>
        <v>n.a.</v>
      </c>
      <c r="AK138" s="74" t="str">
        <f>IFERROR(U138/'Base Case Cover Sheet'!U138-1,"n.a.")</f>
        <v>n.a.</v>
      </c>
      <c r="AL138" s="74" t="str">
        <f>IFERROR(V138/'Base Case Cover Sheet'!V138-1,"n.a.")</f>
        <v>n.a.</v>
      </c>
      <c r="AM138" s="74" t="str">
        <f>IFERROR(W138/'Base Case Cover Sheet'!W138-1,"n.a.")</f>
        <v>n.a.</v>
      </c>
    </row>
    <row r="139" spans="4:39" s="4" customFormat="1">
      <c r="E139" s="4" t="s">
        <v>104</v>
      </c>
      <c r="I139" s="35"/>
      <c r="J139" s="35"/>
      <c r="K139" s="35"/>
      <c r="L139" s="36">
        <f>-IFERROR(L138/L$44,0)</f>
        <v>0</v>
      </c>
      <c r="M139" s="36">
        <f t="shared" ref="M139:W139" si="41">-IFERROR(M138/M$44,0)</f>
        <v>0</v>
      </c>
      <c r="N139" s="36">
        <f t="shared" si="41"/>
        <v>0</v>
      </c>
      <c r="O139" s="36">
        <f t="shared" si="41"/>
        <v>0</v>
      </c>
      <c r="P139" s="36">
        <f t="shared" si="41"/>
        <v>0</v>
      </c>
      <c r="Q139" s="36">
        <f t="shared" si="41"/>
        <v>0</v>
      </c>
      <c r="R139" s="36">
        <f t="shared" si="41"/>
        <v>0</v>
      </c>
      <c r="S139" s="36">
        <f t="shared" si="41"/>
        <v>0</v>
      </c>
      <c r="T139" s="36">
        <f t="shared" si="41"/>
        <v>0</v>
      </c>
      <c r="U139" s="36">
        <f t="shared" si="41"/>
        <v>0</v>
      </c>
      <c r="V139" s="36">
        <f t="shared" si="41"/>
        <v>0</v>
      </c>
      <c r="W139" s="36">
        <f t="shared" si="41"/>
        <v>0</v>
      </c>
      <c r="Y139" s="42"/>
      <c r="Z139" s="42"/>
      <c r="AA139" s="42"/>
      <c r="AB139" s="75"/>
      <c r="AC139" s="75"/>
      <c r="AD139" s="75"/>
      <c r="AE139" s="75"/>
      <c r="AF139" s="75"/>
      <c r="AG139" s="75"/>
      <c r="AH139" s="75"/>
      <c r="AI139" s="75"/>
      <c r="AJ139" s="75"/>
      <c r="AK139" s="75"/>
      <c r="AL139" s="75"/>
      <c r="AM139" s="75"/>
    </row>
    <row r="141" spans="4:39" s="5" customFormat="1">
      <c r="D141" s="142" t="s">
        <v>103</v>
      </c>
      <c r="E141" s="142"/>
      <c r="F141" s="142"/>
      <c r="G141" s="142"/>
      <c r="H141" s="37"/>
      <c r="I141" s="45"/>
      <c r="J141" s="45"/>
      <c r="K141" s="45"/>
      <c r="L141" s="39">
        <f>+L83+L93+L102+L113+L123+L126+L129+L132+L135+L138</f>
        <v>0</v>
      </c>
      <c r="M141" s="39">
        <f t="shared" ref="M141:W141" si="42">+M83+M93+M102+M113+M123+M126+M129+M132+M135+M138</f>
        <v>0</v>
      </c>
      <c r="N141" s="39">
        <f t="shared" si="42"/>
        <v>0</v>
      </c>
      <c r="O141" s="39">
        <f t="shared" si="42"/>
        <v>0</v>
      </c>
      <c r="P141" s="39">
        <f t="shared" si="42"/>
        <v>0</v>
      </c>
      <c r="Q141" s="39">
        <f t="shared" si="42"/>
        <v>0</v>
      </c>
      <c r="R141" s="39">
        <f t="shared" si="42"/>
        <v>0</v>
      </c>
      <c r="S141" s="39">
        <f t="shared" si="42"/>
        <v>0</v>
      </c>
      <c r="T141" s="39">
        <f t="shared" si="42"/>
        <v>0</v>
      </c>
      <c r="U141" s="39">
        <f t="shared" si="42"/>
        <v>0</v>
      </c>
      <c r="V141" s="39">
        <f t="shared" si="42"/>
        <v>0</v>
      </c>
      <c r="W141" s="39">
        <f t="shared" si="42"/>
        <v>0</v>
      </c>
      <c r="Y141" s="77" t="str">
        <f>IFERROR(I141/'Base Case Cover Sheet'!I141-1,"n.a.")</f>
        <v>n.a.</v>
      </c>
      <c r="Z141" s="77" t="str">
        <f>IFERROR(J141/'Base Case Cover Sheet'!J141-1,"n.a.")</f>
        <v>n.a.</v>
      </c>
      <c r="AA141" s="77" t="str">
        <f>IFERROR(K141/'Base Case Cover Sheet'!K141-1,"n.a.")</f>
        <v>n.a.</v>
      </c>
      <c r="AB141" s="77" t="str">
        <f>IFERROR(L141/'Base Case Cover Sheet'!L141-1,"n.a.")</f>
        <v>n.a.</v>
      </c>
      <c r="AC141" s="77" t="str">
        <f>IFERROR(M141/'Base Case Cover Sheet'!M141-1,"n.a.")</f>
        <v>n.a.</v>
      </c>
      <c r="AD141" s="77" t="str">
        <f>IFERROR(N141/'Base Case Cover Sheet'!N141-1,"n.a.")</f>
        <v>n.a.</v>
      </c>
      <c r="AE141" s="77" t="str">
        <f>IFERROR(O141/'Base Case Cover Sheet'!O141-1,"n.a.")</f>
        <v>n.a.</v>
      </c>
      <c r="AF141" s="77" t="str">
        <f>IFERROR(P141/'Base Case Cover Sheet'!P141-1,"n.a.")</f>
        <v>n.a.</v>
      </c>
      <c r="AG141" s="77" t="str">
        <f>IFERROR(Q141/'Base Case Cover Sheet'!Q141-1,"n.a.")</f>
        <v>n.a.</v>
      </c>
      <c r="AH141" s="77" t="str">
        <f>IFERROR(R141/'Base Case Cover Sheet'!R141-1,"n.a.")</f>
        <v>n.a.</v>
      </c>
      <c r="AI141" s="77" t="str">
        <f>IFERROR(S141/'Base Case Cover Sheet'!S141-1,"n.a.")</f>
        <v>n.a.</v>
      </c>
      <c r="AJ141" s="77" t="str">
        <f>IFERROR(T141/'Base Case Cover Sheet'!T141-1,"n.a.")</f>
        <v>n.a.</v>
      </c>
      <c r="AK141" s="77" t="str">
        <f>IFERROR(U141/'Base Case Cover Sheet'!U141-1,"n.a.")</f>
        <v>n.a.</v>
      </c>
      <c r="AL141" s="77" t="str">
        <f>IFERROR(V141/'Base Case Cover Sheet'!V141-1,"n.a.")</f>
        <v>n.a.</v>
      </c>
      <c r="AM141" s="77" t="str">
        <f>IFERROR(W141/'Base Case Cover Sheet'!W141-1,"n.a.")</f>
        <v>n.a.</v>
      </c>
    </row>
    <row r="142" spans="4:39" s="4" customFormat="1">
      <c r="E142" s="4" t="s">
        <v>104</v>
      </c>
      <c r="I142" s="35"/>
      <c r="J142" s="35"/>
      <c r="K142" s="35"/>
      <c r="L142" s="36">
        <f>-IFERROR(L141/L$44,0)</f>
        <v>0</v>
      </c>
      <c r="M142" s="36">
        <f t="shared" ref="M142:W142" si="43">-IFERROR(M141/M$44,0)</f>
        <v>0</v>
      </c>
      <c r="N142" s="36">
        <f t="shared" si="43"/>
        <v>0</v>
      </c>
      <c r="O142" s="36">
        <f t="shared" si="43"/>
        <v>0</v>
      </c>
      <c r="P142" s="36">
        <f t="shared" si="43"/>
        <v>0</v>
      </c>
      <c r="Q142" s="36">
        <f t="shared" si="43"/>
        <v>0</v>
      </c>
      <c r="R142" s="36">
        <f t="shared" si="43"/>
        <v>0</v>
      </c>
      <c r="S142" s="36">
        <f t="shared" si="43"/>
        <v>0</v>
      </c>
      <c r="T142" s="36">
        <f t="shared" si="43"/>
        <v>0</v>
      </c>
      <c r="U142" s="36">
        <f t="shared" si="43"/>
        <v>0</v>
      </c>
      <c r="V142" s="36">
        <f t="shared" si="43"/>
        <v>0</v>
      </c>
      <c r="W142" s="36">
        <f t="shared" si="43"/>
        <v>0</v>
      </c>
      <c r="Y142" s="42"/>
      <c r="Z142" s="75"/>
      <c r="AA142" s="75"/>
      <c r="AB142" s="75"/>
      <c r="AC142" s="75"/>
      <c r="AD142" s="75"/>
      <c r="AE142" s="75"/>
      <c r="AF142" s="75"/>
      <c r="AG142" s="75"/>
      <c r="AH142" s="75"/>
      <c r="AI142" s="75"/>
      <c r="AJ142" s="75"/>
      <c r="AK142" s="75"/>
      <c r="AL142" s="75"/>
      <c r="AM142" s="75"/>
    </row>
    <row r="144" spans="4:39">
      <c r="D144" t="s">
        <v>105</v>
      </c>
      <c r="H144" s="41"/>
      <c r="I144" s="50"/>
      <c r="J144" s="50"/>
      <c r="K144" s="50"/>
      <c r="L144" s="65">
        <v>0</v>
      </c>
      <c r="M144" s="65">
        <v>0</v>
      </c>
      <c r="N144" s="65">
        <v>0</v>
      </c>
      <c r="O144" s="65">
        <v>0</v>
      </c>
      <c r="P144" s="65">
        <v>0</v>
      </c>
      <c r="Q144" s="65">
        <v>0</v>
      </c>
      <c r="R144" s="65">
        <v>0</v>
      </c>
      <c r="S144" s="65">
        <v>0</v>
      </c>
      <c r="T144" s="65">
        <v>0</v>
      </c>
      <c r="U144" s="65">
        <v>0</v>
      </c>
      <c r="V144" s="65">
        <v>0</v>
      </c>
      <c r="W144" s="65">
        <v>0</v>
      </c>
      <c r="Y144" s="74" t="str">
        <f>IFERROR(I144/'Base Case Cover Sheet'!I144-1,"n.a.")</f>
        <v>n.a.</v>
      </c>
      <c r="Z144" s="74" t="str">
        <f>IFERROR(J144/'Base Case Cover Sheet'!J144-1,"n.a.")</f>
        <v>n.a.</v>
      </c>
      <c r="AA144" s="74" t="str">
        <f>IFERROR(K144/'Base Case Cover Sheet'!K144-1,"n.a.")</f>
        <v>n.a.</v>
      </c>
      <c r="AB144" s="74" t="str">
        <f>IFERROR(L144/'Base Case Cover Sheet'!L144-1,"n.a.")</f>
        <v>n.a.</v>
      </c>
      <c r="AC144" s="74" t="str">
        <f>IFERROR(M144/'Base Case Cover Sheet'!M144-1,"n.a.")</f>
        <v>n.a.</v>
      </c>
      <c r="AD144" s="74" t="str">
        <f>IFERROR(N144/'Base Case Cover Sheet'!N144-1,"n.a.")</f>
        <v>n.a.</v>
      </c>
      <c r="AE144" s="74" t="str">
        <f>IFERROR(O144/'Base Case Cover Sheet'!O144-1,"n.a.")</f>
        <v>n.a.</v>
      </c>
      <c r="AF144" s="74" t="str">
        <f>IFERROR(P144/'Base Case Cover Sheet'!P144-1,"n.a.")</f>
        <v>n.a.</v>
      </c>
      <c r="AG144" s="74" t="str">
        <f>IFERROR(Q144/'Base Case Cover Sheet'!Q144-1,"n.a.")</f>
        <v>n.a.</v>
      </c>
      <c r="AH144" s="74" t="str">
        <f>IFERROR(R144/'Base Case Cover Sheet'!R144-1,"n.a.")</f>
        <v>n.a.</v>
      </c>
      <c r="AI144" s="74" t="str">
        <f>IFERROR(S144/'Base Case Cover Sheet'!S144-1,"n.a.")</f>
        <v>n.a.</v>
      </c>
      <c r="AJ144" s="74" t="str">
        <f>IFERROR(T144/'Base Case Cover Sheet'!T144-1,"n.a.")</f>
        <v>n.a.</v>
      </c>
      <c r="AK144" s="74" t="str">
        <f>IFERROR(U144/'Base Case Cover Sheet'!U144-1,"n.a.")</f>
        <v>n.a.</v>
      </c>
      <c r="AL144" s="74" t="str">
        <f>IFERROR(V144/'Base Case Cover Sheet'!V144-1,"n.a.")</f>
        <v>n.a.</v>
      </c>
      <c r="AM144" s="74" t="str">
        <f>IFERROR(W144/'Base Case Cover Sheet'!W144-1,"n.a.")</f>
        <v>n.a.</v>
      </c>
    </row>
    <row r="145" spans="1:39" s="4" customFormat="1">
      <c r="E145" s="4" t="s">
        <v>107</v>
      </c>
      <c r="I145" s="35"/>
      <c r="J145" s="35"/>
      <c r="K145" s="35"/>
      <c r="L145" s="36">
        <f>-IFERROR(L144/L141,0)</f>
        <v>0</v>
      </c>
      <c r="M145" s="36">
        <f t="shared" ref="M145:W145" si="44">-IFERROR(M144/M141,0)</f>
        <v>0</v>
      </c>
      <c r="N145" s="36">
        <f t="shared" si="44"/>
        <v>0</v>
      </c>
      <c r="O145" s="36">
        <f t="shared" si="44"/>
        <v>0</v>
      </c>
      <c r="P145" s="36">
        <f t="shared" si="44"/>
        <v>0</v>
      </c>
      <c r="Q145" s="36">
        <f t="shared" si="44"/>
        <v>0</v>
      </c>
      <c r="R145" s="36">
        <f t="shared" si="44"/>
        <v>0</v>
      </c>
      <c r="S145" s="36">
        <f t="shared" si="44"/>
        <v>0</v>
      </c>
      <c r="T145" s="36">
        <f t="shared" si="44"/>
        <v>0</v>
      </c>
      <c r="U145" s="36">
        <f t="shared" si="44"/>
        <v>0</v>
      </c>
      <c r="V145" s="36">
        <f t="shared" si="44"/>
        <v>0</v>
      </c>
      <c r="W145" s="36">
        <f t="shared" si="44"/>
        <v>0</v>
      </c>
      <c r="Y145" s="42"/>
      <c r="Z145" s="75"/>
      <c r="AA145" s="75"/>
      <c r="AB145" s="75"/>
      <c r="AC145" s="75"/>
      <c r="AD145" s="75"/>
      <c r="AE145" s="75"/>
      <c r="AF145" s="75"/>
      <c r="AG145" s="75"/>
      <c r="AH145" s="75"/>
      <c r="AI145" s="75"/>
      <c r="AJ145" s="75"/>
      <c r="AK145" s="75"/>
      <c r="AL145" s="75"/>
      <c r="AM145" s="75"/>
    </row>
    <row r="147" spans="1:39">
      <c r="D147" s="31" t="s">
        <v>188</v>
      </c>
      <c r="E147" s="32"/>
      <c r="F147" s="32"/>
      <c r="G147" s="32"/>
      <c r="H147" s="32"/>
      <c r="I147" s="32"/>
      <c r="J147" s="32"/>
      <c r="K147" s="32"/>
      <c r="L147" s="32"/>
      <c r="M147" s="32"/>
      <c r="N147" s="32"/>
      <c r="O147" s="32"/>
      <c r="P147" s="32"/>
      <c r="Q147" s="32"/>
      <c r="R147" s="32"/>
      <c r="S147" s="32"/>
      <c r="T147" s="32"/>
      <c r="U147" s="32"/>
      <c r="V147" s="32"/>
      <c r="W147" s="32"/>
      <c r="Y147" s="32"/>
      <c r="Z147" s="32"/>
      <c r="AA147" s="32"/>
      <c r="AB147" s="32"/>
      <c r="AC147" s="32"/>
      <c r="AD147" s="32"/>
      <c r="AE147" s="32"/>
      <c r="AF147" s="32"/>
      <c r="AG147" s="32"/>
      <c r="AH147" s="32"/>
      <c r="AI147" s="32"/>
      <c r="AJ147" s="32"/>
      <c r="AK147" s="32"/>
      <c r="AL147" s="32"/>
      <c r="AM147" s="32"/>
    </row>
    <row r="149" spans="1:39" s="5" customFormat="1" ht="11.25" customHeight="1">
      <c r="D149" s="142" t="s">
        <v>189</v>
      </c>
      <c r="E149" s="142"/>
      <c r="F149" s="142"/>
      <c r="G149" s="142"/>
      <c r="H149" s="37"/>
      <c r="I149" s="45"/>
      <c r="J149" s="45"/>
      <c r="K149" s="45"/>
      <c r="L149" s="39">
        <f>+L44+L55+L75+L141</f>
        <v>0</v>
      </c>
      <c r="M149" s="39">
        <f t="shared" ref="M149:W149" si="45">+M44+M55+M75+M141</f>
        <v>0</v>
      </c>
      <c r="N149" s="39">
        <f t="shared" si="45"/>
        <v>0</v>
      </c>
      <c r="O149" s="39">
        <f t="shared" si="45"/>
        <v>0</v>
      </c>
      <c r="P149" s="39">
        <f t="shared" si="45"/>
        <v>0</v>
      </c>
      <c r="Q149" s="39">
        <f t="shared" si="45"/>
        <v>0</v>
      </c>
      <c r="R149" s="39">
        <f t="shared" si="45"/>
        <v>0</v>
      </c>
      <c r="S149" s="39">
        <f t="shared" si="45"/>
        <v>0</v>
      </c>
      <c r="T149" s="39">
        <f t="shared" si="45"/>
        <v>0</v>
      </c>
      <c r="U149" s="39">
        <f t="shared" si="45"/>
        <v>0</v>
      </c>
      <c r="V149" s="39">
        <f t="shared" si="45"/>
        <v>0</v>
      </c>
      <c r="W149" s="39">
        <f t="shared" si="45"/>
        <v>0</v>
      </c>
      <c r="Y149" s="77" t="str">
        <f>IFERROR(I149/'Base Case Cover Sheet'!I149-1,"n.a.")</f>
        <v>n.a.</v>
      </c>
      <c r="Z149" s="77" t="str">
        <f>IFERROR(J149/'Base Case Cover Sheet'!J149-1,"n.a.")</f>
        <v>n.a.</v>
      </c>
      <c r="AA149" s="77" t="str">
        <f>IFERROR(K149/'Base Case Cover Sheet'!K149-1,"n.a.")</f>
        <v>n.a.</v>
      </c>
      <c r="AB149" s="77" t="str">
        <f>IFERROR(L149/'Base Case Cover Sheet'!L149-1,"n.a.")</f>
        <v>n.a.</v>
      </c>
      <c r="AC149" s="77" t="str">
        <f>IFERROR(M149/'Base Case Cover Sheet'!M149-1,"n.a.")</f>
        <v>n.a.</v>
      </c>
      <c r="AD149" s="77" t="str">
        <f>IFERROR(N149/'Base Case Cover Sheet'!N149-1,"n.a.")</f>
        <v>n.a.</v>
      </c>
      <c r="AE149" s="77" t="str">
        <f>IFERROR(O149/'Base Case Cover Sheet'!O149-1,"n.a.")</f>
        <v>n.a.</v>
      </c>
      <c r="AF149" s="77" t="str">
        <f>IFERROR(P149/'Base Case Cover Sheet'!P149-1,"n.a.")</f>
        <v>n.a.</v>
      </c>
      <c r="AG149" s="77" t="str">
        <f>IFERROR(Q149/'Base Case Cover Sheet'!Q149-1,"n.a.")</f>
        <v>n.a.</v>
      </c>
      <c r="AH149" s="77" t="str">
        <f>IFERROR(R149/'Base Case Cover Sheet'!R149-1,"n.a.")</f>
        <v>n.a.</v>
      </c>
      <c r="AI149" s="77" t="str">
        <f>IFERROR(S149/'Base Case Cover Sheet'!S149-1,"n.a.")</f>
        <v>n.a.</v>
      </c>
      <c r="AJ149" s="77" t="str">
        <f>IFERROR(T149/'Base Case Cover Sheet'!T149-1,"n.a.")</f>
        <v>n.a.</v>
      </c>
      <c r="AK149" s="77" t="str">
        <f>IFERROR(U149/'Base Case Cover Sheet'!U149-1,"n.a.")</f>
        <v>n.a.</v>
      </c>
      <c r="AL149" s="77" t="str">
        <f>IFERROR(V149/'Base Case Cover Sheet'!V149-1,"n.a.")</f>
        <v>n.a.</v>
      </c>
      <c r="AM149" s="77" t="str">
        <f>IFERROR(W149/'Base Case Cover Sheet'!W149-1,"n.a.")</f>
        <v>n.a.</v>
      </c>
    </row>
    <row r="150" spans="1:39" s="4" customFormat="1">
      <c r="E150" s="4" t="s">
        <v>104</v>
      </c>
      <c r="I150" s="35"/>
      <c r="J150" s="35"/>
      <c r="K150" s="35"/>
      <c r="L150" s="36">
        <f t="shared" ref="L150:W150" si="46">+IFERROR(L149/L$44,0)</f>
        <v>0</v>
      </c>
      <c r="M150" s="36">
        <f t="shared" si="46"/>
        <v>0</v>
      </c>
      <c r="N150" s="36">
        <f t="shared" si="46"/>
        <v>0</v>
      </c>
      <c r="O150" s="36">
        <f t="shared" si="46"/>
        <v>0</v>
      </c>
      <c r="P150" s="36">
        <f t="shared" si="46"/>
        <v>0</v>
      </c>
      <c r="Q150" s="36">
        <f t="shared" si="46"/>
        <v>0</v>
      </c>
      <c r="R150" s="36">
        <f t="shared" si="46"/>
        <v>0</v>
      </c>
      <c r="S150" s="36">
        <f t="shared" si="46"/>
        <v>0</v>
      </c>
      <c r="T150" s="36">
        <f t="shared" si="46"/>
        <v>0</v>
      </c>
      <c r="U150" s="36">
        <f t="shared" si="46"/>
        <v>0</v>
      </c>
      <c r="V150" s="36">
        <f t="shared" si="46"/>
        <v>0</v>
      </c>
      <c r="W150" s="36">
        <f t="shared" si="46"/>
        <v>0</v>
      </c>
      <c r="Y150" s="42"/>
      <c r="Z150" s="36"/>
      <c r="AA150" s="36"/>
      <c r="AB150" s="36"/>
      <c r="AC150" s="36"/>
      <c r="AD150" s="36"/>
      <c r="AE150" s="36"/>
      <c r="AF150" s="36"/>
      <c r="AG150" s="36"/>
      <c r="AH150" s="36"/>
      <c r="AI150" s="36"/>
      <c r="AJ150" s="36"/>
      <c r="AK150" s="36"/>
      <c r="AL150" s="36"/>
      <c r="AM150" s="36"/>
    </row>
    <row r="152" spans="1:39" s="2" customFormat="1" ht="11.25" customHeight="1">
      <c r="A152" s="18"/>
      <c r="B152" s="19">
        <f>MAX($B$4:B151)+1</f>
        <v>3</v>
      </c>
      <c r="C152" s="18"/>
      <c r="D152" s="20" t="s">
        <v>108</v>
      </c>
    </row>
    <row r="154" spans="1:39">
      <c r="D154" t="s">
        <v>109</v>
      </c>
      <c r="H154" s="41"/>
      <c r="I154" s="35"/>
      <c r="J154" s="35"/>
      <c r="K154" s="35"/>
      <c r="L154" s="44">
        <f>MAX(L149*L155,0)</f>
        <v>0</v>
      </c>
      <c r="M154" s="44">
        <f t="shared" ref="M154:W154" si="47">MAX(M149*M155,0)</f>
        <v>0</v>
      </c>
      <c r="N154" s="44">
        <f t="shared" si="47"/>
        <v>0</v>
      </c>
      <c r="O154" s="44">
        <f t="shared" si="47"/>
        <v>0</v>
      </c>
      <c r="P154" s="44">
        <f t="shared" si="47"/>
        <v>0</v>
      </c>
      <c r="Q154" s="44">
        <f t="shared" si="47"/>
        <v>0</v>
      </c>
      <c r="R154" s="44">
        <f t="shared" si="47"/>
        <v>0</v>
      </c>
      <c r="S154" s="44">
        <f t="shared" si="47"/>
        <v>0</v>
      </c>
      <c r="T154" s="44">
        <f t="shared" si="47"/>
        <v>0</v>
      </c>
      <c r="U154" s="44">
        <f t="shared" si="47"/>
        <v>0</v>
      </c>
      <c r="V154" s="44">
        <f t="shared" si="47"/>
        <v>0</v>
      </c>
      <c r="W154" s="44">
        <f t="shared" si="47"/>
        <v>0</v>
      </c>
      <c r="Y154" s="74" t="str">
        <f>IFERROR(I154/'Base Case Cover Sheet'!I154-1,"n.a.")</f>
        <v>n.a.</v>
      </c>
      <c r="Z154" s="74" t="str">
        <f>IFERROR(J154/'Base Case Cover Sheet'!J154-1,"n.a.")</f>
        <v>n.a.</v>
      </c>
      <c r="AA154" s="74" t="str">
        <f>IFERROR(K154/'Base Case Cover Sheet'!K154-1,"n.a.")</f>
        <v>n.a.</v>
      </c>
      <c r="AB154" s="74" t="str">
        <f>IFERROR(L154/'Base Case Cover Sheet'!L154-1,"n.a.")</f>
        <v>n.a.</v>
      </c>
      <c r="AC154" s="74" t="str">
        <f>IFERROR(M154/'Base Case Cover Sheet'!M154-1,"n.a.")</f>
        <v>n.a.</v>
      </c>
      <c r="AD154" s="74" t="str">
        <f>IFERROR(N154/'Base Case Cover Sheet'!N154-1,"n.a.")</f>
        <v>n.a.</v>
      </c>
      <c r="AE154" s="74" t="str">
        <f>IFERROR(O154/'Base Case Cover Sheet'!O154-1,"n.a.")</f>
        <v>n.a.</v>
      </c>
      <c r="AF154" s="74" t="str">
        <f>IFERROR(P154/'Base Case Cover Sheet'!P154-1,"n.a.")</f>
        <v>n.a.</v>
      </c>
      <c r="AG154" s="74" t="str">
        <f>IFERROR(Q154/'Base Case Cover Sheet'!Q154-1,"n.a.")</f>
        <v>n.a.</v>
      </c>
      <c r="AH154" s="74" t="str">
        <f>IFERROR(R154/'Base Case Cover Sheet'!R154-1,"n.a.")</f>
        <v>n.a.</v>
      </c>
      <c r="AI154" s="74" t="str">
        <f>IFERROR(S154/'Base Case Cover Sheet'!S154-1,"n.a.")</f>
        <v>n.a.</v>
      </c>
      <c r="AJ154" s="74" t="str">
        <f>IFERROR(T154/'Base Case Cover Sheet'!T154-1,"n.a.")</f>
        <v>n.a.</v>
      </c>
      <c r="AK154" s="74" t="str">
        <f>IFERROR(U154/'Base Case Cover Sheet'!U154-1,"n.a.")</f>
        <v>n.a.</v>
      </c>
      <c r="AL154" s="74" t="str">
        <f>IFERROR(V154/'Base Case Cover Sheet'!V154-1,"n.a.")</f>
        <v>n.a.</v>
      </c>
      <c r="AM154" s="74" t="str">
        <f>IFERROR(W154/'Base Case Cover Sheet'!W154-1,"n.a.")</f>
        <v>n.a.</v>
      </c>
    </row>
    <row r="155" spans="1:39" s="4" customFormat="1">
      <c r="E155" s="4" t="s">
        <v>190</v>
      </c>
      <c r="H155" s="33"/>
      <c r="I155" s="36"/>
      <c r="J155" s="36"/>
      <c r="K155" s="36"/>
      <c r="L155" s="66">
        <v>0</v>
      </c>
      <c r="M155" s="36">
        <f>L155</f>
        <v>0</v>
      </c>
      <c r="N155" s="36">
        <f t="shared" ref="N155:W155" si="48">M155</f>
        <v>0</v>
      </c>
      <c r="O155" s="36">
        <f t="shared" si="48"/>
        <v>0</v>
      </c>
      <c r="P155" s="36">
        <f t="shared" si="48"/>
        <v>0</v>
      </c>
      <c r="Q155" s="36">
        <f t="shared" si="48"/>
        <v>0</v>
      </c>
      <c r="R155" s="36">
        <f t="shared" si="48"/>
        <v>0</v>
      </c>
      <c r="S155" s="36">
        <f t="shared" si="48"/>
        <v>0</v>
      </c>
      <c r="T155" s="36">
        <f t="shared" si="48"/>
        <v>0</v>
      </c>
      <c r="U155" s="36">
        <f t="shared" si="48"/>
        <v>0</v>
      </c>
      <c r="V155" s="36">
        <f t="shared" si="48"/>
        <v>0</v>
      </c>
      <c r="W155" s="36">
        <f t="shared" si="48"/>
        <v>0</v>
      </c>
      <c r="Y155" s="75"/>
      <c r="Z155" s="75"/>
      <c r="AA155" s="75"/>
      <c r="AB155" s="79"/>
      <c r="AC155" s="75"/>
      <c r="AD155" s="75"/>
      <c r="AE155" s="75"/>
      <c r="AF155" s="75"/>
      <c r="AG155" s="75"/>
      <c r="AH155" s="75"/>
      <c r="AI155" s="75"/>
      <c r="AJ155" s="75"/>
      <c r="AK155" s="75"/>
      <c r="AL155" s="75"/>
      <c r="AM155" s="75"/>
    </row>
    <row r="157" spans="1:39">
      <c r="D157" t="s">
        <v>111</v>
      </c>
      <c r="H157" s="41"/>
      <c r="I157" s="35"/>
      <c r="J157" s="35"/>
      <c r="K157" s="35"/>
      <c r="L157" s="44">
        <f t="shared" ref="L157:W157" si="49">L149-L154</f>
        <v>0</v>
      </c>
      <c r="M157" s="44">
        <f t="shared" si="49"/>
        <v>0</v>
      </c>
      <c r="N157" s="44">
        <f t="shared" si="49"/>
        <v>0</v>
      </c>
      <c r="O157" s="44">
        <f t="shared" si="49"/>
        <v>0</v>
      </c>
      <c r="P157" s="44">
        <f t="shared" si="49"/>
        <v>0</v>
      </c>
      <c r="Q157" s="44">
        <f t="shared" si="49"/>
        <v>0</v>
      </c>
      <c r="R157" s="44">
        <f t="shared" si="49"/>
        <v>0</v>
      </c>
      <c r="S157" s="44">
        <f t="shared" si="49"/>
        <v>0</v>
      </c>
      <c r="T157" s="44">
        <f t="shared" si="49"/>
        <v>0</v>
      </c>
      <c r="U157" s="44">
        <f t="shared" si="49"/>
        <v>0</v>
      </c>
      <c r="V157" s="44">
        <f t="shared" si="49"/>
        <v>0</v>
      </c>
      <c r="W157" s="44">
        <f t="shared" si="49"/>
        <v>0</v>
      </c>
      <c r="Y157" s="74" t="str">
        <f>IFERROR(I157/'Base Case Cover Sheet'!I157-1,"n.a.")</f>
        <v>n.a.</v>
      </c>
      <c r="Z157" s="74" t="str">
        <f>IFERROR(J157/'Base Case Cover Sheet'!J157-1,"n.a.")</f>
        <v>n.a.</v>
      </c>
      <c r="AA157" s="74" t="str">
        <f>IFERROR(K157/'Base Case Cover Sheet'!K157-1,"n.a.")</f>
        <v>n.a.</v>
      </c>
      <c r="AB157" s="74" t="str">
        <f>IFERROR(L157/'Base Case Cover Sheet'!L157-1,"n.a.")</f>
        <v>n.a.</v>
      </c>
      <c r="AC157" s="74" t="str">
        <f>IFERROR(M157/'Base Case Cover Sheet'!M157-1,"n.a.")</f>
        <v>n.a.</v>
      </c>
      <c r="AD157" s="74" t="str">
        <f>IFERROR(N157/'Base Case Cover Sheet'!N157-1,"n.a.")</f>
        <v>n.a.</v>
      </c>
      <c r="AE157" s="74" t="str">
        <f>IFERROR(O157/'Base Case Cover Sheet'!O157-1,"n.a.")</f>
        <v>n.a.</v>
      </c>
      <c r="AF157" s="74" t="str">
        <f>IFERROR(P157/'Base Case Cover Sheet'!P157-1,"n.a.")</f>
        <v>n.a.</v>
      </c>
      <c r="AG157" s="74" t="str">
        <f>IFERROR(Q157/'Base Case Cover Sheet'!Q157-1,"n.a.")</f>
        <v>n.a.</v>
      </c>
      <c r="AH157" s="74" t="str">
        <f>IFERROR(R157/'Base Case Cover Sheet'!R157-1,"n.a.")</f>
        <v>n.a.</v>
      </c>
      <c r="AI157" s="74" t="str">
        <f>IFERROR(S157/'Base Case Cover Sheet'!S157-1,"n.a.")</f>
        <v>n.a.</v>
      </c>
      <c r="AJ157" s="74" t="str">
        <f>IFERROR(T157/'Base Case Cover Sheet'!T157-1,"n.a.")</f>
        <v>n.a.</v>
      </c>
      <c r="AK157" s="74" t="str">
        <f>IFERROR(U157/'Base Case Cover Sheet'!U157-1,"n.a.")</f>
        <v>n.a.</v>
      </c>
      <c r="AL157" s="74" t="str">
        <f>IFERROR(V157/'Base Case Cover Sheet'!V157-1,"n.a.")</f>
        <v>n.a.</v>
      </c>
      <c r="AM157" s="74" t="str">
        <f>IFERROR(W157/'Base Case Cover Sheet'!W157-1,"n.a.")</f>
        <v>n.a.</v>
      </c>
    </row>
    <row r="158" spans="1:39" s="4" customFormat="1">
      <c r="E158" s="4" t="s">
        <v>190</v>
      </c>
      <c r="H158" s="33"/>
      <c r="I158" s="36"/>
      <c r="J158" s="36"/>
      <c r="K158" s="36"/>
      <c r="L158" s="36">
        <f>1-L155</f>
        <v>1</v>
      </c>
      <c r="M158" s="36">
        <f>L158</f>
        <v>1</v>
      </c>
      <c r="N158" s="36">
        <f t="shared" ref="N158:W158" si="50">M158</f>
        <v>1</v>
      </c>
      <c r="O158" s="36">
        <f t="shared" si="50"/>
        <v>1</v>
      </c>
      <c r="P158" s="36">
        <f t="shared" si="50"/>
        <v>1</v>
      </c>
      <c r="Q158" s="36">
        <f t="shared" si="50"/>
        <v>1</v>
      </c>
      <c r="R158" s="36">
        <f t="shared" si="50"/>
        <v>1</v>
      </c>
      <c r="S158" s="36">
        <f t="shared" si="50"/>
        <v>1</v>
      </c>
      <c r="T158" s="36">
        <f t="shared" si="50"/>
        <v>1</v>
      </c>
      <c r="U158" s="36">
        <f t="shared" si="50"/>
        <v>1</v>
      </c>
      <c r="V158" s="36">
        <f t="shared" si="50"/>
        <v>1</v>
      </c>
      <c r="W158" s="36">
        <f t="shared" si="50"/>
        <v>1</v>
      </c>
      <c r="Y158" s="75"/>
      <c r="Z158" s="75"/>
      <c r="AA158" s="75"/>
      <c r="AB158" s="79"/>
      <c r="AC158" s="75"/>
      <c r="AD158" s="75"/>
      <c r="AE158" s="75"/>
      <c r="AF158" s="75"/>
      <c r="AG158" s="75"/>
      <c r="AH158" s="75"/>
      <c r="AI158" s="75"/>
      <c r="AJ158" s="75"/>
      <c r="AK158" s="75"/>
      <c r="AL158" s="75"/>
      <c r="AM158" s="75"/>
    </row>
    <row r="160" spans="1:39">
      <c r="D160" t="s">
        <v>113</v>
      </c>
      <c r="H160" s="41"/>
      <c r="I160" s="35"/>
      <c r="J160" s="35"/>
      <c r="K160" s="35"/>
      <c r="L160" s="44">
        <f t="shared" ref="L160:W160" si="51">MIN(75000*L161,L154)</f>
        <v>0</v>
      </c>
      <c r="M160" s="44">
        <f t="shared" si="51"/>
        <v>0</v>
      </c>
      <c r="N160" s="44">
        <f t="shared" si="51"/>
        <v>0</v>
      </c>
      <c r="O160" s="44">
        <f t="shared" si="51"/>
        <v>0</v>
      </c>
      <c r="P160" s="44">
        <f t="shared" si="51"/>
        <v>0</v>
      </c>
      <c r="Q160" s="44">
        <f t="shared" si="51"/>
        <v>0</v>
      </c>
      <c r="R160" s="44">
        <f t="shared" si="51"/>
        <v>0</v>
      </c>
      <c r="S160" s="44">
        <f t="shared" si="51"/>
        <v>0</v>
      </c>
      <c r="T160" s="44">
        <f t="shared" si="51"/>
        <v>0</v>
      </c>
      <c r="U160" s="44">
        <f t="shared" si="51"/>
        <v>0</v>
      </c>
      <c r="V160" s="44">
        <f t="shared" si="51"/>
        <v>0</v>
      </c>
      <c r="W160" s="44">
        <f t="shared" si="51"/>
        <v>0</v>
      </c>
      <c r="Y160" s="74" t="str">
        <f>IFERROR(I160/'Base Case Cover Sheet'!I160-1,"n.a.")</f>
        <v>n.a.</v>
      </c>
      <c r="Z160" s="74" t="str">
        <f>IFERROR(J160/'Base Case Cover Sheet'!J160-1,"n.a.")</f>
        <v>n.a.</v>
      </c>
      <c r="AA160" s="74" t="str">
        <f>IFERROR(K160/'Base Case Cover Sheet'!K160-1,"n.a.")</f>
        <v>n.a.</v>
      </c>
      <c r="AB160" s="74" t="str">
        <f>IFERROR(L160/'Base Case Cover Sheet'!L160-1,"n.a.")</f>
        <v>n.a.</v>
      </c>
      <c r="AC160" s="74" t="str">
        <f>IFERROR(M160/'Base Case Cover Sheet'!M160-1,"n.a.")</f>
        <v>n.a.</v>
      </c>
      <c r="AD160" s="74" t="str">
        <f>IFERROR(N160/'Base Case Cover Sheet'!N160-1,"n.a.")</f>
        <v>n.a.</v>
      </c>
      <c r="AE160" s="74" t="str">
        <f>IFERROR(O160/'Base Case Cover Sheet'!O160-1,"n.a.")</f>
        <v>n.a.</v>
      </c>
      <c r="AF160" s="74" t="str">
        <f>IFERROR(P160/'Base Case Cover Sheet'!P160-1,"n.a.")</f>
        <v>n.a.</v>
      </c>
      <c r="AG160" s="74" t="str">
        <f>IFERROR(Q160/'Base Case Cover Sheet'!Q160-1,"n.a.")</f>
        <v>n.a.</v>
      </c>
      <c r="AH160" s="74" t="str">
        <f>IFERROR(R160/'Base Case Cover Sheet'!R160-1,"n.a.")</f>
        <v>n.a.</v>
      </c>
      <c r="AI160" s="74" t="str">
        <f>IFERROR(S160/'Base Case Cover Sheet'!S160-1,"n.a.")</f>
        <v>n.a.</v>
      </c>
      <c r="AJ160" s="74" t="str">
        <f>IFERROR(T160/'Base Case Cover Sheet'!T160-1,"n.a.")</f>
        <v>n.a.</v>
      </c>
      <c r="AK160" s="74" t="str">
        <f>IFERROR(U160/'Base Case Cover Sheet'!U160-1,"n.a.")</f>
        <v>n.a.</v>
      </c>
      <c r="AL160" s="74" t="str">
        <f>IFERROR(V160/'Base Case Cover Sheet'!V160-1,"n.a.")</f>
        <v>n.a.</v>
      </c>
      <c r="AM160" s="74" t="str">
        <f>IFERROR(W160/'Base Case Cover Sheet'!W160-1,"n.a.")</f>
        <v>n.a.</v>
      </c>
    </row>
    <row r="161" spans="1:39">
      <c r="E161" t="s">
        <v>191</v>
      </c>
      <c r="H161" s="41"/>
      <c r="I161" s="35"/>
      <c r="J161" s="35"/>
      <c r="K161" s="35"/>
      <c r="L161" s="117">
        <v>1</v>
      </c>
      <c r="M161" s="117">
        <v>1</v>
      </c>
      <c r="N161" s="117">
        <v>1</v>
      </c>
      <c r="O161" s="117">
        <v>1</v>
      </c>
      <c r="P161" s="117">
        <v>1</v>
      </c>
      <c r="Q161" s="117">
        <v>1</v>
      </c>
      <c r="R161" s="117">
        <v>1</v>
      </c>
      <c r="S161" s="117">
        <v>1</v>
      </c>
      <c r="T161" s="117">
        <v>1</v>
      </c>
      <c r="U161" s="117">
        <v>1</v>
      </c>
      <c r="V161" s="117">
        <v>1</v>
      </c>
      <c r="W161" s="117">
        <v>1</v>
      </c>
      <c r="Y161" s="74"/>
      <c r="Z161" s="74"/>
      <c r="AA161" s="74"/>
      <c r="AB161" s="74"/>
      <c r="AC161" s="74"/>
      <c r="AD161" s="74"/>
      <c r="AE161" s="74"/>
      <c r="AF161" s="74"/>
      <c r="AG161" s="74"/>
      <c r="AH161" s="74"/>
      <c r="AI161" s="74"/>
      <c r="AJ161" s="74"/>
      <c r="AK161" s="74"/>
      <c r="AL161" s="74"/>
      <c r="AM161" s="74"/>
    </row>
    <row r="163" spans="1:39">
      <c r="D163" s="142" t="s">
        <v>115</v>
      </c>
      <c r="E163" s="142"/>
      <c r="F163" s="142"/>
      <c r="G163" s="142"/>
      <c r="H163" s="46"/>
      <c r="I163" s="51"/>
      <c r="J163" s="51"/>
      <c r="K163" s="51"/>
      <c r="L163" s="39">
        <f t="shared" ref="L163:W163" si="52">+L157+L160</f>
        <v>0</v>
      </c>
      <c r="M163" s="39">
        <f t="shared" si="52"/>
        <v>0</v>
      </c>
      <c r="N163" s="39">
        <f t="shared" si="52"/>
        <v>0</v>
      </c>
      <c r="O163" s="39">
        <f t="shared" si="52"/>
        <v>0</v>
      </c>
      <c r="P163" s="39">
        <f t="shared" si="52"/>
        <v>0</v>
      </c>
      <c r="Q163" s="39">
        <f t="shared" si="52"/>
        <v>0</v>
      </c>
      <c r="R163" s="39">
        <f t="shared" si="52"/>
        <v>0</v>
      </c>
      <c r="S163" s="39">
        <f t="shared" si="52"/>
        <v>0</v>
      </c>
      <c r="T163" s="39">
        <f t="shared" si="52"/>
        <v>0</v>
      </c>
      <c r="U163" s="39">
        <f t="shared" si="52"/>
        <v>0</v>
      </c>
      <c r="V163" s="39">
        <f t="shared" si="52"/>
        <v>0</v>
      </c>
      <c r="W163" s="39">
        <f t="shared" si="52"/>
        <v>0</v>
      </c>
      <c r="Y163" s="77" t="str">
        <f>IFERROR(I163/'Base Case Cover Sheet'!I163-1,"n.a.")</f>
        <v>n.a.</v>
      </c>
      <c r="Z163" s="77" t="str">
        <f>IFERROR(J163/'Base Case Cover Sheet'!J163-1,"n.a.")</f>
        <v>n.a.</v>
      </c>
      <c r="AA163" s="77" t="str">
        <f>IFERROR(K163/'Base Case Cover Sheet'!K163-1,"n.a.")</f>
        <v>n.a.</v>
      </c>
      <c r="AB163" s="77" t="str">
        <f>IFERROR(L163/'Base Case Cover Sheet'!L163-1,"n.a.")</f>
        <v>n.a.</v>
      </c>
      <c r="AC163" s="77" t="str">
        <f>IFERROR(M163/'Base Case Cover Sheet'!M163-1,"n.a.")</f>
        <v>n.a.</v>
      </c>
      <c r="AD163" s="77" t="str">
        <f>IFERROR(N163/'Base Case Cover Sheet'!N163-1,"n.a.")</f>
        <v>n.a.</v>
      </c>
      <c r="AE163" s="77" t="str">
        <f>IFERROR(O163/'Base Case Cover Sheet'!O163-1,"n.a.")</f>
        <v>n.a.</v>
      </c>
      <c r="AF163" s="77" t="str">
        <f>IFERROR(P163/'Base Case Cover Sheet'!P163-1,"n.a.")</f>
        <v>n.a.</v>
      </c>
      <c r="AG163" s="77" t="str">
        <f>IFERROR(Q163/'Base Case Cover Sheet'!Q163-1,"n.a.")</f>
        <v>n.a.</v>
      </c>
      <c r="AH163" s="77" t="str">
        <f>IFERROR(R163/'Base Case Cover Sheet'!R163-1,"n.a.")</f>
        <v>n.a.</v>
      </c>
      <c r="AI163" s="77" t="str">
        <f>IFERROR(S163/'Base Case Cover Sheet'!S163-1,"n.a.")</f>
        <v>n.a.</v>
      </c>
      <c r="AJ163" s="77" t="str">
        <f>IFERROR(T163/'Base Case Cover Sheet'!T163-1,"n.a.")</f>
        <v>n.a.</v>
      </c>
      <c r="AK163" s="77" t="str">
        <f>IFERROR(U163/'Base Case Cover Sheet'!U163-1,"n.a.")</f>
        <v>n.a.</v>
      </c>
      <c r="AL163" s="77" t="str">
        <f>IFERROR(V163/'Base Case Cover Sheet'!V163-1,"n.a.")</f>
        <v>n.a.</v>
      </c>
      <c r="AM163" s="77" t="str">
        <f>IFERROR(W163/'Base Case Cover Sheet'!W163-1,"n.a.")</f>
        <v>n.a.</v>
      </c>
    </row>
    <row r="165" spans="1:39" s="2" customFormat="1" ht="11.25" customHeight="1">
      <c r="A165" s="18"/>
      <c r="B165" s="19">
        <f>MAX($B$4:B164)+1</f>
        <v>4</v>
      </c>
      <c r="C165" s="18"/>
      <c r="D165" s="20" t="s">
        <v>117</v>
      </c>
    </row>
    <row r="167" spans="1:39">
      <c r="D167" t="s">
        <v>192</v>
      </c>
      <c r="H167" s="33"/>
      <c r="I167" s="35"/>
      <c r="J167" s="35"/>
      <c r="K167" s="35"/>
      <c r="L167" s="44">
        <f t="shared" ref="L167:W167" si="53">L44</f>
        <v>0</v>
      </c>
      <c r="M167" s="44">
        <f t="shared" si="53"/>
        <v>0</v>
      </c>
      <c r="N167" s="44">
        <f t="shared" si="53"/>
        <v>0</v>
      </c>
      <c r="O167" s="44">
        <f t="shared" si="53"/>
        <v>0</v>
      </c>
      <c r="P167" s="44">
        <f t="shared" si="53"/>
        <v>0</v>
      </c>
      <c r="Q167" s="44">
        <f t="shared" si="53"/>
        <v>0</v>
      </c>
      <c r="R167" s="44">
        <f t="shared" si="53"/>
        <v>0</v>
      </c>
      <c r="S167" s="44">
        <f t="shared" si="53"/>
        <v>0</v>
      </c>
      <c r="T167" s="44">
        <f t="shared" si="53"/>
        <v>0</v>
      </c>
      <c r="U167" s="44">
        <f t="shared" si="53"/>
        <v>0</v>
      </c>
      <c r="V167" s="44">
        <f t="shared" si="53"/>
        <v>0</v>
      </c>
      <c r="W167" s="44">
        <f t="shared" si="53"/>
        <v>0</v>
      </c>
      <c r="Y167" s="74" t="str">
        <f>IFERROR(I167/'Base Case Cover Sheet'!I167-1,"n.a.")</f>
        <v>n.a.</v>
      </c>
      <c r="Z167" s="74" t="str">
        <f>IFERROR(J167/'Base Case Cover Sheet'!J167-1,"n.a.")</f>
        <v>n.a.</v>
      </c>
      <c r="AA167" s="74" t="str">
        <f>IFERROR(K167/'Base Case Cover Sheet'!K167-1,"n.a.")</f>
        <v>n.a.</v>
      </c>
      <c r="AB167" s="74" t="str">
        <f>IFERROR(L167/'Base Case Cover Sheet'!L167-1,"n.a.")</f>
        <v>n.a.</v>
      </c>
      <c r="AC167" s="74" t="str">
        <f>IFERROR(M167/'Base Case Cover Sheet'!M167-1,"n.a.")</f>
        <v>n.a.</v>
      </c>
      <c r="AD167" s="74" t="str">
        <f>IFERROR(N167/'Base Case Cover Sheet'!N167-1,"n.a.")</f>
        <v>n.a.</v>
      </c>
      <c r="AE167" s="74" t="str">
        <f>IFERROR(O167/'Base Case Cover Sheet'!O167-1,"n.a.")</f>
        <v>n.a.</v>
      </c>
      <c r="AF167" s="74" t="str">
        <f>IFERROR(P167/'Base Case Cover Sheet'!P167-1,"n.a.")</f>
        <v>n.a.</v>
      </c>
      <c r="AG167" s="74" t="str">
        <f>IFERROR(Q167/'Base Case Cover Sheet'!Q167-1,"n.a.")</f>
        <v>n.a.</v>
      </c>
      <c r="AH167" s="74" t="str">
        <f>IFERROR(R167/'Base Case Cover Sheet'!R167-1,"n.a.")</f>
        <v>n.a.</v>
      </c>
      <c r="AI167" s="74" t="str">
        <f>IFERROR(S167/'Base Case Cover Sheet'!S167-1,"n.a.")</f>
        <v>n.a.</v>
      </c>
      <c r="AJ167" s="74" t="str">
        <f>IFERROR(T167/'Base Case Cover Sheet'!T167-1,"n.a.")</f>
        <v>n.a.</v>
      </c>
      <c r="AK167" s="74" t="str">
        <f>IFERROR(U167/'Base Case Cover Sheet'!U167-1,"n.a.")</f>
        <v>n.a.</v>
      </c>
      <c r="AL167" s="74" t="str">
        <f>IFERROR(V167/'Base Case Cover Sheet'!V167-1,"n.a.")</f>
        <v>n.a.</v>
      </c>
      <c r="AM167" s="74" t="str">
        <f>IFERROR(W167/'Base Case Cover Sheet'!W167-1,"n.a.")</f>
        <v>n.a.</v>
      </c>
    </row>
    <row r="169" spans="1:39">
      <c r="D169" s="142" t="s">
        <v>171</v>
      </c>
      <c r="E169" s="144"/>
      <c r="F169" s="144"/>
      <c r="G169" s="144"/>
      <c r="H169" s="37"/>
      <c r="I169" s="38"/>
      <c r="J169" s="38"/>
      <c r="K169" s="38"/>
      <c r="L169" s="39">
        <f>L167</f>
        <v>0</v>
      </c>
      <c r="M169" s="39">
        <f t="shared" ref="M169:W169" si="54">M167</f>
        <v>0</v>
      </c>
      <c r="N169" s="39">
        <f t="shared" si="54"/>
        <v>0</v>
      </c>
      <c r="O169" s="39">
        <f t="shared" si="54"/>
        <v>0</v>
      </c>
      <c r="P169" s="39">
        <f t="shared" si="54"/>
        <v>0</v>
      </c>
      <c r="Q169" s="39">
        <f t="shared" si="54"/>
        <v>0</v>
      </c>
      <c r="R169" s="39">
        <f t="shared" si="54"/>
        <v>0</v>
      </c>
      <c r="S169" s="39">
        <f t="shared" si="54"/>
        <v>0</v>
      </c>
      <c r="T169" s="39">
        <f t="shared" si="54"/>
        <v>0</v>
      </c>
      <c r="U169" s="39">
        <f t="shared" si="54"/>
        <v>0</v>
      </c>
      <c r="V169" s="39">
        <f t="shared" si="54"/>
        <v>0</v>
      </c>
      <c r="W169" s="39">
        <f t="shared" si="54"/>
        <v>0</v>
      </c>
      <c r="Y169" s="77" t="str">
        <f>IFERROR(I169/'Base Case Cover Sheet'!I169-1,"n.a.")</f>
        <v>n.a.</v>
      </c>
      <c r="Z169" s="77" t="str">
        <f>IFERROR(J169/'Base Case Cover Sheet'!J169-1,"n.a.")</f>
        <v>n.a.</v>
      </c>
      <c r="AA169" s="77" t="str">
        <f>IFERROR(K169/'Base Case Cover Sheet'!K169-1,"n.a.")</f>
        <v>n.a.</v>
      </c>
      <c r="AB169" s="77" t="str">
        <f>IFERROR(L169/'Base Case Cover Sheet'!L169-1,"n.a.")</f>
        <v>n.a.</v>
      </c>
      <c r="AC169" s="77" t="str">
        <f>IFERROR(M169/'Base Case Cover Sheet'!M169-1,"n.a.")</f>
        <v>n.a.</v>
      </c>
      <c r="AD169" s="77" t="str">
        <f>IFERROR(N169/'Base Case Cover Sheet'!N169-1,"n.a.")</f>
        <v>n.a.</v>
      </c>
      <c r="AE169" s="77" t="str">
        <f>IFERROR(O169/'Base Case Cover Sheet'!O169-1,"n.a.")</f>
        <v>n.a.</v>
      </c>
      <c r="AF169" s="77" t="str">
        <f>IFERROR(P169/'Base Case Cover Sheet'!P169-1,"n.a.")</f>
        <v>n.a.</v>
      </c>
      <c r="AG169" s="77" t="str">
        <f>IFERROR(Q169/'Base Case Cover Sheet'!Q169-1,"n.a.")</f>
        <v>n.a.</v>
      </c>
      <c r="AH169" s="77" t="str">
        <f>IFERROR(R169/'Base Case Cover Sheet'!R169-1,"n.a.")</f>
        <v>n.a.</v>
      </c>
      <c r="AI169" s="77" t="str">
        <f>IFERROR(S169/'Base Case Cover Sheet'!S169-1,"n.a.")</f>
        <v>n.a.</v>
      </c>
      <c r="AJ169" s="77" t="str">
        <f>IFERROR(T169/'Base Case Cover Sheet'!T169-1,"n.a.")</f>
        <v>n.a.</v>
      </c>
      <c r="AK169" s="77" t="str">
        <f>IFERROR(U169/'Base Case Cover Sheet'!U169-1,"n.a.")</f>
        <v>n.a.</v>
      </c>
      <c r="AL169" s="77" t="str">
        <f>IFERROR(V169/'Base Case Cover Sheet'!V169-1,"n.a.")</f>
        <v>n.a.</v>
      </c>
      <c r="AM169" s="77" t="str">
        <f>IFERROR(W169/'Base Case Cover Sheet'!W169-1,"n.a.")</f>
        <v>n.a.</v>
      </c>
    </row>
    <row r="171" spans="1:39">
      <c r="D171" t="s">
        <v>193</v>
      </c>
      <c r="I171" s="35"/>
      <c r="J171" s="35"/>
      <c r="K171" s="35"/>
      <c r="L171" s="44">
        <f>L49</f>
        <v>0</v>
      </c>
      <c r="M171" s="44">
        <f t="shared" ref="M171:W171" si="55">M49</f>
        <v>0</v>
      </c>
      <c r="N171" s="44">
        <f t="shared" si="55"/>
        <v>0</v>
      </c>
      <c r="O171" s="44">
        <f t="shared" si="55"/>
        <v>0</v>
      </c>
      <c r="P171" s="44">
        <f t="shared" si="55"/>
        <v>0</v>
      </c>
      <c r="Q171" s="44">
        <f t="shared" si="55"/>
        <v>0</v>
      </c>
      <c r="R171" s="44">
        <f t="shared" si="55"/>
        <v>0</v>
      </c>
      <c r="S171" s="44">
        <f t="shared" si="55"/>
        <v>0</v>
      </c>
      <c r="T171" s="44">
        <f t="shared" si="55"/>
        <v>0</v>
      </c>
      <c r="U171" s="44">
        <f t="shared" si="55"/>
        <v>0</v>
      </c>
      <c r="V171" s="44">
        <f t="shared" si="55"/>
        <v>0</v>
      </c>
      <c r="W171" s="44">
        <f t="shared" si="55"/>
        <v>0</v>
      </c>
      <c r="Y171" s="74" t="str">
        <f>IFERROR(I171/'Base Case Cover Sheet'!I171-1,"n.a.")</f>
        <v>n.a.</v>
      </c>
      <c r="Z171" s="74" t="str">
        <f>IFERROR(J171/'Base Case Cover Sheet'!J171-1,"n.a.")</f>
        <v>n.a.</v>
      </c>
      <c r="AA171" s="74" t="str">
        <f>IFERROR(K171/'Base Case Cover Sheet'!K171-1,"n.a.")</f>
        <v>n.a.</v>
      </c>
      <c r="AB171" s="74" t="str">
        <f>IFERROR(L171/'Base Case Cover Sheet'!L171-1,"n.a.")</f>
        <v>n.a.</v>
      </c>
      <c r="AC171" s="74" t="str">
        <f>IFERROR(M171/'Base Case Cover Sheet'!M171-1,"n.a.")</f>
        <v>n.a.</v>
      </c>
      <c r="AD171" s="74" t="str">
        <f>IFERROR(N171/'Base Case Cover Sheet'!N171-1,"n.a.")</f>
        <v>n.a.</v>
      </c>
      <c r="AE171" s="74" t="str">
        <f>IFERROR(O171/'Base Case Cover Sheet'!O171-1,"n.a.")</f>
        <v>n.a.</v>
      </c>
      <c r="AF171" s="74" t="str">
        <f>IFERROR(P171/'Base Case Cover Sheet'!P171-1,"n.a.")</f>
        <v>n.a.</v>
      </c>
      <c r="AG171" s="74" t="str">
        <f>IFERROR(Q171/'Base Case Cover Sheet'!Q171-1,"n.a.")</f>
        <v>n.a.</v>
      </c>
      <c r="AH171" s="74" t="str">
        <f>IFERROR(R171/'Base Case Cover Sheet'!R171-1,"n.a.")</f>
        <v>n.a.</v>
      </c>
      <c r="AI171" s="74" t="str">
        <f>IFERROR(S171/'Base Case Cover Sheet'!S171-1,"n.a.")</f>
        <v>n.a.</v>
      </c>
      <c r="AJ171" s="74" t="str">
        <f>IFERROR(T171/'Base Case Cover Sheet'!T171-1,"n.a.")</f>
        <v>n.a.</v>
      </c>
      <c r="AK171" s="74" t="str">
        <f>IFERROR(U171/'Base Case Cover Sheet'!U171-1,"n.a.")</f>
        <v>n.a.</v>
      </c>
      <c r="AL171" s="74" t="str">
        <f>IFERROR(V171/'Base Case Cover Sheet'!V171-1,"n.a.")</f>
        <v>n.a.</v>
      </c>
      <c r="AM171" s="74" t="str">
        <f>IFERROR(W171/'Base Case Cover Sheet'!W171-1,"n.a.")</f>
        <v>n.a.</v>
      </c>
    </row>
    <row r="173" spans="1:39">
      <c r="D173" t="s">
        <v>194</v>
      </c>
      <c r="H173" s="33"/>
      <c r="I173" s="35"/>
      <c r="J173" s="35"/>
      <c r="K173" s="35"/>
      <c r="L173" s="44">
        <f t="shared" ref="L173:W173" si="56">-L163</f>
        <v>0</v>
      </c>
      <c r="M173" s="44">
        <f t="shared" si="56"/>
        <v>0</v>
      </c>
      <c r="N173" s="44">
        <f t="shared" si="56"/>
        <v>0</v>
      </c>
      <c r="O173" s="44">
        <f t="shared" si="56"/>
        <v>0</v>
      </c>
      <c r="P173" s="44">
        <f t="shared" si="56"/>
        <v>0</v>
      </c>
      <c r="Q173" s="44">
        <f t="shared" si="56"/>
        <v>0</v>
      </c>
      <c r="R173" s="44">
        <f t="shared" si="56"/>
        <v>0</v>
      </c>
      <c r="S173" s="44">
        <f t="shared" si="56"/>
        <v>0</v>
      </c>
      <c r="T173" s="44">
        <f t="shared" si="56"/>
        <v>0</v>
      </c>
      <c r="U173" s="44">
        <f t="shared" si="56"/>
        <v>0</v>
      </c>
      <c r="V173" s="44">
        <f t="shared" si="56"/>
        <v>0</v>
      </c>
      <c r="W173" s="44">
        <f t="shared" si="56"/>
        <v>0</v>
      </c>
      <c r="Y173" s="74" t="str">
        <f>IFERROR(I173/'Base Case Cover Sheet'!I173-1,"n.a.")</f>
        <v>n.a.</v>
      </c>
      <c r="Z173" s="74" t="str">
        <f>IFERROR(J173/'Base Case Cover Sheet'!J173-1,"n.a.")</f>
        <v>n.a.</v>
      </c>
      <c r="AA173" s="74" t="str">
        <f>IFERROR(K173/'Base Case Cover Sheet'!K173-1,"n.a.")</f>
        <v>n.a.</v>
      </c>
      <c r="AB173" s="74" t="str">
        <f>IFERROR(L173/'Base Case Cover Sheet'!L173-1,"n.a.")</f>
        <v>n.a.</v>
      </c>
      <c r="AC173" s="74" t="str">
        <f>IFERROR(M173/'Base Case Cover Sheet'!M173-1,"n.a.")</f>
        <v>n.a.</v>
      </c>
      <c r="AD173" s="74" t="str">
        <f>IFERROR(N173/'Base Case Cover Sheet'!N173-1,"n.a.")</f>
        <v>n.a.</v>
      </c>
      <c r="AE173" s="74" t="str">
        <f>IFERROR(O173/'Base Case Cover Sheet'!O173-1,"n.a.")</f>
        <v>n.a.</v>
      </c>
      <c r="AF173" s="74" t="str">
        <f>IFERROR(P173/'Base Case Cover Sheet'!P173-1,"n.a.")</f>
        <v>n.a.</v>
      </c>
      <c r="AG173" s="74" t="str">
        <f>IFERROR(Q173/'Base Case Cover Sheet'!Q173-1,"n.a.")</f>
        <v>n.a.</v>
      </c>
      <c r="AH173" s="74" t="str">
        <f>IFERROR(R173/'Base Case Cover Sheet'!R173-1,"n.a.")</f>
        <v>n.a.</v>
      </c>
      <c r="AI173" s="74" t="str">
        <f>IFERROR(S173/'Base Case Cover Sheet'!S173-1,"n.a.")</f>
        <v>n.a.</v>
      </c>
      <c r="AJ173" s="74" t="str">
        <f>IFERROR(T173/'Base Case Cover Sheet'!T173-1,"n.a.")</f>
        <v>n.a.</v>
      </c>
      <c r="AK173" s="74" t="str">
        <f>IFERROR(U173/'Base Case Cover Sheet'!U173-1,"n.a.")</f>
        <v>n.a.</v>
      </c>
      <c r="AL173" s="74" t="str">
        <f>IFERROR(V173/'Base Case Cover Sheet'!V173-1,"n.a.")</f>
        <v>n.a.</v>
      </c>
      <c r="AM173" s="74" t="str">
        <f>IFERROR(W173/'Base Case Cover Sheet'!W173-1,"n.a.")</f>
        <v>n.a.</v>
      </c>
    </row>
    <row r="175" spans="1:39">
      <c r="D175" t="s">
        <v>195</v>
      </c>
      <c r="H175" s="33"/>
      <c r="I175" s="35"/>
      <c r="J175" s="35"/>
      <c r="K175" s="35"/>
      <c r="L175" s="44">
        <f>L141+L75+L52</f>
        <v>0</v>
      </c>
      <c r="M175" s="44">
        <f t="shared" ref="M175:W175" si="57">M141+M75+M52</f>
        <v>0</v>
      </c>
      <c r="N175" s="44">
        <f t="shared" si="57"/>
        <v>0</v>
      </c>
      <c r="O175" s="44">
        <f t="shared" si="57"/>
        <v>0</v>
      </c>
      <c r="P175" s="44">
        <f t="shared" si="57"/>
        <v>0</v>
      </c>
      <c r="Q175" s="44">
        <f t="shared" si="57"/>
        <v>0</v>
      </c>
      <c r="R175" s="44">
        <f t="shared" si="57"/>
        <v>0</v>
      </c>
      <c r="S175" s="44">
        <f t="shared" si="57"/>
        <v>0</v>
      </c>
      <c r="T175" s="44">
        <f t="shared" si="57"/>
        <v>0</v>
      </c>
      <c r="U175" s="44">
        <f t="shared" si="57"/>
        <v>0</v>
      </c>
      <c r="V175" s="44">
        <f t="shared" si="57"/>
        <v>0</v>
      </c>
      <c r="W175" s="44">
        <f t="shared" si="57"/>
        <v>0</v>
      </c>
      <c r="Y175" s="74" t="str">
        <f>IFERROR(I175/'Base Case Cover Sheet'!I175-1,"n.a.")</f>
        <v>n.a.</v>
      </c>
      <c r="Z175" s="74" t="str">
        <f>IFERROR(J175/'Base Case Cover Sheet'!J175-1,"n.a.")</f>
        <v>n.a.</v>
      </c>
      <c r="AA175" s="74" t="str">
        <f>IFERROR(K175/'Base Case Cover Sheet'!K175-1,"n.a.")</f>
        <v>n.a.</v>
      </c>
      <c r="AB175" s="74" t="str">
        <f>IFERROR(L175/'Base Case Cover Sheet'!L175-1,"n.a.")</f>
        <v>n.a.</v>
      </c>
      <c r="AC175" s="74" t="str">
        <f>IFERROR(M175/'Base Case Cover Sheet'!M175-1,"n.a.")</f>
        <v>n.a.</v>
      </c>
      <c r="AD175" s="74" t="str">
        <f>IFERROR(N175/'Base Case Cover Sheet'!N175-1,"n.a.")</f>
        <v>n.a.</v>
      </c>
      <c r="AE175" s="74" t="str">
        <f>IFERROR(O175/'Base Case Cover Sheet'!O175-1,"n.a.")</f>
        <v>n.a.</v>
      </c>
      <c r="AF175" s="74" t="str">
        <f>IFERROR(P175/'Base Case Cover Sheet'!P175-1,"n.a.")</f>
        <v>n.a.</v>
      </c>
      <c r="AG175" s="74" t="str">
        <f>IFERROR(Q175/'Base Case Cover Sheet'!Q175-1,"n.a.")</f>
        <v>n.a.</v>
      </c>
      <c r="AH175" s="74" t="str">
        <f>IFERROR(R175/'Base Case Cover Sheet'!R175-1,"n.a.")</f>
        <v>n.a.</v>
      </c>
      <c r="AI175" s="74" t="str">
        <f>IFERROR(S175/'Base Case Cover Sheet'!S175-1,"n.a.")</f>
        <v>n.a.</v>
      </c>
      <c r="AJ175" s="74" t="str">
        <f>IFERROR(T175/'Base Case Cover Sheet'!T175-1,"n.a.")</f>
        <v>n.a.</v>
      </c>
      <c r="AK175" s="74" t="str">
        <f>IFERROR(U175/'Base Case Cover Sheet'!U175-1,"n.a.")</f>
        <v>n.a.</v>
      </c>
      <c r="AL175" s="74" t="str">
        <f>IFERROR(V175/'Base Case Cover Sheet'!V175-1,"n.a.")</f>
        <v>n.a.</v>
      </c>
      <c r="AM175" s="74" t="str">
        <f>IFERROR(W175/'Base Case Cover Sheet'!W175-1,"n.a.")</f>
        <v>n.a.</v>
      </c>
    </row>
    <row r="177" spans="4:39">
      <c r="D177" t="s">
        <v>118</v>
      </c>
      <c r="H177" s="41"/>
      <c r="I177" s="35"/>
      <c r="J177" s="65">
        <v>0</v>
      </c>
      <c r="K177" s="65">
        <v>0</v>
      </c>
      <c r="L177" s="65">
        <v>0</v>
      </c>
      <c r="M177" s="65">
        <v>0</v>
      </c>
      <c r="N177" s="65">
        <v>0</v>
      </c>
      <c r="O177" s="65">
        <v>0</v>
      </c>
      <c r="P177" s="65">
        <v>0</v>
      </c>
      <c r="Q177" s="65">
        <v>0</v>
      </c>
      <c r="R177" s="65">
        <v>0</v>
      </c>
      <c r="S177" s="65">
        <v>0</v>
      </c>
      <c r="T177" s="65">
        <v>0</v>
      </c>
      <c r="U177" s="65">
        <v>0</v>
      </c>
      <c r="V177" s="65">
        <v>0</v>
      </c>
      <c r="W177" s="65">
        <v>0</v>
      </c>
      <c r="Y177" s="74" t="str">
        <f>IFERROR(I177/'Base Case Cover Sheet'!I177-1,"n.a.")</f>
        <v>n.a.</v>
      </c>
      <c r="Z177" s="74" t="str">
        <f>IFERROR(J177/'Base Case Cover Sheet'!J177-1,"n.a.")</f>
        <v>n.a.</v>
      </c>
      <c r="AA177" s="74" t="str">
        <f>IFERROR(K177/'Base Case Cover Sheet'!K177-1,"n.a.")</f>
        <v>n.a.</v>
      </c>
      <c r="AB177" s="74" t="str">
        <f>IFERROR(L177/'Base Case Cover Sheet'!L177-1,"n.a.")</f>
        <v>n.a.</v>
      </c>
      <c r="AC177" s="74" t="str">
        <f>IFERROR(M177/'Base Case Cover Sheet'!M177-1,"n.a.")</f>
        <v>n.a.</v>
      </c>
      <c r="AD177" s="74" t="str">
        <f>IFERROR(N177/'Base Case Cover Sheet'!N177-1,"n.a.")</f>
        <v>n.a.</v>
      </c>
      <c r="AE177" s="74" t="str">
        <f>IFERROR(O177/'Base Case Cover Sheet'!O177-1,"n.a.")</f>
        <v>n.a.</v>
      </c>
      <c r="AF177" s="74" t="str">
        <f>IFERROR(P177/'Base Case Cover Sheet'!P177-1,"n.a.")</f>
        <v>n.a.</v>
      </c>
      <c r="AG177" s="74" t="str">
        <f>IFERROR(Q177/'Base Case Cover Sheet'!Q177-1,"n.a.")</f>
        <v>n.a.</v>
      </c>
      <c r="AH177" s="74" t="str">
        <f>IFERROR(R177/'Base Case Cover Sheet'!R177-1,"n.a.")</f>
        <v>n.a.</v>
      </c>
      <c r="AI177" s="74" t="str">
        <f>IFERROR(S177/'Base Case Cover Sheet'!S177-1,"n.a.")</f>
        <v>n.a.</v>
      </c>
      <c r="AJ177" s="74" t="str">
        <f>IFERROR(T177/'Base Case Cover Sheet'!T177-1,"n.a.")</f>
        <v>n.a.</v>
      </c>
      <c r="AK177" s="74" t="str">
        <f>IFERROR(U177/'Base Case Cover Sheet'!U177-1,"n.a.")</f>
        <v>n.a.</v>
      </c>
      <c r="AL177" s="74" t="str">
        <f>IFERROR(V177/'Base Case Cover Sheet'!V177-1,"n.a.")</f>
        <v>n.a.</v>
      </c>
      <c r="AM177" s="74" t="str">
        <f>IFERROR(W177/'Base Case Cover Sheet'!W177-1,"n.a.")</f>
        <v>n.a.</v>
      </c>
    </row>
    <row r="179" spans="4:39">
      <c r="D179" t="s">
        <v>23</v>
      </c>
      <c r="H179" s="33"/>
      <c r="I179" s="35"/>
      <c r="J179" s="65">
        <v>0</v>
      </c>
      <c r="K179" s="65">
        <v>0</v>
      </c>
      <c r="L179" s="65">
        <v>0</v>
      </c>
      <c r="M179" s="65">
        <v>0</v>
      </c>
      <c r="N179" s="65">
        <v>0</v>
      </c>
      <c r="O179" s="65">
        <v>0</v>
      </c>
      <c r="P179" s="65">
        <v>0</v>
      </c>
      <c r="Q179" s="65">
        <v>0</v>
      </c>
      <c r="R179" s="65">
        <v>0</v>
      </c>
      <c r="S179" s="65">
        <v>0</v>
      </c>
      <c r="T179" s="65">
        <v>0</v>
      </c>
      <c r="U179" s="65">
        <v>0</v>
      </c>
      <c r="V179" s="65">
        <v>0</v>
      </c>
      <c r="W179" s="65">
        <v>0</v>
      </c>
      <c r="Y179" s="74" t="str">
        <f>IFERROR(I179/'Base Case Cover Sheet'!I179-1,"n.a.")</f>
        <v>n.a.</v>
      </c>
      <c r="Z179" s="74" t="str">
        <f>IFERROR(J179/'Base Case Cover Sheet'!J179-1,"n.a.")</f>
        <v>n.a.</v>
      </c>
      <c r="AA179" s="74" t="str">
        <f>IFERROR(K179/'Base Case Cover Sheet'!K179-1,"n.a.")</f>
        <v>n.a.</v>
      </c>
      <c r="AB179" s="74" t="str">
        <f>IFERROR(L179/'Base Case Cover Sheet'!L179-1,"n.a.")</f>
        <v>n.a.</v>
      </c>
      <c r="AC179" s="74" t="str">
        <f>IFERROR(M179/'Base Case Cover Sheet'!M179-1,"n.a.")</f>
        <v>n.a.</v>
      </c>
      <c r="AD179" s="74" t="str">
        <f>IFERROR(N179/'Base Case Cover Sheet'!N179-1,"n.a.")</f>
        <v>n.a.</v>
      </c>
      <c r="AE179" s="74" t="str">
        <f>IFERROR(O179/'Base Case Cover Sheet'!O179-1,"n.a.")</f>
        <v>n.a.</v>
      </c>
      <c r="AF179" s="74" t="str">
        <f>IFERROR(P179/'Base Case Cover Sheet'!P179-1,"n.a.")</f>
        <v>n.a.</v>
      </c>
      <c r="AG179" s="74" t="str">
        <f>IFERROR(Q179/'Base Case Cover Sheet'!Q179-1,"n.a.")</f>
        <v>n.a.</v>
      </c>
      <c r="AH179" s="74" t="str">
        <f>IFERROR(R179/'Base Case Cover Sheet'!R179-1,"n.a.")</f>
        <v>n.a.</v>
      </c>
      <c r="AI179" s="74" t="str">
        <f>IFERROR(S179/'Base Case Cover Sheet'!S179-1,"n.a.")</f>
        <v>n.a.</v>
      </c>
      <c r="AJ179" s="74" t="str">
        <f>IFERROR(T179/'Base Case Cover Sheet'!T179-1,"n.a.")</f>
        <v>n.a.</v>
      </c>
      <c r="AK179" s="74" t="str">
        <f>IFERROR(U179/'Base Case Cover Sheet'!U179-1,"n.a.")</f>
        <v>n.a.</v>
      </c>
      <c r="AL179" s="74" t="str">
        <f>IFERROR(V179/'Base Case Cover Sheet'!V179-1,"n.a.")</f>
        <v>n.a.</v>
      </c>
      <c r="AM179" s="74" t="str">
        <f>IFERROR(W179/'Base Case Cover Sheet'!W179-1,"n.a.")</f>
        <v>n.a.</v>
      </c>
    </row>
    <row r="181" spans="4:39">
      <c r="D181" t="s">
        <v>196</v>
      </c>
      <c r="H181" s="33"/>
      <c r="I181" s="35"/>
      <c r="J181" s="65">
        <v>0</v>
      </c>
      <c r="K181" s="65">
        <v>0</v>
      </c>
      <c r="L181" s="65">
        <v>0</v>
      </c>
      <c r="M181" s="65">
        <v>0</v>
      </c>
      <c r="N181" s="65">
        <v>0</v>
      </c>
      <c r="O181" s="65">
        <v>0</v>
      </c>
      <c r="P181" s="65">
        <v>0</v>
      </c>
      <c r="Q181" s="65">
        <v>0</v>
      </c>
      <c r="R181" s="65">
        <v>0</v>
      </c>
      <c r="S181" s="65">
        <v>0</v>
      </c>
      <c r="T181" s="65">
        <v>0</v>
      </c>
      <c r="U181" s="65">
        <v>0</v>
      </c>
      <c r="V181" s="65">
        <v>0</v>
      </c>
      <c r="W181" s="65">
        <v>0</v>
      </c>
      <c r="Y181" s="74" t="str">
        <f>IFERROR(I181/'Base Case Cover Sheet'!I181-1,"n.a.")</f>
        <v>n.a.</v>
      </c>
      <c r="Z181" s="74" t="str">
        <f>IFERROR(J181/'Base Case Cover Sheet'!J181-1,"n.a.")</f>
        <v>n.a.</v>
      </c>
      <c r="AA181" s="74" t="str">
        <f>IFERROR(K181/'Base Case Cover Sheet'!K181-1,"n.a.")</f>
        <v>n.a.</v>
      </c>
      <c r="AB181" s="74" t="str">
        <f>IFERROR(L181/'Base Case Cover Sheet'!L181-1,"n.a.")</f>
        <v>n.a.</v>
      </c>
      <c r="AC181" s="74" t="str">
        <f>IFERROR(M181/'Base Case Cover Sheet'!M181-1,"n.a.")</f>
        <v>n.a.</v>
      </c>
      <c r="AD181" s="74" t="str">
        <f>IFERROR(N181/'Base Case Cover Sheet'!N181-1,"n.a.")</f>
        <v>n.a.</v>
      </c>
      <c r="AE181" s="74" t="str">
        <f>IFERROR(O181/'Base Case Cover Sheet'!O181-1,"n.a.")</f>
        <v>n.a.</v>
      </c>
      <c r="AF181" s="74" t="str">
        <f>IFERROR(P181/'Base Case Cover Sheet'!P181-1,"n.a.")</f>
        <v>n.a.</v>
      </c>
      <c r="AG181" s="74" t="str">
        <f>IFERROR(Q181/'Base Case Cover Sheet'!Q181-1,"n.a.")</f>
        <v>n.a.</v>
      </c>
      <c r="AH181" s="74" t="str">
        <f>IFERROR(R181/'Base Case Cover Sheet'!R181-1,"n.a.")</f>
        <v>n.a.</v>
      </c>
      <c r="AI181" s="74" t="str">
        <f>IFERROR(S181/'Base Case Cover Sheet'!S181-1,"n.a.")</f>
        <v>n.a.</v>
      </c>
      <c r="AJ181" s="74" t="str">
        <f>IFERROR(T181/'Base Case Cover Sheet'!T181-1,"n.a.")</f>
        <v>n.a.</v>
      </c>
      <c r="AK181" s="74" t="str">
        <f>IFERROR(U181/'Base Case Cover Sheet'!U181-1,"n.a.")</f>
        <v>n.a.</v>
      </c>
      <c r="AL181" s="74" t="str">
        <f>IFERROR(V181/'Base Case Cover Sheet'!V181-1,"n.a.")</f>
        <v>n.a.</v>
      </c>
      <c r="AM181" s="74" t="str">
        <f>IFERROR(W181/'Base Case Cover Sheet'!W181-1,"n.a.")</f>
        <v>n.a.</v>
      </c>
    </row>
    <row r="183" spans="4:39">
      <c r="D183" t="s">
        <v>121</v>
      </c>
      <c r="H183" s="41"/>
      <c r="I183" s="35"/>
      <c r="J183" s="65">
        <v>0</v>
      </c>
      <c r="K183" s="65">
        <v>0</v>
      </c>
      <c r="L183" s="65">
        <v>0</v>
      </c>
      <c r="M183" s="65">
        <v>0</v>
      </c>
      <c r="N183" s="65">
        <v>0</v>
      </c>
      <c r="O183" s="65">
        <v>0</v>
      </c>
      <c r="P183" s="65">
        <v>0</v>
      </c>
      <c r="Q183" s="65">
        <v>0</v>
      </c>
      <c r="R183" s="65">
        <v>0</v>
      </c>
      <c r="S183" s="65">
        <v>0</v>
      </c>
      <c r="T183" s="65">
        <v>0</v>
      </c>
      <c r="U183" s="65">
        <v>0</v>
      </c>
      <c r="V183" s="65">
        <v>0</v>
      </c>
      <c r="W183" s="65">
        <v>0</v>
      </c>
      <c r="Y183" s="74" t="str">
        <f>IFERROR(I183/'Base Case Cover Sheet'!I183-1,"n.a.")</f>
        <v>n.a.</v>
      </c>
      <c r="Z183" s="74" t="str">
        <f>IFERROR(J183/'Base Case Cover Sheet'!J183-1,"n.a.")</f>
        <v>n.a.</v>
      </c>
      <c r="AA183" s="74" t="str">
        <f>IFERROR(K183/'Base Case Cover Sheet'!K183-1,"n.a.")</f>
        <v>n.a.</v>
      </c>
      <c r="AB183" s="74" t="str">
        <f>IFERROR(L183/'Base Case Cover Sheet'!L183-1,"n.a.")</f>
        <v>n.a.</v>
      </c>
      <c r="AC183" s="74" t="str">
        <f>IFERROR(M183/'Base Case Cover Sheet'!M183-1,"n.a.")</f>
        <v>n.a.</v>
      </c>
      <c r="AD183" s="74" t="str">
        <f>IFERROR(N183/'Base Case Cover Sheet'!N183-1,"n.a.")</f>
        <v>n.a.</v>
      </c>
      <c r="AE183" s="74" t="str">
        <f>IFERROR(O183/'Base Case Cover Sheet'!O183-1,"n.a.")</f>
        <v>n.a.</v>
      </c>
      <c r="AF183" s="74" t="str">
        <f>IFERROR(P183/'Base Case Cover Sheet'!P183-1,"n.a.")</f>
        <v>n.a.</v>
      </c>
      <c r="AG183" s="74" t="str">
        <f>IFERROR(Q183/'Base Case Cover Sheet'!Q183-1,"n.a.")</f>
        <v>n.a.</v>
      </c>
      <c r="AH183" s="74" t="str">
        <f>IFERROR(R183/'Base Case Cover Sheet'!R183-1,"n.a.")</f>
        <v>n.a.</v>
      </c>
      <c r="AI183" s="74" t="str">
        <f>IFERROR(S183/'Base Case Cover Sheet'!S183-1,"n.a.")</f>
        <v>n.a.</v>
      </c>
      <c r="AJ183" s="74" t="str">
        <f>IFERROR(T183/'Base Case Cover Sheet'!T183-1,"n.a.")</f>
        <v>n.a.</v>
      </c>
      <c r="AK183" s="74" t="str">
        <f>IFERROR(U183/'Base Case Cover Sheet'!U183-1,"n.a.")</f>
        <v>n.a.</v>
      </c>
      <c r="AL183" s="74" t="str">
        <f>IFERROR(V183/'Base Case Cover Sheet'!V183-1,"n.a.")</f>
        <v>n.a.</v>
      </c>
      <c r="AM183" s="74" t="str">
        <f>IFERROR(W183/'Base Case Cover Sheet'!W183-1,"n.a.")</f>
        <v>n.a.</v>
      </c>
    </row>
    <row r="184" spans="4:39" s="4" customFormat="1">
      <c r="E184" s="4" t="s">
        <v>197</v>
      </c>
      <c r="H184" s="33"/>
      <c r="I184" s="35"/>
      <c r="J184" s="65">
        <v>0</v>
      </c>
      <c r="K184" s="65">
        <v>0</v>
      </c>
      <c r="L184" s="65">
        <v>0</v>
      </c>
      <c r="M184" s="65">
        <v>0</v>
      </c>
      <c r="N184" s="65">
        <v>0</v>
      </c>
      <c r="O184" s="65">
        <v>0</v>
      </c>
      <c r="P184" s="65">
        <v>0</v>
      </c>
      <c r="Q184" s="65">
        <v>0</v>
      </c>
      <c r="R184" s="65">
        <v>0</v>
      </c>
      <c r="S184" s="65">
        <v>0</v>
      </c>
      <c r="T184" s="65">
        <v>0</v>
      </c>
      <c r="U184" s="65">
        <v>0</v>
      </c>
      <c r="V184" s="65">
        <v>0</v>
      </c>
      <c r="W184" s="65">
        <v>0</v>
      </c>
      <c r="Y184" s="74" t="str">
        <f>IFERROR(I184/'Base Case Cover Sheet'!I184-1,"n.a.")</f>
        <v>n.a.</v>
      </c>
      <c r="Z184" s="74" t="str">
        <f>IFERROR(J184/'Base Case Cover Sheet'!J184-1,"n.a.")</f>
        <v>n.a.</v>
      </c>
      <c r="AA184" s="74" t="str">
        <f>IFERROR(K184/'Base Case Cover Sheet'!K184-1,"n.a.")</f>
        <v>n.a.</v>
      </c>
      <c r="AB184" s="74" t="str">
        <f>IFERROR(L184/'Base Case Cover Sheet'!L184-1,"n.a.")</f>
        <v>n.a.</v>
      </c>
      <c r="AC184" s="74" t="str">
        <f>IFERROR(M184/'Base Case Cover Sheet'!M184-1,"n.a.")</f>
        <v>n.a.</v>
      </c>
      <c r="AD184" s="74" t="str">
        <f>IFERROR(N184/'Base Case Cover Sheet'!N184-1,"n.a.")</f>
        <v>n.a.</v>
      </c>
      <c r="AE184" s="74" t="str">
        <f>IFERROR(O184/'Base Case Cover Sheet'!O184-1,"n.a.")</f>
        <v>n.a.</v>
      </c>
      <c r="AF184" s="74" t="str">
        <f>IFERROR(P184/'Base Case Cover Sheet'!P184-1,"n.a.")</f>
        <v>n.a.</v>
      </c>
      <c r="AG184" s="74" t="str">
        <f>IFERROR(Q184/'Base Case Cover Sheet'!Q184-1,"n.a.")</f>
        <v>n.a.</v>
      </c>
      <c r="AH184" s="74" t="str">
        <f>IFERROR(R184/'Base Case Cover Sheet'!R184-1,"n.a.")</f>
        <v>n.a.</v>
      </c>
      <c r="AI184" s="74" t="str">
        <f>IFERROR(S184/'Base Case Cover Sheet'!S184-1,"n.a.")</f>
        <v>n.a.</v>
      </c>
      <c r="AJ184" s="74" t="str">
        <f>IFERROR(T184/'Base Case Cover Sheet'!T184-1,"n.a.")</f>
        <v>n.a.</v>
      </c>
      <c r="AK184" s="74" t="str">
        <f>IFERROR(U184/'Base Case Cover Sheet'!U184-1,"n.a.")</f>
        <v>n.a.</v>
      </c>
      <c r="AL184" s="74" t="str">
        <f>IFERROR(V184/'Base Case Cover Sheet'!V184-1,"n.a.")</f>
        <v>n.a.</v>
      </c>
      <c r="AM184" s="74" t="str">
        <f>IFERROR(W184/'Base Case Cover Sheet'!W184-1,"n.a.")</f>
        <v>n.a.</v>
      </c>
    </row>
    <row r="186" spans="4:39">
      <c r="D186" s="142" t="s">
        <v>198</v>
      </c>
      <c r="E186" s="144"/>
      <c r="F186" s="144"/>
      <c r="G186" s="144"/>
      <c r="H186" s="37"/>
      <c r="I186" s="38"/>
      <c r="J186" s="39">
        <f t="shared" ref="J186:W186" si="58">+J169+J173+J175+J177+J183+J179+J171+J181</f>
        <v>0</v>
      </c>
      <c r="K186" s="39">
        <f t="shared" si="58"/>
        <v>0</v>
      </c>
      <c r="L186" s="39">
        <f t="shared" si="58"/>
        <v>0</v>
      </c>
      <c r="M186" s="39">
        <f t="shared" si="58"/>
        <v>0</v>
      </c>
      <c r="N186" s="39">
        <f t="shared" si="58"/>
        <v>0</v>
      </c>
      <c r="O186" s="39">
        <f t="shared" si="58"/>
        <v>0</v>
      </c>
      <c r="P186" s="39">
        <f t="shared" si="58"/>
        <v>0</v>
      </c>
      <c r="Q186" s="39">
        <f t="shared" si="58"/>
        <v>0</v>
      </c>
      <c r="R186" s="39">
        <f t="shared" si="58"/>
        <v>0</v>
      </c>
      <c r="S186" s="39">
        <f t="shared" si="58"/>
        <v>0</v>
      </c>
      <c r="T186" s="39">
        <f t="shared" si="58"/>
        <v>0</v>
      </c>
      <c r="U186" s="39">
        <f t="shared" si="58"/>
        <v>0</v>
      </c>
      <c r="V186" s="39">
        <f t="shared" si="58"/>
        <v>0</v>
      </c>
      <c r="W186" s="39">
        <f t="shared" si="58"/>
        <v>0</v>
      </c>
      <c r="Y186" s="77" t="str">
        <f>IFERROR(I186/'Base Case Cover Sheet'!I186-1,"n.a.")</f>
        <v>n.a.</v>
      </c>
      <c r="Z186" s="77" t="str">
        <f>IFERROR(J186/'Base Case Cover Sheet'!J186-1,"n.a.")</f>
        <v>n.a.</v>
      </c>
      <c r="AA186" s="77" t="str">
        <f>IFERROR(K186/'Base Case Cover Sheet'!K186-1,"n.a.")</f>
        <v>n.a.</v>
      </c>
      <c r="AB186" s="77" t="str">
        <f>IFERROR(L186/'Base Case Cover Sheet'!L186-1,"n.a.")</f>
        <v>n.a.</v>
      </c>
      <c r="AC186" s="77" t="str">
        <f>IFERROR(M186/'Base Case Cover Sheet'!M186-1,"n.a.")</f>
        <v>n.a.</v>
      </c>
      <c r="AD186" s="77" t="str">
        <f>IFERROR(N186/'Base Case Cover Sheet'!N186-1,"n.a.")</f>
        <v>n.a.</v>
      </c>
      <c r="AE186" s="77" t="str">
        <f>IFERROR(O186/'Base Case Cover Sheet'!O186-1,"n.a.")</f>
        <v>n.a.</v>
      </c>
      <c r="AF186" s="77" t="str">
        <f>IFERROR(P186/'Base Case Cover Sheet'!P186-1,"n.a.")</f>
        <v>n.a.</v>
      </c>
      <c r="AG186" s="77" t="str">
        <f>IFERROR(Q186/'Base Case Cover Sheet'!Q186-1,"n.a.")</f>
        <v>n.a.</v>
      </c>
      <c r="AH186" s="77" t="str">
        <f>IFERROR(R186/'Base Case Cover Sheet'!R186-1,"n.a.")</f>
        <v>n.a.</v>
      </c>
      <c r="AI186" s="77" t="str">
        <f>IFERROR(S186/'Base Case Cover Sheet'!S186-1,"n.a.")</f>
        <v>n.a.</v>
      </c>
      <c r="AJ186" s="77" t="str">
        <f>IFERROR(T186/'Base Case Cover Sheet'!T186-1,"n.a.")</f>
        <v>n.a.</v>
      </c>
      <c r="AK186" s="77" t="str">
        <f>IFERROR(U186/'Base Case Cover Sheet'!U186-1,"n.a.")</f>
        <v>n.a.</v>
      </c>
      <c r="AL186" s="77" t="str">
        <f>IFERROR(V186/'Base Case Cover Sheet'!V186-1,"n.a.")</f>
        <v>n.a.</v>
      </c>
      <c r="AM186" s="77" t="str">
        <f>IFERROR(W186/'Base Case Cover Sheet'!W186-1,"n.a.")</f>
        <v>n.a.</v>
      </c>
    </row>
    <row r="188" spans="4:39">
      <c r="E188" s="145" t="s">
        <v>199</v>
      </c>
      <c r="F188" s="144"/>
      <c r="G188" s="144"/>
      <c r="H188" s="37"/>
      <c r="I188" s="38"/>
      <c r="J188" s="38"/>
      <c r="K188" s="38"/>
      <c r="L188" s="67">
        <v>0</v>
      </c>
      <c r="M188" s="67">
        <v>0</v>
      </c>
      <c r="N188" s="67">
        <v>0</v>
      </c>
      <c r="O188" s="67">
        <v>0</v>
      </c>
      <c r="P188" s="67">
        <v>0</v>
      </c>
      <c r="Q188" s="67">
        <v>0</v>
      </c>
      <c r="R188" s="67">
        <v>0</v>
      </c>
      <c r="S188" s="67">
        <v>0</v>
      </c>
      <c r="T188" s="67">
        <v>0</v>
      </c>
      <c r="U188" s="67">
        <v>0</v>
      </c>
      <c r="V188" s="67">
        <v>0</v>
      </c>
      <c r="W188" s="68">
        <v>0</v>
      </c>
      <c r="Y188" s="80" t="str">
        <f>IFERROR(I188/'Base Case Cover Sheet'!I188-1,"n.a.")</f>
        <v>n.a.</v>
      </c>
      <c r="Z188" s="81" t="str">
        <f>IFERROR(J188/'Base Case Cover Sheet'!J188-1,"n.a.")</f>
        <v>n.a.</v>
      </c>
      <c r="AA188" s="81" t="str">
        <f>IFERROR(K188/'Base Case Cover Sheet'!K188-1,"n.a.")</f>
        <v>n.a.</v>
      </c>
      <c r="AB188" s="81" t="str">
        <f>IFERROR(L188/'Base Case Cover Sheet'!L188-1,"n.a.")</f>
        <v>n.a.</v>
      </c>
      <c r="AC188" s="81" t="str">
        <f>IFERROR(M188/'Base Case Cover Sheet'!M188-1,"n.a.")</f>
        <v>n.a.</v>
      </c>
      <c r="AD188" s="81" t="str">
        <f>IFERROR(N188/'Base Case Cover Sheet'!N188-1,"n.a.")</f>
        <v>n.a.</v>
      </c>
      <c r="AE188" s="81" t="str">
        <f>IFERROR(O188/'Base Case Cover Sheet'!O188-1,"n.a.")</f>
        <v>n.a.</v>
      </c>
      <c r="AF188" s="81" t="str">
        <f>IFERROR(P188/'Base Case Cover Sheet'!P188-1,"n.a.")</f>
        <v>n.a.</v>
      </c>
      <c r="AG188" s="81" t="str">
        <f>IFERROR(Q188/'Base Case Cover Sheet'!Q188-1,"n.a.")</f>
        <v>n.a.</v>
      </c>
      <c r="AH188" s="81" t="str">
        <f>IFERROR(R188/'Base Case Cover Sheet'!R188-1,"n.a.")</f>
        <v>n.a.</v>
      </c>
      <c r="AI188" s="81" t="str">
        <f>IFERROR(S188/'Base Case Cover Sheet'!S188-1,"n.a.")</f>
        <v>n.a.</v>
      </c>
      <c r="AJ188" s="81" t="str">
        <f>IFERROR(T188/'Base Case Cover Sheet'!T188-1,"n.a.")</f>
        <v>n.a.</v>
      </c>
      <c r="AK188" s="81" t="str">
        <f>IFERROR(U188/'Base Case Cover Sheet'!U188-1,"n.a.")</f>
        <v>n.a.</v>
      </c>
      <c r="AL188" s="81" t="str">
        <f>IFERROR(V188/'Base Case Cover Sheet'!V188-1,"n.a.")</f>
        <v>n.a.</v>
      </c>
      <c r="AM188" s="82" t="str">
        <f>IFERROR(W188/'Base Case Cover Sheet'!W188-1,"n.a.")</f>
        <v>n.a.</v>
      </c>
    </row>
    <row r="189" spans="4:39">
      <c r="E189" s="146" t="s">
        <v>200</v>
      </c>
      <c r="F189" s="147"/>
      <c r="G189" s="147"/>
      <c r="H189" s="52"/>
      <c r="I189" s="53"/>
      <c r="J189" s="53"/>
      <c r="K189" s="53"/>
      <c r="L189" s="69">
        <v>0</v>
      </c>
      <c r="M189" s="69">
        <v>0</v>
      </c>
      <c r="N189" s="69">
        <v>0</v>
      </c>
      <c r="O189" s="69">
        <v>0</v>
      </c>
      <c r="P189" s="69">
        <v>0</v>
      </c>
      <c r="Q189" s="69">
        <v>0</v>
      </c>
      <c r="R189" s="69">
        <v>0</v>
      </c>
      <c r="S189" s="69">
        <v>0</v>
      </c>
      <c r="T189" s="69">
        <v>0</v>
      </c>
      <c r="U189" s="69">
        <v>0</v>
      </c>
      <c r="V189" s="69">
        <v>0</v>
      </c>
      <c r="W189" s="70">
        <v>0</v>
      </c>
      <c r="Y189" s="83" t="str">
        <f>IFERROR(I189/'Base Case Cover Sheet'!I189-1,"n.a.")</f>
        <v>n.a.</v>
      </c>
      <c r="Z189" s="84" t="str">
        <f>IFERROR(J189/'Base Case Cover Sheet'!J189-1,"n.a.")</f>
        <v>n.a.</v>
      </c>
      <c r="AA189" s="84" t="str">
        <f>IFERROR(K189/'Base Case Cover Sheet'!K189-1,"n.a.")</f>
        <v>n.a.</v>
      </c>
      <c r="AB189" s="84" t="str">
        <f>IFERROR(L189/'Base Case Cover Sheet'!L189-1,"n.a.")</f>
        <v>n.a.</v>
      </c>
      <c r="AC189" s="84" t="str">
        <f>IFERROR(M189/'Base Case Cover Sheet'!M189-1,"n.a.")</f>
        <v>n.a.</v>
      </c>
      <c r="AD189" s="84" t="str">
        <f>IFERROR(N189/'Base Case Cover Sheet'!N189-1,"n.a.")</f>
        <v>n.a.</v>
      </c>
      <c r="AE189" s="84" t="str">
        <f>IFERROR(O189/'Base Case Cover Sheet'!O189-1,"n.a.")</f>
        <v>n.a.</v>
      </c>
      <c r="AF189" s="84" t="str">
        <f>IFERROR(P189/'Base Case Cover Sheet'!P189-1,"n.a.")</f>
        <v>n.a.</v>
      </c>
      <c r="AG189" s="84" t="str">
        <f>IFERROR(Q189/'Base Case Cover Sheet'!Q189-1,"n.a.")</f>
        <v>n.a.</v>
      </c>
      <c r="AH189" s="84" t="str">
        <f>IFERROR(R189/'Base Case Cover Sheet'!R189-1,"n.a.")</f>
        <v>n.a.</v>
      </c>
      <c r="AI189" s="84" t="str">
        <f>IFERROR(S189/'Base Case Cover Sheet'!S189-1,"n.a.")</f>
        <v>n.a.</v>
      </c>
      <c r="AJ189" s="84" t="str">
        <f>IFERROR(T189/'Base Case Cover Sheet'!T189-1,"n.a.")</f>
        <v>n.a.</v>
      </c>
      <c r="AK189" s="84" t="str">
        <f>IFERROR(U189/'Base Case Cover Sheet'!U189-1,"n.a.")</f>
        <v>n.a.</v>
      </c>
      <c r="AL189" s="84" t="str">
        <f>IFERROR(V189/'Base Case Cover Sheet'!V189-1,"n.a.")</f>
        <v>n.a.</v>
      </c>
      <c r="AM189" s="85" t="str">
        <f>IFERROR(W189/'Base Case Cover Sheet'!W189-1,"n.a.")</f>
        <v>n.a.</v>
      </c>
    </row>
    <row r="190" spans="4:39">
      <c r="E190" s="148" t="s">
        <v>201</v>
      </c>
      <c r="F190" s="149"/>
      <c r="G190" s="149"/>
      <c r="H190" s="54"/>
      <c r="I190" s="55"/>
      <c r="J190" s="56">
        <f t="shared" ref="J190:W190" si="59">+J186+J188+J189</f>
        <v>0</v>
      </c>
      <c r="K190" s="56">
        <f t="shared" si="59"/>
        <v>0</v>
      </c>
      <c r="L190" s="56">
        <f t="shared" si="59"/>
        <v>0</v>
      </c>
      <c r="M190" s="56">
        <f t="shared" si="59"/>
        <v>0</v>
      </c>
      <c r="N190" s="56">
        <f t="shared" si="59"/>
        <v>0</v>
      </c>
      <c r="O190" s="56">
        <f t="shared" si="59"/>
        <v>0</v>
      </c>
      <c r="P190" s="56">
        <f t="shared" si="59"/>
        <v>0</v>
      </c>
      <c r="Q190" s="56">
        <f t="shared" si="59"/>
        <v>0</v>
      </c>
      <c r="R190" s="56">
        <f t="shared" si="59"/>
        <v>0</v>
      </c>
      <c r="S190" s="56">
        <f t="shared" si="59"/>
        <v>0</v>
      </c>
      <c r="T190" s="56">
        <f t="shared" si="59"/>
        <v>0</v>
      </c>
      <c r="U190" s="56">
        <f t="shared" si="59"/>
        <v>0</v>
      </c>
      <c r="V190" s="56">
        <f t="shared" si="59"/>
        <v>0</v>
      </c>
      <c r="W190" s="57">
        <f t="shared" si="59"/>
        <v>0</v>
      </c>
      <c r="Y190" s="86" t="str">
        <f>IFERROR(I190/'Base Case Cover Sheet'!I190-1,"n.a.")</f>
        <v>n.a.</v>
      </c>
      <c r="Z190" s="87" t="str">
        <f>IFERROR(J190/'Base Case Cover Sheet'!J190-1,"n.a.")</f>
        <v>n.a.</v>
      </c>
      <c r="AA190" s="87" t="str">
        <f>IFERROR(K190/'Base Case Cover Sheet'!K190-1,"n.a.")</f>
        <v>n.a.</v>
      </c>
      <c r="AB190" s="87" t="str">
        <f>IFERROR(L190/'Base Case Cover Sheet'!L190-1,"n.a.")</f>
        <v>n.a.</v>
      </c>
      <c r="AC190" s="87" t="str">
        <f>IFERROR(M190/'Base Case Cover Sheet'!M190-1,"n.a.")</f>
        <v>n.a.</v>
      </c>
      <c r="AD190" s="87" t="str">
        <f>IFERROR(N190/'Base Case Cover Sheet'!N190-1,"n.a.")</f>
        <v>n.a.</v>
      </c>
      <c r="AE190" s="87" t="str">
        <f>IFERROR(O190/'Base Case Cover Sheet'!O190-1,"n.a.")</f>
        <v>n.a.</v>
      </c>
      <c r="AF190" s="87" t="str">
        <f>IFERROR(P190/'Base Case Cover Sheet'!P190-1,"n.a.")</f>
        <v>n.a.</v>
      </c>
      <c r="AG190" s="87" t="str">
        <f>IFERROR(Q190/'Base Case Cover Sheet'!Q190-1,"n.a.")</f>
        <v>n.a.</v>
      </c>
      <c r="AH190" s="87" t="str">
        <f>IFERROR(R190/'Base Case Cover Sheet'!R190-1,"n.a.")</f>
        <v>n.a.</v>
      </c>
      <c r="AI190" s="87" t="str">
        <f>IFERROR(S190/'Base Case Cover Sheet'!S190-1,"n.a.")</f>
        <v>n.a.</v>
      </c>
      <c r="AJ190" s="87" t="str">
        <f>IFERROR(T190/'Base Case Cover Sheet'!T190-1,"n.a.")</f>
        <v>n.a.</v>
      </c>
      <c r="AK190" s="87" t="str">
        <f>IFERROR(U190/'Base Case Cover Sheet'!U190-1,"n.a.")</f>
        <v>n.a.</v>
      </c>
      <c r="AL190" s="87" t="str">
        <f>IFERROR(V190/'Base Case Cover Sheet'!V190-1,"n.a.")</f>
        <v>n.a.</v>
      </c>
      <c r="AM190" s="88" t="str">
        <f>IFERROR(W190/'Base Case Cover Sheet'!W190-1,"n.a.")</f>
        <v>n.a.</v>
      </c>
    </row>
    <row r="192" spans="4:39">
      <c r="D192" t="s">
        <v>123</v>
      </c>
      <c r="H192" s="41"/>
      <c r="I192" s="43"/>
      <c r="J192" s="65">
        <v>0</v>
      </c>
      <c r="K192" s="65">
        <v>0</v>
      </c>
      <c r="L192" s="65">
        <v>0</v>
      </c>
      <c r="M192" s="65">
        <v>0</v>
      </c>
      <c r="N192" s="65">
        <v>0</v>
      </c>
      <c r="O192" s="65">
        <v>0</v>
      </c>
      <c r="P192" s="65">
        <v>0</v>
      </c>
      <c r="Q192" s="65">
        <v>0</v>
      </c>
      <c r="R192" s="65">
        <v>0</v>
      </c>
      <c r="S192" s="65">
        <v>0</v>
      </c>
      <c r="T192" s="65">
        <v>0</v>
      </c>
      <c r="U192" s="65">
        <v>0</v>
      </c>
      <c r="V192" s="65">
        <v>0</v>
      </c>
      <c r="W192" s="65">
        <v>0</v>
      </c>
      <c r="Y192" s="74" t="str">
        <f>IFERROR(I192/'Base Case Cover Sheet'!I192-1,"n.a.")</f>
        <v>n.a.</v>
      </c>
      <c r="Z192" s="74" t="str">
        <f>IFERROR(J192/'Base Case Cover Sheet'!J192-1,"n.a.")</f>
        <v>n.a.</v>
      </c>
      <c r="AA192" s="74" t="str">
        <f>IFERROR(K192/'Base Case Cover Sheet'!K192-1,"n.a.")</f>
        <v>n.a.</v>
      </c>
      <c r="AB192" s="74" t="str">
        <f>IFERROR(L192/'Base Case Cover Sheet'!L192-1,"n.a.")</f>
        <v>n.a.</v>
      </c>
      <c r="AC192" s="74" t="str">
        <f>IFERROR(M192/'Base Case Cover Sheet'!M192-1,"n.a.")</f>
        <v>n.a.</v>
      </c>
      <c r="AD192" s="74" t="str">
        <f>IFERROR(N192/'Base Case Cover Sheet'!N192-1,"n.a.")</f>
        <v>n.a.</v>
      </c>
      <c r="AE192" s="74" t="str">
        <f>IFERROR(O192/'Base Case Cover Sheet'!O192-1,"n.a.")</f>
        <v>n.a.</v>
      </c>
      <c r="AF192" s="74" t="str">
        <f>IFERROR(P192/'Base Case Cover Sheet'!P192-1,"n.a.")</f>
        <v>n.a.</v>
      </c>
      <c r="AG192" s="74" t="str">
        <f>IFERROR(Q192/'Base Case Cover Sheet'!Q192-1,"n.a.")</f>
        <v>n.a.</v>
      </c>
      <c r="AH192" s="74" t="str">
        <f>IFERROR(R192/'Base Case Cover Sheet'!R192-1,"n.a.")</f>
        <v>n.a.</v>
      </c>
      <c r="AI192" s="74" t="str">
        <f>IFERROR(S192/'Base Case Cover Sheet'!S192-1,"n.a.")</f>
        <v>n.a.</v>
      </c>
      <c r="AJ192" s="74" t="str">
        <f>IFERROR(T192/'Base Case Cover Sheet'!T192-1,"n.a.")</f>
        <v>n.a.</v>
      </c>
      <c r="AK192" s="74" t="str">
        <f>IFERROR(U192/'Base Case Cover Sheet'!U192-1,"n.a.")</f>
        <v>n.a.</v>
      </c>
      <c r="AL192" s="74" t="str">
        <f>IFERROR(V192/'Base Case Cover Sheet'!V192-1,"n.a.")</f>
        <v>n.a.</v>
      </c>
      <c r="AM192" s="74" t="str">
        <f>IFERROR(W192/'Base Case Cover Sheet'!W192-1,"n.a.")</f>
        <v>n.a.</v>
      </c>
    </row>
    <row r="194" spans="1:39">
      <c r="D194" s="142" t="s">
        <v>202</v>
      </c>
      <c r="E194" s="142"/>
      <c r="F194" s="142"/>
      <c r="G194" s="142"/>
      <c r="H194" s="37"/>
      <c r="I194" s="38"/>
      <c r="J194" s="39">
        <f t="shared" ref="J194:W194" si="60">+J186+J192</f>
        <v>0</v>
      </c>
      <c r="K194" s="39">
        <f t="shared" si="60"/>
        <v>0</v>
      </c>
      <c r="L194" s="39">
        <f t="shared" si="60"/>
        <v>0</v>
      </c>
      <c r="M194" s="39">
        <f t="shared" si="60"/>
        <v>0</v>
      </c>
      <c r="N194" s="39">
        <f t="shared" si="60"/>
        <v>0</v>
      </c>
      <c r="O194" s="39">
        <f t="shared" si="60"/>
        <v>0</v>
      </c>
      <c r="P194" s="39">
        <f t="shared" si="60"/>
        <v>0</v>
      </c>
      <c r="Q194" s="39">
        <f t="shared" si="60"/>
        <v>0</v>
      </c>
      <c r="R194" s="39">
        <f t="shared" si="60"/>
        <v>0</v>
      </c>
      <c r="S194" s="39">
        <f t="shared" si="60"/>
        <v>0</v>
      </c>
      <c r="T194" s="39">
        <f t="shared" si="60"/>
        <v>0</v>
      </c>
      <c r="U194" s="39">
        <f t="shared" si="60"/>
        <v>0</v>
      </c>
      <c r="V194" s="39">
        <f t="shared" si="60"/>
        <v>0</v>
      </c>
      <c r="W194" s="39">
        <f t="shared" si="60"/>
        <v>0</v>
      </c>
      <c r="Y194" s="77" t="str">
        <f>IFERROR(I194/'Base Case Cover Sheet'!I194-1,"n.a.")</f>
        <v>n.a.</v>
      </c>
      <c r="Z194" s="77" t="str">
        <f>IFERROR(J194/'Base Case Cover Sheet'!J194-1,"n.a.")</f>
        <v>n.a.</v>
      </c>
      <c r="AA194" s="77" t="str">
        <f>IFERROR(K194/'Base Case Cover Sheet'!K194-1,"n.a.")</f>
        <v>n.a.</v>
      </c>
      <c r="AB194" s="77" t="str">
        <f>IFERROR(L194/'Base Case Cover Sheet'!L194-1,"n.a.")</f>
        <v>n.a.</v>
      </c>
      <c r="AC194" s="77" t="str">
        <f>IFERROR(M194/'Base Case Cover Sheet'!M194-1,"n.a.")</f>
        <v>n.a.</v>
      </c>
      <c r="AD194" s="77" t="str">
        <f>IFERROR(N194/'Base Case Cover Sheet'!N194-1,"n.a.")</f>
        <v>n.a.</v>
      </c>
      <c r="AE194" s="77" t="str">
        <f>IFERROR(O194/'Base Case Cover Sheet'!O194-1,"n.a.")</f>
        <v>n.a.</v>
      </c>
      <c r="AF194" s="77" t="str">
        <f>IFERROR(P194/'Base Case Cover Sheet'!P194-1,"n.a.")</f>
        <v>n.a.</v>
      </c>
      <c r="AG194" s="77" t="str">
        <f>IFERROR(Q194/'Base Case Cover Sheet'!Q194-1,"n.a.")</f>
        <v>n.a.</v>
      </c>
      <c r="AH194" s="77" t="str">
        <f>IFERROR(R194/'Base Case Cover Sheet'!R194-1,"n.a.")</f>
        <v>n.a.</v>
      </c>
      <c r="AI194" s="77" t="str">
        <f>IFERROR(S194/'Base Case Cover Sheet'!S194-1,"n.a.")</f>
        <v>n.a.</v>
      </c>
      <c r="AJ194" s="77" t="str">
        <f>IFERROR(T194/'Base Case Cover Sheet'!T194-1,"n.a.")</f>
        <v>n.a.</v>
      </c>
      <c r="AK194" s="77" t="str">
        <f>IFERROR(U194/'Base Case Cover Sheet'!U194-1,"n.a.")</f>
        <v>n.a.</v>
      </c>
      <c r="AL194" s="77" t="str">
        <f>IFERROR(V194/'Base Case Cover Sheet'!V194-1,"n.a.")</f>
        <v>n.a.</v>
      </c>
      <c r="AM194" s="77" t="str">
        <f>IFERROR(W194/'Base Case Cover Sheet'!W194-1,"n.a.")</f>
        <v>n.a.</v>
      </c>
    </row>
    <row r="196" spans="1:39">
      <c r="D196" t="s">
        <v>203</v>
      </c>
      <c r="H196" s="33"/>
      <c r="I196" s="43"/>
      <c r="J196" s="65">
        <v>0</v>
      </c>
      <c r="K196" s="65">
        <v>0</v>
      </c>
      <c r="L196" s="65">
        <v>0</v>
      </c>
      <c r="M196" s="65">
        <v>0</v>
      </c>
      <c r="N196" s="65">
        <v>0</v>
      </c>
      <c r="O196" s="65">
        <v>0</v>
      </c>
      <c r="P196" s="65">
        <v>0</v>
      </c>
      <c r="Q196" s="65">
        <v>0</v>
      </c>
      <c r="R196" s="65">
        <v>0</v>
      </c>
      <c r="S196" s="65">
        <v>0</v>
      </c>
      <c r="T196" s="65">
        <v>0</v>
      </c>
      <c r="U196" s="65">
        <v>0</v>
      </c>
      <c r="V196" s="65">
        <v>0</v>
      </c>
      <c r="W196" s="65">
        <v>0</v>
      </c>
      <c r="Y196" s="74" t="str">
        <f>IFERROR(I196/'Base Case Cover Sheet'!I196-1,"n.a.")</f>
        <v>n.a.</v>
      </c>
      <c r="Z196" s="74" t="str">
        <f>IFERROR(J196/'Base Case Cover Sheet'!J196-1,"n.a.")</f>
        <v>n.a.</v>
      </c>
      <c r="AA196" s="74" t="str">
        <f>IFERROR(K196/'Base Case Cover Sheet'!K196-1,"n.a.")</f>
        <v>n.a.</v>
      </c>
      <c r="AB196" s="74" t="str">
        <f>IFERROR(L196/'Base Case Cover Sheet'!L196-1,"n.a.")</f>
        <v>n.a.</v>
      </c>
      <c r="AC196" s="74" t="str">
        <f>IFERROR(M196/'Base Case Cover Sheet'!M196-1,"n.a.")</f>
        <v>n.a.</v>
      </c>
      <c r="AD196" s="74" t="str">
        <f>IFERROR(N196/'Base Case Cover Sheet'!N196-1,"n.a.")</f>
        <v>n.a.</v>
      </c>
      <c r="AE196" s="74" t="str">
        <f>IFERROR(O196/'Base Case Cover Sheet'!O196-1,"n.a.")</f>
        <v>n.a.</v>
      </c>
      <c r="AF196" s="74" t="str">
        <f>IFERROR(P196/'Base Case Cover Sheet'!P196-1,"n.a.")</f>
        <v>n.a.</v>
      </c>
      <c r="AG196" s="74" t="str">
        <f>IFERROR(Q196/'Base Case Cover Sheet'!Q196-1,"n.a.")</f>
        <v>n.a.</v>
      </c>
      <c r="AH196" s="74" t="str">
        <f>IFERROR(R196/'Base Case Cover Sheet'!R196-1,"n.a.")</f>
        <v>n.a.</v>
      </c>
      <c r="AI196" s="74" t="str">
        <f>IFERROR(S196/'Base Case Cover Sheet'!S196-1,"n.a.")</f>
        <v>n.a.</v>
      </c>
      <c r="AJ196" s="74" t="str">
        <f>IFERROR(T196/'Base Case Cover Sheet'!T196-1,"n.a.")</f>
        <v>n.a.</v>
      </c>
      <c r="AK196" s="74" t="str">
        <f>IFERROR(U196/'Base Case Cover Sheet'!U196-1,"n.a.")</f>
        <v>n.a.</v>
      </c>
      <c r="AL196" s="74" t="str">
        <f>IFERROR(V196/'Base Case Cover Sheet'!V196-1,"n.a.")</f>
        <v>n.a.</v>
      </c>
      <c r="AM196" s="74" t="str">
        <f>IFERROR(W196/'Base Case Cover Sheet'!W196-1,"n.a.")</f>
        <v>n.a.</v>
      </c>
    </row>
    <row r="197" spans="1:39" s="4" customFormat="1">
      <c r="E197" s="4" t="s">
        <v>204</v>
      </c>
      <c r="I197" s="43"/>
      <c r="J197" s="36">
        <f>-IFERROR(J196/J194,0)</f>
        <v>0</v>
      </c>
      <c r="K197" s="36">
        <f t="shared" ref="K197:W197" si="61">-IFERROR(K196/K194,0)</f>
        <v>0</v>
      </c>
      <c r="L197" s="36">
        <f t="shared" si="61"/>
        <v>0</v>
      </c>
      <c r="M197" s="36">
        <f t="shared" si="61"/>
        <v>0</v>
      </c>
      <c r="N197" s="36">
        <f t="shared" si="61"/>
        <v>0</v>
      </c>
      <c r="O197" s="36">
        <f t="shared" si="61"/>
        <v>0</v>
      </c>
      <c r="P197" s="36">
        <f t="shared" si="61"/>
        <v>0</v>
      </c>
      <c r="Q197" s="36">
        <f t="shared" si="61"/>
        <v>0</v>
      </c>
      <c r="R197" s="36">
        <f t="shared" si="61"/>
        <v>0</v>
      </c>
      <c r="S197" s="36">
        <f t="shared" si="61"/>
        <v>0</v>
      </c>
      <c r="T197" s="36">
        <f t="shared" si="61"/>
        <v>0</v>
      </c>
      <c r="U197" s="36">
        <f t="shared" si="61"/>
        <v>0</v>
      </c>
      <c r="V197" s="36">
        <f t="shared" si="61"/>
        <v>0</v>
      </c>
      <c r="W197" s="36">
        <f t="shared" si="61"/>
        <v>0</v>
      </c>
      <c r="Y197" s="78"/>
      <c r="Z197" s="75"/>
      <c r="AA197" s="75"/>
      <c r="AB197" s="75"/>
      <c r="AC197" s="75"/>
      <c r="AD197" s="75"/>
      <c r="AE197" s="75"/>
      <c r="AF197" s="75"/>
      <c r="AG197" s="75"/>
      <c r="AH197" s="75"/>
      <c r="AI197" s="75"/>
      <c r="AJ197" s="75"/>
      <c r="AK197" s="75"/>
      <c r="AL197" s="75"/>
      <c r="AM197" s="75"/>
    </row>
    <row r="199" spans="1:39">
      <c r="D199" s="142" t="s">
        <v>205</v>
      </c>
      <c r="E199" s="142"/>
      <c r="F199" s="142"/>
      <c r="G199" s="142"/>
      <c r="H199" s="37"/>
      <c r="I199" s="38"/>
      <c r="J199" s="39">
        <f t="shared" ref="J199:W199" si="62">+J194+J196</f>
        <v>0</v>
      </c>
      <c r="K199" s="39">
        <f t="shared" si="62"/>
        <v>0</v>
      </c>
      <c r="L199" s="39">
        <f t="shared" si="62"/>
        <v>0</v>
      </c>
      <c r="M199" s="39">
        <f t="shared" si="62"/>
        <v>0</v>
      </c>
      <c r="N199" s="39">
        <f t="shared" si="62"/>
        <v>0</v>
      </c>
      <c r="O199" s="39">
        <f t="shared" si="62"/>
        <v>0</v>
      </c>
      <c r="P199" s="39">
        <f t="shared" si="62"/>
        <v>0</v>
      </c>
      <c r="Q199" s="39">
        <f t="shared" si="62"/>
        <v>0</v>
      </c>
      <c r="R199" s="39">
        <f t="shared" si="62"/>
        <v>0</v>
      </c>
      <c r="S199" s="39">
        <f t="shared" si="62"/>
        <v>0</v>
      </c>
      <c r="T199" s="39">
        <f t="shared" si="62"/>
        <v>0</v>
      </c>
      <c r="U199" s="39">
        <f t="shared" si="62"/>
        <v>0</v>
      </c>
      <c r="V199" s="39">
        <f t="shared" si="62"/>
        <v>0</v>
      </c>
      <c r="W199" s="39">
        <f t="shared" si="62"/>
        <v>0</v>
      </c>
      <c r="Y199" s="77" t="str">
        <f>IFERROR(I199/'Base Case Cover Sheet'!I199-1,"n.a.")</f>
        <v>n.a.</v>
      </c>
      <c r="Z199" s="77" t="str">
        <f>IFERROR(J199/'Base Case Cover Sheet'!J199-1,"n.a.")</f>
        <v>n.a.</v>
      </c>
      <c r="AA199" s="77" t="str">
        <f>IFERROR(K199/'Base Case Cover Sheet'!K199-1,"n.a.")</f>
        <v>n.a.</v>
      </c>
      <c r="AB199" s="77" t="str">
        <f>IFERROR(L199/'Base Case Cover Sheet'!L199-1,"n.a.")</f>
        <v>n.a.</v>
      </c>
      <c r="AC199" s="77" t="str">
        <f>IFERROR(M199/'Base Case Cover Sheet'!M199-1,"n.a.")</f>
        <v>n.a.</v>
      </c>
      <c r="AD199" s="77" t="str">
        <f>IFERROR(N199/'Base Case Cover Sheet'!N199-1,"n.a.")</f>
        <v>n.a.</v>
      </c>
      <c r="AE199" s="77" t="str">
        <f>IFERROR(O199/'Base Case Cover Sheet'!O199-1,"n.a.")</f>
        <v>n.a.</v>
      </c>
      <c r="AF199" s="77" t="str">
        <f>IFERROR(P199/'Base Case Cover Sheet'!P199-1,"n.a.")</f>
        <v>n.a.</v>
      </c>
      <c r="AG199" s="77" t="str">
        <f>IFERROR(Q199/'Base Case Cover Sheet'!Q199-1,"n.a.")</f>
        <v>n.a.</v>
      </c>
      <c r="AH199" s="77" t="str">
        <f>IFERROR(R199/'Base Case Cover Sheet'!R199-1,"n.a.")</f>
        <v>n.a.</v>
      </c>
      <c r="AI199" s="77" t="str">
        <f>IFERROR(S199/'Base Case Cover Sheet'!S199-1,"n.a.")</f>
        <v>n.a.</v>
      </c>
      <c r="AJ199" s="77" t="str">
        <f>IFERROR(T199/'Base Case Cover Sheet'!T199-1,"n.a.")</f>
        <v>n.a.</v>
      </c>
      <c r="AK199" s="77" t="str">
        <f>IFERROR(U199/'Base Case Cover Sheet'!U199-1,"n.a.")</f>
        <v>n.a.</v>
      </c>
      <c r="AL199" s="77" t="str">
        <f>IFERROR(V199/'Base Case Cover Sheet'!V199-1,"n.a.")</f>
        <v>n.a.</v>
      </c>
      <c r="AM199" s="77" t="str">
        <f>IFERROR(W199/'Base Case Cover Sheet'!W199-1,"n.a.")</f>
        <v>n.a.</v>
      </c>
    </row>
    <row r="201" spans="1:39" s="2" customFormat="1" ht="11.25" customHeight="1">
      <c r="A201" s="18"/>
      <c r="B201" s="19">
        <f>MAX($B$4:B200)+1</f>
        <v>5</v>
      </c>
      <c r="C201" s="18"/>
      <c r="D201" s="20" t="s">
        <v>125</v>
      </c>
    </row>
    <row r="203" spans="1:39">
      <c r="D203" t="s">
        <v>201</v>
      </c>
      <c r="H203" s="33"/>
      <c r="I203" s="43"/>
      <c r="J203" s="44">
        <f t="shared" ref="J203:W203" si="63">+J190</f>
        <v>0</v>
      </c>
      <c r="K203" s="44">
        <f t="shared" si="63"/>
        <v>0</v>
      </c>
      <c r="L203" s="44">
        <f t="shared" si="63"/>
        <v>0</v>
      </c>
      <c r="M203" s="44">
        <f t="shared" si="63"/>
        <v>0</v>
      </c>
      <c r="N203" s="44">
        <f t="shared" si="63"/>
        <v>0</v>
      </c>
      <c r="O203" s="44">
        <f t="shared" si="63"/>
        <v>0</v>
      </c>
      <c r="P203" s="44">
        <f t="shared" si="63"/>
        <v>0</v>
      </c>
      <c r="Q203" s="44">
        <f t="shared" si="63"/>
        <v>0</v>
      </c>
      <c r="R203" s="44">
        <f t="shared" si="63"/>
        <v>0</v>
      </c>
      <c r="S203" s="44">
        <f t="shared" si="63"/>
        <v>0</v>
      </c>
      <c r="T203" s="44">
        <f t="shared" si="63"/>
        <v>0</v>
      </c>
      <c r="U203" s="44">
        <f t="shared" si="63"/>
        <v>0</v>
      </c>
      <c r="V203" s="44">
        <f t="shared" si="63"/>
        <v>0</v>
      </c>
      <c r="W203" s="44">
        <f t="shared" si="63"/>
        <v>0</v>
      </c>
      <c r="Y203" s="74" t="str">
        <f>IFERROR(I203/'Base Case Cover Sheet'!I203-1,"n.a.")</f>
        <v>n.a.</v>
      </c>
      <c r="Z203" s="74" t="str">
        <f>IFERROR(J203/'Base Case Cover Sheet'!J203-1,"n.a.")</f>
        <v>n.a.</v>
      </c>
      <c r="AA203" s="74" t="str">
        <f>IFERROR(K203/'Base Case Cover Sheet'!K203-1,"n.a.")</f>
        <v>n.a.</v>
      </c>
      <c r="AB203" s="74" t="str">
        <f>IFERROR(L203/'Base Case Cover Sheet'!L203-1,"n.a.")</f>
        <v>n.a.</v>
      </c>
      <c r="AC203" s="74" t="str">
        <f>IFERROR(M203/'Base Case Cover Sheet'!M203-1,"n.a.")</f>
        <v>n.a.</v>
      </c>
      <c r="AD203" s="74" t="str">
        <f>IFERROR(N203/'Base Case Cover Sheet'!N203-1,"n.a.")</f>
        <v>n.a.</v>
      </c>
      <c r="AE203" s="74" t="str">
        <f>IFERROR(O203/'Base Case Cover Sheet'!O203-1,"n.a.")</f>
        <v>n.a.</v>
      </c>
      <c r="AF203" s="74" t="str">
        <f>IFERROR(P203/'Base Case Cover Sheet'!P203-1,"n.a.")</f>
        <v>n.a.</v>
      </c>
      <c r="AG203" s="74" t="str">
        <f>IFERROR(Q203/'Base Case Cover Sheet'!Q203-1,"n.a.")</f>
        <v>n.a.</v>
      </c>
      <c r="AH203" s="74" t="str">
        <f>IFERROR(R203/'Base Case Cover Sheet'!R203-1,"n.a.")</f>
        <v>n.a.</v>
      </c>
      <c r="AI203" s="74" t="str">
        <f>IFERROR(S203/'Base Case Cover Sheet'!S203-1,"n.a.")</f>
        <v>n.a.</v>
      </c>
      <c r="AJ203" s="74" t="str">
        <f>IFERROR(T203/'Base Case Cover Sheet'!T203-1,"n.a.")</f>
        <v>n.a.</v>
      </c>
      <c r="AK203" s="74" t="str">
        <f>IFERROR(U203/'Base Case Cover Sheet'!U203-1,"n.a.")</f>
        <v>n.a.</v>
      </c>
      <c r="AL203" s="74" t="str">
        <f>IFERROR(V203/'Base Case Cover Sheet'!V203-1,"n.a.")</f>
        <v>n.a.</v>
      </c>
      <c r="AM203" s="74" t="str">
        <f>IFERROR(W203/'Base Case Cover Sheet'!W203-1,"n.a.")</f>
        <v>n.a.</v>
      </c>
    </row>
    <row r="205" spans="1:39">
      <c r="E205" s="145" t="s">
        <v>126</v>
      </c>
      <c r="F205" s="144"/>
      <c r="G205" s="144"/>
      <c r="H205" s="46"/>
      <c r="I205" s="38"/>
      <c r="J205" s="67">
        <v>0</v>
      </c>
      <c r="K205" s="67">
        <v>0</v>
      </c>
      <c r="L205" s="58"/>
      <c r="M205" s="58"/>
      <c r="N205" s="58"/>
      <c r="O205" s="58"/>
      <c r="P205" s="58"/>
      <c r="Q205" s="58"/>
      <c r="R205" s="58"/>
      <c r="S205" s="58"/>
      <c r="T205" s="58"/>
      <c r="U205" s="58"/>
      <c r="V205" s="58"/>
      <c r="W205" s="59"/>
      <c r="Y205" s="80" t="str">
        <f>IFERROR(I205/'Base Case Cover Sheet'!I205-1,"n.a.")</f>
        <v>n.a.</v>
      </c>
      <c r="Z205" s="81" t="str">
        <f>IFERROR(J205/'Base Case Cover Sheet'!J205-1,"n.a.")</f>
        <v>n.a.</v>
      </c>
      <c r="AA205" s="81" t="str">
        <f>IFERROR(K205/'Base Case Cover Sheet'!K205-1,"n.a.")</f>
        <v>n.a.</v>
      </c>
      <c r="AB205" s="81" t="str">
        <f>IFERROR(L205/'Base Case Cover Sheet'!L205-1,"n.a.")</f>
        <v>n.a.</v>
      </c>
      <c r="AC205" s="81" t="str">
        <f>IFERROR(M205/'Base Case Cover Sheet'!M205-1,"n.a.")</f>
        <v>n.a.</v>
      </c>
      <c r="AD205" s="81" t="str">
        <f>IFERROR(N205/'Base Case Cover Sheet'!N205-1,"n.a.")</f>
        <v>n.a.</v>
      </c>
      <c r="AE205" s="81" t="str">
        <f>IFERROR(O205/'Base Case Cover Sheet'!O205-1,"n.a.")</f>
        <v>n.a.</v>
      </c>
      <c r="AF205" s="81" t="str">
        <f>IFERROR(P205/'Base Case Cover Sheet'!P205-1,"n.a.")</f>
        <v>n.a.</v>
      </c>
      <c r="AG205" s="81" t="str">
        <f>IFERROR(Q205/'Base Case Cover Sheet'!Q205-1,"n.a.")</f>
        <v>n.a.</v>
      </c>
      <c r="AH205" s="81" t="str">
        <f>IFERROR(R205/'Base Case Cover Sheet'!R205-1,"n.a.")</f>
        <v>n.a.</v>
      </c>
      <c r="AI205" s="81" t="str">
        <f>IFERROR(S205/'Base Case Cover Sheet'!S205-1,"n.a.")</f>
        <v>n.a.</v>
      </c>
      <c r="AJ205" s="81" t="str">
        <f>IFERROR(T205/'Base Case Cover Sheet'!T205-1,"n.a.")</f>
        <v>n.a.</v>
      </c>
      <c r="AK205" s="81" t="str">
        <f>IFERROR(U205/'Base Case Cover Sheet'!U205-1,"n.a.")</f>
        <v>n.a.</v>
      </c>
      <c r="AL205" s="81" t="str">
        <f>IFERROR(V205/'Base Case Cover Sheet'!V205-1,"n.a.")</f>
        <v>n.a.</v>
      </c>
      <c r="AM205" s="82" t="str">
        <f>IFERROR(W205/'Base Case Cover Sheet'!W205-1,"n.a.")</f>
        <v>n.a.</v>
      </c>
    </row>
    <row r="206" spans="1:39">
      <c r="E206" s="146" t="s">
        <v>128</v>
      </c>
      <c r="F206" s="147"/>
      <c r="G206" s="147"/>
      <c r="H206" s="41"/>
      <c r="I206" s="43"/>
      <c r="J206" s="65">
        <v>0</v>
      </c>
      <c r="K206" s="65">
        <v>0</v>
      </c>
      <c r="L206" s="60"/>
      <c r="M206" s="60"/>
      <c r="N206" s="60"/>
      <c r="O206" s="60"/>
      <c r="P206" s="60"/>
      <c r="Q206" s="60"/>
      <c r="R206" s="60"/>
      <c r="S206" s="60"/>
      <c r="T206" s="60"/>
      <c r="U206" s="60"/>
      <c r="V206" s="60"/>
      <c r="W206" s="61"/>
      <c r="Y206" s="89" t="str">
        <f>IFERROR(I206/'Base Case Cover Sheet'!I206-1,"n.a.")</f>
        <v>n.a.</v>
      </c>
      <c r="Z206" s="90" t="str">
        <f>IFERROR(J206/'Base Case Cover Sheet'!J206-1,"n.a.")</f>
        <v>n.a.</v>
      </c>
      <c r="AA206" s="90" t="str">
        <f>IFERROR(K206/'Base Case Cover Sheet'!K206-1,"n.a.")</f>
        <v>n.a.</v>
      </c>
      <c r="AB206" s="90" t="str">
        <f>IFERROR(L206/'Base Case Cover Sheet'!L206-1,"n.a.")</f>
        <v>n.a.</v>
      </c>
      <c r="AC206" s="90" t="str">
        <f>IFERROR(M206/'Base Case Cover Sheet'!M206-1,"n.a.")</f>
        <v>n.a.</v>
      </c>
      <c r="AD206" s="90" t="str">
        <f>IFERROR(N206/'Base Case Cover Sheet'!N206-1,"n.a.")</f>
        <v>n.a.</v>
      </c>
      <c r="AE206" s="90" t="str">
        <f>IFERROR(O206/'Base Case Cover Sheet'!O206-1,"n.a.")</f>
        <v>n.a.</v>
      </c>
      <c r="AF206" s="90" t="str">
        <f>IFERROR(P206/'Base Case Cover Sheet'!P206-1,"n.a.")</f>
        <v>n.a.</v>
      </c>
      <c r="AG206" s="90" t="str">
        <f>IFERROR(Q206/'Base Case Cover Sheet'!Q206-1,"n.a.")</f>
        <v>n.a.</v>
      </c>
      <c r="AH206" s="90" t="str">
        <f>IFERROR(R206/'Base Case Cover Sheet'!R206-1,"n.a.")</f>
        <v>n.a.</v>
      </c>
      <c r="AI206" s="90" t="str">
        <f>IFERROR(S206/'Base Case Cover Sheet'!S206-1,"n.a.")</f>
        <v>n.a.</v>
      </c>
      <c r="AJ206" s="90" t="str">
        <f>IFERROR(T206/'Base Case Cover Sheet'!T206-1,"n.a.")</f>
        <v>n.a.</v>
      </c>
      <c r="AK206" s="90" t="str">
        <f>IFERROR(U206/'Base Case Cover Sheet'!U206-1,"n.a.")</f>
        <v>n.a.</v>
      </c>
      <c r="AL206" s="90" t="str">
        <f>IFERROR(V206/'Base Case Cover Sheet'!V206-1,"n.a.")</f>
        <v>n.a.</v>
      </c>
      <c r="AM206" s="91" t="str">
        <f>IFERROR(W206/'Base Case Cover Sheet'!W206-1,"n.a.")</f>
        <v>n.a.</v>
      </c>
    </row>
    <row r="207" spans="1:39">
      <c r="D207" t="s">
        <v>206</v>
      </c>
      <c r="H207" s="37"/>
      <c r="I207" s="38"/>
      <c r="J207" s="39">
        <f>SUM(J205:J206)</f>
        <v>0</v>
      </c>
      <c r="K207" s="39">
        <f>SUM(K205:K206)</f>
        <v>0</v>
      </c>
      <c r="L207" s="34"/>
      <c r="M207" s="34"/>
      <c r="N207" s="34"/>
      <c r="O207" s="34"/>
      <c r="P207" s="34"/>
      <c r="Q207" s="34"/>
      <c r="R207" s="34"/>
      <c r="S207" s="34"/>
      <c r="T207" s="34"/>
      <c r="U207" s="34"/>
      <c r="V207" s="34"/>
      <c r="W207" s="34"/>
      <c r="Y207" s="81" t="str">
        <f>IFERROR(I207/'Base Case Cover Sheet'!I207-1,"n.a.")</f>
        <v>n.a.</v>
      </c>
      <c r="Z207" s="81" t="str">
        <f>IFERROR(J207/'Base Case Cover Sheet'!J207-1,"n.a.")</f>
        <v>n.a.</v>
      </c>
      <c r="AA207" s="81" t="str">
        <f>IFERROR(K207/'Base Case Cover Sheet'!K207-1,"n.a.")</f>
        <v>n.a.</v>
      </c>
      <c r="AB207" s="81" t="str">
        <f>IFERROR(L207/'Base Case Cover Sheet'!L207-1,"n.a.")</f>
        <v>n.a.</v>
      </c>
      <c r="AC207" s="81" t="str">
        <f>IFERROR(M207/'Base Case Cover Sheet'!M207-1,"n.a.")</f>
        <v>n.a.</v>
      </c>
      <c r="AD207" s="81" t="str">
        <f>IFERROR(N207/'Base Case Cover Sheet'!N207-1,"n.a.")</f>
        <v>n.a.</v>
      </c>
      <c r="AE207" s="81" t="str">
        <f>IFERROR(O207/'Base Case Cover Sheet'!O207-1,"n.a.")</f>
        <v>n.a.</v>
      </c>
      <c r="AF207" s="81" t="str">
        <f>IFERROR(P207/'Base Case Cover Sheet'!P207-1,"n.a.")</f>
        <v>n.a.</v>
      </c>
      <c r="AG207" s="81" t="str">
        <f>IFERROR(Q207/'Base Case Cover Sheet'!Q207-1,"n.a.")</f>
        <v>n.a.</v>
      </c>
      <c r="AH207" s="81" t="str">
        <f>IFERROR(R207/'Base Case Cover Sheet'!R207-1,"n.a.")</f>
        <v>n.a.</v>
      </c>
      <c r="AI207" s="81" t="str">
        <f>IFERROR(S207/'Base Case Cover Sheet'!S207-1,"n.a.")</f>
        <v>n.a.</v>
      </c>
      <c r="AJ207" s="81" t="str">
        <f>IFERROR(T207/'Base Case Cover Sheet'!T207-1,"n.a.")</f>
        <v>n.a.</v>
      </c>
      <c r="AK207" s="81" t="str">
        <f>IFERROR(U207/'Base Case Cover Sheet'!U207-1,"n.a.")</f>
        <v>n.a.</v>
      </c>
      <c r="AL207" s="81" t="str">
        <f>IFERROR(V207/'Base Case Cover Sheet'!V207-1,"n.a.")</f>
        <v>n.a.</v>
      </c>
      <c r="AM207" s="81" t="str">
        <f>IFERROR(W207/'Base Case Cover Sheet'!W207-1,"n.a.")</f>
        <v>n.a.</v>
      </c>
    </row>
    <row r="209" spans="4:39">
      <c r="D209" t="s">
        <v>123</v>
      </c>
      <c r="H209" s="41"/>
      <c r="I209" s="62"/>
      <c r="J209" s="65">
        <v>0</v>
      </c>
      <c r="K209" s="65">
        <v>0</v>
      </c>
      <c r="L209" s="65">
        <v>0</v>
      </c>
      <c r="M209" s="65">
        <v>0</v>
      </c>
      <c r="N209" s="65">
        <v>0</v>
      </c>
      <c r="O209" s="65">
        <v>0</v>
      </c>
      <c r="P209" s="65">
        <v>0</v>
      </c>
      <c r="Q209" s="65">
        <v>0</v>
      </c>
      <c r="R209" s="65">
        <v>0</v>
      </c>
      <c r="S209" s="65">
        <v>0</v>
      </c>
      <c r="T209" s="65">
        <v>0</v>
      </c>
      <c r="U209" s="65">
        <v>0</v>
      </c>
      <c r="V209" s="65">
        <v>0</v>
      </c>
      <c r="W209" s="65">
        <v>0</v>
      </c>
      <c r="Y209" s="74" t="str">
        <f>IFERROR(I209/'Base Case Cover Sheet'!I209-1,"n.a.")</f>
        <v>n.a.</v>
      </c>
      <c r="Z209" s="74" t="str">
        <f>IFERROR(J209/'Base Case Cover Sheet'!J209-1,"n.a.")</f>
        <v>n.a.</v>
      </c>
      <c r="AA209" s="74" t="str">
        <f>IFERROR(K209/'Base Case Cover Sheet'!K209-1,"n.a.")</f>
        <v>n.a.</v>
      </c>
      <c r="AB209" s="74" t="str">
        <f>IFERROR(L209/'Base Case Cover Sheet'!L209-1,"n.a.")</f>
        <v>n.a.</v>
      </c>
      <c r="AC209" s="74" t="str">
        <f>IFERROR(M209/'Base Case Cover Sheet'!M209-1,"n.a.")</f>
        <v>n.a.</v>
      </c>
      <c r="AD209" s="74" t="str">
        <f>IFERROR(N209/'Base Case Cover Sheet'!N209-1,"n.a.")</f>
        <v>n.a.</v>
      </c>
      <c r="AE209" s="74" t="str">
        <f>IFERROR(O209/'Base Case Cover Sheet'!O209-1,"n.a.")</f>
        <v>n.a.</v>
      </c>
      <c r="AF209" s="74" t="str">
        <f>IFERROR(P209/'Base Case Cover Sheet'!P209-1,"n.a.")</f>
        <v>n.a.</v>
      </c>
      <c r="AG209" s="74" t="str">
        <f>IFERROR(Q209/'Base Case Cover Sheet'!Q209-1,"n.a.")</f>
        <v>n.a.</v>
      </c>
      <c r="AH209" s="74" t="str">
        <f>IFERROR(R209/'Base Case Cover Sheet'!R209-1,"n.a.")</f>
        <v>n.a.</v>
      </c>
      <c r="AI209" s="74" t="str">
        <f>IFERROR(S209/'Base Case Cover Sheet'!S209-1,"n.a.")</f>
        <v>n.a.</v>
      </c>
      <c r="AJ209" s="74" t="str">
        <f>IFERROR(T209/'Base Case Cover Sheet'!T209-1,"n.a.")</f>
        <v>n.a.</v>
      </c>
      <c r="AK209" s="74" t="str">
        <f>IFERROR(U209/'Base Case Cover Sheet'!U209-1,"n.a.")</f>
        <v>n.a.</v>
      </c>
      <c r="AL209" s="74" t="str">
        <f>IFERROR(V209/'Base Case Cover Sheet'!V209-1,"n.a.")</f>
        <v>n.a.</v>
      </c>
      <c r="AM209" s="74" t="str">
        <f>IFERROR(W209/'Base Case Cover Sheet'!W209-1,"n.a.")</f>
        <v>n.a.</v>
      </c>
    </row>
    <row r="211" spans="4:39">
      <c r="D211" t="s">
        <v>203</v>
      </c>
      <c r="H211" s="33"/>
      <c r="I211" s="62"/>
      <c r="J211" s="65">
        <v>0</v>
      </c>
      <c r="K211" s="65">
        <v>0</v>
      </c>
      <c r="L211" s="65">
        <v>0</v>
      </c>
      <c r="M211" s="65">
        <v>0</v>
      </c>
      <c r="N211" s="65">
        <v>0</v>
      </c>
      <c r="O211" s="65">
        <v>0</v>
      </c>
      <c r="P211" s="65">
        <v>0</v>
      </c>
      <c r="Q211" s="65">
        <v>0</v>
      </c>
      <c r="R211" s="65">
        <v>0</v>
      </c>
      <c r="S211" s="65">
        <v>0</v>
      </c>
      <c r="T211" s="65">
        <v>0</v>
      </c>
      <c r="U211" s="65">
        <v>0</v>
      </c>
      <c r="V211" s="65">
        <v>0</v>
      </c>
      <c r="W211" s="65">
        <v>0</v>
      </c>
      <c r="Y211" s="74" t="str">
        <f>IFERROR(I211/'Base Case Cover Sheet'!I211-1,"n.a.")</f>
        <v>n.a.</v>
      </c>
      <c r="Z211" s="74" t="str">
        <f>IFERROR(J211/'Base Case Cover Sheet'!J211-1,"n.a.")</f>
        <v>n.a.</v>
      </c>
      <c r="AA211" s="74" t="str">
        <f>IFERROR(K211/'Base Case Cover Sheet'!K211-1,"n.a.")</f>
        <v>n.a.</v>
      </c>
      <c r="AB211" s="74" t="str">
        <f>IFERROR(L211/'Base Case Cover Sheet'!L211-1,"n.a.")</f>
        <v>n.a.</v>
      </c>
      <c r="AC211" s="74" t="str">
        <f>IFERROR(M211/'Base Case Cover Sheet'!M211-1,"n.a.")</f>
        <v>n.a.</v>
      </c>
      <c r="AD211" s="74" t="str">
        <f>IFERROR(N211/'Base Case Cover Sheet'!N211-1,"n.a.")</f>
        <v>n.a.</v>
      </c>
      <c r="AE211" s="74" t="str">
        <f>IFERROR(O211/'Base Case Cover Sheet'!O211-1,"n.a.")</f>
        <v>n.a.</v>
      </c>
      <c r="AF211" s="74" t="str">
        <f>IFERROR(P211/'Base Case Cover Sheet'!P211-1,"n.a.")</f>
        <v>n.a.</v>
      </c>
      <c r="AG211" s="74" t="str">
        <f>IFERROR(Q211/'Base Case Cover Sheet'!Q211-1,"n.a.")</f>
        <v>n.a.</v>
      </c>
      <c r="AH211" s="74" t="str">
        <f>IFERROR(R211/'Base Case Cover Sheet'!R211-1,"n.a.")</f>
        <v>n.a.</v>
      </c>
      <c r="AI211" s="74" t="str">
        <f>IFERROR(S211/'Base Case Cover Sheet'!S211-1,"n.a.")</f>
        <v>n.a.</v>
      </c>
      <c r="AJ211" s="74" t="str">
        <f>IFERROR(T211/'Base Case Cover Sheet'!T211-1,"n.a.")</f>
        <v>n.a.</v>
      </c>
      <c r="AK211" s="74" t="str">
        <f>IFERROR(U211/'Base Case Cover Sheet'!U211-1,"n.a.")</f>
        <v>n.a.</v>
      </c>
      <c r="AL211" s="74" t="str">
        <f>IFERROR(V211/'Base Case Cover Sheet'!V211-1,"n.a.")</f>
        <v>n.a.</v>
      </c>
      <c r="AM211" s="74" t="str">
        <f>IFERROR(W211/'Base Case Cover Sheet'!W211-1,"n.a.")</f>
        <v>n.a.</v>
      </c>
    </row>
    <row r="213" spans="4:39">
      <c r="D213" t="s">
        <v>130</v>
      </c>
      <c r="H213" s="33"/>
      <c r="I213" s="62"/>
      <c r="J213" s="62"/>
      <c r="K213" s="62"/>
      <c r="L213" s="65">
        <v>0</v>
      </c>
      <c r="M213" s="65">
        <v>0</v>
      </c>
      <c r="N213" s="65">
        <v>0</v>
      </c>
      <c r="O213" s="65">
        <v>0</v>
      </c>
      <c r="P213" s="65">
        <v>0</v>
      </c>
      <c r="Q213" s="65">
        <v>0</v>
      </c>
      <c r="R213" s="65">
        <v>0</v>
      </c>
      <c r="S213" s="65">
        <v>0</v>
      </c>
      <c r="T213" s="65">
        <v>0</v>
      </c>
      <c r="U213" s="65">
        <v>0</v>
      </c>
      <c r="V213" s="65">
        <v>0</v>
      </c>
      <c r="W213" s="65">
        <v>0</v>
      </c>
      <c r="Y213" s="74" t="str">
        <f>IFERROR(I213/'Base Case Cover Sheet'!I213-1,"n.a.")</f>
        <v>n.a.</v>
      </c>
      <c r="Z213" s="74" t="str">
        <f>IFERROR(J213/'Base Case Cover Sheet'!J213-1,"n.a.")</f>
        <v>n.a.</v>
      </c>
      <c r="AA213" s="74" t="str">
        <f>IFERROR(K213/'Base Case Cover Sheet'!K213-1,"n.a.")</f>
        <v>n.a.</v>
      </c>
      <c r="AB213" s="74" t="str">
        <f>IFERROR(L213/'Base Case Cover Sheet'!L213-1,"n.a.")</f>
        <v>n.a.</v>
      </c>
      <c r="AC213" s="74" t="str">
        <f>IFERROR(M213/'Base Case Cover Sheet'!M213-1,"n.a.")</f>
        <v>n.a.</v>
      </c>
      <c r="AD213" s="74" t="str">
        <f>IFERROR(N213/'Base Case Cover Sheet'!N213-1,"n.a.")</f>
        <v>n.a.</v>
      </c>
      <c r="AE213" s="74" t="str">
        <f>IFERROR(O213/'Base Case Cover Sheet'!O213-1,"n.a.")</f>
        <v>n.a.</v>
      </c>
      <c r="AF213" s="74" t="str">
        <f>IFERROR(P213/'Base Case Cover Sheet'!P213-1,"n.a.")</f>
        <v>n.a.</v>
      </c>
      <c r="AG213" s="74" t="str">
        <f>IFERROR(Q213/'Base Case Cover Sheet'!Q213-1,"n.a.")</f>
        <v>n.a.</v>
      </c>
      <c r="AH213" s="74" t="str">
        <f>IFERROR(R213/'Base Case Cover Sheet'!R213-1,"n.a.")</f>
        <v>n.a.</v>
      </c>
      <c r="AI213" s="74" t="str">
        <f>IFERROR(S213/'Base Case Cover Sheet'!S213-1,"n.a.")</f>
        <v>n.a.</v>
      </c>
      <c r="AJ213" s="74" t="str">
        <f>IFERROR(T213/'Base Case Cover Sheet'!T213-1,"n.a.")</f>
        <v>n.a.</v>
      </c>
      <c r="AK213" s="74" t="str">
        <f>IFERROR(U213/'Base Case Cover Sheet'!U213-1,"n.a.")</f>
        <v>n.a.</v>
      </c>
      <c r="AL213" s="74" t="str">
        <f>IFERROR(V213/'Base Case Cover Sheet'!V213-1,"n.a.")</f>
        <v>n.a.</v>
      </c>
      <c r="AM213" s="74" t="str">
        <f>IFERROR(W213/'Base Case Cover Sheet'!W213-1,"n.a.")</f>
        <v>n.a.</v>
      </c>
    </row>
    <row r="214" spans="4:39">
      <c r="D214" s="4" t="s">
        <v>62</v>
      </c>
      <c r="E214" s="4"/>
      <c r="F214" s="4"/>
      <c r="G214" s="4"/>
    </row>
    <row r="215" spans="4:39">
      <c r="D215" s="143" t="s">
        <v>132</v>
      </c>
      <c r="E215" s="4"/>
      <c r="F215" s="4"/>
      <c r="G215" s="4"/>
      <c r="H215" s="41"/>
      <c r="I215" s="62"/>
      <c r="J215" s="62"/>
      <c r="K215" s="62"/>
      <c r="L215" s="65">
        <v>0</v>
      </c>
      <c r="M215" s="65">
        <v>0</v>
      </c>
      <c r="N215" s="65">
        <v>0</v>
      </c>
      <c r="O215" s="65">
        <v>0</v>
      </c>
      <c r="P215" s="65">
        <v>0</v>
      </c>
      <c r="Q215" s="65">
        <v>0</v>
      </c>
      <c r="R215" s="65">
        <v>0</v>
      </c>
      <c r="S215" s="65">
        <v>0</v>
      </c>
      <c r="T215" s="65">
        <v>0</v>
      </c>
      <c r="U215" s="65">
        <v>0</v>
      </c>
      <c r="V215" s="65">
        <v>0</v>
      </c>
      <c r="W215" s="65">
        <v>0</v>
      </c>
      <c r="Y215" s="74" t="str">
        <f>IFERROR(I215/'Base Case Cover Sheet'!I215-1,"n.a.")</f>
        <v>n.a.</v>
      </c>
      <c r="Z215" s="74" t="str">
        <f>IFERROR(J215/'Base Case Cover Sheet'!J215-1,"n.a.")</f>
        <v>n.a.</v>
      </c>
      <c r="AA215" s="74" t="str">
        <f>IFERROR(K215/'Base Case Cover Sheet'!K215-1,"n.a.")</f>
        <v>n.a.</v>
      </c>
      <c r="AB215" s="74" t="str">
        <f>IFERROR(L215/'Base Case Cover Sheet'!L215-1,"n.a.")</f>
        <v>n.a.</v>
      </c>
      <c r="AC215" s="74" t="str">
        <f>IFERROR(M215/'Base Case Cover Sheet'!M215-1,"n.a.")</f>
        <v>n.a.</v>
      </c>
      <c r="AD215" s="74" t="str">
        <f>IFERROR(N215/'Base Case Cover Sheet'!N215-1,"n.a.")</f>
        <v>n.a.</v>
      </c>
      <c r="AE215" s="74" t="str">
        <f>IFERROR(O215/'Base Case Cover Sheet'!O215-1,"n.a.")</f>
        <v>n.a.</v>
      </c>
      <c r="AF215" s="74" t="str">
        <f>IFERROR(P215/'Base Case Cover Sheet'!P215-1,"n.a.")</f>
        <v>n.a.</v>
      </c>
      <c r="AG215" s="74" t="str">
        <f>IFERROR(Q215/'Base Case Cover Sheet'!Q215-1,"n.a.")</f>
        <v>n.a.</v>
      </c>
      <c r="AH215" s="74" t="str">
        <f>IFERROR(R215/'Base Case Cover Sheet'!R215-1,"n.a.")</f>
        <v>n.a.</v>
      </c>
      <c r="AI215" s="74" t="str">
        <f>IFERROR(S215/'Base Case Cover Sheet'!S215-1,"n.a.")</f>
        <v>n.a.</v>
      </c>
      <c r="AJ215" s="74" t="str">
        <f>IFERROR(T215/'Base Case Cover Sheet'!T215-1,"n.a.")</f>
        <v>n.a.</v>
      </c>
      <c r="AK215" s="74" t="str">
        <f>IFERROR(U215/'Base Case Cover Sheet'!U215-1,"n.a.")</f>
        <v>n.a.</v>
      </c>
      <c r="AL215" s="74" t="str">
        <f>IFERROR(V215/'Base Case Cover Sheet'!V215-1,"n.a.")</f>
        <v>n.a.</v>
      </c>
      <c r="AM215" s="74" t="str">
        <f>IFERROR(W215/'Base Case Cover Sheet'!W215-1,"n.a.")</f>
        <v>n.a.</v>
      </c>
    </row>
    <row r="216" spans="4:39">
      <c r="D216" s="143" t="s">
        <v>134</v>
      </c>
      <c r="E216" s="4"/>
      <c r="F216" s="4"/>
      <c r="G216" s="4"/>
      <c r="H216" s="41"/>
      <c r="I216" s="62"/>
      <c r="J216" s="62"/>
      <c r="K216" s="62"/>
      <c r="L216" s="65">
        <v>0</v>
      </c>
      <c r="M216" s="65">
        <v>0</v>
      </c>
      <c r="N216" s="65">
        <v>0</v>
      </c>
      <c r="O216" s="65">
        <v>0</v>
      </c>
      <c r="P216" s="65">
        <v>0</v>
      </c>
      <c r="Q216" s="65">
        <v>0</v>
      </c>
      <c r="R216" s="65">
        <v>0</v>
      </c>
      <c r="S216" s="65">
        <v>0</v>
      </c>
      <c r="T216" s="65">
        <v>0</v>
      </c>
      <c r="U216" s="65">
        <v>0</v>
      </c>
      <c r="V216" s="65">
        <v>0</v>
      </c>
      <c r="W216" s="65">
        <v>0</v>
      </c>
      <c r="Y216" s="74" t="str">
        <f>IFERROR(I216/'Base Case Cover Sheet'!I216-1,"n.a.")</f>
        <v>n.a.</v>
      </c>
      <c r="Z216" s="74" t="str">
        <f>IFERROR(J216/'Base Case Cover Sheet'!J216-1,"n.a.")</f>
        <v>n.a.</v>
      </c>
      <c r="AA216" s="74" t="str">
        <f>IFERROR(K216/'Base Case Cover Sheet'!K216-1,"n.a.")</f>
        <v>n.a.</v>
      </c>
      <c r="AB216" s="74" t="str">
        <f>IFERROR(L216/'Base Case Cover Sheet'!L216-1,"n.a.")</f>
        <v>n.a.</v>
      </c>
      <c r="AC216" s="74" t="str">
        <f>IFERROR(M216/'Base Case Cover Sheet'!M216-1,"n.a.")</f>
        <v>n.a.</v>
      </c>
      <c r="AD216" s="74" t="str">
        <f>IFERROR(N216/'Base Case Cover Sheet'!N216-1,"n.a.")</f>
        <v>n.a.</v>
      </c>
      <c r="AE216" s="74" t="str">
        <f>IFERROR(O216/'Base Case Cover Sheet'!O216-1,"n.a.")</f>
        <v>n.a.</v>
      </c>
      <c r="AF216" s="74" t="str">
        <f>IFERROR(P216/'Base Case Cover Sheet'!P216-1,"n.a.")</f>
        <v>n.a.</v>
      </c>
      <c r="AG216" s="74" t="str">
        <f>IFERROR(Q216/'Base Case Cover Sheet'!Q216-1,"n.a.")</f>
        <v>n.a.</v>
      </c>
      <c r="AH216" s="74" t="str">
        <f>IFERROR(R216/'Base Case Cover Sheet'!R216-1,"n.a.")</f>
        <v>n.a.</v>
      </c>
      <c r="AI216" s="74" t="str">
        <f>IFERROR(S216/'Base Case Cover Sheet'!S216-1,"n.a.")</f>
        <v>n.a.</v>
      </c>
      <c r="AJ216" s="74" t="str">
        <f>IFERROR(T216/'Base Case Cover Sheet'!T216-1,"n.a.")</f>
        <v>n.a.</v>
      </c>
      <c r="AK216" s="74" t="str">
        <f>IFERROR(U216/'Base Case Cover Sheet'!U216-1,"n.a.")</f>
        <v>n.a.</v>
      </c>
      <c r="AL216" s="74" t="str">
        <f>IFERROR(V216/'Base Case Cover Sheet'!V216-1,"n.a.")</f>
        <v>n.a.</v>
      </c>
      <c r="AM216" s="74" t="str">
        <f>IFERROR(W216/'Base Case Cover Sheet'!W216-1,"n.a.")</f>
        <v>n.a.</v>
      </c>
    </row>
    <row r="217" spans="4:39">
      <c r="D217" s="143" t="s">
        <v>136</v>
      </c>
      <c r="H217" s="41"/>
      <c r="I217" s="62"/>
      <c r="J217" s="62"/>
      <c r="K217" s="62"/>
      <c r="L217" s="65">
        <v>0</v>
      </c>
      <c r="M217" s="65">
        <v>0</v>
      </c>
      <c r="N217" s="65">
        <v>0</v>
      </c>
      <c r="O217" s="65">
        <v>0</v>
      </c>
      <c r="P217" s="65">
        <v>0</v>
      </c>
      <c r="Q217" s="65">
        <v>0</v>
      </c>
      <c r="R217" s="65">
        <v>0</v>
      </c>
      <c r="S217" s="65">
        <v>0</v>
      </c>
      <c r="T217" s="65">
        <v>0</v>
      </c>
      <c r="U217" s="65">
        <v>0</v>
      </c>
      <c r="V217" s="65">
        <v>0</v>
      </c>
      <c r="W217" s="65">
        <v>0</v>
      </c>
      <c r="Y217" s="74" t="str">
        <f>IFERROR(I217/'Base Case Cover Sheet'!I217-1,"n.a.")</f>
        <v>n.a.</v>
      </c>
      <c r="Z217" s="74" t="str">
        <f>IFERROR(J217/'Base Case Cover Sheet'!J217-1,"n.a.")</f>
        <v>n.a.</v>
      </c>
      <c r="AA217" s="74" t="str">
        <f>IFERROR(K217/'Base Case Cover Sheet'!K217-1,"n.a.")</f>
        <v>n.a.</v>
      </c>
      <c r="AB217" s="74" t="str">
        <f>IFERROR(L217/'Base Case Cover Sheet'!L217-1,"n.a.")</f>
        <v>n.a.</v>
      </c>
      <c r="AC217" s="74" t="str">
        <f>IFERROR(M217/'Base Case Cover Sheet'!M217-1,"n.a.")</f>
        <v>n.a.</v>
      </c>
      <c r="AD217" s="74" t="str">
        <f>IFERROR(N217/'Base Case Cover Sheet'!N217-1,"n.a.")</f>
        <v>n.a.</v>
      </c>
      <c r="AE217" s="74" t="str">
        <f>IFERROR(O217/'Base Case Cover Sheet'!O217-1,"n.a.")</f>
        <v>n.a.</v>
      </c>
      <c r="AF217" s="74" t="str">
        <f>IFERROR(P217/'Base Case Cover Sheet'!P217-1,"n.a.")</f>
        <v>n.a.</v>
      </c>
      <c r="AG217" s="74" t="str">
        <f>IFERROR(Q217/'Base Case Cover Sheet'!Q217-1,"n.a.")</f>
        <v>n.a.</v>
      </c>
      <c r="AH217" s="74" t="str">
        <f>IFERROR(R217/'Base Case Cover Sheet'!R217-1,"n.a.")</f>
        <v>n.a.</v>
      </c>
      <c r="AI217" s="74" t="str">
        <f>IFERROR(S217/'Base Case Cover Sheet'!S217-1,"n.a.")</f>
        <v>n.a.</v>
      </c>
      <c r="AJ217" s="74" t="str">
        <f>IFERROR(T217/'Base Case Cover Sheet'!T217-1,"n.a.")</f>
        <v>n.a.</v>
      </c>
      <c r="AK217" s="74" t="str">
        <f>IFERROR(U217/'Base Case Cover Sheet'!U217-1,"n.a.")</f>
        <v>n.a.</v>
      </c>
      <c r="AL217" s="74" t="str">
        <f>IFERROR(V217/'Base Case Cover Sheet'!V217-1,"n.a.")</f>
        <v>n.a.</v>
      </c>
      <c r="AM217" s="74" t="str">
        <f>IFERROR(W217/'Base Case Cover Sheet'!W217-1,"n.a.")</f>
        <v>n.a.</v>
      </c>
    </row>
    <row r="218" spans="4:39">
      <c r="D218" s="143" t="s">
        <v>179</v>
      </c>
      <c r="H218" s="41"/>
      <c r="I218" s="62"/>
      <c r="J218" s="62"/>
      <c r="K218" s="62"/>
      <c r="L218" s="65">
        <v>0</v>
      </c>
      <c r="M218" s="65">
        <v>0</v>
      </c>
      <c r="N218" s="65">
        <v>0</v>
      </c>
      <c r="O218" s="65">
        <v>0</v>
      </c>
      <c r="P218" s="65">
        <v>0</v>
      </c>
      <c r="Q218" s="65">
        <v>0</v>
      </c>
      <c r="R218" s="65">
        <v>0</v>
      </c>
      <c r="S218" s="65">
        <v>0</v>
      </c>
      <c r="T218" s="65">
        <v>0</v>
      </c>
      <c r="U218" s="65">
        <v>0</v>
      </c>
      <c r="V218" s="65">
        <v>0</v>
      </c>
      <c r="W218" s="65">
        <v>0</v>
      </c>
      <c r="Y218" s="74" t="str">
        <f>IFERROR(I218/'Base Case Cover Sheet'!I218-1,"n.a.")</f>
        <v>n.a.</v>
      </c>
      <c r="Z218" s="74" t="str">
        <f>IFERROR(J218/'Base Case Cover Sheet'!J218-1,"n.a.")</f>
        <v>n.a.</v>
      </c>
      <c r="AA218" s="74" t="str">
        <f>IFERROR(K218/'Base Case Cover Sheet'!K218-1,"n.a.")</f>
        <v>n.a.</v>
      </c>
      <c r="AB218" s="74" t="str">
        <f>IFERROR(L218/'Base Case Cover Sheet'!L218-1,"n.a.")</f>
        <v>n.a.</v>
      </c>
      <c r="AC218" s="74" t="str">
        <f>IFERROR(M218/'Base Case Cover Sheet'!M218-1,"n.a.")</f>
        <v>n.a.</v>
      </c>
      <c r="AD218" s="74" t="str">
        <f>IFERROR(N218/'Base Case Cover Sheet'!N218-1,"n.a.")</f>
        <v>n.a.</v>
      </c>
      <c r="AE218" s="74" t="str">
        <f>IFERROR(O218/'Base Case Cover Sheet'!O218-1,"n.a.")</f>
        <v>n.a.</v>
      </c>
      <c r="AF218" s="74" t="str">
        <f>IFERROR(P218/'Base Case Cover Sheet'!P218-1,"n.a.")</f>
        <v>n.a.</v>
      </c>
      <c r="AG218" s="74" t="str">
        <f>IFERROR(Q218/'Base Case Cover Sheet'!Q218-1,"n.a.")</f>
        <v>n.a.</v>
      </c>
      <c r="AH218" s="74" t="str">
        <f>IFERROR(R218/'Base Case Cover Sheet'!R218-1,"n.a.")</f>
        <v>n.a.</v>
      </c>
      <c r="AI218" s="74" t="str">
        <f>IFERROR(S218/'Base Case Cover Sheet'!S218-1,"n.a.")</f>
        <v>n.a.</v>
      </c>
      <c r="AJ218" s="74" t="str">
        <f>IFERROR(T218/'Base Case Cover Sheet'!T218-1,"n.a.")</f>
        <v>n.a.</v>
      </c>
      <c r="AK218" s="74" t="str">
        <f>IFERROR(U218/'Base Case Cover Sheet'!U218-1,"n.a.")</f>
        <v>n.a.</v>
      </c>
      <c r="AL218" s="74" t="str">
        <f>IFERROR(V218/'Base Case Cover Sheet'!V218-1,"n.a.")</f>
        <v>n.a.</v>
      </c>
      <c r="AM218" s="74" t="str">
        <f>IFERROR(W218/'Base Case Cover Sheet'!W218-1,"n.a.")</f>
        <v>n.a.</v>
      </c>
    </row>
    <row r="219" spans="4:39" s="4" customFormat="1" outlineLevel="1">
      <c r="D219"/>
      <c r="E219"/>
    </row>
    <row r="220" spans="4:39" s="4" customFormat="1" outlineLevel="1">
      <c r="D220" s="48" t="s">
        <v>207</v>
      </c>
      <c r="E220" s="48"/>
      <c r="F220" s="48"/>
      <c r="G220" s="48"/>
      <c r="H220" s="48"/>
      <c r="I220" s="35"/>
      <c r="J220" s="35"/>
      <c r="K220" s="35"/>
      <c r="L220" s="49">
        <f>IF(ROUND(SUM(L215:L218),4)=ROUND(L213,4),1,0)</f>
        <v>1</v>
      </c>
      <c r="M220" s="49">
        <f t="shared" ref="M220:W220" si="64">IF(ROUND(SUM(M215:M218),4)=ROUND(M213,4),1,0)</f>
        <v>1</v>
      </c>
      <c r="N220" s="49">
        <f t="shared" si="64"/>
        <v>1</v>
      </c>
      <c r="O220" s="49">
        <f t="shared" si="64"/>
        <v>1</v>
      </c>
      <c r="P220" s="49">
        <f t="shared" si="64"/>
        <v>1</v>
      </c>
      <c r="Q220" s="49">
        <f t="shared" si="64"/>
        <v>1</v>
      </c>
      <c r="R220" s="49">
        <f t="shared" si="64"/>
        <v>1</v>
      </c>
      <c r="S220" s="49">
        <f t="shared" si="64"/>
        <v>1</v>
      </c>
      <c r="T220" s="49">
        <f t="shared" si="64"/>
        <v>1</v>
      </c>
      <c r="U220" s="49">
        <f t="shared" si="64"/>
        <v>1</v>
      </c>
      <c r="V220" s="49">
        <f t="shared" si="64"/>
        <v>1</v>
      </c>
      <c r="W220" s="49">
        <f t="shared" si="64"/>
        <v>1</v>
      </c>
    </row>
    <row r="222" spans="4:39">
      <c r="D222" t="s">
        <v>208</v>
      </c>
      <c r="H222" s="33"/>
      <c r="I222" s="62"/>
      <c r="J222" s="65">
        <v>0</v>
      </c>
      <c r="K222" s="65">
        <v>0</v>
      </c>
      <c r="L222" s="65">
        <v>0</v>
      </c>
      <c r="M222" s="65">
        <v>0</v>
      </c>
      <c r="N222" s="65">
        <v>0</v>
      </c>
      <c r="O222" s="65">
        <v>0</v>
      </c>
      <c r="P222" s="65">
        <v>0</v>
      </c>
      <c r="Q222" s="65">
        <v>0</v>
      </c>
      <c r="R222" s="65">
        <v>0</v>
      </c>
      <c r="S222" s="65">
        <v>0</v>
      </c>
      <c r="T222" s="65">
        <v>0</v>
      </c>
      <c r="U222" s="65">
        <v>0</v>
      </c>
      <c r="V222" s="65">
        <v>0</v>
      </c>
      <c r="W222" s="65">
        <v>0</v>
      </c>
      <c r="Y222" s="74" t="str">
        <f>IFERROR(I222/'Base Case Cover Sheet'!I222-1,"n.a.")</f>
        <v>n.a.</v>
      </c>
      <c r="Z222" s="74" t="str">
        <f>IFERROR(J222/'Base Case Cover Sheet'!J222-1,"n.a.")</f>
        <v>n.a.</v>
      </c>
      <c r="AA222" s="74" t="str">
        <f>IFERROR(K222/'Base Case Cover Sheet'!K222-1,"n.a.")</f>
        <v>n.a.</v>
      </c>
      <c r="AB222" s="74" t="str">
        <f>IFERROR(L222/'Base Case Cover Sheet'!L222-1,"n.a.")</f>
        <v>n.a.</v>
      </c>
      <c r="AC222" s="74" t="str">
        <f>IFERROR(M222/'Base Case Cover Sheet'!M222-1,"n.a.")</f>
        <v>n.a.</v>
      </c>
      <c r="AD222" s="74" t="str">
        <f>IFERROR(N222/'Base Case Cover Sheet'!N222-1,"n.a.")</f>
        <v>n.a.</v>
      </c>
      <c r="AE222" s="74" t="str">
        <f>IFERROR(O222/'Base Case Cover Sheet'!O222-1,"n.a.")</f>
        <v>n.a.</v>
      </c>
      <c r="AF222" s="74" t="str">
        <f>IFERROR(P222/'Base Case Cover Sheet'!P222-1,"n.a.")</f>
        <v>n.a.</v>
      </c>
      <c r="AG222" s="74" t="str">
        <f>IFERROR(Q222/'Base Case Cover Sheet'!Q222-1,"n.a.")</f>
        <v>n.a.</v>
      </c>
      <c r="AH222" s="74" t="str">
        <f>IFERROR(R222/'Base Case Cover Sheet'!R222-1,"n.a.")</f>
        <v>n.a.</v>
      </c>
      <c r="AI222" s="74" t="str">
        <f>IFERROR(S222/'Base Case Cover Sheet'!S222-1,"n.a.")</f>
        <v>n.a.</v>
      </c>
      <c r="AJ222" s="74" t="str">
        <f>IFERROR(T222/'Base Case Cover Sheet'!T222-1,"n.a.")</f>
        <v>n.a.</v>
      </c>
      <c r="AK222" s="74" t="str">
        <f>IFERROR(U222/'Base Case Cover Sheet'!U222-1,"n.a.")</f>
        <v>n.a.</v>
      </c>
      <c r="AL222" s="74" t="str">
        <f>IFERROR(V222/'Base Case Cover Sheet'!V222-1,"n.a.")</f>
        <v>n.a.</v>
      </c>
      <c r="AM222" s="74" t="str">
        <f>IFERROR(W222/'Base Case Cover Sheet'!W222-1,"n.a.")</f>
        <v>n.a.</v>
      </c>
    </row>
    <row r="224" spans="4:39">
      <c r="D224" s="142" t="s">
        <v>209</v>
      </c>
      <c r="E224" s="142"/>
      <c r="F224" s="142"/>
      <c r="G224" s="142"/>
      <c r="H224" s="37"/>
      <c r="I224" s="58"/>
      <c r="J224" s="39">
        <f t="shared" ref="J224:W224" si="65">+J203+J207+J209+J211+J213+J222</f>
        <v>0</v>
      </c>
      <c r="K224" s="39">
        <f t="shared" si="65"/>
        <v>0</v>
      </c>
      <c r="L224" s="39">
        <f t="shared" si="65"/>
        <v>0</v>
      </c>
      <c r="M224" s="39">
        <f t="shared" si="65"/>
        <v>0</v>
      </c>
      <c r="N224" s="39">
        <f t="shared" si="65"/>
        <v>0</v>
      </c>
      <c r="O224" s="39">
        <f t="shared" si="65"/>
        <v>0</v>
      </c>
      <c r="P224" s="39">
        <f t="shared" si="65"/>
        <v>0</v>
      </c>
      <c r="Q224" s="39">
        <f t="shared" si="65"/>
        <v>0</v>
      </c>
      <c r="R224" s="39">
        <f t="shared" si="65"/>
        <v>0</v>
      </c>
      <c r="S224" s="39">
        <f t="shared" si="65"/>
        <v>0</v>
      </c>
      <c r="T224" s="39">
        <f t="shared" si="65"/>
        <v>0</v>
      </c>
      <c r="U224" s="39">
        <f t="shared" si="65"/>
        <v>0</v>
      </c>
      <c r="V224" s="39">
        <f t="shared" si="65"/>
        <v>0</v>
      </c>
      <c r="W224" s="39">
        <f t="shared" si="65"/>
        <v>0</v>
      </c>
      <c r="Y224" s="77" t="str">
        <f>IFERROR(I224/'Base Case Cover Sheet'!I224-1,"n.a.")</f>
        <v>n.a.</v>
      </c>
      <c r="Z224" s="77" t="str">
        <f>IFERROR(J224/'Base Case Cover Sheet'!J224-1,"n.a.")</f>
        <v>n.a.</v>
      </c>
      <c r="AA224" s="77" t="str">
        <f>IFERROR(K224/'Base Case Cover Sheet'!K224-1,"n.a.")</f>
        <v>n.a.</v>
      </c>
      <c r="AB224" s="77" t="str">
        <f>IFERROR(L224/'Base Case Cover Sheet'!L224-1,"n.a.")</f>
        <v>n.a.</v>
      </c>
      <c r="AC224" s="77" t="str">
        <f>IFERROR(M224/'Base Case Cover Sheet'!M224-1,"n.a.")</f>
        <v>n.a.</v>
      </c>
      <c r="AD224" s="77" t="str">
        <f>IFERROR(N224/'Base Case Cover Sheet'!N224-1,"n.a.")</f>
        <v>n.a.</v>
      </c>
      <c r="AE224" s="77" t="str">
        <f>IFERROR(O224/'Base Case Cover Sheet'!O224-1,"n.a.")</f>
        <v>n.a.</v>
      </c>
      <c r="AF224" s="77" t="str">
        <f>IFERROR(P224/'Base Case Cover Sheet'!P224-1,"n.a.")</f>
        <v>n.a.</v>
      </c>
      <c r="AG224" s="77" t="str">
        <f>IFERROR(Q224/'Base Case Cover Sheet'!Q224-1,"n.a.")</f>
        <v>n.a.</v>
      </c>
      <c r="AH224" s="77" t="str">
        <f>IFERROR(R224/'Base Case Cover Sheet'!R224-1,"n.a.")</f>
        <v>n.a.</v>
      </c>
      <c r="AI224" s="77" t="str">
        <f>IFERROR(S224/'Base Case Cover Sheet'!S224-1,"n.a.")</f>
        <v>n.a.</v>
      </c>
      <c r="AJ224" s="77" t="str">
        <f>IFERROR(T224/'Base Case Cover Sheet'!T224-1,"n.a.")</f>
        <v>n.a.</v>
      </c>
      <c r="AK224" s="77" t="str">
        <f>IFERROR(U224/'Base Case Cover Sheet'!U224-1,"n.a.")</f>
        <v>n.a.</v>
      </c>
      <c r="AL224" s="77" t="str">
        <f>IFERROR(V224/'Base Case Cover Sheet'!V224-1,"n.a.")</f>
        <v>n.a.</v>
      </c>
      <c r="AM224" s="77" t="str">
        <f>IFERROR(W224/'Base Case Cover Sheet'!W224-1,"n.a.")</f>
        <v>n.a.</v>
      </c>
    </row>
    <row r="226" spans="1:39">
      <c r="D226" t="s">
        <v>210</v>
      </c>
      <c r="H226" s="33"/>
      <c r="I226" s="62"/>
      <c r="J226" s="65">
        <v>0</v>
      </c>
      <c r="K226" s="65">
        <v>0</v>
      </c>
      <c r="L226" s="65">
        <v>0</v>
      </c>
      <c r="M226" s="65">
        <v>0</v>
      </c>
      <c r="N226" s="65">
        <v>0</v>
      </c>
      <c r="O226" s="65">
        <v>0</v>
      </c>
      <c r="P226" s="65">
        <v>0</v>
      </c>
      <c r="Q226" s="65">
        <v>0</v>
      </c>
      <c r="R226" s="65">
        <v>0</v>
      </c>
      <c r="S226" s="65">
        <v>0</v>
      </c>
      <c r="T226" s="65">
        <v>0</v>
      </c>
      <c r="U226" s="65">
        <v>0</v>
      </c>
      <c r="V226" s="65">
        <v>0</v>
      </c>
      <c r="W226" s="65">
        <v>0</v>
      </c>
      <c r="Y226" s="74" t="str">
        <f>IFERROR(I226/'Base Case Cover Sheet'!I226-1,"n.a.")</f>
        <v>n.a.</v>
      </c>
      <c r="Z226" s="74" t="str">
        <f>IFERROR(J226/'Base Case Cover Sheet'!J226-1,"n.a.")</f>
        <v>n.a.</v>
      </c>
      <c r="AA226" s="74" t="str">
        <f>IFERROR(K226/'Base Case Cover Sheet'!K226-1,"n.a.")</f>
        <v>n.a.</v>
      </c>
      <c r="AB226" s="74" t="str">
        <f>IFERROR(L226/'Base Case Cover Sheet'!L226-1,"n.a.")</f>
        <v>n.a.</v>
      </c>
      <c r="AC226" s="74" t="str">
        <f>IFERROR(M226/'Base Case Cover Sheet'!M226-1,"n.a.")</f>
        <v>n.a.</v>
      </c>
      <c r="AD226" s="74" t="str">
        <f>IFERROR(N226/'Base Case Cover Sheet'!N226-1,"n.a.")</f>
        <v>n.a.</v>
      </c>
      <c r="AE226" s="74" t="str">
        <f>IFERROR(O226/'Base Case Cover Sheet'!O226-1,"n.a.")</f>
        <v>n.a.</v>
      </c>
      <c r="AF226" s="74" t="str">
        <f>IFERROR(P226/'Base Case Cover Sheet'!P226-1,"n.a.")</f>
        <v>n.a.</v>
      </c>
      <c r="AG226" s="74" t="str">
        <f>IFERROR(Q226/'Base Case Cover Sheet'!Q226-1,"n.a.")</f>
        <v>n.a.</v>
      </c>
      <c r="AH226" s="74" t="str">
        <f>IFERROR(R226/'Base Case Cover Sheet'!R226-1,"n.a.")</f>
        <v>n.a.</v>
      </c>
      <c r="AI226" s="74" t="str">
        <f>IFERROR(S226/'Base Case Cover Sheet'!S226-1,"n.a.")</f>
        <v>n.a.</v>
      </c>
      <c r="AJ226" s="74" t="str">
        <f>IFERROR(T226/'Base Case Cover Sheet'!T226-1,"n.a.")</f>
        <v>n.a.</v>
      </c>
      <c r="AK226" s="74" t="str">
        <f>IFERROR(U226/'Base Case Cover Sheet'!U226-1,"n.a.")</f>
        <v>n.a.</v>
      </c>
      <c r="AL226" s="74" t="str">
        <f>IFERROR(V226/'Base Case Cover Sheet'!V226-1,"n.a.")</f>
        <v>n.a.</v>
      </c>
      <c r="AM226" s="74" t="str">
        <f>IFERROR(W226/'Base Case Cover Sheet'!W226-1,"n.a.")</f>
        <v>n.a.</v>
      </c>
    </row>
    <row r="228" spans="1:39">
      <c r="D228" t="s">
        <v>211</v>
      </c>
      <c r="H228" s="33"/>
      <c r="I228" s="62"/>
      <c r="J228" s="65">
        <v>0</v>
      </c>
      <c r="K228" s="65">
        <v>0</v>
      </c>
      <c r="L228" s="65">
        <v>0</v>
      </c>
      <c r="M228" s="65">
        <v>0</v>
      </c>
      <c r="N228" s="65">
        <v>0</v>
      </c>
      <c r="O228" s="65">
        <v>0</v>
      </c>
      <c r="P228" s="65">
        <v>0</v>
      </c>
      <c r="Q228" s="65">
        <v>0</v>
      </c>
      <c r="R228" s="65">
        <v>0</v>
      </c>
      <c r="S228" s="65">
        <v>0</v>
      </c>
      <c r="T228" s="65">
        <v>0</v>
      </c>
      <c r="U228" s="65">
        <v>0</v>
      </c>
      <c r="V228" s="65">
        <v>0</v>
      </c>
      <c r="W228" s="65">
        <v>0</v>
      </c>
      <c r="Y228" s="74" t="str">
        <f>IFERROR(I228/'Base Case Cover Sheet'!I228-1,"n.a.")</f>
        <v>n.a.</v>
      </c>
      <c r="Z228" s="74" t="str">
        <f>IFERROR(J228/'Base Case Cover Sheet'!J228-1,"n.a.")</f>
        <v>n.a.</v>
      </c>
      <c r="AA228" s="74" t="str">
        <f>IFERROR(K228/'Base Case Cover Sheet'!K228-1,"n.a.")</f>
        <v>n.a.</v>
      </c>
      <c r="AB228" s="74" t="str">
        <f>IFERROR(L228/'Base Case Cover Sheet'!L228-1,"n.a.")</f>
        <v>n.a.</v>
      </c>
      <c r="AC228" s="74" t="str">
        <f>IFERROR(M228/'Base Case Cover Sheet'!M228-1,"n.a.")</f>
        <v>n.a.</v>
      </c>
      <c r="AD228" s="74" t="str">
        <f>IFERROR(N228/'Base Case Cover Sheet'!N228-1,"n.a.")</f>
        <v>n.a.</v>
      </c>
      <c r="AE228" s="74" t="str">
        <f>IFERROR(O228/'Base Case Cover Sheet'!O228-1,"n.a.")</f>
        <v>n.a.</v>
      </c>
      <c r="AF228" s="74" t="str">
        <f>IFERROR(P228/'Base Case Cover Sheet'!P228-1,"n.a.")</f>
        <v>n.a.</v>
      </c>
      <c r="AG228" s="74" t="str">
        <f>IFERROR(Q228/'Base Case Cover Sheet'!Q228-1,"n.a.")</f>
        <v>n.a.</v>
      </c>
      <c r="AH228" s="74" t="str">
        <f>IFERROR(R228/'Base Case Cover Sheet'!R228-1,"n.a.")</f>
        <v>n.a.</v>
      </c>
      <c r="AI228" s="74" t="str">
        <f>IFERROR(S228/'Base Case Cover Sheet'!S228-1,"n.a.")</f>
        <v>n.a.</v>
      </c>
      <c r="AJ228" s="74" t="str">
        <f>IFERROR(T228/'Base Case Cover Sheet'!T228-1,"n.a.")</f>
        <v>n.a.</v>
      </c>
      <c r="AK228" s="74" t="str">
        <f>IFERROR(U228/'Base Case Cover Sheet'!U228-1,"n.a.")</f>
        <v>n.a.</v>
      </c>
      <c r="AL228" s="74" t="str">
        <f>IFERROR(V228/'Base Case Cover Sheet'!V228-1,"n.a.")</f>
        <v>n.a.</v>
      </c>
      <c r="AM228" s="74" t="str">
        <f>IFERROR(W228/'Base Case Cover Sheet'!W228-1,"n.a.")</f>
        <v>n.a.</v>
      </c>
    </row>
    <row r="230" spans="1:39">
      <c r="D230" t="s">
        <v>212</v>
      </c>
      <c r="H230" s="33"/>
      <c r="I230" s="62"/>
      <c r="J230" s="65">
        <v>0</v>
      </c>
      <c r="K230" s="65">
        <v>0</v>
      </c>
      <c r="L230" s="65">
        <v>0</v>
      </c>
      <c r="M230" s="65">
        <v>0</v>
      </c>
      <c r="N230" s="65">
        <v>0</v>
      </c>
      <c r="O230" s="65">
        <v>0</v>
      </c>
      <c r="P230" s="65">
        <v>0</v>
      </c>
      <c r="Q230" s="65">
        <v>0</v>
      </c>
      <c r="R230" s="65">
        <v>0</v>
      </c>
      <c r="S230" s="65">
        <v>0</v>
      </c>
      <c r="T230" s="65">
        <v>0</v>
      </c>
      <c r="U230" s="65">
        <v>0</v>
      </c>
      <c r="V230" s="65">
        <v>0</v>
      </c>
      <c r="W230" s="65">
        <v>0</v>
      </c>
      <c r="Y230" s="74" t="str">
        <f>IFERROR(I230/'Base Case Cover Sheet'!I230-1,"n.a.")</f>
        <v>n.a.</v>
      </c>
      <c r="Z230" s="74" t="str">
        <f>IFERROR(J230/'Base Case Cover Sheet'!J230-1,"n.a.")</f>
        <v>n.a.</v>
      </c>
      <c r="AA230" s="74" t="str">
        <f>IFERROR(K230/'Base Case Cover Sheet'!K230-1,"n.a.")</f>
        <v>n.a.</v>
      </c>
      <c r="AB230" s="74" t="str">
        <f>IFERROR(L230/'Base Case Cover Sheet'!L230-1,"n.a.")</f>
        <v>n.a.</v>
      </c>
      <c r="AC230" s="74" t="str">
        <f>IFERROR(M230/'Base Case Cover Sheet'!M230-1,"n.a.")</f>
        <v>n.a.</v>
      </c>
      <c r="AD230" s="74" t="str">
        <f>IFERROR(N230/'Base Case Cover Sheet'!N230-1,"n.a.")</f>
        <v>n.a.</v>
      </c>
      <c r="AE230" s="74" t="str">
        <f>IFERROR(O230/'Base Case Cover Sheet'!O230-1,"n.a.")</f>
        <v>n.a.</v>
      </c>
      <c r="AF230" s="74" t="str">
        <f>IFERROR(P230/'Base Case Cover Sheet'!P230-1,"n.a.")</f>
        <v>n.a.</v>
      </c>
      <c r="AG230" s="74" t="str">
        <f>IFERROR(Q230/'Base Case Cover Sheet'!Q230-1,"n.a.")</f>
        <v>n.a.</v>
      </c>
      <c r="AH230" s="74" t="str">
        <f>IFERROR(R230/'Base Case Cover Sheet'!R230-1,"n.a.")</f>
        <v>n.a.</v>
      </c>
      <c r="AI230" s="74" t="str">
        <f>IFERROR(S230/'Base Case Cover Sheet'!S230-1,"n.a.")</f>
        <v>n.a.</v>
      </c>
      <c r="AJ230" s="74" t="str">
        <f>IFERROR(T230/'Base Case Cover Sheet'!T230-1,"n.a.")</f>
        <v>n.a.</v>
      </c>
      <c r="AK230" s="74" t="str">
        <f>IFERROR(U230/'Base Case Cover Sheet'!U230-1,"n.a.")</f>
        <v>n.a.</v>
      </c>
      <c r="AL230" s="74" t="str">
        <f>IFERROR(V230/'Base Case Cover Sheet'!V230-1,"n.a.")</f>
        <v>n.a.</v>
      </c>
      <c r="AM230" s="74" t="str">
        <f>IFERROR(W230/'Base Case Cover Sheet'!W230-1,"n.a.")</f>
        <v>n.a.</v>
      </c>
    </row>
    <row r="232" spans="1:39">
      <c r="D232" t="s">
        <v>213</v>
      </c>
      <c r="H232" s="33"/>
      <c r="I232" s="62"/>
      <c r="J232" s="65">
        <v>0</v>
      </c>
      <c r="K232" s="65">
        <v>0</v>
      </c>
      <c r="L232" s="65">
        <v>0</v>
      </c>
      <c r="M232" s="65">
        <v>0</v>
      </c>
      <c r="N232" s="65">
        <v>0</v>
      </c>
      <c r="O232" s="65">
        <v>0</v>
      </c>
      <c r="P232" s="65">
        <v>0</v>
      </c>
      <c r="Q232" s="65">
        <v>0</v>
      </c>
      <c r="R232" s="65">
        <v>0</v>
      </c>
      <c r="S232" s="65">
        <v>0</v>
      </c>
      <c r="T232" s="65">
        <v>0</v>
      </c>
      <c r="U232" s="65">
        <v>0</v>
      </c>
      <c r="V232" s="65">
        <v>0</v>
      </c>
      <c r="W232" s="65">
        <v>0</v>
      </c>
      <c r="Y232" s="74" t="str">
        <f>IFERROR(I232/'Base Case Cover Sheet'!I232-1,"n.a.")</f>
        <v>n.a.</v>
      </c>
      <c r="Z232" s="74" t="str">
        <f>IFERROR(J232/'Base Case Cover Sheet'!J232-1,"n.a.")</f>
        <v>n.a.</v>
      </c>
      <c r="AA232" s="74" t="str">
        <f>IFERROR(K232/'Base Case Cover Sheet'!K232-1,"n.a.")</f>
        <v>n.a.</v>
      </c>
      <c r="AB232" s="74" t="str">
        <f>IFERROR(L232/'Base Case Cover Sheet'!L232-1,"n.a.")</f>
        <v>n.a.</v>
      </c>
      <c r="AC232" s="74" t="str">
        <f>IFERROR(M232/'Base Case Cover Sheet'!M232-1,"n.a.")</f>
        <v>n.a.</v>
      </c>
      <c r="AD232" s="74" t="str">
        <f>IFERROR(N232/'Base Case Cover Sheet'!N232-1,"n.a.")</f>
        <v>n.a.</v>
      </c>
      <c r="AE232" s="74" t="str">
        <f>IFERROR(O232/'Base Case Cover Sheet'!O232-1,"n.a.")</f>
        <v>n.a.</v>
      </c>
      <c r="AF232" s="74" t="str">
        <f>IFERROR(P232/'Base Case Cover Sheet'!P232-1,"n.a.")</f>
        <v>n.a.</v>
      </c>
      <c r="AG232" s="74" t="str">
        <f>IFERROR(Q232/'Base Case Cover Sheet'!Q232-1,"n.a.")</f>
        <v>n.a.</v>
      </c>
      <c r="AH232" s="74" t="str">
        <f>IFERROR(R232/'Base Case Cover Sheet'!R232-1,"n.a.")</f>
        <v>n.a.</v>
      </c>
      <c r="AI232" s="74" t="str">
        <f>IFERROR(S232/'Base Case Cover Sheet'!S232-1,"n.a.")</f>
        <v>n.a.</v>
      </c>
      <c r="AJ232" s="74" t="str">
        <f>IFERROR(T232/'Base Case Cover Sheet'!T232-1,"n.a.")</f>
        <v>n.a.</v>
      </c>
      <c r="AK232" s="74" t="str">
        <f>IFERROR(U232/'Base Case Cover Sheet'!U232-1,"n.a.")</f>
        <v>n.a.</v>
      </c>
      <c r="AL232" s="74" t="str">
        <f>IFERROR(V232/'Base Case Cover Sheet'!V232-1,"n.a.")</f>
        <v>n.a.</v>
      </c>
      <c r="AM232" s="74" t="str">
        <f>IFERROR(W232/'Base Case Cover Sheet'!W232-1,"n.a.")</f>
        <v>n.a.</v>
      </c>
    </row>
    <row r="234" spans="1:39">
      <c r="D234" s="142" t="s">
        <v>214</v>
      </c>
      <c r="E234" s="142"/>
      <c r="F234" s="142"/>
      <c r="G234" s="142"/>
      <c r="H234" s="37"/>
      <c r="I234" s="58"/>
      <c r="J234" s="39">
        <f t="shared" ref="J234:W234" si="66">+J224+J226+J228+J230+J232</f>
        <v>0</v>
      </c>
      <c r="K234" s="39">
        <f t="shared" si="66"/>
        <v>0</v>
      </c>
      <c r="L234" s="39">
        <f t="shared" si="66"/>
        <v>0</v>
      </c>
      <c r="M234" s="39">
        <f t="shared" si="66"/>
        <v>0</v>
      </c>
      <c r="N234" s="39">
        <f t="shared" si="66"/>
        <v>0</v>
      </c>
      <c r="O234" s="39">
        <f t="shared" si="66"/>
        <v>0</v>
      </c>
      <c r="P234" s="39">
        <f t="shared" si="66"/>
        <v>0</v>
      </c>
      <c r="Q234" s="39">
        <f t="shared" si="66"/>
        <v>0</v>
      </c>
      <c r="R234" s="39">
        <f t="shared" si="66"/>
        <v>0</v>
      </c>
      <c r="S234" s="39">
        <f t="shared" si="66"/>
        <v>0</v>
      </c>
      <c r="T234" s="39">
        <f t="shared" si="66"/>
        <v>0</v>
      </c>
      <c r="U234" s="39">
        <f t="shared" si="66"/>
        <v>0</v>
      </c>
      <c r="V234" s="39">
        <f t="shared" si="66"/>
        <v>0</v>
      </c>
      <c r="W234" s="39">
        <f t="shared" si="66"/>
        <v>0</v>
      </c>
      <c r="Y234" s="77" t="str">
        <f>IFERROR(I234/'Base Case Cover Sheet'!I234-1,"n.a.")</f>
        <v>n.a.</v>
      </c>
      <c r="Z234" s="77" t="str">
        <f>IFERROR(J234/'Base Case Cover Sheet'!J234-1,"n.a.")</f>
        <v>n.a.</v>
      </c>
      <c r="AA234" s="77" t="str">
        <f>IFERROR(K234/'Base Case Cover Sheet'!K234-1,"n.a.")</f>
        <v>n.a.</v>
      </c>
      <c r="AB234" s="77" t="str">
        <f>IFERROR(L234/'Base Case Cover Sheet'!L234-1,"n.a.")</f>
        <v>n.a.</v>
      </c>
      <c r="AC234" s="77" t="str">
        <f>IFERROR(M234/'Base Case Cover Sheet'!M234-1,"n.a.")</f>
        <v>n.a.</v>
      </c>
      <c r="AD234" s="77" t="str">
        <f>IFERROR(N234/'Base Case Cover Sheet'!N234-1,"n.a.")</f>
        <v>n.a.</v>
      </c>
      <c r="AE234" s="77" t="str">
        <f>IFERROR(O234/'Base Case Cover Sheet'!O234-1,"n.a.")</f>
        <v>n.a.</v>
      </c>
      <c r="AF234" s="77" t="str">
        <f>IFERROR(P234/'Base Case Cover Sheet'!P234-1,"n.a.")</f>
        <v>n.a.</v>
      </c>
      <c r="AG234" s="77" t="str">
        <f>IFERROR(Q234/'Base Case Cover Sheet'!Q234-1,"n.a.")</f>
        <v>n.a.</v>
      </c>
      <c r="AH234" s="77" t="str">
        <f>IFERROR(R234/'Base Case Cover Sheet'!R234-1,"n.a.")</f>
        <v>n.a.</v>
      </c>
      <c r="AI234" s="77" t="str">
        <f>IFERROR(S234/'Base Case Cover Sheet'!S234-1,"n.a.")</f>
        <v>n.a.</v>
      </c>
      <c r="AJ234" s="77" t="str">
        <f>IFERROR(T234/'Base Case Cover Sheet'!T234-1,"n.a.")</f>
        <v>n.a.</v>
      </c>
      <c r="AK234" s="77" t="str">
        <f>IFERROR(U234/'Base Case Cover Sheet'!U234-1,"n.a.")</f>
        <v>n.a.</v>
      </c>
      <c r="AL234" s="77" t="str">
        <f>IFERROR(V234/'Base Case Cover Sheet'!V234-1,"n.a.")</f>
        <v>n.a.</v>
      </c>
      <c r="AM234" s="77" t="str">
        <f>IFERROR(W234/'Base Case Cover Sheet'!W234-1,"n.a.")</f>
        <v>n.a.</v>
      </c>
    </row>
    <row r="236" spans="1:39" s="2" customFormat="1" ht="11.25" customHeight="1">
      <c r="A236" s="18"/>
      <c r="B236" s="19">
        <f>MAX($B$4:B235)+1</f>
        <v>6</v>
      </c>
      <c r="C236" s="18"/>
      <c r="D236" s="20" t="s">
        <v>138</v>
      </c>
    </row>
    <row r="238" spans="1:39">
      <c r="D238" t="s">
        <v>215</v>
      </c>
      <c r="H238" s="33"/>
      <c r="I238" s="65">
        <v>0</v>
      </c>
      <c r="J238" s="65">
        <v>0</v>
      </c>
      <c r="K238" s="65">
        <v>0</v>
      </c>
      <c r="L238" s="65">
        <v>0</v>
      </c>
      <c r="M238" s="65">
        <v>0</v>
      </c>
      <c r="N238" s="65">
        <v>0</v>
      </c>
      <c r="O238" s="65">
        <v>0</v>
      </c>
      <c r="P238" s="65">
        <v>0</v>
      </c>
      <c r="Q238" s="65">
        <v>0</v>
      </c>
      <c r="R238" s="65">
        <v>0</v>
      </c>
      <c r="S238" s="65">
        <v>0</v>
      </c>
      <c r="T238" s="65">
        <v>0</v>
      </c>
      <c r="U238" s="65">
        <v>0</v>
      </c>
      <c r="V238" s="65">
        <v>0</v>
      </c>
      <c r="W238" s="65">
        <v>0</v>
      </c>
      <c r="Y238" s="74" t="str">
        <f>IFERROR(I238/'Base Case Cover Sheet'!I238-1,"n.a.")</f>
        <v>n.a.</v>
      </c>
      <c r="Z238" s="74" t="str">
        <f>IFERROR(J238/'Base Case Cover Sheet'!J238-1,"n.a.")</f>
        <v>n.a.</v>
      </c>
      <c r="AA238" s="74" t="str">
        <f>IFERROR(K238/'Base Case Cover Sheet'!K238-1,"n.a.")</f>
        <v>n.a.</v>
      </c>
      <c r="AB238" s="74" t="str">
        <f>IFERROR(L238/'Base Case Cover Sheet'!L238-1,"n.a.")</f>
        <v>n.a.</v>
      </c>
      <c r="AC238" s="74" t="str">
        <f>IFERROR(M238/'Base Case Cover Sheet'!M238-1,"n.a.")</f>
        <v>n.a.</v>
      </c>
      <c r="AD238" s="74" t="str">
        <f>IFERROR(N238/'Base Case Cover Sheet'!N238-1,"n.a.")</f>
        <v>n.a.</v>
      </c>
      <c r="AE238" s="74" t="str">
        <f>IFERROR(O238/'Base Case Cover Sheet'!O238-1,"n.a.")</f>
        <v>n.a.</v>
      </c>
      <c r="AF238" s="74" t="str">
        <f>IFERROR(P238/'Base Case Cover Sheet'!P238-1,"n.a.")</f>
        <v>n.a.</v>
      </c>
      <c r="AG238" s="74" t="str">
        <f>IFERROR(Q238/'Base Case Cover Sheet'!Q238-1,"n.a.")</f>
        <v>n.a.</v>
      </c>
      <c r="AH238" s="74" t="str">
        <f>IFERROR(R238/'Base Case Cover Sheet'!R238-1,"n.a.")</f>
        <v>n.a.</v>
      </c>
      <c r="AI238" s="74" t="str">
        <f>IFERROR(S238/'Base Case Cover Sheet'!S238-1,"n.a.")</f>
        <v>n.a.</v>
      </c>
      <c r="AJ238" s="74" t="str">
        <f>IFERROR(T238/'Base Case Cover Sheet'!T238-1,"n.a.")</f>
        <v>n.a.</v>
      </c>
      <c r="AK238" s="74" t="str">
        <f>IFERROR(U238/'Base Case Cover Sheet'!U238-1,"n.a.")</f>
        <v>n.a.</v>
      </c>
      <c r="AL238" s="74" t="str">
        <f>IFERROR(V238/'Base Case Cover Sheet'!V238-1,"n.a.")</f>
        <v>n.a.</v>
      </c>
      <c r="AM238" s="74" t="str">
        <f>IFERROR(W238/'Base Case Cover Sheet'!W238-1,"n.a.")</f>
        <v>n.a.</v>
      </c>
    </row>
    <row r="239" spans="1:39" s="4" customFormat="1">
      <c r="D239" s="143" t="s">
        <v>216</v>
      </c>
      <c r="H239" s="33"/>
      <c r="I239" s="65">
        <v>0</v>
      </c>
      <c r="J239" s="65">
        <v>0</v>
      </c>
      <c r="K239" s="65">
        <v>0</v>
      </c>
      <c r="L239" s="65">
        <v>0</v>
      </c>
      <c r="M239" s="65">
        <v>0</v>
      </c>
      <c r="N239" s="65">
        <v>0</v>
      </c>
      <c r="O239" s="65">
        <v>0</v>
      </c>
      <c r="P239" s="65">
        <v>0</v>
      </c>
      <c r="Q239" s="65">
        <v>0</v>
      </c>
      <c r="R239" s="65">
        <v>0</v>
      </c>
      <c r="S239" s="65">
        <v>0</v>
      </c>
      <c r="T239" s="65">
        <v>0</v>
      </c>
      <c r="U239" s="65">
        <v>0</v>
      </c>
      <c r="V239" s="65">
        <v>0</v>
      </c>
      <c r="W239" s="65">
        <v>0</v>
      </c>
      <c r="Y239" s="74" t="str">
        <f>IFERROR(I239/'Base Case Cover Sheet'!I239-1,"n.a.")</f>
        <v>n.a.</v>
      </c>
      <c r="Z239" s="74" t="str">
        <f>IFERROR(J239/'Base Case Cover Sheet'!J239-1,"n.a.")</f>
        <v>n.a.</v>
      </c>
      <c r="AA239" s="74" t="str">
        <f>IFERROR(K239/'Base Case Cover Sheet'!K239-1,"n.a.")</f>
        <v>n.a.</v>
      </c>
      <c r="AB239" s="74" t="str">
        <f>IFERROR(L239/'Base Case Cover Sheet'!L239-1,"n.a.")</f>
        <v>n.a.</v>
      </c>
      <c r="AC239" s="74" t="str">
        <f>IFERROR(M239/'Base Case Cover Sheet'!M239-1,"n.a.")</f>
        <v>n.a.</v>
      </c>
      <c r="AD239" s="74" t="str">
        <f>IFERROR(N239/'Base Case Cover Sheet'!N239-1,"n.a.")</f>
        <v>n.a.</v>
      </c>
      <c r="AE239" s="74" t="str">
        <f>IFERROR(O239/'Base Case Cover Sheet'!O239-1,"n.a.")</f>
        <v>n.a.</v>
      </c>
      <c r="AF239" s="74" t="str">
        <f>IFERROR(P239/'Base Case Cover Sheet'!P239-1,"n.a.")</f>
        <v>n.a.</v>
      </c>
      <c r="AG239" s="74" t="str">
        <f>IFERROR(Q239/'Base Case Cover Sheet'!Q239-1,"n.a.")</f>
        <v>n.a.</v>
      </c>
      <c r="AH239" s="74" t="str">
        <f>IFERROR(R239/'Base Case Cover Sheet'!R239-1,"n.a.")</f>
        <v>n.a.</v>
      </c>
      <c r="AI239" s="74" t="str">
        <f>IFERROR(S239/'Base Case Cover Sheet'!S239-1,"n.a.")</f>
        <v>n.a.</v>
      </c>
      <c r="AJ239" s="74" t="str">
        <f>IFERROR(T239/'Base Case Cover Sheet'!T239-1,"n.a.")</f>
        <v>n.a.</v>
      </c>
      <c r="AK239" s="74" t="str">
        <f>IFERROR(U239/'Base Case Cover Sheet'!U239-1,"n.a.")</f>
        <v>n.a.</v>
      </c>
      <c r="AL239" s="74" t="str">
        <f>IFERROR(V239/'Base Case Cover Sheet'!V239-1,"n.a.")</f>
        <v>n.a.</v>
      </c>
      <c r="AM239" s="74" t="str">
        <f>IFERROR(W239/'Base Case Cover Sheet'!W239-1,"n.a.")</f>
        <v>n.a.</v>
      </c>
    </row>
    <row r="241" spans="4:39">
      <c r="D241" t="s">
        <v>217</v>
      </c>
      <c r="H241" s="33"/>
      <c r="I241" s="65">
        <v>0</v>
      </c>
      <c r="J241" s="65">
        <v>0</v>
      </c>
      <c r="K241" s="65">
        <v>0</v>
      </c>
      <c r="L241" s="65">
        <v>0</v>
      </c>
      <c r="M241" s="65">
        <v>0</v>
      </c>
      <c r="N241" s="65">
        <v>0</v>
      </c>
      <c r="O241" s="65">
        <v>0</v>
      </c>
      <c r="P241" s="65">
        <v>0</v>
      </c>
      <c r="Q241" s="65">
        <v>0</v>
      </c>
      <c r="R241" s="65">
        <v>0</v>
      </c>
      <c r="S241" s="65">
        <v>0</v>
      </c>
      <c r="T241" s="65">
        <v>0</v>
      </c>
      <c r="U241" s="65">
        <v>0</v>
      </c>
      <c r="V241" s="65">
        <v>0</v>
      </c>
      <c r="W241" s="65">
        <v>0</v>
      </c>
      <c r="Y241" s="74" t="str">
        <f>IFERROR(I241/'Base Case Cover Sheet'!I241-1,"n.a.")</f>
        <v>n.a.</v>
      </c>
      <c r="Z241" s="74" t="str">
        <f>IFERROR(J241/'Base Case Cover Sheet'!J241-1,"n.a.")</f>
        <v>n.a.</v>
      </c>
      <c r="AA241" s="74" t="str">
        <f>IFERROR(K241/'Base Case Cover Sheet'!K241-1,"n.a.")</f>
        <v>n.a.</v>
      </c>
      <c r="AB241" s="74" t="str">
        <f>IFERROR(L241/'Base Case Cover Sheet'!L241-1,"n.a.")</f>
        <v>n.a.</v>
      </c>
      <c r="AC241" s="74" t="str">
        <f>IFERROR(M241/'Base Case Cover Sheet'!M241-1,"n.a.")</f>
        <v>n.a.</v>
      </c>
      <c r="AD241" s="74" t="str">
        <f>IFERROR(N241/'Base Case Cover Sheet'!N241-1,"n.a.")</f>
        <v>n.a.</v>
      </c>
      <c r="AE241" s="74" t="str">
        <f>IFERROR(O241/'Base Case Cover Sheet'!O241-1,"n.a.")</f>
        <v>n.a.</v>
      </c>
      <c r="AF241" s="74" t="str">
        <f>IFERROR(P241/'Base Case Cover Sheet'!P241-1,"n.a.")</f>
        <v>n.a.</v>
      </c>
      <c r="AG241" s="74" t="str">
        <f>IFERROR(Q241/'Base Case Cover Sheet'!Q241-1,"n.a.")</f>
        <v>n.a.</v>
      </c>
      <c r="AH241" s="74" t="str">
        <f>IFERROR(R241/'Base Case Cover Sheet'!R241-1,"n.a.")</f>
        <v>n.a.</v>
      </c>
      <c r="AI241" s="74" t="str">
        <f>IFERROR(S241/'Base Case Cover Sheet'!S241-1,"n.a.")</f>
        <v>n.a.</v>
      </c>
      <c r="AJ241" s="74" t="str">
        <f>IFERROR(T241/'Base Case Cover Sheet'!T241-1,"n.a.")</f>
        <v>n.a.</v>
      </c>
      <c r="AK241" s="74" t="str">
        <f>IFERROR(U241/'Base Case Cover Sheet'!U241-1,"n.a.")</f>
        <v>n.a.</v>
      </c>
      <c r="AL241" s="74" t="str">
        <f>IFERROR(V241/'Base Case Cover Sheet'!V241-1,"n.a.")</f>
        <v>n.a.</v>
      </c>
      <c r="AM241" s="74" t="str">
        <f>IFERROR(W241/'Base Case Cover Sheet'!W241-1,"n.a.")</f>
        <v>n.a.</v>
      </c>
    </row>
    <row r="243" spans="4:39" s="5" customFormat="1">
      <c r="D243" s="142" t="s">
        <v>218</v>
      </c>
      <c r="E243" s="142"/>
      <c r="F243" s="142"/>
      <c r="G243" s="142"/>
      <c r="H243" s="37"/>
      <c r="I243" s="39">
        <f>+I238+I241</f>
        <v>0</v>
      </c>
      <c r="J243" s="39">
        <f t="shared" ref="J243:W243" si="67">+J238+J241</f>
        <v>0</v>
      </c>
      <c r="K243" s="39">
        <f t="shared" si="67"/>
        <v>0</v>
      </c>
      <c r="L243" s="39">
        <f t="shared" si="67"/>
        <v>0</v>
      </c>
      <c r="M243" s="39">
        <f t="shared" si="67"/>
        <v>0</v>
      </c>
      <c r="N243" s="39">
        <f t="shared" si="67"/>
        <v>0</v>
      </c>
      <c r="O243" s="39">
        <f t="shared" si="67"/>
        <v>0</v>
      </c>
      <c r="P243" s="39">
        <f t="shared" si="67"/>
        <v>0</v>
      </c>
      <c r="Q243" s="39">
        <f t="shared" si="67"/>
        <v>0</v>
      </c>
      <c r="R243" s="39">
        <f t="shared" si="67"/>
        <v>0</v>
      </c>
      <c r="S243" s="39">
        <f t="shared" si="67"/>
        <v>0</v>
      </c>
      <c r="T243" s="39">
        <f t="shared" si="67"/>
        <v>0</v>
      </c>
      <c r="U243" s="39">
        <f t="shared" si="67"/>
        <v>0</v>
      </c>
      <c r="V243" s="39">
        <f t="shared" si="67"/>
        <v>0</v>
      </c>
      <c r="W243" s="39">
        <f t="shared" si="67"/>
        <v>0</v>
      </c>
      <c r="Y243" s="77" t="str">
        <f>IFERROR(I243/'Base Case Cover Sheet'!I243-1,"n.a.")</f>
        <v>n.a.</v>
      </c>
      <c r="Z243" s="77" t="str">
        <f>IFERROR(J243/'Base Case Cover Sheet'!J243-1,"n.a.")</f>
        <v>n.a.</v>
      </c>
      <c r="AA243" s="77" t="str">
        <f>IFERROR(K243/'Base Case Cover Sheet'!K243-1,"n.a.")</f>
        <v>n.a.</v>
      </c>
      <c r="AB243" s="77" t="str">
        <f>IFERROR(L243/'Base Case Cover Sheet'!L243-1,"n.a.")</f>
        <v>n.a.</v>
      </c>
      <c r="AC243" s="77" t="str">
        <f>IFERROR(M243/'Base Case Cover Sheet'!M243-1,"n.a.")</f>
        <v>n.a.</v>
      </c>
      <c r="AD243" s="77" t="str">
        <f>IFERROR(N243/'Base Case Cover Sheet'!N243-1,"n.a.")</f>
        <v>n.a.</v>
      </c>
      <c r="AE243" s="77" t="str">
        <f>IFERROR(O243/'Base Case Cover Sheet'!O243-1,"n.a.")</f>
        <v>n.a.</v>
      </c>
      <c r="AF243" s="77" t="str">
        <f>IFERROR(P243/'Base Case Cover Sheet'!P243-1,"n.a.")</f>
        <v>n.a.</v>
      </c>
      <c r="AG243" s="77" t="str">
        <f>IFERROR(Q243/'Base Case Cover Sheet'!Q243-1,"n.a.")</f>
        <v>n.a.</v>
      </c>
      <c r="AH243" s="77" t="str">
        <f>IFERROR(R243/'Base Case Cover Sheet'!R243-1,"n.a.")</f>
        <v>n.a.</v>
      </c>
      <c r="AI243" s="77" t="str">
        <f>IFERROR(S243/'Base Case Cover Sheet'!S243-1,"n.a.")</f>
        <v>n.a.</v>
      </c>
      <c r="AJ243" s="77" t="str">
        <f>IFERROR(T243/'Base Case Cover Sheet'!T243-1,"n.a.")</f>
        <v>n.a.</v>
      </c>
      <c r="AK243" s="77" t="str">
        <f>IFERROR(U243/'Base Case Cover Sheet'!U243-1,"n.a.")</f>
        <v>n.a.</v>
      </c>
      <c r="AL243" s="77" t="str">
        <f>IFERROR(V243/'Base Case Cover Sheet'!V243-1,"n.a.")</f>
        <v>n.a.</v>
      </c>
      <c r="AM243" s="77" t="str">
        <f>IFERROR(W243/'Base Case Cover Sheet'!W243-1,"n.a.")</f>
        <v>n.a.</v>
      </c>
    </row>
    <row r="245" spans="4:39">
      <c r="D245" t="s">
        <v>123</v>
      </c>
      <c r="H245" s="33"/>
      <c r="I245" s="65">
        <v>0</v>
      </c>
      <c r="J245" s="65">
        <v>0</v>
      </c>
      <c r="K245" s="65">
        <v>0</v>
      </c>
      <c r="L245" s="65">
        <v>0</v>
      </c>
      <c r="M245" s="65">
        <v>0</v>
      </c>
      <c r="N245" s="65">
        <v>0</v>
      </c>
      <c r="O245" s="65">
        <v>0</v>
      </c>
      <c r="P245" s="65">
        <v>0</v>
      </c>
      <c r="Q245" s="65">
        <v>0</v>
      </c>
      <c r="R245" s="65">
        <v>0</v>
      </c>
      <c r="S245" s="65">
        <v>0</v>
      </c>
      <c r="T245" s="65">
        <v>0</v>
      </c>
      <c r="U245" s="65">
        <v>0</v>
      </c>
      <c r="V245" s="65">
        <v>0</v>
      </c>
      <c r="W245" s="65">
        <v>0</v>
      </c>
      <c r="Y245" s="74" t="str">
        <f>IFERROR(I245/'Base Case Cover Sheet'!I245-1,"n.a.")</f>
        <v>n.a.</v>
      </c>
      <c r="Z245" s="74" t="str">
        <f>IFERROR(J245/'Base Case Cover Sheet'!J245-1,"n.a.")</f>
        <v>n.a.</v>
      </c>
      <c r="AA245" s="74" t="str">
        <f>IFERROR(K245/'Base Case Cover Sheet'!K245-1,"n.a.")</f>
        <v>n.a.</v>
      </c>
      <c r="AB245" s="74" t="str">
        <f>IFERROR(L245/'Base Case Cover Sheet'!L245-1,"n.a.")</f>
        <v>n.a.</v>
      </c>
      <c r="AC245" s="74" t="str">
        <f>IFERROR(M245/'Base Case Cover Sheet'!M245-1,"n.a.")</f>
        <v>n.a.</v>
      </c>
      <c r="AD245" s="74" t="str">
        <f>IFERROR(N245/'Base Case Cover Sheet'!N245-1,"n.a.")</f>
        <v>n.a.</v>
      </c>
      <c r="AE245" s="74" t="str">
        <f>IFERROR(O245/'Base Case Cover Sheet'!O245-1,"n.a.")</f>
        <v>n.a.</v>
      </c>
      <c r="AF245" s="74" t="str">
        <f>IFERROR(P245/'Base Case Cover Sheet'!P245-1,"n.a.")</f>
        <v>n.a.</v>
      </c>
      <c r="AG245" s="74" t="str">
        <f>IFERROR(Q245/'Base Case Cover Sheet'!Q245-1,"n.a.")</f>
        <v>n.a.</v>
      </c>
      <c r="AH245" s="74" t="str">
        <f>IFERROR(R245/'Base Case Cover Sheet'!R245-1,"n.a.")</f>
        <v>n.a.</v>
      </c>
      <c r="AI245" s="74" t="str">
        <f>IFERROR(S245/'Base Case Cover Sheet'!S245-1,"n.a.")</f>
        <v>n.a.</v>
      </c>
      <c r="AJ245" s="74" t="str">
        <f>IFERROR(T245/'Base Case Cover Sheet'!T245-1,"n.a.")</f>
        <v>n.a.</v>
      </c>
      <c r="AK245" s="74" t="str">
        <f>IFERROR(U245/'Base Case Cover Sheet'!U245-1,"n.a.")</f>
        <v>n.a.</v>
      </c>
      <c r="AL245" s="74" t="str">
        <f>IFERROR(V245/'Base Case Cover Sheet'!V245-1,"n.a.")</f>
        <v>n.a.</v>
      </c>
      <c r="AM245" s="74" t="str">
        <f>IFERROR(W245/'Base Case Cover Sheet'!W245-1,"n.a.")</f>
        <v>n.a.</v>
      </c>
    </row>
    <row r="246" spans="4:39" s="4" customFormat="1">
      <c r="E246" s="4" t="s">
        <v>219</v>
      </c>
      <c r="I246" s="36">
        <f t="shared" ref="I246:W246" si="68">+IFERROR(I245/I238,0)</f>
        <v>0</v>
      </c>
      <c r="J246" s="36">
        <f t="shared" si="68"/>
        <v>0</v>
      </c>
      <c r="K246" s="36">
        <f t="shared" si="68"/>
        <v>0</v>
      </c>
      <c r="L246" s="36">
        <f t="shared" si="68"/>
        <v>0</v>
      </c>
      <c r="M246" s="36">
        <f t="shared" si="68"/>
        <v>0</v>
      </c>
      <c r="N246" s="36">
        <f t="shared" si="68"/>
        <v>0</v>
      </c>
      <c r="O246" s="36">
        <f t="shared" si="68"/>
        <v>0</v>
      </c>
      <c r="P246" s="36">
        <f t="shared" si="68"/>
        <v>0</v>
      </c>
      <c r="Q246" s="36">
        <f t="shared" si="68"/>
        <v>0</v>
      </c>
      <c r="R246" s="36">
        <f t="shared" si="68"/>
        <v>0</v>
      </c>
      <c r="S246" s="36">
        <f t="shared" si="68"/>
        <v>0</v>
      </c>
      <c r="T246" s="36">
        <f t="shared" si="68"/>
        <v>0</v>
      </c>
      <c r="U246" s="36">
        <f t="shared" si="68"/>
        <v>0</v>
      </c>
      <c r="V246" s="36">
        <f t="shared" si="68"/>
        <v>0</v>
      </c>
      <c r="W246" s="36">
        <f t="shared" si="68"/>
        <v>0</v>
      </c>
      <c r="Y246" s="75"/>
      <c r="Z246" s="75"/>
      <c r="AA246" s="75"/>
      <c r="AB246" s="75"/>
      <c r="AC246" s="75"/>
      <c r="AD246" s="75"/>
      <c r="AE246" s="75"/>
      <c r="AF246" s="75"/>
      <c r="AG246" s="75"/>
      <c r="AH246" s="75"/>
      <c r="AI246" s="75"/>
      <c r="AJ246" s="75"/>
      <c r="AK246" s="75"/>
      <c r="AL246" s="75"/>
      <c r="AM246" s="75"/>
    </row>
    <row r="248" spans="4:39" s="4" customFormat="1">
      <c r="D248" s="150" t="s">
        <v>139</v>
      </c>
      <c r="E248" s="63"/>
      <c r="F248" s="63"/>
      <c r="G248" s="63"/>
      <c r="H248" s="33"/>
      <c r="I248" s="71">
        <v>0</v>
      </c>
      <c r="J248" s="71">
        <v>0</v>
      </c>
      <c r="K248" s="71">
        <v>0</v>
      </c>
      <c r="L248" s="71">
        <v>0</v>
      </c>
      <c r="M248" s="71">
        <v>0</v>
      </c>
      <c r="N248" s="71">
        <v>0</v>
      </c>
      <c r="O248" s="71">
        <v>0</v>
      </c>
      <c r="P248" s="71">
        <v>0</v>
      </c>
      <c r="Q248" s="71">
        <v>0</v>
      </c>
      <c r="R248" s="71">
        <v>0</v>
      </c>
      <c r="S248" s="71">
        <v>0</v>
      </c>
      <c r="T248" s="71">
        <v>0</v>
      </c>
      <c r="U248" s="71">
        <v>0</v>
      </c>
      <c r="V248" s="71">
        <v>0</v>
      </c>
      <c r="W248" s="71">
        <v>0</v>
      </c>
      <c r="Y248" s="72">
        <f>IFERROR(I248-'Base Case Cover Sheet'!I248,"n.a.")</f>
        <v>0</v>
      </c>
      <c r="Z248" s="72">
        <f>IFERROR(J248-'Base Case Cover Sheet'!J248,"n.a.")</f>
        <v>0</v>
      </c>
      <c r="AA248" s="72">
        <f>IFERROR(K248-'Base Case Cover Sheet'!K248,"n.a.")</f>
        <v>0</v>
      </c>
      <c r="AB248" s="72">
        <f>IFERROR(L248-'Base Case Cover Sheet'!L248,"n.a.")</f>
        <v>0</v>
      </c>
      <c r="AC248" s="72">
        <f>IFERROR(M248-'Base Case Cover Sheet'!M248,"n.a.")</f>
        <v>0</v>
      </c>
      <c r="AD248" s="72">
        <f>IFERROR(N248-'Base Case Cover Sheet'!N248,"n.a.")</f>
        <v>0</v>
      </c>
      <c r="AE248" s="72">
        <f>IFERROR(O248-'Base Case Cover Sheet'!O248,"n.a.")</f>
        <v>0</v>
      </c>
      <c r="AF248" s="72">
        <f>IFERROR(P248-'Base Case Cover Sheet'!P248,"n.a.")</f>
        <v>0</v>
      </c>
      <c r="AG248" s="72">
        <f>IFERROR(Q248-'Base Case Cover Sheet'!Q248,"n.a.")</f>
        <v>0</v>
      </c>
      <c r="AH248" s="72">
        <f>IFERROR(R248-'Base Case Cover Sheet'!R248,"n.a.")</f>
        <v>0</v>
      </c>
      <c r="AI248" s="72">
        <f>IFERROR(S248-'Base Case Cover Sheet'!S248,"n.a.")</f>
        <v>0</v>
      </c>
      <c r="AJ248" s="72">
        <f>IFERROR(T248-'Base Case Cover Sheet'!T248,"n.a.")</f>
        <v>0</v>
      </c>
      <c r="AK248" s="72">
        <f>IFERROR(U248-'Base Case Cover Sheet'!U248,"n.a.")</f>
        <v>0</v>
      </c>
      <c r="AL248" s="72">
        <f>IFERROR(V248-'Base Case Cover Sheet'!V248,"n.a.")</f>
        <v>0</v>
      </c>
      <c r="AM248" s="72">
        <f>IFERROR(W248-'Base Case Cover Sheet'!W248,"n.a.")</f>
        <v>0</v>
      </c>
    </row>
    <row r="249" spans="4:39" s="4" customFormat="1">
      <c r="D249" s="150" t="s">
        <v>139</v>
      </c>
      <c r="E249" s="63"/>
      <c r="F249" s="63"/>
      <c r="G249" s="63"/>
      <c r="H249" s="33"/>
      <c r="I249" s="71">
        <v>0</v>
      </c>
      <c r="J249" s="71">
        <v>0</v>
      </c>
      <c r="K249" s="71">
        <v>0</v>
      </c>
      <c r="L249" s="71">
        <v>0</v>
      </c>
      <c r="M249" s="71">
        <v>0</v>
      </c>
      <c r="N249" s="71">
        <v>0</v>
      </c>
      <c r="O249" s="71">
        <v>0</v>
      </c>
      <c r="P249" s="71">
        <v>0</v>
      </c>
      <c r="Q249" s="71">
        <v>0</v>
      </c>
      <c r="R249" s="71">
        <v>0</v>
      </c>
      <c r="S249" s="71">
        <v>0</v>
      </c>
      <c r="T249" s="71">
        <v>0</v>
      </c>
      <c r="U249" s="71">
        <v>0</v>
      </c>
      <c r="V249" s="71">
        <v>0</v>
      </c>
      <c r="W249" s="71">
        <v>0</v>
      </c>
      <c r="Y249" s="72">
        <f>IFERROR(I249-'Base Case Cover Sheet'!I249,"n.a.")</f>
        <v>0</v>
      </c>
      <c r="Z249" s="72">
        <f>IFERROR(J249-'Base Case Cover Sheet'!J249,"n.a.")</f>
        <v>0</v>
      </c>
      <c r="AA249" s="72">
        <f>IFERROR(K249-'Base Case Cover Sheet'!K249,"n.a.")</f>
        <v>0</v>
      </c>
      <c r="AB249" s="72">
        <f>IFERROR(L249-'Base Case Cover Sheet'!L249,"n.a.")</f>
        <v>0</v>
      </c>
      <c r="AC249" s="72">
        <f>IFERROR(M249-'Base Case Cover Sheet'!M249,"n.a.")</f>
        <v>0</v>
      </c>
      <c r="AD249" s="72">
        <f>IFERROR(N249-'Base Case Cover Sheet'!N249,"n.a.")</f>
        <v>0</v>
      </c>
      <c r="AE249" s="72">
        <f>IFERROR(O249-'Base Case Cover Sheet'!O249,"n.a.")</f>
        <v>0</v>
      </c>
      <c r="AF249" s="72">
        <f>IFERROR(P249-'Base Case Cover Sheet'!P249,"n.a.")</f>
        <v>0</v>
      </c>
      <c r="AG249" s="72">
        <f>IFERROR(Q249-'Base Case Cover Sheet'!Q249,"n.a.")</f>
        <v>0</v>
      </c>
      <c r="AH249" s="72">
        <f>IFERROR(R249-'Base Case Cover Sheet'!R249,"n.a.")</f>
        <v>0</v>
      </c>
      <c r="AI249" s="72">
        <f>IFERROR(S249-'Base Case Cover Sheet'!S249,"n.a.")</f>
        <v>0</v>
      </c>
      <c r="AJ249" s="72">
        <f>IFERROR(T249-'Base Case Cover Sheet'!T249,"n.a.")</f>
        <v>0</v>
      </c>
      <c r="AK249" s="72">
        <f>IFERROR(U249-'Base Case Cover Sheet'!U249,"n.a.")</f>
        <v>0</v>
      </c>
      <c r="AL249" s="72">
        <f>IFERROR(V249-'Base Case Cover Sheet'!V249,"n.a.")</f>
        <v>0</v>
      </c>
      <c r="AM249" s="72">
        <f>IFERROR(W249-'Base Case Cover Sheet'!W249,"n.a.")</f>
        <v>0</v>
      </c>
    </row>
    <row r="250" spans="4:39" s="4" customFormat="1">
      <c r="D250" s="150" t="s">
        <v>139</v>
      </c>
      <c r="E250" s="63"/>
      <c r="F250" s="63"/>
      <c r="G250" s="63"/>
      <c r="H250" s="33"/>
      <c r="I250" s="71">
        <v>0</v>
      </c>
      <c r="J250" s="71">
        <v>0</v>
      </c>
      <c r="K250" s="71">
        <v>0</v>
      </c>
      <c r="L250" s="71">
        <v>0</v>
      </c>
      <c r="M250" s="71">
        <v>0</v>
      </c>
      <c r="N250" s="71">
        <v>0</v>
      </c>
      <c r="O250" s="71">
        <v>0</v>
      </c>
      <c r="P250" s="71">
        <v>0</v>
      </c>
      <c r="Q250" s="71">
        <v>0</v>
      </c>
      <c r="R250" s="71">
        <v>0</v>
      </c>
      <c r="S250" s="71">
        <v>0</v>
      </c>
      <c r="T250" s="71">
        <v>0</v>
      </c>
      <c r="U250" s="71">
        <v>0</v>
      </c>
      <c r="V250" s="71">
        <v>0</v>
      </c>
      <c r="W250" s="71">
        <v>0</v>
      </c>
      <c r="Y250" s="72">
        <f>IFERROR(I250-'Base Case Cover Sheet'!I250,"n.a.")</f>
        <v>0</v>
      </c>
      <c r="Z250" s="72">
        <f>IFERROR(J250-'Base Case Cover Sheet'!J250,"n.a.")</f>
        <v>0</v>
      </c>
      <c r="AA250" s="72">
        <f>IFERROR(K250-'Base Case Cover Sheet'!K250,"n.a.")</f>
        <v>0</v>
      </c>
      <c r="AB250" s="72">
        <f>IFERROR(L250-'Base Case Cover Sheet'!L250,"n.a.")</f>
        <v>0</v>
      </c>
      <c r="AC250" s="72">
        <f>IFERROR(M250-'Base Case Cover Sheet'!M250,"n.a.")</f>
        <v>0</v>
      </c>
      <c r="AD250" s="72">
        <f>IFERROR(N250-'Base Case Cover Sheet'!N250,"n.a.")</f>
        <v>0</v>
      </c>
      <c r="AE250" s="72">
        <f>IFERROR(O250-'Base Case Cover Sheet'!O250,"n.a.")</f>
        <v>0</v>
      </c>
      <c r="AF250" s="72">
        <f>IFERROR(P250-'Base Case Cover Sheet'!P250,"n.a.")</f>
        <v>0</v>
      </c>
      <c r="AG250" s="72">
        <f>IFERROR(Q250-'Base Case Cover Sheet'!Q250,"n.a.")</f>
        <v>0</v>
      </c>
      <c r="AH250" s="72">
        <f>IFERROR(R250-'Base Case Cover Sheet'!R250,"n.a.")</f>
        <v>0</v>
      </c>
      <c r="AI250" s="72">
        <f>IFERROR(S250-'Base Case Cover Sheet'!S250,"n.a.")</f>
        <v>0</v>
      </c>
      <c r="AJ250" s="72">
        <f>IFERROR(T250-'Base Case Cover Sheet'!T250,"n.a.")</f>
        <v>0</v>
      </c>
      <c r="AK250" s="72">
        <f>IFERROR(U250-'Base Case Cover Sheet'!U250,"n.a.")</f>
        <v>0</v>
      </c>
      <c r="AL250" s="72">
        <f>IFERROR(V250-'Base Case Cover Sheet'!V250,"n.a.")</f>
        <v>0</v>
      </c>
      <c r="AM250" s="72">
        <f>IFERROR(W250-'Base Case Cover Sheet'!W250,"n.a.")</f>
        <v>0</v>
      </c>
    </row>
    <row r="251" spans="4:39" s="4" customFormat="1">
      <c r="D251" s="150" t="s">
        <v>139</v>
      </c>
      <c r="E251" s="63"/>
      <c r="F251" s="63"/>
      <c r="G251" s="63"/>
      <c r="H251" s="33"/>
      <c r="I251" s="71">
        <v>0</v>
      </c>
      <c r="J251" s="71">
        <v>0</v>
      </c>
      <c r="K251" s="71">
        <v>0</v>
      </c>
      <c r="L251" s="71">
        <v>0</v>
      </c>
      <c r="M251" s="71">
        <v>0</v>
      </c>
      <c r="N251" s="71">
        <v>0</v>
      </c>
      <c r="O251" s="71">
        <v>0</v>
      </c>
      <c r="P251" s="71">
        <v>0</v>
      </c>
      <c r="Q251" s="71">
        <v>0</v>
      </c>
      <c r="R251" s="71">
        <v>0</v>
      </c>
      <c r="S251" s="71">
        <v>0</v>
      </c>
      <c r="T251" s="71">
        <v>0</v>
      </c>
      <c r="U251" s="71">
        <v>0</v>
      </c>
      <c r="V251" s="71">
        <v>0</v>
      </c>
      <c r="W251" s="71">
        <v>0</v>
      </c>
      <c r="Y251" s="72">
        <f>IFERROR(I251-'Base Case Cover Sheet'!I251,"n.a.")</f>
        <v>0</v>
      </c>
      <c r="Z251" s="72">
        <f>IFERROR(J251-'Base Case Cover Sheet'!J251,"n.a.")</f>
        <v>0</v>
      </c>
      <c r="AA251" s="72">
        <f>IFERROR(K251-'Base Case Cover Sheet'!K251,"n.a.")</f>
        <v>0</v>
      </c>
      <c r="AB251" s="72">
        <f>IFERROR(L251-'Base Case Cover Sheet'!L251,"n.a.")</f>
        <v>0</v>
      </c>
      <c r="AC251" s="72">
        <f>IFERROR(M251-'Base Case Cover Sheet'!M251,"n.a.")</f>
        <v>0</v>
      </c>
      <c r="AD251" s="72">
        <f>IFERROR(N251-'Base Case Cover Sheet'!N251,"n.a.")</f>
        <v>0</v>
      </c>
      <c r="AE251" s="72">
        <f>IFERROR(O251-'Base Case Cover Sheet'!O251,"n.a.")</f>
        <v>0</v>
      </c>
      <c r="AF251" s="72">
        <f>IFERROR(P251-'Base Case Cover Sheet'!P251,"n.a.")</f>
        <v>0</v>
      </c>
      <c r="AG251" s="72">
        <f>IFERROR(Q251-'Base Case Cover Sheet'!Q251,"n.a.")</f>
        <v>0</v>
      </c>
      <c r="AH251" s="72">
        <f>IFERROR(R251-'Base Case Cover Sheet'!R251,"n.a.")</f>
        <v>0</v>
      </c>
      <c r="AI251" s="72">
        <f>IFERROR(S251-'Base Case Cover Sheet'!S251,"n.a.")</f>
        <v>0</v>
      </c>
      <c r="AJ251" s="72">
        <f>IFERROR(T251-'Base Case Cover Sheet'!T251,"n.a.")</f>
        <v>0</v>
      </c>
      <c r="AK251" s="72">
        <f>IFERROR(U251-'Base Case Cover Sheet'!U251,"n.a.")</f>
        <v>0</v>
      </c>
      <c r="AL251" s="72">
        <f>IFERROR(V251-'Base Case Cover Sheet'!V251,"n.a.")</f>
        <v>0</v>
      </c>
      <c r="AM251" s="72">
        <f>IFERROR(W251-'Base Case Cover Sheet'!W251,"n.a.")</f>
        <v>0</v>
      </c>
    </row>
    <row r="252" spans="4:39" s="4" customFormat="1">
      <c r="D252" s="150" t="s">
        <v>139</v>
      </c>
      <c r="E252" s="63"/>
      <c r="F252" s="63"/>
      <c r="G252" s="63"/>
      <c r="H252" s="33"/>
      <c r="I252" s="71">
        <v>0</v>
      </c>
      <c r="J252" s="71">
        <v>0</v>
      </c>
      <c r="K252" s="71">
        <v>0</v>
      </c>
      <c r="L252" s="71">
        <v>0</v>
      </c>
      <c r="M252" s="71">
        <v>0</v>
      </c>
      <c r="N252" s="71">
        <v>0</v>
      </c>
      <c r="O252" s="71">
        <v>0</v>
      </c>
      <c r="P252" s="71">
        <v>0</v>
      </c>
      <c r="Q252" s="71">
        <v>0</v>
      </c>
      <c r="R252" s="71">
        <v>0</v>
      </c>
      <c r="S252" s="71">
        <v>0</v>
      </c>
      <c r="T252" s="71">
        <v>0</v>
      </c>
      <c r="U252" s="71">
        <v>0</v>
      </c>
      <c r="V252" s="71">
        <v>0</v>
      </c>
      <c r="W252" s="71">
        <v>0</v>
      </c>
      <c r="Y252" s="72">
        <f>IFERROR(I252-'Base Case Cover Sheet'!I252,"n.a.")</f>
        <v>0</v>
      </c>
      <c r="Z252" s="72">
        <f>IFERROR(J252-'Base Case Cover Sheet'!J252,"n.a.")</f>
        <v>0</v>
      </c>
      <c r="AA252" s="72">
        <f>IFERROR(K252-'Base Case Cover Sheet'!K252,"n.a.")</f>
        <v>0</v>
      </c>
      <c r="AB252" s="72">
        <f>IFERROR(L252-'Base Case Cover Sheet'!L252,"n.a.")</f>
        <v>0</v>
      </c>
      <c r="AC252" s="72">
        <f>IFERROR(M252-'Base Case Cover Sheet'!M252,"n.a.")</f>
        <v>0</v>
      </c>
      <c r="AD252" s="72">
        <f>IFERROR(N252-'Base Case Cover Sheet'!N252,"n.a.")</f>
        <v>0</v>
      </c>
      <c r="AE252" s="72">
        <f>IFERROR(O252-'Base Case Cover Sheet'!O252,"n.a.")</f>
        <v>0</v>
      </c>
      <c r="AF252" s="72">
        <f>IFERROR(P252-'Base Case Cover Sheet'!P252,"n.a.")</f>
        <v>0</v>
      </c>
      <c r="AG252" s="72">
        <f>IFERROR(Q252-'Base Case Cover Sheet'!Q252,"n.a.")</f>
        <v>0</v>
      </c>
      <c r="AH252" s="72">
        <f>IFERROR(R252-'Base Case Cover Sheet'!R252,"n.a.")</f>
        <v>0</v>
      </c>
      <c r="AI252" s="72">
        <f>IFERROR(S252-'Base Case Cover Sheet'!S252,"n.a.")</f>
        <v>0</v>
      </c>
      <c r="AJ252" s="72">
        <f>IFERROR(T252-'Base Case Cover Sheet'!T252,"n.a.")</f>
        <v>0</v>
      </c>
      <c r="AK252" s="72">
        <f>IFERROR(U252-'Base Case Cover Sheet'!U252,"n.a.")</f>
        <v>0</v>
      </c>
      <c r="AL252" s="72">
        <f>IFERROR(V252-'Base Case Cover Sheet'!V252,"n.a.")</f>
        <v>0</v>
      </c>
      <c r="AM252" s="72">
        <f>IFERROR(W252-'Base Case Cover Sheet'!W252,"n.a.")</f>
        <v>0</v>
      </c>
    </row>
    <row r="253" spans="4:39" s="4" customFormat="1">
      <c r="D253" s="150" t="s">
        <v>139</v>
      </c>
      <c r="E253" s="63"/>
      <c r="F253" s="63"/>
      <c r="G253" s="63"/>
      <c r="H253" s="33"/>
      <c r="I253" s="71">
        <v>0</v>
      </c>
      <c r="J253" s="71">
        <v>0</v>
      </c>
      <c r="K253" s="71">
        <v>0</v>
      </c>
      <c r="L253" s="71">
        <v>0</v>
      </c>
      <c r="M253" s="71">
        <v>0</v>
      </c>
      <c r="N253" s="71">
        <v>0</v>
      </c>
      <c r="O253" s="71">
        <v>0</v>
      </c>
      <c r="P253" s="71">
        <v>0</v>
      </c>
      <c r="Q253" s="71">
        <v>0</v>
      </c>
      <c r="R253" s="71">
        <v>0</v>
      </c>
      <c r="S253" s="71">
        <v>0</v>
      </c>
      <c r="T253" s="71">
        <v>0</v>
      </c>
      <c r="U253" s="71">
        <v>0</v>
      </c>
      <c r="V253" s="71">
        <v>0</v>
      </c>
      <c r="W253" s="71">
        <v>0</v>
      </c>
      <c r="Y253" s="72">
        <f>IFERROR(I253-'Base Case Cover Sheet'!I253,"n.a.")</f>
        <v>0</v>
      </c>
      <c r="Z253" s="72">
        <f>IFERROR(J253-'Base Case Cover Sheet'!J253,"n.a.")</f>
        <v>0</v>
      </c>
      <c r="AA253" s="72">
        <f>IFERROR(K253-'Base Case Cover Sheet'!K253,"n.a.")</f>
        <v>0</v>
      </c>
      <c r="AB253" s="72">
        <f>IFERROR(L253-'Base Case Cover Sheet'!L253,"n.a.")</f>
        <v>0</v>
      </c>
      <c r="AC253" s="72">
        <f>IFERROR(M253-'Base Case Cover Sheet'!M253,"n.a.")</f>
        <v>0</v>
      </c>
      <c r="AD253" s="72">
        <f>IFERROR(N253-'Base Case Cover Sheet'!N253,"n.a.")</f>
        <v>0</v>
      </c>
      <c r="AE253" s="72">
        <f>IFERROR(O253-'Base Case Cover Sheet'!O253,"n.a.")</f>
        <v>0</v>
      </c>
      <c r="AF253" s="72">
        <f>IFERROR(P253-'Base Case Cover Sheet'!P253,"n.a.")</f>
        <v>0</v>
      </c>
      <c r="AG253" s="72">
        <f>IFERROR(Q253-'Base Case Cover Sheet'!Q253,"n.a.")</f>
        <v>0</v>
      </c>
      <c r="AH253" s="72">
        <f>IFERROR(R253-'Base Case Cover Sheet'!R253,"n.a.")</f>
        <v>0</v>
      </c>
      <c r="AI253" s="72">
        <f>IFERROR(S253-'Base Case Cover Sheet'!S253,"n.a.")</f>
        <v>0</v>
      </c>
      <c r="AJ253" s="72">
        <f>IFERROR(T253-'Base Case Cover Sheet'!T253,"n.a.")</f>
        <v>0</v>
      </c>
      <c r="AK253" s="72">
        <f>IFERROR(U253-'Base Case Cover Sheet'!U253,"n.a.")</f>
        <v>0</v>
      </c>
      <c r="AL253" s="72">
        <f>IFERROR(V253-'Base Case Cover Sheet'!V253,"n.a.")</f>
        <v>0</v>
      </c>
      <c r="AM253" s="72">
        <f>IFERROR(W253-'Base Case Cover Sheet'!W253,"n.a.")</f>
        <v>0</v>
      </c>
    </row>
    <row r="254" spans="4:39" s="4" customFormat="1">
      <c r="D254" s="150" t="s">
        <v>139</v>
      </c>
      <c r="E254" s="63"/>
      <c r="F254" s="63"/>
      <c r="G254" s="63"/>
      <c r="H254" s="33"/>
      <c r="I254" s="71">
        <v>0</v>
      </c>
      <c r="J254" s="71">
        <v>0</v>
      </c>
      <c r="K254" s="71">
        <v>0</v>
      </c>
      <c r="L254" s="71">
        <v>0</v>
      </c>
      <c r="M254" s="71">
        <v>0</v>
      </c>
      <c r="N254" s="71">
        <v>0</v>
      </c>
      <c r="O254" s="71">
        <v>0</v>
      </c>
      <c r="P254" s="71">
        <v>0</v>
      </c>
      <c r="Q254" s="71">
        <v>0</v>
      </c>
      <c r="R254" s="71">
        <v>0</v>
      </c>
      <c r="S254" s="71">
        <v>0</v>
      </c>
      <c r="T254" s="71">
        <v>0</v>
      </c>
      <c r="U254" s="71">
        <v>0</v>
      </c>
      <c r="V254" s="71">
        <v>0</v>
      </c>
      <c r="W254" s="71">
        <v>0</v>
      </c>
      <c r="Y254" s="72">
        <f>IFERROR(I254-'Base Case Cover Sheet'!I254,"n.a.")</f>
        <v>0</v>
      </c>
      <c r="Z254" s="72">
        <f>IFERROR(J254-'Base Case Cover Sheet'!J254,"n.a.")</f>
        <v>0</v>
      </c>
      <c r="AA254" s="72">
        <f>IFERROR(K254-'Base Case Cover Sheet'!K254,"n.a.")</f>
        <v>0</v>
      </c>
      <c r="AB254" s="72">
        <f>IFERROR(L254-'Base Case Cover Sheet'!L254,"n.a.")</f>
        <v>0</v>
      </c>
      <c r="AC254" s="72">
        <f>IFERROR(M254-'Base Case Cover Sheet'!M254,"n.a.")</f>
        <v>0</v>
      </c>
      <c r="AD254" s="72">
        <f>IFERROR(N254-'Base Case Cover Sheet'!N254,"n.a.")</f>
        <v>0</v>
      </c>
      <c r="AE254" s="72">
        <f>IFERROR(O254-'Base Case Cover Sheet'!O254,"n.a.")</f>
        <v>0</v>
      </c>
      <c r="AF254" s="72">
        <f>IFERROR(P254-'Base Case Cover Sheet'!P254,"n.a.")</f>
        <v>0</v>
      </c>
      <c r="AG254" s="72">
        <f>IFERROR(Q254-'Base Case Cover Sheet'!Q254,"n.a.")</f>
        <v>0</v>
      </c>
      <c r="AH254" s="72">
        <f>IFERROR(R254-'Base Case Cover Sheet'!R254,"n.a.")</f>
        <v>0</v>
      </c>
      <c r="AI254" s="72">
        <f>IFERROR(S254-'Base Case Cover Sheet'!S254,"n.a.")</f>
        <v>0</v>
      </c>
      <c r="AJ254" s="72">
        <f>IFERROR(T254-'Base Case Cover Sheet'!T254,"n.a.")</f>
        <v>0</v>
      </c>
      <c r="AK254" s="72">
        <f>IFERROR(U254-'Base Case Cover Sheet'!U254,"n.a.")</f>
        <v>0</v>
      </c>
      <c r="AL254" s="72">
        <f>IFERROR(V254-'Base Case Cover Sheet'!V254,"n.a.")</f>
        <v>0</v>
      </c>
      <c r="AM254" s="72">
        <f>IFERROR(W254-'Base Case Cover Sheet'!W254,"n.a.")</f>
        <v>0</v>
      </c>
    </row>
    <row r="255" spans="4:39" s="4" customFormat="1">
      <c r="D255" s="150" t="s">
        <v>139</v>
      </c>
      <c r="E255" s="63"/>
      <c r="F255" s="63"/>
      <c r="G255" s="63"/>
      <c r="H255" s="33"/>
      <c r="I255" s="71">
        <v>0</v>
      </c>
      <c r="J255" s="71">
        <v>0</v>
      </c>
      <c r="K255" s="71">
        <v>0</v>
      </c>
      <c r="L255" s="71">
        <v>0</v>
      </c>
      <c r="M255" s="71">
        <v>0</v>
      </c>
      <c r="N255" s="71">
        <v>0</v>
      </c>
      <c r="O255" s="71">
        <v>0</v>
      </c>
      <c r="P255" s="71">
        <v>0</v>
      </c>
      <c r="Q255" s="71">
        <v>0</v>
      </c>
      <c r="R255" s="71">
        <v>0</v>
      </c>
      <c r="S255" s="71">
        <v>0</v>
      </c>
      <c r="T255" s="71">
        <v>0</v>
      </c>
      <c r="U255" s="71">
        <v>0</v>
      </c>
      <c r="V255" s="71">
        <v>0</v>
      </c>
      <c r="W255" s="71">
        <v>0</v>
      </c>
      <c r="Y255" s="72">
        <f>IFERROR(I255-'Base Case Cover Sheet'!I255,"n.a.")</f>
        <v>0</v>
      </c>
      <c r="Z255" s="72">
        <f>IFERROR(J255-'Base Case Cover Sheet'!J255,"n.a.")</f>
        <v>0</v>
      </c>
      <c r="AA255" s="72">
        <f>IFERROR(K255-'Base Case Cover Sheet'!K255,"n.a.")</f>
        <v>0</v>
      </c>
      <c r="AB255" s="72">
        <f>IFERROR(L255-'Base Case Cover Sheet'!L255,"n.a.")</f>
        <v>0</v>
      </c>
      <c r="AC255" s="72">
        <f>IFERROR(M255-'Base Case Cover Sheet'!M255,"n.a.")</f>
        <v>0</v>
      </c>
      <c r="AD255" s="72">
        <f>IFERROR(N255-'Base Case Cover Sheet'!N255,"n.a.")</f>
        <v>0</v>
      </c>
      <c r="AE255" s="72">
        <f>IFERROR(O255-'Base Case Cover Sheet'!O255,"n.a.")</f>
        <v>0</v>
      </c>
      <c r="AF255" s="72">
        <f>IFERROR(P255-'Base Case Cover Sheet'!P255,"n.a.")</f>
        <v>0</v>
      </c>
      <c r="AG255" s="72">
        <f>IFERROR(Q255-'Base Case Cover Sheet'!Q255,"n.a.")</f>
        <v>0</v>
      </c>
      <c r="AH255" s="72">
        <f>IFERROR(R255-'Base Case Cover Sheet'!R255,"n.a.")</f>
        <v>0</v>
      </c>
      <c r="AI255" s="72">
        <f>IFERROR(S255-'Base Case Cover Sheet'!S255,"n.a.")</f>
        <v>0</v>
      </c>
      <c r="AJ255" s="72">
        <f>IFERROR(T255-'Base Case Cover Sheet'!T255,"n.a.")</f>
        <v>0</v>
      </c>
      <c r="AK255" s="72">
        <f>IFERROR(U255-'Base Case Cover Sheet'!U255,"n.a.")</f>
        <v>0</v>
      </c>
      <c r="AL255" s="72">
        <f>IFERROR(V255-'Base Case Cover Sheet'!V255,"n.a.")</f>
        <v>0</v>
      </c>
      <c r="AM255" s="72">
        <f>IFERROR(W255-'Base Case Cover Sheet'!W255,"n.a.")</f>
        <v>0</v>
      </c>
    </row>
    <row r="256" spans="4:39" s="4" customFormat="1">
      <c r="D256" s="150" t="s">
        <v>139</v>
      </c>
      <c r="E256" s="63"/>
      <c r="F256" s="63"/>
      <c r="G256" s="63"/>
      <c r="H256" s="33"/>
      <c r="I256" s="71">
        <v>0</v>
      </c>
      <c r="J256" s="71">
        <v>0</v>
      </c>
      <c r="K256" s="71">
        <v>0</v>
      </c>
      <c r="L256" s="71">
        <v>0</v>
      </c>
      <c r="M256" s="71">
        <v>0</v>
      </c>
      <c r="N256" s="71">
        <v>0</v>
      </c>
      <c r="O256" s="71">
        <v>0</v>
      </c>
      <c r="P256" s="71">
        <v>0</v>
      </c>
      <c r="Q256" s="71">
        <v>0</v>
      </c>
      <c r="R256" s="71">
        <v>0</v>
      </c>
      <c r="S256" s="71">
        <v>0</v>
      </c>
      <c r="T256" s="71">
        <v>0</v>
      </c>
      <c r="U256" s="71">
        <v>0</v>
      </c>
      <c r="V256" s="71">
        <v>0</v>
      </c>
      <c r="W256" s="71">
        <v>0</v>
      </c>
      <c r="Y256" s="72">
        <f>IFERROR(I256-'Base Case Cover Sheet'!I256,"n.a.")</f>
        <v>0</v>
      </c>
      <c r="Z256" s="72">
        <f>IFERROR(J256-'Base Case Cover Sheet'!J256,"n.a.")</f>
        <v>0</v>
      </c>
      <c r="AA256" s="72">
        <f>IFERROR(K256-'Base Case Cover Sheet'!K256,"n.a.")</f>
        <v>0</v>
      </c>
      <c r="AB256" s="72">
        <f>IFERROR(L256-'Base Case Cover Sheet'!L256,"n.a.")</f>
        <v>0</v>
      </c>
      <c r="AC256" s="72">
        <f>IFERROR(M256-'Base Case Cover Sheet'!M256,"n.a.")</f>
        <v>0</v>
      </c>
      <c r="AD256" s="72">
        <f>IFERROR(N256-'Base Case Cover Sheet'!N256,"n.a.")</f>
        <v>0</v>
      </c>
      <c r="AE256" s="72">
        <f>IFERROR(O256-'Base Case Cover Sheet'!O256,"n.a.")</f>
        <v>0</v>
      </c>
      <c r="AF256" s="72">
        <f>IFERROR(P256-'Base Case Cover Sheet'!P256,"n.a.")</f>
        <v>0</v>
      </c>
      <c r="AG256" s="72">
        <f>IFERROR(Q256-'Base Case Cover Sheet'!Q256,"n.a.")</f>
        <v>0</v>
      </c>
      <c r="AH256" s="72">
        <f>IFERROR(R256-'Base Case Cover Sheet'!R256,"n.a.")</f>
        <v>0</v>
      </c>
      <c r="AI256" s="72">
        <f>IFERROR(S256-'Base Case Cover Sheet'!S256,"n.a.")</f>
        <v>0</v>
      </c>
      <c r="AJ256" s="72">
        <f>IFERROR(T256-'Base Case Cover Sheet'!T256,"n.a.")</f>
        <v>0</v>
      </c>
      <c r="AK256" s="72">
        <f>IFERROR(U256-'Base Case Cover Sheet'!U256,"n.a.")</f>
        <v>0</v>
      </c>
      <c r="AL256" s="72">
        <f>IFERROR(V256-'Base Case Cover Sheet'!V256,"n.a.")</f>
        <v>0</v>
      </c>
      <c r="AM256" s="72">
        <f>IFERROR(W256-'Base Case Cover Sheet'!W256,"n.a.")</f>
        <v>0</v>
      </c>
    </row>
    <row r="257" spans="1:39" s="4" customFormat="1">
      <c r="D257" s="150" t="s">
        <v>139</v>
      </c>
      <c r="E257" s="63"/>
      <c r="F257" s="63"/>
      <c r="G257" s="63"/>
      <c r="H257" s="33"/>
      <c r="I257" s="71">
        <v>0</v>
      </c>
      <c r="J257" s="71">
        <v>0</v>
      </c>
      <c r="K257" s="71">
        <v>0</v>
      </c>
      <c r="L257" s="71">
        <v>0</v>
      </c>
      <c r="M257" s="71">
        <v>0</v>
      </c>
      <c r="N257" s="71">
        <v>0</v>
      </c>
      <c r="O257" s="71">
        <v>0</v>
      </c>
      <c r="P257" s="71">
        <v>0</v>
      </c>
      <c r="Q257" s="71">
        <v>0</v>
      </c>
      <c r="R257" s="71">
        <v>0</v>
      </c>
      <c r="S257" s="71">
        <v>0</v>
      </c>
      <c r="T257" s="71">
        <v>0</v>
      </c>
      <c r="U257" s="71">
        <v>0</v>
      </c>
      <c r="V257" s="71">
        <v>0</v>
      </c>
      <c r="W257" s="71">
        <v>0</v>
      </c>
      <c r="Y257" s="72">
        <f>IFERROR(I257-'Base Case Cover Sheet'!I257,"n.a.")</f>
        <v>0</v>
      </c>
      <c r="Z257" s="72">
        <f>IFERROR(J257-'Base Case Cover Sheet'!J257,"n.a.")</f>
        <v>0</v>
      </c>
      <c r="AA257" s="72">
        <f>IFERROR(K257-'Base Case Cover Sheet'!K257,"n.a.")</f>
        <v>0</v>
      </c>
      <c r="AB257" s="72">
        <f>IFERROR(L257-'Base Case Cover Sheet'!L257,"n.a.")</f>
        <v>0</v>
      </c>
      <c r="AC257" s="72">
        <f>IFERROR(M257-'Base Case Cover Sheet'!M257,"n.a.")</f>
        <v>0</v>
      </c>
      <c r="AD257" s="72">
        <f>IFERROR(N257-'Base Case Cover Sheet'!N257,"n.a.")</f>
        <v>0</v>
      </c>
      <c r="AE257" s="72">
        <f>IFERROR(O257-'Base Case Cover Sheet'!O257,"n.a.")</f>
        <v>0</v>
      </c>
      <c r="AF257" s="72">
        <f>IFERROR(P257-'Base Case Cover Sheet'!P257,"n.a.")</f>
        <v>0</v>
      </c>
      <c r="AG257" s="72">
        <f>IFERROR(Q257-'Base Case Cover Sheet'!Q257,"n.a.")</f>
        <v>0</v>
      </c>
      <c r="AH257" s="72">
        <f>IFERROR(R257-'Base Case Cover Sheet'!R257,"n.a.")</f>
        <v>0</v>
      </c>
      <c r="AI257" s="72">
        <f>IFERROR(S257-'Base Case Cover Sheet'!S257,"n.a.")</f>
        <v>0</v>
      </c>
      <c r="AJ257" s="72">
        <f>IFERROR(T257-'Base Case Cover Sheet'!T257,"n.a.")</f>
        <v>0</v>
      </c>
      <c r="AK257" s="72">
        <f>IFERROR(U257-'Base Case Cover Sheet'!U257,"n.a.")</f>
        <v>0</v>
      </c>
      <c r="AL257" s="72">
        <f>IFERROR(V257-'Base Case Cover Sheet'!V257,"n.a.")</f>
        <v>0</v>
      </c>
      <c r="AM257" s="72">
        <f>IFERROR(W257-'Base Case Cover Sheet'!W257,"n.a.")</f>
        <v>0</v>
      </c>
    </row>
    <row r="258" spans="1:39" s="4" customFormat="1">
      <c r="D258" s="150" t="s">
        <v>139</v>
      </c>
      <c r="E258" s="63"/>
      <c r="F258" s="63"/>
      <c r="G258" s="63"/>
      <c r="H258" s="33"/>
      <c r="I258" s="71">
        <v>0</v>
      </c>
      <c r="J258" s="71">
        <v>0</v>
      </c>
      <c r="K258" s="71">
        <v>0</v>
      </c>
      <c r="L258" s="71">
        <v>0</v>
      </c>
      <c r="M258" s="71">
        <v>0</v>
      </c>
      <c r="N258" s="71">
        <v>0</v>
      </c>
      <c r="O258" s="71">
        <v>0</v>
      </c>
      <c r="P258" s="71">
        <v>0</v>
      </c>
      <c r="Q258" s="71">
        <v>0</v>
      </c>
      <c r="R258" s="71">
        <v>0</v>
      </c>
      <c r="S258" s="71">
        <v>0</v>
      </c>
      <c r="T258" s="71">
        <v>0</v>
      </c>
      <c r="U258" s="71">
        <v>0</v>
      </c>
      <c r="V258" s="71">
        <v>0</v>
      </c>
      <c r="W258" s="71">
        <v>0</v>
      </c>
      <c r="Y258" s="72">
        <f>IFERROR(I258-'Base Case Cover Sheet'!I258,"n.a.")</f>
        <v>0</v>
      </c>
      <c r="Z258" s="72">
        <f>IFERROR(J258-'Base Case Cover Sheet'!J258,"n.a.")</f>
        <v>0</v>
      </c>
      <c r="AA258" s="72">
        <f>IFERROR(K258-'Base Case Cover Sheet'!K258,"n.a.")</f>
        <v>0</v>
      </c>
      <c r="AB258" s="72">
        <f>IFERROR(L258-'Base Case Cover Sheet'!L258,"n.a.")</f>
        <v>0</v>
      </c>
      <c r="AC258" s="72">
        <f>IFERROR(M258-'Base Case Cover Sheet'!M258,"n.a.")</f>
        <v>0</v>
      </c>
      <c r="AD258" s="72">
        <f>IFERROR(N258-'Base Case Cover Sheet'!N258,"n.a.")</f>
        <v>0</v>
      </c>
      <c r="AE258" s="72">
        <f>IFERROR(O258-'Base Case Cover Sheet'!O258,"n.a.")</f>
        <v>0</v>
      </c>
      <c r="AF258" s="72">
        <f>IFERROR(P258-'Base Case Cover Sheet'!P258,"n.a.")</f>
        <v>0</v>
      </c>
      <c r="AG258" s="72">
        <f>IFERROR(Q258-'Base Case Cover Sheet'!Q258,"n.a.")</f>
        <v>0</v>
      </c>
      <c r="AH258" s="72">
        <f>IFERROR(R258-'Base Case Cover Sheet'!R258,"n.a.")</f>
        <v>0</v>
      </c>
      <c r="AI258" s="72">
        <f>IFERROR(S258-'Base Case Cover Sheet'!S258,"n.a.")</f>
        <v>0</v>
      </c>
      <c r="AJ258" s="72">
        <f>IFERROR(T258-'Base Case Cover Sheet'!T258,"n.a.")</f>
        <v>0</v>
      </c>
      <c r="AK258" s="72">
        <f>IFERROR(U258-'Base Case Cover Sheet'!U258,"n.a.")</f>
        <v>0</v>
      </c>
      <c r="AL258" s="72">
        <f>IFERROR(V258-'Base Case Cover Sheet'!V258,"n.a.")</f>
        <v>0</v>
      </c>
      <c r="AM258" s="72">
        <f>IFERROR(W258-'Base Case Cover Sheet'!W258,"n.a.")</f>
        <v>0</v>
      </c>
    </row>
    <row r="259" spans="1:39" s="4" customFormat="1">
      <c r="D259" s="150" t="s">
        <v>139</v>
      </c>
      <c r="E259" s="63"/>
      <c r="F259" s="63"/>
      <c r="G259" s="63"/>
      <c r="H259" s="33"/>
      <c r="I259" s="71">
        <v>0</v>
      </c>
      <c r="J259" s="71">
        <v>0</v>
      </c>
      <c r="K259" s="71">
        <v>0</v>
      </c>
      <c r="L259" s="71">
        <v>0</v>
      </c>
      <c r="M259" s="71">
        <v>0</v>
      </c>
      <c r="N259" s="71">
        <v>0</v>
      </c>
      <c r="O259" s="71">
        <v>0</v>
      </c>
      <c r="P259" s="71">
        <v>0</v>
      </c>
      <c r="Q259" s="71">
        <v>0</v>
      </c>
      <c r="R259" s="71">
        <v>0</v>
      </c>
      <c r="S259" s="71">
        <v>0</v>
      </c>
      <c r="T259" s="71">
        <v>0</v>
      </c>
      <c r="U259" s="71">
        <v>0</v>
      </c>
      <c r="V259" s="71">
        <v>0</v>
      </c>
      <c r="W259" s="71">
        <v>0</v>
      </c>
      <c r="Y259" s="72">
        <f>IFERROR(I259-'Base Case Cover Sheet'!I259,"n.a.")</f>
        <v>0</v>
      </c>
      <c r="Z259" s="72">
        <f>IFERROR(J259-'Base Case Cover Sheet'!J259,"n.a.")</f>
        <v>0</v>
      </c>
      <c r="AA259" s="72">
        <f>IFERROR(K259-'Base Case Cover Sheet'!K259,"n.a.")</f>
        <v>0</v>
      </c>
      <c r="AB259" s="72">
        <f>IFERROR(L259-'Base Case Cover Sheet'!L259,"n.a.")</f>
        <v>0</v>
      </c>
      <c r="AC259" s="72">
        <f>IFERROR(M259-'Base Case Cover Sheet'!M259,"n.a.")</f>
        <v>0</v>
      </c>
      <c r="AD259" s="72">
        <f>IFERROR(N259-'Base Case Cover Sheet'!N259,"n.a.")</f>
        <v>0</v>
      </c>
      <c r="AE259" s="72">
        <f>IFERROR(O259-'Base Case Cover Sheet'!O259,"n.a.")</f>
        <v>0</v>
      </c>
      <c r="AF259" s="72">
        <f>IFERROR(P259-'Base Case Cover Sheet'!P259,"n.a.")</f>
        <v>0</v>
      </c>
      <c r="AG259" s="72">
        <f>IFERROR(Q259-'Base Case Cover Sheet'!Q259,"n.a.")</f>
        <v>0</v>
      </c>
      <c r="AH259" s="72">
        <f>IFERROR(R259-'Base Case Cover Sheet'!R259,"n.a.")</f>
        <v>0</v>
      </c>
      <c r="AI259" s="72">
        <f>IFERROR(S259-'Base Case Cover Sheet'!S259,"n.a.")</f>
        <v>0</v>
      </c>
      <c r="AJ259" s="72">
        <f>IFERROR(T259-'Base Case Cover Sheet'!T259,"n.a.")</f>
        <v>0</v>
      </c>
      <c r="AK259" s="72">
        <f>IFERROR(U259-'Base Case Cover Sheet'!U259,"n.a.")</f>
        <v>0</v>
      </c>
      <c r="AL259" s="72">
        <f>IFERROR(V259-'Base Case Cover Sheet'!V259,"n.a.")</f>
        <v>0</v>
      </c>
      <c r="AM259" s="72">
        <f>IFERROR(W259-'Base Case Cover Sheet'!W259,"n.a.")</f>
        <v>0</v>
      </c>
    </row>
    <row r="260" spans="1:39" s="4" customFormat="1">
      <c r="D260" s="150" t="s">
        <v>139</v>
      </c>
      <c r="E260" s="63"/>
      <c r="F260" s="63"/>
      <c r="G260" s="63"/>
      <c r="H260" s="33"/>
      <c r="I260" s="71">
        <v>0</v>
      </c>
      <c r="J260" s="71">
        <v>0</v>
      </c>
      <c r="K260" s="71">
        <v>0</v>
      </c>
      <c r="L260" s="71">
        <v>0</v>
      </c>
      <c r="M260" s="71">
        <v>0</v>
      </c>
      <c r="N260" s="71">
        <v>0</v>
      </c>
      <c r="O260" s="71">
        <v>0</v>
      </c>
      <c r="P260" s="71">
        <v>0</v>
      </c>
      <c r="Q260" s="71">
        <v>0</v>
      </c>
      <c r="R260" s="71">
        <v>0</v>
      </c>
      <c r="S260" s="71">
        <v>0</v>
      </c>
      <c r="T260" s="71">
        <v>0</v>
      </c>
      <c r="U260" s="71">
        <v>0</v>
      </c>
      <c r="V260" s="71">
        <v>0</v>
      </c>
      <c r="W260" s="71">
        <v>0</v>
      </c>
      <c r="Y260" s="72">
        <f>IFERROR(I260-'Base Case Cover Sheet'!I260,"n.a.")</f>
        <v>0</v>
      </c>
      <c r="Z260" s="72">
        <f>IFERROR(J260-'Base Case Cover Sheet'!J260,"n.a.")</f>
        <v>0</v>
      </c>
      <c r="AA260" s="72">
        <f>IFERROR(K260-'Base Case Cover Sheet'!K260,"n.a.")</f>
        <v>0</v>
      </c>
      <c r="AB260" s="72">
        <f>IFERROR(L260-'Base Case Cover Sheet'!L260,"n.a.")</f>
        <v>0</v>
      </c>
      <c r="AC260" s="72">
        <f>IFERROR(M260-'Base Case Cover Sheet'!M260,"n.a.")</f>
        <v>0</v>
      </c>
      <c r="AD260" s="72">
        <f>IFERROR(N260-'Base Case Cover Sheet'!N260,"n.a.")</f>
        <v>0</v>
      </c>
      <c r="AE260" s="72">
        <f>IFERROR(O260-'Base Case Cover Sheet'!O260,"n.a.")</f>
        <v>0</v>
      </c>
      <c r="AF260" s="72">
        <f>IFERROR(P260-'Base Case Cover Sheet'!P260,"n.a.")</f>
        <v>0</v>
      </c>
      <c r="AG260" s="72">
        <f>IFERROR(Q260-'Base Case Cover Sheet'!Q260,"n.a.")</f>
        <v>0</v>
      </c>
      <c r="AH260" s="72">
        <f>IFERROR(R260-'Base Case Cover Sheet'!R260,"n.a.")</f>
        <v>0</v>
      </c>
      <c r="AI260" s="72">
        <f>IFERROR(S260-'Base Case Cover Sheet'!S260,"n.a.")</f>
        <v>0</v>
      </c>
      <c r="AJ260" s="72">
        <f>IFERROR(T260-'Base Case Cover Sheet'!T260,"n.a.")</f>
        <v>0</v>
      </c>
      <c r="AK260" s="72">
        <f>IFERROR(U260-'Base Case Cover Sheet'!U260,"n.a.")</f>
        <v>0</v>
      </c>
      <c r="AL260" s="72">
        <f>IFERROR(V260-'Base Case Cover Sheet'!V260,"n.a.")</f>
        <v>0</v>
      </c>
      <c r="AM260" s="72">
        <f>IFERROR(W260-'Base Case Cover Sheet'!W260,"n.a.")</f>
        <v>0</v>
      </c>
    </row>
    <row r="261" spans="1:39" s="4" customFormat="1">
      <c r="D261" s="150" t="s">
        <v>139</v>
      </c>
      <c r="E261" s="63"/>
      <c r="F261" s="63"/>
      <c r="G261" s="63"/>
      <c r="H261" s="33"/>
      <c r="I261" s="71">
        <v>0</v>
      </c>
      <c r="J261" s="71">
        <v>0</v>
      </c>
      <c r="K261" s="71">
        <v>0</v>
      </c>
      <c r="L261" s="71">
        <v>0</v>
      </c>
      <c r="M261" s="71">
        <v>0</v>
      </c>
      <c r="N261" s="71">
        <v>0</v>
      </c>
      <c r="O261" s="71">
        <v>0</v>
      </c>
      <c r="P261" s="71">
        <v>0</v>
      </c>
      <c r="Q261" s="71">
        <v>0</v>
      </c>
      <c r="R261" s="71">
        <v>0</v>
      </c>
      <c r="S261" s="71">
        <v>0</v>
      </c>
      <c r="T261" s="71">
        <v>0</v>
      </c>
      <c r="U261" s="71">
        <v>0</v>
      </c>
      <c r="V261" s="71">
        <v>0</v>
      </c>
      <c r="W261" s="71">
        <v>0</v>
      </c>
      <c r="Y261" s="72">
        <f>IFERROR(I261-'Base Case Cover Sheet'!I261,"n.a.")</f>
        <v>0</v>
      </c>
      <c r="Z261" s="72">
        <f>IFERROR(J261-'Base Case Cover Sheet'!J261,"n.a.")</f>
        <v>0</v>
      </c>
      <c r="AA261" s="72">
        <f>IFERROR(K261-'Base Case Cover Sheet'!K261,"n.a.")</f>
        <v>0</v>
      </c>
      <c r="AB261" s="72">
        <f>IFERROR(L261-'Base Case Cover Sheet'!L261,"n.a.")</f>
        <v>0</v>
      </c>
      <c r="AC261" s="72">
        <f>IFERROR(M261-'Base Case Cover Sheet'!M261,"n.a.")</f>
        <v>0</v>
      </c>
      <c r="AD261" s="72">
        <f>IFERROR(N261-'Base Case Cover Sheet'!N261,"n.a.")</f>
        <v>0</v>
      </c>
      <c r="AE261" s="72">
        <f>IFERROR(O261-'Base Case Cover Sheet'!O261,"n.a.")</f>
        <v>0</v>
      </c>
      <c r="AF261" s="72">
        <f>IFERROR(P261-'Base Case Cover Sheet'!P261,"n.a.")</f>
        <v>0</v>
      </c>
      <c r="AG261" s="72">
        <f>IFERROR(Q261-'Base Case Cover Sheet'!Q261,"n.a.")</f>
        <v>0</v>
      </c>
      <c r="AH261" s="72">
        <f>IFERROR(R261-'Base Case Cover Sheet'!R261,"n.a.")</f>
        <v>0</v>
      </c>
      <c r="AI261" s="72">
        <f>IFERROR(S261-'Base Case Cover Sheet'!S261,"n.a.")</f>
        <v>0</v>
      </c>
      <c r="AJ261" s="72">
        <f>IFERROR(T261-'Base Case Cover Sheet'!T261,"n.a.")</f>
        <v>0</v>
      </c>
      <c r="AK261" s="72">
        <f>IFERROR(U261-'Base Case Cover Sheet'!U261,"n.a.")</f>
        <v>0</v>
      </c>
      <c r="AL261" s="72">
        <f>IFERROR(V261-'Base Case Cover Sheet'!V261,"n.a.")</f>
        <v>0</v>
      </c>
      <c r="AM261" s="72">
        <f>IFERROR(W261-'Base Case Cover Sheet'!W261,"n.a.")</f>
        <v>0</v>
      </c>
    </row>
    <row r="262" spans="1:39" s="4" customFormat="1">
      <c r="D262" s="150" t="s">
        <v>139</v>
      </c>
      <c r="E262" s="63"/>
      <c r="F262" s="63"/>
      <c r="G262" s="63"/>
      <c r="H262" s="33"/>
      <c r="I262" s="71">
        <v>0</v>
      </c>
      <c r="J262" s="71">
        <v>0</v>
      </c>
      <c r="K262" s="71">
        <v>0</v>
      </c>
      <c r="L262" s="71">
        <v>0</v>
      </c>
      <c r="M262" s="71">
        <v>0</v>
      </c>
      <c r="N262" s="71">
        <v>0</v>
      </c>
      <c r="O262" s="71">
        <v>0</v>
      </c>
      <c r="P262" s="71">
        <v>0</v>
      </c>
      <c r="Q262" s="71">
        <v>0</v>
      </c>
      <c r="R262" s="71">
        <v>0</v>
      </c>
      <c r="S262" s="71">
        <v>0</v>
      </c>
      <c r="T262" s="71">
        <v>0</v>
      </c>
      <c r="U262" s="71">
        <v>0</v>
      </c>
      <c r="V262" s="71">
        <v>0</v>
      </c>
      <c r="W262" s="71">
        <v>0</v>
      </c>
      <c r="Y262" s="72">
        <f>IFERROR(I262-'Base Case Cover Sheet'!I262,"n.a.")</f>
        <v>0</v>
      </c>
      <c r="Z262" s="72">
        <f>IFERROR(J262-'Base Case Cover Sheet'!J262,"n.a.")</f>
        <v>0</v>
      </c>
      <c r="AA262" s="72">
        <f>IFERROR(K262-'Base Case Cover Sheet'!K262,"n.a.")</f>
        <v>0</v>
      </c>
      <c r="AB262" s="72">
        <f>IFERROR(L262-'Base Case Cover Sheet'!L262,"n.a.")</f>
        <v>0</v>
      </c>
      <c r="AC262" s="72">
        <f>IFERROR(M262-'Base Case Cover Sheet'!M262,"n.a.")</f>
        <v>0</v>
      </c>
      <c r="AD262" s="72">
        <f>IFERROR(N262-'Base Case Cover Sheet'!N262,"n.a.")</f>
        <v>0</v>
      </c>
      <c r="AE262" s="72">
        <f>IFERROR(O262-'Base Case Cover Sheet'!O262,"n.a.")</f>
        <v>0</v>
      </c>
      <c r="AF262" s="72">
        <f>IFERROR(P262-'Base Case Cover Sheet'!P262,"n.a.")</f>
        <v>0</v>
      </c>
      <c r="AG262" s="72">
        <f>IFERROR(Q262-'Base Case Cover Sheet'!Q262,"n.a.")</f>
        <v>0</v>
      </c>
      <c r="AH262" s="72">
        <f>IFERROR(R262-'Base Case Cover Sheet'!R262,"n.a.")</f>
        <v>0</v>
      </c>
      <c r="AI262" s="72">
        <f>IFERROR(S262-'Base Case Cover Sheet'!S262,"n.a.")</f>
        <v>0</v>
      </c>
      <c r="AJ262" s="72">
        <f>IFERROR(T262-'Base Case Cover Sheet'!T262,"n.a.")</f>
        <v>0</v>
      </c>
      <c r="AK262" s="72">
        <f>IFERROR(U262-'Base Case Cover Sheet'!U262,"n.a.")</f>
        <v>0</v>
      </c>
      <c r="AL262" s="72">
        <f>IFERROR(V262-'Base Case Cover Sheet'!V262,"n.a.")</f>
        <v>0</v>
      </c>
      <c r="AM262" s="72">
        <f>IFERROR(W262-'Base Case Cover Sheet'!W262,"n.a.")</f>
        <v>0</v>
      </c>
    </row>
    <row r="263" spans="1:39" s="4" customFormat="1">
      <c r="D263" s="150" t="s">
        <v>139</v>
      </c>
      <c r="E263" s="63"/>
      <c r="F263" s="63"/>
      <c r="G263" s="63"/>
      <c r="H263" s="33"/>
      <c r="I263" s="71">
        <v>0</v>
      </c>
      <c r="J263" s="71">
        <v>0</v>
      </c>
      <c r="K263" s="71">
        <v>0</v>
      </c>
      <c r="L263" s="71">
        <v>0</v>
      </c>
      <c r="M263" s="71">
        <v>0</v>
      </c>
      <c r="N263" s="71">
        <v>0</v>
      </c>
      <c r="O263" s="71">
        <v>0</v>
      </c>
      <c r="P263" s="71">
        <v>0</v>
      </c>
      <c r="Q263" s="71">
        <v>0</v>
      </c>
      <c r="R263" s="71">
        <v>0</v>
      </c>
      <c r="S263" s="71">
        <v>0</v>
      </c>
      <c r="T263" s="71">
        <v>0</v>
      </c>
      <c r="U263" s="71">
        <v>0</v>
      </c>
      <c r="V263" s="71">
        <v>0</v>
      </c>
      <c r="W263" s="71">
        <v>0</v>
      </c>
      <c r="Y263" s="72">
        <f>IFERROR(I263-'Base Case Cover Sheet'!I263,"n.a.")</f>
        <v>0</v>
      </c>
      <c r="Z263" s="72">
        <f>IFERROR(J263-'Base Case Cover Sheet'!J263,"n.a.")</f>
        <v>0</v>
      </c>
      <c r="AA263" s="72">
        <f>IFERROR(K263-'Base Case Cover Sheet'!K263,"n.a.")</f>
        <v>0</v>
      </c>
      <c r="AB263" s="72">
        <f>IFERROR(L263-'Base Case Cover Sheet'!L263,"n.a.")</f>
        <v>0</v>
      </c>
      <c r="AC263" s="72">
        <f>IFERROR(M263-'Base Case Cover Sheet'!M263,"n.a.")</f>
        <v>0</v>
      </c>
      <c r="AD263" s="72">
        <f>IFERROR(N263-'Base Case Cover Sheet'!N263,"n.a.")</f>
        <v>0</v>
      </c>
      <c r="AE263" s="72">
        <f>IFERROR(O263-'Base Case Cover Sheet'!O263,"n.a.")</f>
        <v>0</v>
      </c>
      <c r="AF263" s="72">
        <f>IFERROR(P263-'Base Case Cover Sheet'!P263,"n.a.")</f>
        <v>0</v>
      </c>
      <c r="AG263" s="72">
        <f>IFERROR(Q263-'Base Case Cover Sheet'!Q263,"n.a.")</f>
        <v>0</v>
      </c>
      <c r="AH263" s="72">
        <f>IFERROR(R263-'Base Case Cover Sheet'!R263,"n.a.")</f>
        <v>0</v>
      </c>
      <c r="AI263" s="72">
        <f>IFERROR(S263-'Base Case Cover Sheet'!S263,"n.a.")</f>
        <v>0</v>
      </c>
      <c r="AJ263" s="72">
        <f>IFERROR(T263-'Base Case Cover Sheet'!T263,"n.a.")</f>
        <v>0</v>
      </c>
      <c r="AK263" s="72">
        <f>IFERROR(U263-'Base Case Cover Sheet'!U263,"n.a.")</f>
        <v>0</v>
      </c>
      <c r="AL263" s="72">
        <f>IFERROR(V263-'Base Case Cover Sheet'!V263,"n.a.")</f>
        <v>0</v>
      </c>
      <c r="AM263" s="72">
        <f>IFERROR(W263-'Base Case Cover Sheet'!W263,"n.a.")</f>
        <v>0</v>
      </c>
    </row>
    <row r="264" spans="1:39" s="4" customFormat="1">
      <c r="D264" s="150" t="s">
        <v>139</v>
      </c>
      <c r="E264" s="63"/>
      <c r="F264" s="63"/>
      <c r="G264" s="63"/>
      <c r="H264" s="33"/>
      <c r="I264" s="71">
        <v>0</v>
      </c>
      <c r="J264" s="71">
        <v>0</v>
      </c>
      <c r="K264" s="71">
        <v>0</v>
      </c>
      <c r="L264" s="71">
        <v>0</v>
      </c>
      <c r="M264" s="71">
        <v>0</v>
      </c>
      <c r="N264" s="71">
        <v>0</v>
      </c>
      <c r="O264" s="71">
        <v>0</v>
      </c>
      <c r="P264" s="71">
        <v>0</v>
      </c>
      <c r="Q264" s="71">
        <v>0</v>
      </c>
      <c r="R264" s="71">
        <v>0</v>
      </c>
      <c r="S264" s="71">
        <v>0</v>
      </c>
      <c r="T264" s="71">
        <v>0</v>
      </c>
      <c r="U264" s="71">
        <v>0</v>
      </c>
      <c r="V264" s="71">
        <v>0</v>
      </c>
      <c r="W264" s="71">
        <v>0</v>
      </c>
      <c r="Y264" s="72">
        <f>IFERROR(I264-'Base Case Cover Sheet'!I264,"n.a.")</f>
        <v>0</v>
      </c>
      <c r="Z264" s="72">
        <f>IFERROR(J264-'Base Case Cover Sheet'!J264,"n.a.")</f>
        <v>0</v>
      </c>
      <c r="AA264" s="72">
        <f>IFERROR(K264-'Base Case Cover Sheet'!K264,"n.a.")</f>
        <v>0</v>
      </c>
      <c r="AB264" s="72">
        <f>IFERROR(L264-'Base Case Cover Sheet'!L264,"n.a.")</f>
        <v>0</v>
      </c>
      <c r="AC264" s="72">
        <f>IFERROR(M264-'Base Case Cover Sheet'!M264,"n.a.")</f>
        <v>0</v>
      </c>
      <c r="AD264" s="72">
        <f>IFERROR(N264-'Base Case Cover Sheet'!N264,"n.a.")</f>
        <v>0</v>
      </c>
      <c r="AE264" s="72">
        <f>IFERROR(O264-'Base Case Cover Sheet'!O264,"n.a.")</f>
        <v>0</v>
      </c>
      <c r="AF264" s="72">
        <f>IFERROR(P264-'Base Case Cover Sheet'!P264,"n.a.")</f>
        <v>0</v>
      </c>
      <c r="AG264" s="72">
        <f>IFERROR(Q264-'Base Case Cover Sheet'!Q264,"n.a.")</f>
        <v>0</v>
      </c>
      <c r="AH264" s="72">
        <f>IFERROR(R264-'Base Case Cover Sheet'!R264,"n.a.")</f>
        <v>0</v>
      </c>
      <c r="AI264" s="72">
        <f>IFERROR(S264-'Base Case Cover Sheet'!S264,"n.a.")</f>
        <v>0</v>
      </c>
      <c r="AJ264" s="72">
        <f>IFERROR(T264-'Base Case Cover Sheet'!T264,"n.a.")</f>
        <v>0</v>
      </c>
      <c r="AK264" s="72">
        <f>IFERROR(U264-'Base Case Cover Sheet'!U264,"n.a.")</f>
        <v>0</v>
      </c>
      <c r="AL264" s="72">
        <f>IFERROR(V264-'Base Case Cover Sheet'!V264,"n.a.")</f>
        <v>0</v>
      </c>
      <c r="AM264" s="72">
        <f>IFERROR(W264-'Base Case Cover Sheet'!W264,"n.a.")</f>
        <v>0</v>
      </c>
    </row>
    <row r="265" spans="1:39" s="4" customFormat="1">
      <c r="D265" s="150" t="s">
        <v>139</v>
      </c>
      <c r="E265" s="63"/>
      <c r="F265" s="63"/>
      <c r="G265" s="63"/>
      <c r="H265" s="33"/>
      <c r="I265" s="71">
        <v>0</v>
      </c>
      <c r="J265" s="71">
        <v>0</v>
      </c>
      <c r="K265" s="71">
        <v>0</v>
      </c>
      <c r="L265" s="71">
        <v>0</v>
      </c>
      <c r="M265" s="71">
        <v>0</v>
      </c>
      <c r="N265" s="71">
        <v>0</v>
      </c>
      <c r="O265" s="71">
        <v>0</v>
      </c>
      <c r="P265" s="71">
        <v>0</v>
      </c>
      <c r="Q265" s="71">
        <v>0</v>
      </c>
      <c r="R265" s="71">
        <v>0</v>
      </c>
      <c r="S265" s="71">
        <v>0</v>
      </c>
      <c r="T265" s="71">
        <v>0</v>
      </c>
      <c r="U265" s="71">
        <v>0</v>
      </c>
      <c r="V265" s="71">
        <v>0</v>
      </c>
      <c r="W265" s="71">
        <v>0</v>
      </c>
      <c r="Y265" s="72">
        <f>IFERROR(I265-'Base Case Cover Sheet'!I265,"n.a.")</f>
        <v>0</v>
      </c>
      <c r="Z265" s="72">
        <f>IFERROR(J265-'Base Case Cover Sheet'!J265,"n.a.")</f>
        <v>0</v>
      </c>
      <c r="AA265" s="72">
        <f>IFERROR(K265-'Base Case Cover Sheet'!K265,"n.a.")</f>
        <v>0</v>
      </c>
      <c r="AB265" s="72">
        <f>IFERROR(L265-'Base Case Cover Sheet'!L265,"n.a.")</f>
        <v>0</v>
      </c>
      <c r="AC265" s="72">
        <f>IFERROR(M265-'Base Case Cover Sheet'!M265,"n.a.")</f>
        <v>0</v>
      </c>
      <c r="AD265" s="72">
        <f>IFERROR(N265-'Base Case Cover Sheet'!N265,"n.a.")</f>
        <v>0</v>
      </c>
      <c r="AE265" s="72">
        <f>IFERROR(O265-'Base Case Cover Sheet'!O265,"n.a.")</f>
        <v>0</v>
      </c>
      <c r="AF265" s="72">
        <f>IFERROR(P265-'Base Case Cover Sheet'!P265,"n.a.")</f>
        <v>0</v>
      </c>
      <c r="AG265" s="72">
        <f>IFERROR(Q265-'Base Case Cover Sheet'!Q265,"n.a.")</f>
        <v>0</v>
      </c>
      <c r="AH265" s="72">
        <f>IFERROR(R265-'Base Case Cover Sheet'!R265,"n.a.")</f>
        <v>0</v>
      </c>
      <c r="AI265" s="72">
        <f>IFERROR(S265-'Base Case Cover Sheet'!S265,"n.a.")</f>
        <v>0</v>
      </c>
      <c r="AJ265" s="72">
        <f>IFERROR(T265-'Base Case Cover Sheet'!T265,"n.a.")</f>
        <v>0</v>
      </c>
      <c r="AK265" s="72">
        <f>IFERROR(U265-'Base Case Cover Sheet'!U265,"n.a.")</f>
        <v>0</v>
      </c>
      <c r="AL265" s="72">
        <f>IFERROR(V265-'Base Case Cover Sheet'!V265,"n.a.")</f>
        <v>0</v>
      </c>
      <c r="AM265" s="72">
        <f>IFERROR(W265-'Base Case Cover Sheet'!W265,"n.a.")</f>
        <v>0</v>
      </c>
    </row>
    <row r="266" spans="1:39" s="4" customFormat="1">
      <c r="D266" s="150" t="s">
        <v>139</v>
      </c>
      <c r="E266" s="63"/>
      <c r="F266" s="63"/>
      <c r="G266" s="63"/>
      <c r="H266" s="33"/>
      <c r="I266" s="71">
        <v>0</v>
      </c>
      <c r="J266" s="71">
        <v>0</v>
      </c>
      <c r="K266" s="71">
        <v>0</v>
      </c>
      <c r="L266" s="71">
        <v>0</v>
      </c>
      <c r="M266" s="71">
        <v>0</v>
      </c>
      <c r="N266" s="71">
        <v>0</v>
      </c>
      <c r="O266" s="71">
        <v>0</v>
      </c>
      <c r="P266" s="71">
        <v>0</v>
      </c>
      <c r="Q266" s="71">
        <v>0</v>
      </c>
      <c r="R266" s="71">
        <v>0</v>
      </c>
      <c r="S266" s="71">
        <v>0</v>
      </c>
      <c r="T266" s="71">
        <v>0</v>
      </c>
      <c r="U266" s="71">
        <v>0</v>
      </c>
      <c r="V266" s="71">
        <v>0</v>
      </c>
      <c r="W266" s="71">
        <v>0</v>
      </c>
      <c r="Y266" s="72">
        <f>IFERROR(I266-'Base Case Cover Sheet'!I266,"n.a.")</f>
        <v>0</v>
      </c>
      <c r="Z266" s="72">
        <f>IFERROR(J266-'Base Case Cover Sheet'!J266,"n.a.")</f>
        <v>0</v>
      </c>
      <c r="AA266" s="72">
        <f>IFERROR(K266-'Base Case Cover Sheet'!K266,"n.a.")</f>
        <v>0</v>
      </c>
      <c r="AB266" s="72">
        <f>IFERROR(L266-'Base Case Cover Sheet'!L266,"n.a.")</f>
        <v>0</v>
      </c>
      <c r="AC266" s="72">
        <f>IFERROR(M266-'Base Case Cover Sheet'!M266,"n.a.")</f>
        <v>0</v>
      </c>
      <c r="AD266" s="72">
        <f>IFERROR(N266-'Base Case Cover Sheet'!N266,"n.a.")</f>
        <v>0</v>
      </c>
      <c r="AE266" s="72">
        <f>IFERROR(O266-'Base Case Cover Sheet'!O266,"n.a.")</f>
        <v>0</v>
      </c>
      <c r="AF266" s="72">
        <f>IFERROR(P266-'Base Case Cover Sheet'!P266,"n.a.")</f>
        <v>0</v>
      </c>
      <c r="AG266" s="72">
        <f>IFERROR(Q266-'Base Case Cover Sheet'!Q266,"n.a.")</f>
        <v>0</v>
      </c>
      <c r="AH266" s="72">
        <f>IFERROR(R266-'Base Case Cover Sheet'!R266,"n.a.")</f>
        <v>0</v>
      </c>
      <c r="AI266" s="72">
        <f>IFERROR(S266-'Base Case Cover Sheet'!S266,"n.a.")</f>
        <v>0</v>
      </c>
      <c r="AJ266" s="72">
        <f>IFERROR(T266-'Base Case Cover Sheet'!T266,"n.a.")</f>
        <v>0</v>
      </c>
      <c r="AK266" s="72">
        <f>IFERROR(U266-'Base Case Cover Sheet'!U266,"n.a.")</f>
        <v>0</v>
      </c>
      <c r="AL266" s="72">
        <f>IFERROR(V266-'Base Case Cover Sheet'!V266,"n.a.")</f>
        <v>0</v>
      </c>
      <c r="AM266" s="72">
        <f>IFERROR(W266-'Base Case Cover Sheet'!W266,"n.a.")</f>
        <v>0</v>
      </c>
    </row>
    <row r="267" spans="1:39" s="4" customFormat="1">
      <c r="D267" s="150" t="s">
        <v>139</v>
      </c>
      <c r="E267" s="63"/>
      <c r="F267" s="63"/>
      <c r="G267" s="63"/>
      <c r="H267" s="33"/>
      <c r="I267" s="71">
        <v>0</v>
      </c>
      <c r="J267" s="71">
        <v>0</v>
      </c>
      <c r="K267" s="71">
        <v>0</v>
      </c>
      <c r="L267" s="71">
        <v>0</v>
      </c>
      <c r="M267" s="71">
        <v>0</v>
      </c>
      <c r="N267" s="71">
        <v>0</v>
      </c>
      <c r="O267" s="71">
        <v>0</v>
      </c>
      <c r="P267" s="71">
        <v>0</v>
      </c>
      <c r="Q267" s="71">
        <v>0</v>
      </c>
      <c r="R267" s="71">
        <v>0</v>
      </c>
      <c r="S267" s="71">
        <v>0</v>
      </c>
      <c r="T267" s="71">
        <v>0</v>
      </c>
      <c r="U267" s="71">
        <v>0</v>
      </c>
      <c r="V267" s="71">
        <v>0</v>
      </c>
      <c r="W267" s="71">
        <v>0</v>
      </c>
      <c r="Y267" s="72">
        <f>IFERROR(I267-'Base Case Cover Sheet'!I267,"n.a.")</f>
        <v>0</v>
      </c>
      <c r="Z267" s="72">
        <f>IFERROR(J267-'Base Case Cover Sheet'!J267,"n.a.")</f>
        <v>0</v>
      </c>
      <c r="AA267" s="72">
        <f>IFERROR(K267-'Base Case Cover Sheet'!K267,"n.a.")</f>
        <v>0</v>
      </c>
      <c r="AB267" s="72">
        <f>IFERROR(L267-'Base Case Cover Sheet'!L267,"n.a.")</f>
        <v>0</v>
      </c>
      <c r="AC267" s="72">
        <f>IFERROR(M267-'Base Case Cover Sheet'!M267,"n.a.")</f>
        <v>0</v>
      </c>
      <c r="AD267" s="72">
        <f>IFERROR(N267-'Base Case Cover Sheet'!N267,"n.a.")</f>
        <v>0</v>
      </c>
      <c r="AE267" s="72">
        <f>IFERROR(O267-'Base Case Cover Sheet'!O267,"n.a.")</f>
        <v>0</v>
      </c>
      <c r="AF267" s="72">
        <f>IFERROR(P267-'Base Case Cover Sheet'!P267,"n.a.")</f>
        <v>0</v>
      </c>
      <c r="AG267" s="72">
        <f>IFERROR(Q267-'Base Case Cover Sheet'!Q267,"n.a.")</f>
        <v>0</v>
      </c>
      <c r="AH267" s="72">
        <f>IFERROR(R267-'Base Case Cover Sheet'!R267,"n.a.")</f>
        <v>0</v>
      </c>
      <c r="AI267" s="72">
        <f>IFERROR(S267-'Base Case Cover Sheet'!S267,"n.a.")</f>
        <v>0</v>
      </c>
      <c r="AJ267" s="72">
        <f>IFERROR(T267-'Base Case Cover Sheet'!T267,"n.a.")</f>
        <v>0</v>
      </c>
      <c r="AK267" s="72">
        <f>IFERROR(U267-'Base Case Cover Sheet'!U267,"n.a.")</f>
        <v>0</v>
      </c>
      <c r="AL267" s="72">
        <f>IFERROR(V267-'Base Case Cover Sheet'!V267,"n.a.")</f>
        <v>0</v>
      </c>
      <c r="AM267" s="72">
        <f>IFERROR(W267-'Base Case Cover Sheet'!W267,"n.a.")</f>
        <v>0</v>
      </c>
    </row>
    <row r="268" spans="1:39" s="4" customFormat="1"/>
    <row r="269" spans="1:39" s="2" customFormat="1" ht="11.25" customHeight="1">
      <c r="A269" s="18"/>
      <c r="B269" s="19">
        <f>MAX($B$4:B268)+1</f>
        <v>7</v>
      </c>
      <c r="C269" s="18"/>
      <c r="D269" s="20" t="s">
        <v>160</v>
      </c>
    </row>
    <row r="270" spans="1:39" s="4" customFormat="1"/>
    <row r="271" spans="1:39" s="4" customFormat="1">
      <c r="D271" s="31" t="s">
        <v>220</v>
      </c>
      <c r="E271" s="64"/>
      <c r="F271" s="64"/>
      <c r="G271" s="64"/>
      <c r="H271" s="64"/>
      <c r="I271" s="64"/>
      <c r="J271" s="64"/>
      <c r="K271" s="64"/>
      <c r="L271" s="64"/>
      <c r="M271" s="64"/>
      <c r="N271" s="64"/>
      <c r="O271" s="64"/>
      <c r="P271" s="64"/>
      <c r="Q271" s="64"/>
      <c r="R271" s="64"/>
      <c r="S271" s="64"/>
      <c r="T271" s="64"/>
      <c r="U271" s="64"/>
      <c r="V271" s="64"/>
      <c r="W271" s="64"/>
      <c r="Y271" s="64"/>
      <c r="Z271" s="64"/>
      <c r="AA271" s="64"/>
      <c r="AB271" s="64"/>
      <c r="AC271" s="64"/>
      <c r="AD271" s="64"/>
      <c r="AE271" s="64"/>
      <c r="AF271" s="64"/>
      <c r="AG271" s="64"/>
      <c r="AH271" s="64"/>
      <c r="AI271" s="64"/>
      <c r="AJ271" s="64"/>
      <c r="AK271" s="64"/>
      <c r="AL271" s="64"/>
      <c r="AM271" s="64"/>
    </row>
    <row r="272" spans="1:39" s="4" customFormat="1"/>
    <row r="273" spans="4:39" s="4" customFormat="1">
      <c r="D273" s="5" t="s">
        <v>221</v>
      </c>
    </row>
    <row r="274" spans="4:39" s="4" customFormat="1">
      <c r="D274"/>
      <c r="E274" t="s">
        <v>222</v>
      </c>
      <c r="H274" s="33"/>
      <c r="I274" s="65">
        <v>0</v>
      </c>
      <c r="J274" s="65">
        <v>0</v>
      </c>
      <c r="K274" s="65">
        <v>0</v>
      </c>
      <c r="L274" s="65">
        <v>0</v>
      </c>
      <c r="M274" s="65">
        <v>0</v>
      </c>
      <c r="N274" s="65">
        <v>0</v>
      </c>
      <c r="O274" s="65">
        <v>0</v>
      </c>
      <c r="P274" s="65">
        <v>0</v>
      </c>
      <c r="Q274" s="65">
        <v>0</v>
      </c>
      <c r="R274" s="65">
        <v>0</v>
      </c>
      <c r="S274" s="65">
        <v>0</v>
      </c>
      <c r="T274" s="65">
        <v>0</v>
      </c>
      <c r="U274" s="65">
        <v>0</v>
      </c>
      <c r="V274" s="65">
        <v>0</v>
      </c>
      <c r="W274" s="65">
        <v>0</v>
      </c>
      <c r="Y274" s="74" t="str">
        <f>IFERROR(I274/'Base Case Cover Sheet'!I274-1,"n.a.")</f>
        <v>n.a.</v>
      </c>
      <c r="Z274" s="74" t="str">
        <f>IFERROR(J274/'Base Case Cover Sheet'!J274-1,"n.a.")</f>
        <v>n.a.</v>
      </c>
      <c r="AA274" s="74" t="str">
        <f>IFERROR(K274/'Base Case Cover Sheet'!K274-1,"n.a.")</f>
        <v>n.a.</v>
      </c>
      <c r="AB274" s="74" t="str">
        <f>IFERROR(L274/'Base Case Cover Sheet'!L274-1,"n.a.")</f>
        <v>n.a.</v>
      </c>
      <c r="AC274" s="74" t="str">
        <f>IFERROR(M274/'Base Case Cover Sheet'!M274-1,"n.a.")</f>
        <v>n.a.</v>
      </c>
      <c r="AD274" s="74" t="str">
        <f>IFERROR(N274/'Base Case Cover Sheet'!N274-1,"n.a.")</f>
        <v>n.a.</v>
      </c>
      <c r="AE274" s="74" t="str">
        <f>IFERROR(O274/'Base Case Cover Sheet'!O274-1,"n.a.")</f>
        <v>n.a.</v>
      </c>
      <c r="AF274" s="74" t="str">
        <f>IFERROR(P274/'Base Case Cover Sheet'!P274-1,"n.a.")</f>
        <v>n.a.</v>
      </c>
      <c r="AG274" s="74" t="str">
        <f>IFERROR(Q274/'Base Case Cover Sheet'!Q274-1,"n.a.")</f>
        <v>n.a.</v>
      </c>
      <c r="AH274" s="74" t="str">
        <f>IFERROR(R274/'Base Case Cover Sheet'!R274-1,"n.a.")</f>
        <v>n.a.</v>
      </c>
      <c r="AI274" s="74" t="str">
        <f>IFERROR(S274/'Base Case Cover Sheet'!S274-1,"n.a.")</f>
        <v>n.a.</v>
      </c>
      <c r="AJ274" s="74" t="str">
        <f>IFERROR(T274/'Base Case Cover Sheet'!T274-1,"n.a.")</f>
        <v>n.a.</v>
      </c>
      <c r="AK274" s="74" t="str">
        <f>IFERROR(U274/'Base Case Cover Sheet'!U274-1,"n.a.")</f>
        <v>n.a.</v>
      </c>
      <c r="AL274" s="74" t="str">
        <f>IFERROR(V274/'Base Case Cover Sheet'!V274-1,"n.a.")</f>
        <v>n.a.</v>
      </c>
      <c r="AM274" s="74" t="str">
        <f>IFERROR(W274/'Base Case Cover Sheet'!W274-1,"n.a.")</f>
        <v>n.a.</v>
      </c>
    </row>
    <row r="275" spans="4:39" s="4" customFormat="1">
      <c r="D275"/>
      <c r="E275" t="s">
        <v>223</v>
      </c>
      <c r="H275" s="33"/>
      <c r="I275" s="65">
        <v>0</v>
      </c>
      <c r="J275" s="65">
        <v>0</v>
      </c>
      <c r="K275" s="65">
        <v>0</v>
      </c>
      <c r="L275" s="65">
        <v>0</v>
      </c>
      <c r="M275" s="65">
        <v>0</v>
      </c>
      <c r="N275" s="65">
        <v>0</v>
      </c>
      <c r="O275" s="65">
        <v>0</v>
      </c>
      <c r="P275" s="65">
        <v>0</v>
      </c>
      <c r="Q275" s="65">
        <v>0</v>
      </c>
      <c r="R275" s="65">
        <v>0</v>
      </c>
      <c r="S275" s="65">
        <v>0</v>
      </c>
      <c r="T275" s="65">
        <v>0</v>
      </c>
      <c r="U275" s="65">
        <v>0</v>
      </c>
      <c r="V275" s="65">
        <v>0</v>
      </c>
      <c r="W275" s="65">
        <v>0</v>
      </c>
      <c r="Y275" s="74" t="str">
        <f>IFERROR(I275/'Base Case Cover Sheet'!I275-1,"n.a.")</f>
        <v>n.a.</v>
      </c>
      <c r="Z275" s="74" t="str">
        <f>IFERROR(J275/'Base Case Cover Sheet'!J275-1,"n.a.")</f>
        <v>n.a.</v>
      </c>
      <c r="AA275" s="74" t="str">
        <f>IFERROR(K275/'Base Case Cover Sheet'!K275-1,"n.a.")</f>
        <v>n.a.</v>
      </c>
      <c r="AB275" s="74" t="str">
        <f>IFERROR(L275/'Base Case Cover Sheet'!L275-1,"n.a.")</f>
        <v>n.a.</v>
      </c>
      <c r="AC275" s="74" t="str">
        <f>IFERROR(M275/'Base Case Cover Sheet'!M275-1,"n.a.")</f>
        <v>n.a.</v>
      </c>
      <c r="AD275" s="74" t="str">
        <f>IFERROR(N275/'Base Case Cover Sheet'!N275-1,"n.a.")</f>
        <v>n.a.</v>
      </c>
      <c r="AE275" s="74" t="str">
        <f>IFERROR(O275/'Base Case Cover Sheet'!O275-1,"n.a.")</f>
        <v>n.a.</v>
      </c>
      <c r="AF275" s="74" t="str">
        <f>IFERROR(P275/'Base Case Cover Sheet'!P275-1,"n.a.")</f>
        <v>n.a.</v>
      </c>
      <c r="AG275" s="74" t="str">
        <f>IFERROR(Q275/'Base Case Cover Sheet'!Q275-1,"n.a.")</f>
        <v>n.a.</v>
      </c>
      <c r="AH275" s="74" t="str">
        <f>IFERROR(R275/'Base Case Cover Sheet'!R275-1,"n.a.")</f>
        <v>n.a.</v>
      </c>
      <c r="AI275" s="74" t="str">
        <f>IFERROR(S275/'Base Case Cover Sheet'!S275-1,"n.a.")</f>
        <v>n.a.</v>
      </c>
      <c r="AJ275" s="74" t="str">
        <f>IFERROR(T275/'Base Case Cover Sheet'!T275-1,"n.a.")</f>
        <v>n.a.</v>
      </c>
      <c r="AK275" s="74" t="str">
        <f>IFERROR(U275/'Base Case Cover Sheet'!U275-1,"n.a.")</f>
        <v>n.a.</v>
      </c>
      <c r="AL275" s="74" t="str">
        <f>IFERROR(V275/'Base Case Cover Sheet'!V275-1,"n.a.")</f>
        <v>n.a.</v>
      </c>
      <c r="AM275" s="74" t="str">
        <f>IFERROR(W275/'Base Case Cover Sheet'!W275-1,"n.a.")</f>
        <v>n.a.</v>
      </c>
    </row>
    <row r="276" spans="4:39" s="4" customFormat="1">
      <c r="D276"/>
      <c r="E276" t="s">
        <v>224</v>
      </c>
      <c r="H276" s="33"/>
      <c r="I276" s="65">
        <v>0</v>
      </c>
      <c r="J276" s="65">
        <v>0</v>
      </c>
      <c r="K276" s="65">
        <v>0</v>
      </c>
      <c r="L276" s="65">
        <v>0</v>
      </c>
      <c r="M276" s="65">
        <v>0</v>
      </c>
      <c r="N276" s="65">
        <v>0</v>
      </c>
      <c r="O276" s="65">
        <v>0</v>
      </c>
      <c r="P276" s="65">
        <v>0</v>
      </c>
      <c r="Q276" s="65">
        <v>0</v>
      </c>
      <c r="R276" s="65">
        <v>0</v>
      </c>
      <c r="S276" s="65">
        <v>0</v>
      </c>
      <c r="T276" s="65">
        <v>0</v>
      </c>
      <c r="U276" s="65">
        <v>0</v>
      </c>
      <c r="V276" s="65">
        <v>0</v>
      </c>
      <c r="W276" s="65">
        <v>0</v>
      </c>
      <c r="Y276" s="74" t="str">
        <f>IFERROR(I276/'Base Case Cover Sheet'!I276-1,"n.a.")</f>
        <v>n.a.</v>
      </c>
      <c r="Z276" s="74" t="str">
        <f>IFERROR(J276/'Base Case Cover Sheet'!J276-1,"n.a.")</f>
        <v>n.a.</v>
      </c>
      <c r="AA276" s="74" t="str">
        <f>IFERROR(K276/'Base Case Cover Sheet'!K276-1,"n.a.")</f>
        <v>n.a.</v>
      </c>
      <c r="AB276" s="74" t="str">
        <f>IFERROR(L276/'Base Case Cover Sheet'!L276-1,"n.a.")</f>
        <v>n.a.</v>
      </c>
      <c r="AC276" s="74" t="str">
        <f>IFERROR(M276/'Base Case Cover Sheet'!M276-1,"n.a.")</f>
        <v>n.a.</v>
      </c>
      <c r="AD276" s="74" t="str">
        <f>IFERROR(N276/'Base Case Cover Sheet'!N276-1,"n.a.")</f>
        <v>n.a.</v>
      </c>
      <c r="AE276" s="74" t="str">
        <f>IFERROR(O276/'Base Case Cover Sheet'!O276-1,"n.a.")</f>
        <v>n.a.</v>
      </c>
      <c r="AF276" s="74" t="str">
        <f>IFERROR(P276/'Base Case Cover Sheet'!P276-1,"n.a.")</f>
        <v>n.a.</v>
      </c>
      <c r="AG276" s="74" t="str">
        <f>IFERROR(Q276/'Base Case Cover Sheet'!Q276-1,"n.a.")</f>
        <v>n.a.</v>
      </c>
      <c r="AH276" s="74" t="str">
        <f>IFERROR(R276/'Base Case Cover Sheet'!R276-1,"n.a.")</f>
        <v>n.a.</v>
      </c>
      <c r="AI276" s="74" t="str">
        <f>IFERROR(S276/'Base Case Cover Sheet'!S276-1,"n.a.")</f>
        <v>n.a.</v>
      </c>
      <c r="AJ276" s="74" t="str">
        <f>IFERROR(T276/'Base Case Cover Sheet'!T276-1,"n.a.")</f>
        <v>n.a.</v>
      </c>
      <c r="AK276" s="74" t="str">
        <f>IFERROR(U276/'Base Case Cover Sheet'!U276-1,"n.a.")</f>
        <v>n.a.</v>
      </c>
      <c r="AL276" s="74" t="str">
        <f>IFERROR(V276/'Base Case Cover Sheet'!V276-1,"n.a.")</f>
        <v>n.a.</v>
      </c>
      <c r="AM276" s="74" t="str">
        <f>IFERROR(W276/'Base Case Cover Sheet'!W276-1,"n.a.")</f>
        <v>n.a.</v>
      </c>
    </row>
    <row r="277" spans="4:39" s="4" customFormat="1">
      <c r="D277"/>
      <c r="E277" t="s">
        <v>225</v>
      </c>
      <c r="H277" s="33"/>
      <c r="I277" s="65">
        <v>0</v>
      </c>
      <c r="J277" s="65">
        <v>0</v>
      </c>
      <c r="K277" s="65">
        <v>0</v>
      </c>
      <c r="L277" s="65">
        <v>0</v>
      </c>
      <c r="M277" s="65">
        <v>0</v>
      </c>
      <c r="N277" s="65">
        <v>0</v>
      </c>
      <c r="O277" s="65">
        <v>0</v>
      </c>
      <c r="P277" s="65">
        <v>0</v>
      </c>
      <c r="Q277" s="65">
        <v>0</v>
      </c>
      <c r="R277" s="65">
        <v>0</v>
      </c>
      <c r="S277" s="65">
        <v>0</v>
      </c>
      <c r="T277" s="65">
        <v>0</v>
      </c>
      <c r="U277" s="65">
        <v>0</v>
      </c>
      <c r="V277" s="65">
        <v>0</v>
      </c>
      <c r="W277" s="65">
        <v>0</v>
      </c>
      <c r="Y277" s="74" t="str">
        <f>IFERROR(I277/'Base Case Cover Sheet'!I277-1,"n.a.")</f>
        <v>n.a.</v>
      </c>
      <c r="Z277" s="74" t="str">
        <f>IFERROR(J277/'Base Case Cover Sheet'!J277-1,"n.a.")</f>
        <v>n.a.</v>
      </c>
      <c r="AA277" s="74" t="str">
        <f>IFERROR(K277/'Base Case Cover Sheet'!K277-1,"n.a.")</f>
        <v>n.a.</v>
      </c>
      <c r="AB277" s="74" t="str">
        <f>IFERROR(L277/'Base Case Cover Sheet'!L277-1,"n.a.")</f>
        <v>n.a.</v>
      </c>
      <c r="AC277" s="74" t="str">
        <f>IFERROR(M277/'Base Case Cover Sheet'!M277-1,"n.a.")</f>
        <v>n.a.</v>
      </c>
      <c r="AD277" s="74" t="str">
        <f>IFERROR(N277/'Base Case Cover Sheet'!N277-1,"n.a.")</f>
        <v>n.a.</v>
      </c>
      <c r="AE277" s="74" t="str">
        <f>IFERROR(O277/'Base Case Cover Sheet'!O277-1,"n.a.")</f>
        <v>n.a.</v>
      </c>
      <c r="AF277" s="74" t="str">
        <f>IFERROR(P277/'Base Case Cover Sheet'!P277-1,"n.a.")</f>
        <v>n.a.</v>
      </c>
      <c r="AG277" s="74" t="str">
        <f>IFERROR(Q277/'Base Case Cover Sheet'!Q277-1,"n.a.")</f>
        <v>n.a.</v>
      </c>
      <c r="AH277" s="74" t="str">
        <f>IFERROR(R277/'Base Case Cover Sheet'!R277-1,"n.a.")</f>
        <v>n.a.</v>
      </c>
      <c r="AI277" s="74" t="str">
        <f>IFERROR(S277/'Base Case Cover Sheet'!S277-1,"n.a.")</f>
        <v>n.a.</v>
      </c>
      <c r="AJ277" s="74" t="str">
        <f>IFERROR(T277/'Base Case Cover Sheet'!T277-1,"n.a.")</f>
        <v>n.a.</v>
      </c>
      <c r="AK277" s="74" t="str">
        <f>IFERROR(U277/'Base Case Cover Sheet'!U277-1,"n.a.")</f>
        <v>n.a.</v>
      </c>
      <c r="AL277" s="74" t="str">
        <f>IFERROR(V277/'Base Case Cover Sheet'!V277-1,"n.a.")</f>
        <v>n.a.</v>
      </c>
      <c r="AM277" s="74" t="str">
        <f>IFERROR(W277/'Base Case Cover Sheet'!W277-1,"n.a.")</f>
        <v>n.a.</v>
      </c>
    </row>
    <row r="278" spans="4:39" s="4" customFormat="1">
      <c r="D278" s="142" t="s">
        <v>226</v>
      </c>
      <c r="E278" s="142"/>
      <c r="F278" s="151"/>
      <c r="G278" s="151"/>
      <c r="H278" s="37"/>
      <c r="I278" s="39">
        <f>SUM(I274:I277)</f>
        <v>0</v>
      </c>
      <c r="J278" s="39">
        <f t="shared" ref="J278:W278" si="69">SUM(J274:J277)</f>
        <v>0</v>
      </c>
      <c r="K278" s="39">
        <f t="shared" si="69"/>
        <v>0</v>
      </c>
      <c r="L278" s="39">
        <f t="shared" si="69"/>
        <v>0</v>
      </c>
      <c r="M278" s="39">
        <f t="shared" si="69"/>
        <v>0</v>
      </c>
      <c r="N278" s="39">
        <f t="shared" si="69"/>
        <v>0</v>
      </c>
      <c r="O278" s="39">
        <f t="shared" si="69"/>
        <v>0</v>
      </c>
      <c r="P278" s="39">
        <f t="shared" si="69"/>
        <v>0</v>
      </c>
      <c r="Q278" s="39">
        <f t="shared" si="69"/>
        <v>0</v>
      </c>
      <c r="R278" s="39">
        <f t="shared" si="69"/>
        <v>0</v>
      </c>
      <c r="S278" s="39">
        <f t="shared" si="69"/>
        <v>0</v>
      </c>
      <c r="T278" s="39">
        <f t="shared" si="69"/>
        <v>0</v>
      </c>
      <c r="U278" s="39">
        <f t="shared" si="69"/>
        <v>0</v>
      </c>
      <c r="V278" s="39">
        <f t="shared" si="69"/>
        <v>0</v>
      </c>
      <c r="W278" s="39">
        <f t="shared" si="69"/>
        <v>0</v>
      </c>
      <c r="Y278" s="77" t="str">
        <f>IFERROR(I278/'Base Case Cover Sheet'!I278-1,"n.a.")</f>
        <v>n.a.</v>
      </c>
      <c r="Z278" s="77" t="str">
        <f>IFERROR(J278/'Base Case Cover Sheet'!J278-1,"n.a.")</f>
        <v>n.a.</v>
      </c>
      <c r="AA278" s="77" t="str">
        <f>IFERROR(K278/'Base Case Cover Sheet'!K278-1,"n.a.")</f>
        <v>n.a.</v>
      </c>
      <c r="AB278" s="77" t="str">
        <f>IFERROR(L278/'Base Case Cover Sheet'!L278-1,"n.a.")</f>
        <v>n.a.</v>
      </c>
      <c r="AC278" s="77" t="str">
        <f>IFERROR(M278/'Base Case Cover Sheet'!M278-1,"n.a.")</f>
        <v>n.a.</v>
      </c>
      <c r="AD278" s="77" t="str">
        <f>IFERROR(N278/'Base Case Cover Sheet'!N278-1,"n.a.")</f>
        <v>n.a.</v>
      </c>
      <c r="AE278" s="77" t="str">
        <f>IFERROR(O278/'Base Case Cover Sheet'!O278-1,"n.a.")</f>
        <v>n.a.</v>
      </c>
      <c r="AF278" s="77" t="str">
        <f>IFERROR(P278/'Base Case Cover Sheet'!P278-1,"n.a.")</f>
        <v>n.a.</v>
      </c>
      <c r="AG278" s="77" t="str">
        <f>IFERROR(Q278/'Base Case Cover Sheet'!Q278-1,"n.a.")</f>
        <v>n.a.</v>
      </c>
      <c r="AH278" s="77" t="str">
        <f>IFERROR(R278/'Base Case Cover Sheet'!R278-1,"n.a.")</f>
        <v>n.a.</v>
      </c>
      <c r="AI278" s="77" t="str">
        <f>IFERROR(S278/'Base Case Cover Sheet'!S278-1,"n.a.")</f>
        <v>n.a.</v>
      </c>
      <c r="AJ278" s="77" t="str">
        <f>IFERROR(T278/'Base Case Cover Sheet'!T278-1,"n.a.")</f>
        <v>n.a.</v>
      </c>
      <c r="AK278" s="77" t="str">
        <f>IFERROR(U278/'Base Case Cover Sheet'!U278-1,"n.a.")</f>
        <v>n.a.</v>
      </c>
      <c r="AL278" s="77" t="str">
        <f>IFERROR(V278/'Base Case Cover Sheet'!V278-1,"n.a.")</f>
        <v>n.a.</v>
      </c>
      <c r="AM278" s="77" t="str">
        <f>IFERROR(W278/'Base Case Cover Sheet'!W278-1,"n.a.")</f>
        <v>n.a.</v>
      </c>
    </row>
    <row r="279" spans="4:39" s="4" customFormat="1">
      <c r="D279"/>
      <c r="E279"/>
    </row>
    <row r="280" spans="4:39" s="4" customFormat="1">
      <c r="D280" s="5" t="s">
        <v>227</v>
      </c>
      <c r="E280"/>
    </row>
    <row r="281" spans="4:39" s="4" customFormat="1">
      <c r="D281"/>
      <c r="E281" t="s">
        <v>228</v>
      </c>
      <c r="H281" s="33"/>
      <c r="I281" s="65">
        <v>0</v>
      </c>
      <c r="J281" s="65">
        <v>0</v>
      </c>
      <c r="K281" s="65">
        <v>0</v>
      </c>
      <c r="L281" s="65">
        <v>0</v>
      </c>
      <c r="M281" s="65">
        <v>0</v>
      </c>
      <c r="N281" s="65">
        <v>0</v>
      </c>
      <c r="O281" s="65">
        <v>0</v>
      </c>
      <c r="P281" s="65">
        <v>0</v>
      </c>
      <c r="Q281" s="65">
        <v>0</v>
      </c>
      <c r="R281" s="65">
        <v>0</v>
      </c>
      <c r="S281" s="65">
        <v>0</v>
      </c>
      <c r="T281" s="65">
        <v>0</v>
      </c>
      <c r="U281" s="65">
        <v>0</v>
      </c>
      <c r="V281" s="65">
        <v>0</v>
      </c>
      <c r="W281" s="65">
        <v>0</v>
      </c>
      <c r="Y281" s="74" t="str">
        <f>IFERROR(I281/'Base Case Cover Sheet'!I281-1,"n.a.")</f>
        <v>n.a.</v>
      </c>
      <c r="Z281" s="74" t="str">
        <f>IFERROR(J281/'Base Case Cover Sheet'!J281-1,"n.a.")</f>
        <v>n.a.</v>
      </c>
      <c r="AA281" s="74" t="str">
        <f>IFERROR(K281/'Base Case Cover Sheet'!K281-1,"n.a.")</f>
        <v>n.a.</v>
      </c>
      <c r="AB281" s="74" t="str">
        <f>IFERROR(L281/'Base Case Cover Sheet'!L281-1,"n.a.")</f>
        <v>n.a.</v>
      </c>
      <c r="AC281" s="74" t="str">
        <f>IFERROR(M281/'Base Case Cover Sheet'!M281-1,"n.a.")</f>
        <v>n.a.</v>
      </c>
      <c r="AD281" s="74" t="str">
        <f>IFERROR(N281/'Base Case Cover Sheet'!N281-1,"n.a.")</f>
        <v>n.a.</v>
      </c>
      <c r="AE281" s="74" t="str">
        <f>IFERROR(O281/'Base Case Cover Sheet'!O281-1,"n.a.")</f>
        <v>n.a.</v>
      </c>
      <c r="AF281" s="74" t="str">
        <f>IFERROR(P281/'Base Case Cover Sheet'!P281-1,"n.a.")</f>
        <v>n.a.</v>
      </c>
      <c r="AG281" s="74" t="str">
        <f>IFERROR(Q281/'Base Case Cover Sheet'!Q281-1,"n.a.")</f>
        <v>n.a.</v>
      </c>
      <c r="AH281" s="74" t="str">
        <f>IFERROR(R281/'Base Case Cover Sheet'!R281-1,"n.a.")</f>
        <v>n.a.</v>
      </c>
      <c r="AI281" s="74" t="str">
        <f>IFERROR(S281/'Base Case Cover Sheet'!S281-1,"n.a.")</f>
        <v>n.a.</v>
      </c>
      <c r="AJ281" s="74" t="str">
        <f>IFERROR(T281/'Base Case Cover Sheet'!T281-1,"n.a.")</f>
        <v>n.a.</v>
      </c>
      <c r="AK281" s="74" t="str">
        <f>IFERROR(U281/'Base Case Cover Sheet'!U281-1,"n.a.")</f>
        <v>n.a.</v>
      </c>
      <c r="AL281" s="74" t="str">
        <f>IFERROR(V281/'Base Case Cover Sheet'!V281-1,"n.a.")</f>
        <v>n.a.</v>
      </c>
      <c r="AM281" s="74" t="str">
        <f>IFERROR(W281/'Base Case Cover Sheet'!W281-1,"n.a.")</f>
        <v>n.a.</v>
      </c>
    </row>
    <row r="282" spans="4:39" s="4" customFormat="1">
      <c r="D282"/>
      <c r="E282" t="s">
        <v>224</v>
      </c>
      <c r="H282" s="33"/>
      <c r="I282" s="65">
        <v>0</v>
      </c>
      <c r="J282" s="65">
        <v>0</v>
      </c>
      <c r="K282" s="65">
        <v>0</v>
      </c>
      <c r="L282" s="65">
        <v>0</v>
      </c>
      <c r="M282" s="65">
        <v>0</v>
      </c>
      <c r="N282" s="65">
        <v>0</v>
      </c>
      <c r="O282" s="65">
        <v>0</v>
      </c>
      <c r="P282" s="65">
        <v>0</v>
      </c>
      <c r="Q282" s="65">
        <v>0</v>
      </c>
      <c r="R282" s="65">
        <v>0</v>
      </c>
      <c r="S282" s="65">
        <v>0</v>
      </c>
      <c r="T282" s="65">
        <v>0</v>
      </c>
      <c r="U282" s="65">
        <v>0</v>
      </c>
      <c r="V282" s="65">
        <v>0</v>
      </c>
      <c r="W282" s="65">
        <v>0</v>
      </c>
      <c r="Y282" s="74" t="str">
        <f>IFERROR(I282/'Base Case Cover Sheet'!I282-1,"n.a.")</f>
        <v>n.a.</v>
      </c>
      <c r="Z282" s="74" t="str">
        <f>IFERROR(J282/'Base Case Cover Sheet'!J282-1,"n.a.")</f>
        <v>n.a.</v>
      </c>
      <c r="AA282" s="74" t="str">
        <f>IFERROR(K282/'Base Case Cover Sheet'!K282-1,"n.a.")</f>
        <v>n.a.</v>
      </c>
      <c r="AB282" s="74" t="str">
        <f>IFERROR(L282/'Base Case Cover Sheet'!L282-1,"n.a.")</f>
        <v>n.a.</v>
      </c>
      <c r="AC282" s="74" t="str">
        <f>IFERROR(M282/'Base Case Cover Sheet'!M282-1,"n.a.")</f>
        <v>n.a.</v>
      </c>
      <c r="AD282" s="74" t="str">
        <f>IFERROR(N282/'Base Case Cover Sheet'!N282-1,"n.a.")</f>
        <v>n.a.</v>
      </c>
      <c r="AE282" s="74" t="str">
        <f>IFERROR(O282/'Base Case Cover Sheet'!O282-1,"n.a.")</f>
        <v>n.a.</v>
      </c>
      <c r="AF282" s="74" t="str">
        <f>IFERROR(P282/'Base Case Cover Sheet'!P282-1,"n.a.")</f>
        <v>n.a.</v>
      </c>
      <c r="AG282" s="74" t="str">
        <f>IFERROR(Q282/'Base Case Cover Sheet'!Q282-1,"n.a.")</f>
        <v>n.a.</v>
      </c>
      <c r="AH282" s="74" t="str">
        <f>IFERROR(R282/'Base Case Cover Sheet'!R282-1,"n.a.")</f>
        <v>n.a.</v>
      </c>
      <c r="AI282" s="74" t="str">
        <f>IFERROR(S282/'Base Case Cover Sheet'!S282-1,"n.a.")</f>
        <v>n.a.</v>
      </c>
      <c r="AJ282" s="74" t="str">
        <f>IFERROR(T282/'Base Case Cover Sheet'!T282-1,"n.a.")</f>
        <v>n.a.</v>
      </c>
      <c r="AK282" s="74" t="str">
        <f>IFERROR(U282/'Base Case Cover Sheet'!U282-1,"n.a.")</f>
        <v>n.a.</v>
      </c>
      <c r="AL282" s="74" t="str">
        <f>IFERROR(V282/'Base Case Cover Sheet'!V282-1,"n.a.")</f>
        <v>n.a.</v>
      </c>
      <c r="AM282" s="74" t="str">
        <f>IFERROR(W282/'Base Case Cover Sheet'!W282-1,"n.a.")</f>
        <v>n.a.</v>
      </c>
    </row>
    <row r="283" spans="4:39" s="4" customFormat="1">
      <c r="D283"/>
      <c r="E283" t="s">
        <v>229</v>
      </c>
      <c r="H283" s="33"/>
      <c r="I283" s="65">
        <v>0</v>
      </c>
      <c r="J283" s="65">
        <v>0</v>
      </c>
      <c r="K283" s="65">
        <v>0</v>
      </c>
      <c r="L283" s="65">
        <v>0</v>
      </c>
      <c r="M283" s="65">
        <v>0</v>
      </c>
      <c r="N283" s="65">
        <v>0</v>
      </c>
      <c r="O283" s="65">
        <v>0</v>
      </c>
      <c r="P283" s="65">
        <v>0</v>
      </c>
      <c r="Q283" s="65">
        <v>0</v>
      </c>
      <c r="R283" s="65">
        <v>0</v>
      </c>
      <c r="S283" s="65">
        <v>0</v>
      </c>
      <c r="T283" s="65">
        <v>0</v>
      </c>
      <c r="U283" s="65">
        <v>0</v>
      </c>
      <c r="V283" s="65">
        <v>0</v>
      </c>
      <c r="W283" s="65">
        <v>0</v>
      </c>
      <c r="Y283" s="74" t="str">
        <f>IFERROR(I283/'Base Case Cover Sheet'!I283-1,"n.a.")</f>
        <v>n.a.</v>
      </c>
      <c r="Z283" s="74" t="str">
        <f>IFERROR(J283/'Base Case Cover Sheet'!J283-1,"n.a.")</f>
        <v>n.a.</v>
      </c>
      <c r="AA283" s="74" t="str">
        <f>IFERROR(K283/'Base Case Cover Sheet'!K283-1,"n.a.")</f>
        <v>n.a.</v>
      </c>
      <c r="AB283" s="74" t="str">
        <f>IFERROR(L283/'Base Case Cover Sheet'!L283-1,"n.a.")</f>
        <v>n.a.</v>
      </c>
      <c r="AC283" s="74" t="str">
        <f>IFERROR(M283/'Base Case Cover Sheet'!M283-1,"n.a.")</f>
        <v>n.a.</v>
      </c>
      <c r="AD283" s="74" t="str">
        <f>IFERROR(N283/'Base Case Cover Sheet'!N283-1,"n.a.")</f>
        <v>n.a.</v>
      </c>
      <c r="AE283" s="74" t="str">
        <f>IFERROR(O283/'Base Case Cover Sheet'!O283-1,"n.a.")</f>
        <v>n.a.</v>
      </c>
      <c r="AF283" s="74" t="str">
        <f>IFERROR(P283/'Base Case Cover Sheet'!P283-1,"n.a.")</f>
        <v>n.a.</v>
      </c>
      <c r="AG283" s="74" t="str">
        <f>IFERROR(Q283/'Base Case Cover Sheet'!Q283-1,"n.a.")</f>
        <v>n.a.</v>
      </c>
      <c r="AH283" s="74" t="str">
        <f>IFERROR(R283/'Base Case Cover Sheet'!R283-1,"n.a.")</f>
        <v>n.a.</v>
      </c>
      <c r="AI283" s="74" t="str">
        <f>IFERROR(S283/'Base Case Cover Sheet'!S283-1,"n.a.")</f>
        <v>n.a.</v>
      </c>
      <c r="AJ283" s="74" t="str">
        <f>IFERROR(T283/'Base Case Cover Sheet'!T283-1,"n.a.")</f>
        <v>n.a.</v>
      </c>
      <c r="AK283" s="74" t="str">
        <f>IFERROR(U283/'Base Case Cover Sheet'!U283-1,"n.a.")</f>
        <v>n.a.</v>
      </c>
      <c r="AL283" s="74" t="str">
        <f>IFERROR(V283/'Base Case Cover Sheet'!V283-1,"n.a.")</f>
        <v>n.a.</v>
      </c>
      <c r="AM283" s="74" t="str">
        <f>IFERROR(W283/'Base Case Cover Sheet'!W283-1,"n.a.")</f>
        <v>n.a.</v>
      </c>
    </row>
    <row r="284" spans="4:39" s="4" customFormat="1">
      <c r="D284"/>
      <c r="E284" t="s">
        <v>225</v>
      </c>
      <c r="H284" s="33"/>
      <c r="I284" s="65">
        <v>0</v>
      </c>
      <c r="J284" s="65">
        <v>0</v>
      </c>
      <c r="K284" s="65">
        <v>0</v>
      </c>
      <c r="L284" s="65">
        <v>0</v>
      </c>
      <c r="M284" s="65">
        <v>0</v>
      </c>
      <c r="N284" s="65">
        <v>0</v>
      </c>
      <c r="O284" s="65">
        <v>0</v>
      </c>
      <c r="P284" s="65">
        <v>0</v>
      </c>
      <c r="Q284" s="65">
        <v>0</v>
      </c>
      <c r="R284" s="65">
        <v>0</v>
      </c>
      <c r="S284" s="65">
        <v>0</v>
      </c>
      <c r="T284" s="65">
        <v>0</v>
      </c>
      <c r="U284" s="65">
        <v>0</v>
      </c>
      <c r="V284" s="65">
        <v>0</v>
      </c>
      <c r="W284" s="65">
        <v>0</v>
      </c>
      <c r="Y284" s="74" t="str">
        <f>IFERROR(I284/'Base Case Cover Sheet'!I284-1,"n.a.")</f>
        <v>n.a.</v>
      </c>
      <c r="Z284" s="74" t="str">
        <f>IFERROR(J284/'Base Case Cover Sheet'!J284-1,"n.a.")</f>
        <v>n.a.</v>
      </c>
      <c r="AA284" s="74" t="str">
        <f>IFERROR(K284/'Base Case Cover Sheet'!K284-1,"n.a.")</f>
        <v>n.a.</v>
      </c>
      <c r="AB284" s="74" t="str">
        <f>IFERROR(L284/'Base Case Cover Sheet'!L284-1,"n.a.")</f>
        <v>n.a.</v>
      </c>
      <c r="AC284" s="74" t="str">
        <f>IFERROR(M284/'Base Case Cover Sheet'!M284-1,"n.a.")</f>
        <v>n.a.</v>
      </c>
      <c r="AD284" s="74" t="str">
        <f>IFERROR(N284/'Base Case Cover Sheet'!N284-1,"n.a.")</f>
        <v>n.a.</v>
      </c>
      <c r="AE284" s="74" t="str">
        <f>IFERROR(O284/'Base Case Cover Sheet'!O284-1,"n.a.")</f>
        <v>n.a.</v>
      </c>
      <c r="AF284" s="74" t="str">
        <f>IFERROR(P284/'Base Case Cover Sheet'!P284-1,"n.a.")</f>
        <v>n.a.</v>
      </c>
      <c r="AG284" s="74" t="str">
        <f>IFERROR(Q284/'Base Case Cover Sheet'!Q284-1,"n.a.")</f>
        <v>n.a.</v>
      </c>
      <c r="AH284" s="74" t="str">
        <f>IFERROR(R284/'Base Case Cover Sheet'!R284-1,"n.a.")</f>
        <v>n.a.</v>
      </c>
      <c r="AI284" s="74" t="str">
        <f>IFERROR(S284/'Base Case Cover Sheet'!S284-1,"n.a.")</f>
        <v>n.a.</v>
      </c>
      <c r="AJ284" s="74" t="str">
        <f>IFERROR(T284/'Base Case Cover Sheet'!T284-1,"n.a.")</f>
        <v>n.a.</v>
      </c>
      <c r="AK284" s="74" t="str">
        <f>IFERROR(U284/'Base Case Cover Sheet'!U284-1,"n.a.")</f>
        <v>n.a.</v>
      </c>
      <c r="AL284" s="74" t="str">
        <f>IFERROR(V284/'Base Case Cover Sheet'!V284-1,"n.a.")</f>
        <v>n.a.</v>
      </c>
      <c r="AM284" s="74" t="str">
        <f>IFERROR(W284/'Base Case Cover Sheet'!W284-1,"n.a.")</f>
        <v>n.a.</v>
      </c>
    </row>
    <row r="285" spans="4:39" s="4" customFormat="1">
      <c r="D285" s="142" t="s">
        <v>226</v>
      </c>
      <c r="E285" s="144"/>
      <c r="F285" s="152"/>
      <c r="G285" s="152"/>
      <c r="H285" s="37"/>
      <c r="I285" s="39">
        <f>SUM(I281:I284)</f>
        <v>0</v>
      </c>
      <c r="J285" s="39">
        <f t="shared" ref="J285:W285" si="70">SUM(J281:J284)</f>
        <v>0</v>
      </c>
      <c r="K285" s="39">
        <f t="shared" si="70"/>
        <v>0</v>
      </c>
      <c r="L285" s="39">
        <f t="shared" si="70"/>
        <v>0</v>
      </c>
      <c r="M285" s="39">
        <f t="shared" si="70"/>
        <v>0</v>
      </c>
      <c r="N285" s="39">
        <f t="shared" si="70"/>
        <v>0</v>
      </c>
      <c r="O285" s="39">
        <f t="shared" si="70"/>
        <v>0</v>
      </c>
      <c r="P285" s="39">
        <f t="shared" si="70"/>
        <v>0</v>
      </c>
      <c r="Q285" s="39">
        <f t="shared" si="70"/>
        <v>0</v>
      </c>
      <c r="R285" s="39">
        <f t="shared" si="70"/>
        <v>0</v>
      </c>
      <c r="S285" s="39">
        <f t="shared" si="70"/>
        <v>0</v>
      </c>
      <c r="T285" s="39">
        <f t="shared" si="70"/>
        <v>0</v>
      </c>
      <c r="U285" s="39">
        <f t="shared" si="70"/>
        <v>0</v>
      </c>
      <c r="V285" s="39">
        <f t="shared" si="70"/>
        <v>0</v>
      </c>
      <c r="W285" s="39">
        <f t="shared" si="70"/>
        <v>0</v>
      </c>
      <c r="Y285" s="77" t="str">
        <f>IFERROR(I285/'Base Case Cover Sheet'!I285-1,"n.a.")</f>
        <v>n.a.</v>
      </c>
      <c r="Z285" s="77" t="str">
        <f>IFERROR(J285/'Base Case Cover Sheet'!J285-1,"n.a.")</f>
        <v>n.a.</v>
      </c>
      <c r="AA285" s="77" t="str">
        <f>IFERROR(K285/'Base Case Cover Sheet'!K285-1,"n.a.")</f>
        <v>n.a.</v>
      </c>
      <c r="AB285" s="77" t="str">
        <f>IFERROR(L285/'Base Case Cover Sheet'!L285-1,"n.a.")</f>
        <v>n.a.</v>
      </c>
      <c r="AC285" s="77" t="str">
        <f>IFERROR(M285/'Base Case Cover Sheet'!M285-1,"n.a.")</f>
        <v>n.a.</v>
      </c>
      <c r="AD285" s="77" t="str">
        <f>IFERROR(N285/'Base Case Cover Sheet'!N285-1,"n.a.")</f>
        <v>n.a.</v>
      </c>
      <c r="AE285" s="77" t="str">
        <f>IFERROR(O285/'Base Case Cover Sheet'!O285-1,"n.a.")</f>
        <v>n.a.</v>
      </c>
      <c r="AF285" s="77" t="str">
        <f>IFERROR(P285/'Base Case Cover Sheet'!P285-1,"n.a.")</f>
        <v>n.a.</v>
      </c>
      <c r="AG285" s="77" t="str">
        <f>IFERROR(Q285/'Base Case Cover Sheet'!Q285-1,"n.a.")</f>
        <v>n.a.</v>
      </c>
      <c r="AH285" s="77" t="str">
        <f>IFERROR(R285/'Base Case Cover Sheet'!R285-1,"n.a.")</f>
        <v>n.a.</v>
      </c>
      <c r="AI285" s="77" t="str">
        <f>IFERROR(S285/'Base Case Cover Sheet'!S285-1,"n.a.")</f>
        <v>n.a.</v>
      </c>
      <c r="AJ285" s="77" t="str">
        <f>IFERROR(T285/'Base Case Cover Sheet'!T285-1,"n.a.")</f>
        <v>n.a.</v>
      </c>
      <c r="AK285" s="77" t="str">
        <f>IFERROR(U285/'Base Case Cover Sheet'!U285-1,"n.a.")</f>
        <v>n.a.</v>
      </c>
      <c r="AL285" s="77" t="str">
        <f>IFERROR(V285/'Base Case Cover Sheet'!V285-1,"n.a.")</f>
        <v>n.a.</v>
      </c>
      <c r="AM285" s="77" t="str">
        <f>IFERROR(W285/'Base Case Cover Sheet'!W285-1,"n.a.")</f>
        <v>n.a.</v>
      </c>
    </row>
    <row r="286" spans="4:39" s="4" customFormat="1" outlineLevel="1">
      <c r="D286"/>
      <c r="E286"/>
    </row>
    <row r="287" spans="4:39" s="4" customFormat="1" outlineLevel="1">
      <c r="D287" s="48" t="s">
        <v>230</v>
      </c>
      <c r="E287" s="48"/>
      <c r="F287" s="48"/>
      <c r="G287" s="48"/>
      <c r="H287" s="48"/>
      <c r="I287" s="49">
        <f>IF(I283&gt;=0,1,0)</f>
        <v>1</v>
      </c>
      <c r="J287" s="49">
        <f t="shared" ref="J287:W287" si="71">IF(J283&gt;=0,1,0)</f>
        <v>1</v>
      </c>
      <c r="K287" s="49">
        <f t="shared" si="71"/>
        <v>1</v>
      </c>
      <c r="L287" s="49">
        <f t="shared" si="71"/>
        <v>1</v>
      </c>
      <c r="M287" s="49">
        <f t="shared" si="71"/>
        <v>1</v>
      </c>
      <c r="N287" s="49">
        <f t="shared" si="71"/>
        <v>1</v>
      </c>
      <c r="O287" s="49">
        <f t="shared" si="71"/>
        <v>1</v>
      </c>
      <c r="P287" s="49">
        <f t="shared" si="71"/>
        <v>1</v>
      </c>
      <c r="Q287" s="49">
        <f t="shared" si="71"/>
        <v>1</v>
      </c>
      <c r="R287" s="49">
        <f t="shared" si="71"/>
        <v>1</v>
      </c>
      <c r="S287" s="49">
        <f t="shared" si="71"/>
        <v>1</v>
      </c>
      <c r="T287" s="49">
        <f t="shared" si="71"/>
        <v>1</v>
      </c>
      <c r="U287" s="49">
        <f t="shared" si="71"/>
        <v>1</v>
      </c>
      <c r="V287" s="49">
        <f t="shared" si="71"/>
        <v>1</v>
      </c>
      <c r="W287" s="49">
        <f t="shared" si="71"/>
        <v>1</v>
      </c>
    </row>
    <row r="288" spans="4:39" s="4" customFormat="1">
      <c r="D288"/>
      <c r="E288"/>
    </row>
    <row r="289" spans="4:39" s="4" customFormat="1">
      <c r="D289" s="142" t="s">
        <v>231</v>
      </c>
      <c r="E289" s="144"/>
      <c r="F289" s="152"/>
      <c r="G289" s="152"/>
      <c r="H289" s="37"/>
      <c r="I289" s="39">
        <f t="shared" ref="I289:W289" si="72">+I278+I285</f>
        <v>0</v>
      </c>
      <c r="J289" s="39">
        <f t="shared" si="72"/>
        <v>0</v>
      </c>
      <c r="K289" s="39">
        <f t="shared" si="72"/>
        <v>0</v>
      </c>
      <c r="L289" s="39">
        <f t="shared" si="72"/>
        <v>0</v>
      </c>
      <c r="M289" s="39">
        <f t="shared" si="72"/>
        <v>0</v>
      </c>
      <c r="N289" s="39">
        <f t="shared" si="72"/>
        <v>0</v>
      </c>
      <c r="O289" s="39">
        <f t="shared" si="72"/>
        <v>0</v>
      </c>
      <c r="P289" s="39">
        <f t="shared" si="72"/>
        <v>0</v>
      </c>
      <c r="Q289" s="39">
        <f t="shared" si="72"/>
        <v>0</v>
      </c>
      <c r="R289" s="39">
        <f t="shared" si="72"/>
        <v>0</v>
      </c>
      <c r="S289" s="39">
        <f t="shared" si="72"/>
        <v>0</v>
      </c>
      <c r="T289" s="39">
        <f t="shared" si="72"/>
        <v>0</v>
      </c>
      <c r="U289" s="39">
        <f t="shared" si="72"/>
        <v>0</v>
      </c>
      <c r="V289" s="39">
        <f t="shared" si="72"/>
        <v>0</v>
      </c>
      <c r="W289" s="39">
        <f t="shared" si="72"/>
        <v>0</v>
      </c>
      <c r="Y289" s="77" t="str">
        <f>IFERROR(I289/'Base Case Cover Sheet'!I289-1,"n.a.")</f>
        <v>n.a.</v>
      </c>
      <c r="Z289" s="77" t="str">
        <f>IFERROR(J289/'Base Case Cover Sheet'!J289-1,"n.a.")</f>
        <v>n.a.</v>
      </c>
      <c r="AA289" s="77" t="str">
        <f>IFERROR(K289/'Base Case Cover Sheet'!K289-1,"n.a.")</f>
        <v>n.a.</v>
      </c>
      <c r="AB289" s="77" t="str">
        <f>IFERROR(L289/'Base Case Cover Sheet'!L289-1,"n.a.")</f>
        <v>n.a.</v>
      </c>
      <c r="AC289" s="77" t="str">
        <f>IFERROR(M289/'Base Case Cover Sheet'!M289-1,"n.a.")</f>
        <v>n.a.</v>
      </c>
      <c r="AD289" s="77" t="str">
        <f>IFERROR(N289/'Base Case Cover Sheet'!N289-1,"n.a.")</f>
        <v>n.a.</v>
      </c>
      <c r="AE289" s="77" t="str">
        <f>IFERROR(O289/'Base Case Cover Sheet'!O289-1,"n.a.")</f>
        <v>n.a.</v>
      </c>
      <c r="AF289" s="77" t="str">
        <f>IFERROR(P289/'Base Case Cover Sheet'!P289-1,"n.a.")</f>
        <v>n.a.</v>
      </c>
      <c r="AG289" s="77" t="str">
        <f>IFERROR(Q289/'Base Case Cover Sheet'!Q289-1,"n.a.")</f>
        <v>n.a.</v>
      </c>
      <c r="AH289" s="77" t="str">
        <f>IFERROR(R289/'Base Case Cover Sheet'!R289-1,"n.a.")</f>
        <v>n.a.</v>
      </c>
      <c r="AI289" s="77" t="str">
        <f>IFERROR(S289/'Base Case Cover Sheet'!S289-1,"n.a.")</f>
        <v>n.a.</v>
      </c>
      <c r="AJ289" s="77" t="str">
        <f>IFERROR(T289/'Base Case Cover Sheet'!T289-1,"n.a.")</f>
        <v>n.a.</v>
      </c>
      <c r="AK289" s="77" t="str">
        <f>IFERROR(U289/'Base Case Cover Sheet'!U289-1,"n.a.")</f>
        <v>n.a.</v>
      </c>
      <c r="AL289" s="77" t="str">
        <f>IFERROR(V289/'Base Case Cover Sheet'!V289-1,"n.a.")</f>
        <v>n.a.</v>
      </c>
      <c r="AM289" s="77" t="str">
        <f>IFERROR(W289/'Base Case Cover Sheet'!W289-1,"n.a.")</f>
        <v>n.a.</v>
      </c>
    </row>
    <row r="290" spans="4:39" s="4" customFormat="1">
      <c r="D290"/>
      <c r="E290"/>
    </row>
    <row r="291" spans="4:39" s="4" customFormat="1">
      <c r="D291" s="31" t="s">
        <v>232</v>
      </c>
      <c r="E291" s="64"/>
      <c r="F291" s="64"/>
      <c r="G291" s="64"/>
      <c r="H291" s="64"/>
      <c r="I291" s="64"/>
      <c r="J291" s="64"/>
      <c r="K291" s="64"/>
      <c r="L291" s="64"/>
      <c r="M291" s="64"/>
      <c r="N291" s="64"/>
      <c r="O291" s="64"/>
      <c r="P291" s="64"/>
      <c r="Q291" s="64"/>
      <c r="R291" s="64"/>
      <c r="S291" s="64"/>
      <c r="T291" s="64"/>
      <c r="U291" s="64"/>
      <c r="V291" s="64"/>
      <c r="W291" s="64"/>
      <c r="Y291" s="64"/>
      <c r="Z291" s="64"/>
      <c r="AA291" s="64"/>
      <c r="AB291" s="64"/>
      <c r="AC291" s="64"/>
      <c r="AD291" s="64"/>
      <c r="AE291" s="64"/>
      <c r="AF291" s="64"/>
      <c r="AG291" s="64"/>
      <c r="AH291" s="64"/>
      <c r="AI291" s="64"/>
      <c r="AJ291" s="64"/>
      <c r="AK291" s="64"/>
      <c r="AL291" s="64"/>
      <c r="AM291" s="64"/>
    </row>
    <row r="292" spans="4:39" s="4" customFormat="1">
      <c r="D292"/>
      <c r="E292"/>
    </row>
    <row r="293" spans="4:39" s="4" customFormat="1">
      <c r="D293" s="5" t="s">
        <v>233</v>
      </c>
    </row>
    <row r="294" spans="4:39" s="4" customFormat="1">
      <c r="D294"/>
      <c r="E294" t="s">
        <v>234</v>
      </c>
      <c r="H294" s="33"/>
      <c r="I294" s="65">
        <v>0</v>
      </c>
      <c r="J294" s="65">
        <v>0</v>
      </c>
      <c r="K294" s="65">
        <v>0</v>
      </c>
      <c r="L294" s="65">
        <v>0</v>
      </c>
      <c r="M294" s="65">
        <v>0</v>
      </c>
      <c r="N294" s="65">
        <v>0</v>
      </c>
      <c r="O294" s="65">
        <v>0</v>
      </c>
      <c r="P294" s="65">
        <v>0</v>
      </c>
      <c r="Q294" s="65">
        <v>0</v>
      </c>
      <c r="R294" s="65">
        <v>0</v>
      </c>
      <c r="S294" s="65">
        <v>0</v>
      </c>
      <c r="T294" s="65">
        <v>0</v>
      </c>
      <c r="U294" s="65">
        <v>0</v>
      </c>
      <c r="V294" s="65">
        <v>0</v>
      </c>
      <c r="W294" s="65">
        <v>0</v>
      </c>
      <c r="Y294" s="74" t="str">
        <f>IFERROR(I294/'Base Case Cover Sheet'!I294-1,"n.a.")</f>
        <v>n.a.</v>
      </c>
      <c r="Z294" s="74" t="str">
        <f>IFERROR(J294/'Base Case Cover Sheet'!J294-1,"n.a.")</f>
        <v>n.a.</v>
      </c>
      <c r="AA294" s="74" t="str">
        <f>IFERROR(K294/'Base Case Cover Sheet'!K294-1,"n.a.")</f>
        <v>n.a.</v>
      </c>
      <c r="AB294" s="74" t="str">
        <f>IFERROR(L294/'Base Case Cover Sheet'!L294-1,"n.a.")</f>
        <v>n.a.</v>
      </c>
      <c r="AC294" s="74" t="str">
        <f>IFERROR(M294/'Base Case Cover Sheet'!M294-1,"n.a.")</f>
        <v>n.a.</v>
      </c>
      <c r="AD294" s="74" t="str">
        <f>IFERROR(N294/'Base Case Cover Sheet'!N294-1,"n.a.")</f>
        <v>n.a.</v>
      </c>
      <c r="AE294" s="74" t="str">
        <f>IFERROR(O294/'Base Case Cover Sheet'!O294-1,"n.a.")</f>
        <v>n.a.</v>
      </c>
      <c r="AF294" s="74" t="str">
        <f>IFERROR(P294/'Base Case Cover Sheet'!P294-1,"n.a.")</f>
        <v>n.a.</v>
      </c>
      <c r="AG294" s="74" t="str">
        <f>IFERROR(Q294/'Base Case Cover Sheet'!Q294-1,"n.a.")</f>
        <v>n.a.</v>
      </c>
      <c r="AH294" s="74" t="str">
        <f>IFERROR(R294/'Base Case Cover Sheet'!R294-1,"n.a.")</f>
        <v>n.a.</v>
      </c>
      <c r="AI294" s="74" t="str">
        <f>IFERROR(S294/'Base Case Cover Sheet'!S294-1,"n.a.")</f>
        <v>n.a.</v>
      </c>
      <c r="AJ294" s="74" t="str">
        <f>IFERROR(T294/'Base Case Cover Sheet'!T294-1,"n.a.")</f>
        <v>n.a.</v>
      </c>
      <c r="AK294" s="74" t="str">
        <f>IFERROR(U294/'Base Case Cover Sheet'!U294-1,"n.a.")</f>
        <v>n.a.</v>
      </c>
      <c r="AL294" s="74" t="str">
        <f>IFERROR(V294/'Base Case Cover Sheet'!V294-1,"n.a.")</f>
        <v>n.a.</v>
      </c>
      <c r="AM294" s="74" t="str">
        <f>IFERROR(W294/'Base Case Cover Sheet'!W294-1,"n.a.")</f>
        <v>n.a.</v>
      </c>
    </row>
    <row r="295" spans="4:39" s="4" customFormat="1">
      <c r="D295"/>
      <c r="E295" t="s">
        <v>235</v>
      </c>
      <c r="H295" s="33"/>
      <c r="I295" s="65">
        <v>0</v>
      </c>
      <c r="J295" s="65">
        <v>0</v>
      </c>
      <c r="K295" s="65">
        <v>0</v>
      </c>
      <c r="L295" s="65">
        <v>0</v>
      </c>
      <c r="M295" s="65">
        <v>0</v>
      </c>
      <c r="N295" s="65">
        <v>0</v>
      </c>
      <c r="O295" s="65">
        <v>0</v>
      </c>
      <c r="P295" s="65">
        <v>0</v>
      </c>
      <c r="Q295" s="65">
        <v>0</v>
      </c>
      <c r="R295" s="65">
        <v>0</v>
      </c>
      <c r="S295" s="65">
        <v>0</v>
      </c>
      <c r="T295" s="65">
        <v>0</v>
      </c>
      <c r="U295" s="65">
        <v>0</v>
      </c>
      <c r="V295" s="65">
        <v>0</v>
      </c>
      <c r="W295" s="65">
        <v>0</v>
      </c>
      <c r="Y295" s="74" t="str">
        <f>IFERROR(I295/'Base Case Cover Sheet'!I295-1,"n.a.")</f>
        <v>n.a.</v>
      </c>
      <c r="Z295" s="74" t="str">
        <f>IFERROR(J295/'Base Case Cover Sheet'!J295-1,"n.a.")</f>
        <v>n.a.</v>
      </c>
      <c r="AA295" s="74" t="str">
        <f>IFERROR(K295/'Base Case Cover Sheet'!K295-1,"n.a.")</f>
        <v>n.a.</v>
      </c>
      <c r="AB295" s="74" t="str">
        <f>IFERROR(L295/'Base Case Cover Sheet'!L295-1,"n.a.")</f>
        <v>n.a.</v>
      </c>
      <c r="AC295" s="74" t="str">
        <f>IFERROR(M295/'Base Case Cover Sheet'!M295-1,"n.a.")</f>
        <v>n.a.</v>
      </c>
      <c r="AD295" s="74" t="str">
        <f>IFERROR(N295/'Base Case Cover Sheet'!N295-1,"n.a.")</f>
        <v>n.a.</v>
      </c>
      <c r="AE295" s="74" t="str">
        <f>IFERROR(O295/'Base Case Cover Sheet'!O295-1,"n.a.")</f>
        <v>n.a.</v>
      </c>
      <c r="AF295" s="74" t="str">
        <f>IFERROR(P295/'Base Case Cover Sheet'!P295-1,"n.a.")</f>
        <v>n.a.</v>
      </c>
      <c r="AG295" s="74" t="str">
        <f>IFERROR(Q295/'Base Case Cover Sheet'!Q295-1,"n.a.")</f>
        <v>n.a.</v>
      </c>
      <c r="AH295" s="74" t="str">
        <f>IFERROR(R295/'Base Case Cover Sheet'!R295-1,"n.a.")</f>
        <v>n.a.</v>
      </c>
      <c r="AI295" s="74" t="str">
        <f>IFERROR(S295/'Base Case Cover Sheet'!S295-1,"n.a.")</f>
        <v>n.a.</v>
      </c>
      <c r="AJ295" s="74" t="str">
        <f>IFERROR(T295/'Base Case Cover Sheet'!T295-1,"n.a.")</f>
        <v>n.a.</v>
      </c>
      <c r="AK295" s="74" t="str">
        <f>IFERROR(U295/'Base Case Cover Sheet'!U295-1,"n.a.")</f>
        <v>n.a.</v>
      </c>
      <c r="AL295" s="74" t="str">
        <f>IFERROR(V295/'Base Case Cover Sheet'!V295-1,"n.a.")</f>
        <v>n.a.</v>
      </c>
      <c r="AM295" s="74" t="str">
        <f>IFERROR(W295/'Base Case Cover Sheet'!W295-1,"n.a.")</f>
        <v>n.a.</v>
      </c>
    </row>
    <row r="296" spans="4:39" s="4" customFormat="1">
      <c r="D296"/>
      <c r="E296" t="s">
        <v>225</v>
      </c>
      <c r="H296" s="33"/>
      <c r="I296" s="65">
        <v>0</v>
      </c>
      <c r="J296" s="65">
        <v>0</v>
      </c>
      <c r="K296" s="65">
        <v>0</v>
      </c>
      <c r="L296" s="65">
        <v>0</v>
      </c>
      <c r="M296" s="65">
        <v>0</v>
      </c>
      <c r="N296" s="65">
        <v>0</v>
      </c>
      <c r="O296" s="65">
        <v>0</v>
      </c>
      <c r="P296" s="65">
        <v>0</v>
      </c>
      <c r="Q296" s="65">
        <v>0</v>
      </c>
      <c r="R296" s="65">
        <v>0</v>
      </c>
      <c r="S296" s="65">
        <v>0</v>
      </c>
      <c r="T296" s="65">
        <v>0</v>
      </c>
      <c r="U296" s="65">
        <v>0</v>
      </c>
      <c r="V296" s="65">
        <v>0</v>
      </c>
      <c r="W296" s="65">
        <v>0</v>
      </c>
      <c r="Y296" s="74" t="str">
        <f>IFERROR(I296/'Base Case Cover Sheet'!I296-1,"n.a.")</f>
        <v>n.a.</v>
      </c>
      <c r="Z296" s="74" t="str">
        <f>IFERROR(J296/'Base Case Cover Sheet'!J296-1,"n.a.")</f>
        <v>n.a.</v>
      </c>
      <c r="AA296" s="74" t="str">
        <f>IFERROR(K296/'Base Case Cover Sheet'!K296-1,"n.a.")</f>
        <v>n.a.</v>
      </c>
      <c r="AB296" s="74" t="str">
        <f>IFERROR(L296/'Base Case Cover Sheet'!L296-1,"n.a.")</f>
        <v>n.a.</v>
      </c>
      <c r="AC296" s="74" t="str">
        <f>IFERROR(M296/'Base Case Cover Sheet'!M296-1,"n.a.")</f>
        <v>n.a.</v>
      </c>
      <c r="AD296" s="74" t="str">
        <f>IFERROR(N296/'Base Case Cover Sheet'!N296-1,"n.a.")</f>
        <v>n.a.</v>
      </c>
      <c r="AE296" s="74" t="str">
        <f>IFERROR(O296/'Base Case Cover Sheet'!O296-1,"n.a.")</f>
        <v>n.a.</v>
      </c>
      <c r="AF296" s="74" t="str">
        <f>IFERROR(P296/'Base Case Cover Sheet'!P296-1,"n.a.")</f>
        <v>n.a.</v>
      </c>
      <c r="AG296" s="74" t="str">
        <f>IFERROR(Q296/'Base Case Cover Sheet'!Q296-1,"n.a.")</f>
        <v>n.a.</v>
      </c>
      <c r="AH296" s="74" t="str">
        <f>IFERROR(R296/'Base Case Cover Sheet'!R296-1,"n.a.")</f>
        <v>n.a.</v>
      </c>
      <c r="AI296" s="74" t="str">
        <f>IFERROR(S296/'Base Case Cover Sheet'!S296-1,"n.a.")</f>
        <v>n.a.</v>
      </c>
      <c r="AJ296" s="74" t="str">
        <f>IFERROR(T296/'Base Case Cover Sheet'!T296-1,"n.a.")</f>
        <v>n.a.</v>
      </c>
      <c r="AK296" s="74" t="str">
        <f>IFERROR(U296/'Base Case Cover Sheet'!U296-1,"n.a.")</f>
        <v>n.a.</v>
      </c>
      <c r="AL296" s="74" t="str">
        <f>IFERROR(V296/'Base Case Cover Sheet'!V296-1,"n.a.")</f>
        <v>n.a.</v>
      </c>
      <c r="AM296" s="74" t="str">
        <f>IFERROR(W296/'Base Case Cover Sheet'!W296-1,"n.a.")</f>
        <v>n.a.</v>
      </c>
    </row>
    <row r="297" spans="4:39" s="4" customFormat="1">
      <c r="D297" s="142" t="s">
        <v>226</v>
      </c>
      <c r="E297" s="142"/>
      <c r="F297" s="151"/>
      <c r="G297" s="151"/>
      <c r="H297" s="37"/>
      <c r="I297" s="39">
        <f>SUM(I294:I296)</f>
        <v>0</v>
      </c>
      <c r="J297" s="39">
        <f t="shared" ref="J297:W297" si="73">SUM(J294:J296)</f>
        <v>0</v>
      </c>
      <c r="K297" s="39">
        <f t="shared" si="73"/>
        <v>0</v>
      </c>
      <c r="L297" s="39">
        <f t="shared" si="73"/>
        <v>0</v>
      </c>
      <c r="M297" s="39">
        <f t="shared" si="73"/>
        <v>0</v>
      </c>
      <c r="N297" s="39">
        <f t="shared" si="73"/>
        <v>0</v>
      </c>
      <c r="O297" s="39">
        <f t="shared" si="73"/>
        <v>0</v>
      </c>
      <c r="P297" s="39">
        <f t="shared" si="73"/>
        <v>0</v>
      </c>
      <c r="Q297" s="39">
        <f t="shared" si="73"/>
        <v>0</v>
      </c>
      <c r="R297" s="39">
        <f t="shared" si="73"/>
        <v>0</v>
      </c>
      <c r="S297" s="39">
        <f t="shared" si="73"/>
        <v>0</v>
      </c>
      <c r="T297" s="39">
        <f t="shared" si="73"/>
        <v>0</v>
      </c>
      <c r="U297" s="39">
        <f t="shared" si="73"/>
        <v>0</v>
      </c>
      <c r="V297" s="39">
        <f t="shared" si="73"/>
        <v>0</v>
      </c>
      <c r="W297" s="39">
        <f t="shared" si="73"/>
        <v>0</v>
      </c>
      <c r="Y297" s="77" t="str">
        <f>IFERROR(I297/'Base Case Cover Sheet'!I297-1,"n.a.")</f>
        <v>n.a.</v>
      </c>
      <c r="Z297" s="77" t="str">
        <f>IFERROR(J297/'Base Case Cover Sheet'!J297-1,"n.a.")</f>
        <v>n.a.</v>
      </c>
      <c r="AA297" s="77" t="str">
        <f>IFERROR(K297/'Base Case Cover Sheet'!K297-1,"n.a.")</f>
        <v>n.a.</v>
      </c>
      <c r="AB297" s="77" t="str">
        <f>IFERROR(L297/'Base Case Cover Sheet'!L297-1,"n.a.")</f>
        <v>n.a.</v>
      </c>
      <c r="AC297" s="77" t="str">
        <f>IFERROR(M297/'Base Case Cover Sheet'!M297-1,"n.a.")</f>
        <v>n.a.</v>
      </c>
      <c r="AD297" s="77" t="str">
        <f>IFERROR(N297/'Base Case Cover Sheet'!N297-1,"n.a.")</f>
        <v>n.a.</v>
      </c>
      <c r="AE297" s="77" t="str">
        <f>IFERROR(O297/'Base Case Cover Sheet'!O297-1,"n.a.")</f>
        <v>n.a.</v>
      </c>
      <c r="AF297" s="77" t="str">
        <f>IFERROR(P297/'Base Case Cover Sheet'!P297-1,"n.a.")</f>
        <v>n.a.</v>
      </c>
      <c r="AG297" s="77" t="str">
        <f>IFERROR(Q297/'Base Case Cover Sheet'!Q297-1,"n.a.")</f>
        <v>n.a.</v>
      </c>
      <c r="AH297" s="77" t="str">
        <f>IFERROR(R297/'Base Case Cover Sheet'!R297-1,"n.a.")</f>
        <v>n.a.</v>
      </c>
      <c r="AI297" s="77" t="str">
        <f>IFERROR(S297/'Base Case Cover Sheet'!S297-1,"n.a.")</f>
        <v>n.a.</v>
      </c>
      <c r="AJ297" s="77" t="str">
        <f>IFERROR(T297/'Base Case Cover Sheet'!T297-1,"n.a.")</f>
        <v>n.a.</v>
      </c>
      <c r="AK297" s="77" t="str">
        <f>IFERROR(U297/'Base Case Cover Sheet'!U297-1,"n.a.")</f>
        <v>n.a.</v>
      </c>
      <c r="AL297" s="77" t="str">
        <f>IFERROR(V297/'Base Case Cover Sheet'!V297-1,"n.a.")</f>
        <v>n.a.</v>
      </c>
      <c r="AM297" s="77" t="str">
        <f>IFERROR(W297/'Base Case Cover Sheet'!W297-1,"n.a.")</f>
        <v>n.a.</v>
      </c>
    </row>
    <row r="298" spans="4:39" s="4" customFormat="1">
      <c r="D298"/>
      <c r="E298"/>
    </row>
    <row r="299" spans="4:39" s="4" customFormat="1">
      <c r="D299" s="5" t="s">
        <v>236</v>
      </c>
      <c r="E299"/>
    </row>
    <row r="300" spans="4:39" s="4" customFormat="1">
      <c r="D300"/>
      <c r="E300" t="s">
        <v>234</v>
      </c>
      <c r="H300" s="33"/>
      <c r="I300" s="65">
        <v>0</v>
      </c>
      <c r="J300" s="65">
        <v>0</v>
      </c>
      <c r="K300" s="65">
        <v>0</v>
      </c>
      <c r="L300" s="65">
        <v>0</v>
      </c>
      <c r="M300" s="65">
        <v>0</v>
      </c>
      <c r="N300" s="65">
        <v>0</v>
      </c>
      <c r="O300" s="65">
        <v>0</v>
      </c>
      <c r="P300" s="65">
        <v>0</v>
      </c>
      <c r="Q300" s="65">
        <v>0</v>
      </c>
      <c r="R300" s="65">
        <v>0</v>
      </c>
      <c r="S300" s="65">
        <v>0</v>
      </c>
      <c r="T300" s="65">
        <v>0</v>
      </c>
      <c r="U300" s="65">
        <v>0</v>
      </c>
      <c r="V300" s="65">
        <v>0</v>
      </c>
      <c r="W300" s="65">
        <v>0</v>
      </c>
      <c r="Y300" s="74" t="str">
        <f>IFERROR(I300/'Base Case Cover Sheet'!I300-1,"n.a.")</f>
        <v>n.a.</v>
      </c>
      <c r="Z300" s="74" t="str">
        <f>IFERROR(J300/'Base Case Cover Sheet'!J300-1,"n.a.")</f>
        <v>n.a.</v>
      </c>
      <c r="AA300" s="74" t="str">
        <f>IFERROR(K300/'Base Case Cover Sheet'!K300-1,"n.a.")</f>
        <v>n.a.</v>
      </c>
      <c r="AB300" s="74" t="str">
        <f>IFERROR(L300/'Base Case Cover Sheet'!L300-1,"n.a.")</f>
        <v>n.a.</v>
      </c>
      <c r="AC300" s="74" t="str">
        <f>IFERROR(M300/'Base Case Cover Sheet'!M300-1,"n.a.")</f>
        <v>n.a.</v>
      </c>
      <c r="AD300" s="74" t="str">
        <f>IFERROR(N300/'Base Case Cover Sheet'!N300-1,"n.a.")</f>
        <v>n.a.</v>
      </c>
      <c r="AE300" s="74" t="str">
        <f>IFERROR(O300/'Base Case Cover Sheet'!O300-1,"n.a.")</f>
        <v>n.a.</v>
      </c>
      <c r="AF300" s="74" t="str">
        <f>IFERROR(P300/'Base Case Cover Sheet'!P300-1,"n.a.")</f>
        <v>n.a.</v>
      </c>
      <c r="AG300" s="74" t="str">
        <f>IFERROR(Q300/'Base Case Cover Sheet'!Q300-1,"n.a.")</f>
        <v>n.a.</v>
      </c>
      <c r="AH300" s="74" t="str">
        <f>IFERROR(R300/'Base Case Cover Sheet'!R300-1,"n.a.")</f>
        <v>n.a.</v>
      </c>
      <c r="AI300" s="74" t="str">
        <f>IFERROR(S300/'Base Case Cover Sheet'!S300-1,"n.a.")</f>
        <v>n.a.</v>
      </c>
      <c r="AJ300" s="74" t="str">
        <f>IFERROR(T300/'Base Case Cover Sheet'!T300-1,"n.a.")</f>
        <v>n.a.</v>
      </c>
      <c r="AK300" s="74" t="str">
        <f>IFERROR(U300/'Base Case Cover Sheet'!U300-1,"n.a.")</f>
        <v>n.a.</v>
      </c>
      <c r="AL300" s="74" t="str">
        <f>IFERROR(V300/'Base Case Cover Sheet'!V300-1,"n.a.")</f>
        <v>n.a.</v>
      </c>
      <c r="AM300" s="74" t="str">
        <f>IFERROR(W300/'Base Case Cover Sheet'!W300-1,"n.a.")</f>
        <v>n.a.</v>
      </c>
    </row>
    <row r="301" spans="4:39" s="4" customFormat="1">
      <c r="D301"/>
      <c r="E301" t="s">
        <v>235</v>
      </c>
      <c r="H301" s="33"/>
      <c r="I301" s="65">
        <v>0</v>
      </c>
      <c r="J301" s="65">
        <v>0</v>
      </c>
      <c r="K301" s="65">
        <v>0</v>
      </c>
      <c r="L301" s="65">
        <v>0</v>
      </c>
      <c r="M301" s="65">
        <v>0</v>
      </c>
      <c r="N301" s="65">
        <v>0</v>
      </c>
      <c r="O301" s="65">
        <v>0</v>
      </c>
      <c r="P301" s="65">
        <v>0</v>
      </c>
      <c r="Q301" s="65">
        <v>0</v>
      </c>
      <c r="R301" s="65">
        <v>0</v>
      </c>
      <c r="S301" s="65">
        <v>0</v>
      </c>
      <c r="T301" s="65">
        <v>0</v>
      </c>
      <c r="U301" s="65">
        <v>0</v>
      </c>
      <c r="V301" s="65">
        <v>0</v>
      </c>
      <c r="W301" s="65">
        <v>0</v>
      </c>
      <c r="Y301" s="74" t="str">
        <f>IFERROR(I301/'Base Case Cover Sheet'!I301-1,"n.a.")</f>
        <v>n.a.</v>
      </c>
      <c r="Z301" s="74" t="str">
        <f>IFERROR(J301/'Base Case Cover Sheet'!J301-1,"n.a.")</f>
        <v>n.a.</v>
      </c>
      <c r="AA301" s="74" t="str">
        <f>IFERROR(K301/'Base Case Cover Sheet'!K301-1,"n.a.")</f>
        <v>n.a.</v>
      </c>
      <c r="AB301" s="74" t="str">
        <f>IFERROR(L301/'Base Case Cover Sheet'!L301-1,"n.a.")</f>
        <v>n.a.</v>
      </c>
      <c r="AC301" s="74" t="str">
        <f>IFERROR(M301/'Base Case Cover Sheet'!M301-1,"n.a.")</f>
        <v>n.a.</v>
      </c>
      <c r="AD301" s="74" t="str">
        <f>IFERROR(N301/'Base Case Cover Sheet'!N301-1,"n.a.")</f>
        <v>n.a.</v>
      </c>
      <c r="AE301" s="74" t="str">
        <f>IFERROR(O301/'Base Case Cover Sheet'!O301-1,"n.a.")</f>
        <v>n.a.</v>
      </c>
      <c r="AF301" s="74" t="str">
        <f>IFERROR(P301/'Base Case Cover Sheet'!P301-1,"n.a.")</f>
        <v>n.a.</v>
      </c>
      <c r="AG301" s="74" t="str">
        <f>IFERROR(Q301/'Base Case Cover Sheet'!Q301-1,"n.a.")</f>
        <v>n.a.</v>
      </c>
      <c r="AH301" s="74" t="str">
        <f>IFERROR(R301/'Base Case Cover Sheet'!R301-1,"n.a.")</f>
        <v>n.a.</v>
      </c>
      <c r="AI301" s="74" t="str">
        <f>IFERROR(S301/'Base Case Cover Sheet'!S301-1,"n.a.")</f>
        <v>n.a.</v>
      </c>
      <c r="AJ301" s="74" t="str">
        <f>IFERROR(T301/'Base Case Cover Sheet'!T301-1,"n.a.")</f>
        <v>n.a.</v>
      </c>
      <c r="AK301" s="74" t="str">
        <f>IFERROR(U301/'Base Case Cover Sheet'!U301-1,"n.a.")</f>
        <v>n.a.</v>
      </c>
      <c r="AL301" s="74" t="str">
        <f>IFERROR(V301/'Base Case Cover Sheet'!V301-1,"n.a.")</f>
        <v>n.a.</v>
      </c>
      <c r="AM301" s="74" t="str">
        <f>IFERROR(W301/'Base Case Cover Sheet'!W301-1,"n.a.")</f>
        <v>n.a.</v>
      </c>
    </row>
    <row r="302" spans="4:39" s="4" customFormat="1">
      <c r="D302"/>
      <c r="E302" t="s">
        <v>225</v>
      </c>
      <c r="H302" s="33"/>
      <c r="I302" s="65">
        <v>0</v>
      </c>
      <c r="J302" s="65">
        <v>0</v>
      </c>
      <c r="K302" s="65">
        <v>0</v>
      </c>
      <c r="L302" s="65">
        <v>0</v>
      </c>
      <c r="M302" s="65">
        <v>0</v>
      </c>
      <c r="N302" s="65">
        <v>0</v>
      </c>
      <c r="O302" s="65">
        <v>0</v>
      </c>
      <c r="P302" s="65">
        <v>0</v>
      </c>
      <c r="Q302" s="65">
        <v>0</v>
      </c>
      <c r="R302" s="65">
        <v>0</v>
      </c>
      <c r="S302" s="65">
        <v>0</v>
      </c>
      <c r="T302" s="65">
        <v>0</v>
      </c>
      <c r="U302" s="65">
        <v>0</v>
      </c>
      <c r="V302" s="65">
        <v>0</v>
      </c>
      <c r="W302" s="65">
        <v>0</v>
      </c>
      <c r="Y302" s="74" t="str">
        <f>IFERROR(I302/'Base Case Cover Sheet'!I302-1,"n.a.")</f>
        <v>n.a.</v>
      </c>
      <c r="Z302" s="74" t="str">
        <f>IFERROR(J302/'Base Case Cover Sheet'!J302-1,"n.a.")</f>
        <v>n.a.</v>
      </c>
      <c r="AA302" s="74" t="str">
        <f>IFERROR(K302/'Base Case Cover Sheet'!K302-1,"n.a.")</f>
        <v>n.a.</v>
      </c>
      <c r="AB302" s="74" t="str">
        <f>IFERROR(L302/'Base Case Cover Sheet'!L302-1,"n.a.")</f>
        <v>n.a.</v>
      </c>
      <c r="AC302" s="74" t="str">
        <f>IFERROR(M302/'Base Case Cover Sheet'!M302-1,"n.a.")</f>
        <v>n.a.</v>
      </c>
      <c r="AD302" s="74" t="str">
        <f>IFERROR(N302/'Base Case Cover Sheet'!N302-1,"n.a.")</f>
        <v>n.a.</v>
      </c>
      <c r="AE302" s="74" t="str">
        <f>IFERROR(O302/'Base Case Cover Sheet'!O302-1,"n.a.")</f>
        <v>n.a.</v>
      </c>
      <c r="AF302" s="74" t="str">
        <f>IFERROR(P302/'Base Case Cover Sheet'!P302-1,"n.a.")</f>
        <v>n.a.</v>
      </c>
      <c r="AG302" s="74" t="str">
        <f>IFERROR(Q302/'Base Case Cover Sheet'!Q302-1,"n.a.")</f>
        <v>n.a.</v>
      </c>
      <c r="AH302" s="74" t="str">
        <f>IFERROR(R302/'Base Case Cover Sheet'!R302-1,"n.a.")</f>
        <v>n.a.</v>
      </c>
      <c r="AI302" s="74" t="str">
        <f>IFERROR(S302/'Base Case Cover Sheet'!S302-1,"n.a.")</f>
        <v>n.a.</v>
      </c>
      <c r="AJ302" s="74" t="str">
        <f>IFERROR(T302/'Base Case Cover Sheet'!T302-1,"n.a.")</f>
        <v>n.a.</v>
      </c>
      <c r="AK302" s="74" t="str">
        <f>IFERROR(U302/'Base Case Cover Sheet'!U302-1,"n.a.")</f>
        <v>n.a.</v>
      </c>
      <c r="AL302" s="74" t="str">
        <f>IFERROR(V302/'Base Case Cover Sheet'!V302-1,"n.a.")</f>
        <v>n.a.</v>
      </c>
      <c r="AM302" s="74" t="str">
        <f>IFERROR(W302/'Base Case Cover Sheet'!W302-1,"n.a.")</f>
        <v>n.a.</v>
      </c>
    </row>
    <row r="303" spans="4:39" s="4" customFormat="1">
      <c r="D303" s="142" t="s">
        <v>226</v>
      </c>
      <c r="E303" s="144"/>
      <c r="F303" s="152"/>
      <c r="G303" s="152"/>
      <c r="H303" s="37"/>
      <c r="I303" s="39">
        <f t="shared" ref="I303:W303" si="74">SUM(I300:I302)</f>
        <v>0</v>
      </c>
      <c r="J303" s="39">
        <f t="shared" si="74"/>
        <v>0</v>
      </c>
      <c r="K303" s="39">
        <f t="shared" si="74"/>
        <v>0</v>
      </c>
      <c r="L303" s="39">
        <f t="shared" si="74"/>
        <v>0</v>
      </c>
      <c r="M303" s="39">
        <f t="shared" si="74"/>
        <v>0</v>
      </c>
      <c r="N303" s="39">
        <f t="shared" si="74"/>
        <v>0</v>
      </c>
      <c r="O303" s="39">
        <f t="shared" si="74"/>
        <v>0</v>
      </c>
      <c r="P303" s="39">
        <f t="shared" si="74"/>
        <v>0</v>
      </c>
      <c r="Q303" s="39">
        <f t="shared" si="74"/>
        <v>0</v>
      </c>
      <c r="R303" s="39">
        <f t="shared" si="74"/>
        <v>0</v>
      </c>
      <c r="S303" s="39">
        <f t="shared" si="74"/>
        <v>0</v>
      </c>
      <c r="T303" s="39">
        <f t="shared" si="74"/>
        <v>0</v>
      </c>
      <c r="U303" s="39">
        <f t="shared" si="74"/>
        <v>0</v>
      </c>
      <c r="V303" s="39">
        <f t="shared" si="74"/>
        <v>0</v>
      </c>
      <c r="W303" s="39">
        <f t="shared" si="74"/>
        <v>0</v>
      </c>
      <c r="Y303" s="77" t="str">
        <f>IFERROR(I303/'Base Case Cover Sheet'!I303-1,"n.a.")</f>
        <v>n.a.</v>
      </c>
      <c r="Z303" s="77" t="str">
        <f>IFERROR(J303/'Base Case Cover Sheet'!J303-1,"n.a.")</f>
        <v>n.a.</v>
      </c>
      <c r="AA303" s="77" t="str">
        <f>IFERROR(K303/'Base Case Cover Sheet'!K303-1,"n.a.")</f>
        <v>n.a.</v>
      </c>
      <c r="AB303" s="77" t="str">
        <f>IFERROR(L303/'Base Case Cover Sheet'!L303-1,"n.a.")</f>
        <v>n.a.</v>
      </c>
      <c r="AC303" s="77" t="str">
        <f>IFERROR(M303/'Base Case Cover Sheet'!M303-1,"n.a.")</f>
        <v>n.a.</v>
      </c>
      <c r="AD303" s="77" t="str">
        <f>IFERROR(N303/'Base Case Cover Sheet'!N303-1,"n.a.")</f>
        <v>n.a.</v>
      </c>
      <c r="AE303" s="77" t="str">
        <f>IFERROR(O303/'Base Case Cover Sheet'!O303-1,"n.a.")</f>
        <v>n.a.</v>
      </c>
      <c r="AF303" s="77" t="str">
        <f>IFERROR(P303/'Base Case Cover Sheet'!P303-1,"n.a.")</f>
        <v>n.a.</v>
      </c>
      <c r="AG303" s="77" t="str">
        <f>IFERROR(Q303/'Base Case Cover Sheet'!Q303-1,"n.a.")</f>
        <v>n.a.</v>
      </c>
      <c r="AH303" s="77" t="str">
        <f>IFERROR(R303/'Base Case Cover Sheet'!R303-1,"n.a.")</f>
        <v>n.a.</v>
      </c>
      <c r="AI303" s="77" t="str">
        <f>IFERROR(S303/'Base Case Cover Sheet'!S303-1,"n.a.")</f>
        <v>n.a.</v>
      </c>
      <c r="AJ303" s="77" t="str">
        <f>IFERROR(T303/'Base Case Cover Sheet'!T303-1,"n.a.")</f>
        <v>n.a.</v>
      </c>
      <c r="AK303" s="77" t="str">
        <f>IFERROR(U303/'Base Case Cover Sheet'!U303-1,"n.a.")</f>
        <v>n.a.</v>
      </c>
      <c r="AL303" s="77" t="str">
        <f>IFERROR(V303/'Base Case Cover Sheet'!V303-1,"n.a.")</f>
        <v>n.a.</v>
      </c>
      <c r="AM303" s="77" t="str">
        <f>IFERROR(W303/'Base Case Cover Sheet'!W303-1,"n.a.")</f>
        <v>n.a.</v>
      </c>
    </row>
    <row r="304" spans="4:39" s="4" customFormat="1">
      <c r="D304"/>
      <c r="E304"/>
    </row>
    <row r="305" spans="1:39" s="4" customFormat="1">
      <c r="D305" s="142" t="s">
        <v>237</v>
      </c>
      <c r="E305" s="144"/>
      <c r="F305" s="152"/>
      <c r="G305" s="152"/>
      <c r="H305" s="37"/>
      <c r="I305" s="39">
        <f>+I297+I303</f>
        <v>0</v>
      </c>
      <c r="J305" s="39">
        <f t="shared" ref="J305:W305" si="75">+J297+J303</f>
        <v>0</v>
      </c>
      <c r="K305" s="39">
        <f t="shared" si="75"/>
        <v>0</v>
      </c>
      <c r="L305" s="39">
        <f t="shared" si="75"/>
        <v>0</v>
      </c>
      <c r="M305" s="39">
        <f t="shared" si="75"/>
        <v>0</v>
      </c>
      <c r="N305" s="39">
        <f t="shared" si="75"/>
        <v>0</v>
      </c>
      <c r="O305" s="39">
        <f t="shared" si="75"/>
        <v>0</v>
      </c>
      <c r="P305" s="39">
        <f t="shared" si="75"/>
        <v>0</v>
      </c>
      <c r="Q305" s="39">
        <f t="shared" si="75"/>
        <v>0</v>
      </c>
      <c r="R305" s="39">
        <f t="shared" si="75"/>
        <v>0</v>
      </c>
      <c r="S305" s="39">
        <f t="shared" si="75"/>
        <v>0</v>
      </c>
      <c r="T305" s="39">
        <f t="shared" si="75"/>
        <v>0</v>
      </c>
      <c r="U305" s="39">
        <f t="shared" si="75"/>
        <v>0</v>
      </c>
      <c r="V305" s="39">
        <f t="shared" si="75"/>
        <v>0</v>
      </c>
      <c r="W305" s="39">
        <f t="shared" si="75"/>
        <v>0</v>
      </c>
      <c r="Y305" s="77" t="str">
        <f>IFERROR(I305/'Base Case Cover Sheet'!I305-1,"n.a.")</f>
        <v>n.a.</v>
      </c>
      <c r="Z305" s="77" t="str">
        <f>IFERROR(J305/'Base Case Cover Sheet'!J305-1,"n.a.")</f>
        <v>n.a.</v>
      </c>
      <c r="AA305" s="77" t="str">
        <f>IFERROR(K305/'Base Case Cover Sheet'!K305-1,"n.a.")</f>
        <v>n.a.</v>
      </c>
      <c r="AB305" s="77" t="str">
        <f>IFERROR(L305/'Base Case Cover Sheet'!L305-1,"n.a.")</f>
        <v>n.a.</v>
      </c>
      <c r="AC305" s="77" t="str">
        <f>IFERROR(M305/'Base Case Cover Sheet'!M305-1,"n.a.")</f>
        <v>n.a.</v>
      </c>
      <c r="AD305" s="77" t="str">
        <f>IFERROR(N305/'Base Case Cover Sheet'!N305-1,"n.a.")</f>
        <v>n.a.</v>
      </c>
      <c r="AE305" s="77" t="str">
        <f>IFERROR(O305/'Base Case Cover Sheet'!O305-1,"n.a.")</f>
        <v>n.a.</v>
      </c>
      <c r="AF305" s="77" t="str">
        <f>IFERROR(P305/'Base Case Cover Sheet'!P305-1,"n.a.")</f>
        <v>n.a.</v>
      </c>
      <c r="AG305" s="77" t="str">
        <f>IFERROR(Q305/'Base Case Cover Sheet'!Q305-1,"n.a.")</f>
        <v>n.a.</v>
      </c>
      <c r="AH305" s="77" t="str">
        <f>IFERROR(R305/'Base Case Cover Sheet'!R305-1,"n.a.")</f>
        <v>n.a.</v>
      </c>
      <c r="AI305" s="77" t="str">
        <f>IFERROR(S305/'Base Case Cover Sheet'!S305-1,"n.a.")</f>
        <v>n.a.</v>
      </c>
      <c r="AJ305" s="77" t="str">
        <f>IFERROR(T305/'Base Case Cover Sheet'!T305-1,"n.a.")</f>
        <v>n.a.</v>
      </c>
      <c r="AK305" s="77" t="str">
        <f>IFERROR(U305/'Base Case Cover Sheet'!U305-1,"n.a.")</f>
        <v>n.a.</v>
      </c>
      <c r="AL305" s="77" t="str">
        <f>IFERROR(V305/'Base Case Cover Sheet'!V305-1,"n.a.")</f>
        <v>n.a.</v>
      </c>
      <c r="AM305" s="77" t="str">
        <f>IFERROR(W305/'Base Case Cover Sheet'!W305-1,"n.a.")</f>
        <v>n.a.</v>
      </c>
    </row>
    <row r="306" spans="1:39" s="4" customFormat="1">
      <c r="D306"/>
      <c r="E306"/>
    </row>
    <row r="307" spans="1:39" s="4" customFormat="1">
      <c r="D307" s="31" t="s">
        <v>238</v>
      </c>
      <c r="E307" s="64"/>
      <c r="F307" s="64"/>
      <c r="G307" s="64"/>
      <c r="H307" s="64"/>
      <c r="I307" s="64"/>
      <c r="J307" s="64"/>
      <c r="K307" s="64"/>
      <c r="L307" s="64"/>
      <c r="M307" s="64"/>
      <c r="N307" s="64"/>
      <c r="O307" s="64"/>
      <c r="P307" s="64"/>
      <c r="Q307" s="64"/>
      <c r="R307" s="64"/>
      <c r="S307" s="64"/>
      <c r="T307" s="64"/>
      <c r="U307" s="64"/>
      <c r="V307" s="64"/>
      <c r="W307" s="64"/>
      <c r="Y307" s="64"/>
      <c r="Z307" s="64"/>
      <c r="AA307" s="64"/>
      <c r="AB307" s="64"/>
      <c r="AC307" s="64"/>
      <c r="AD307" s="64"/>
      <c r="AE307" s="64"/>
      <c r="AF307" s="64"/>
      <c r="AG307" s="64"/>
      <c r="AH307" s="64"/>
      <c r="AI307" s="64"/>
      <c r="AJ307" s="64"/>
      <c r="AK307" s="64"/>
      <c r="AL307" s="64"/>
      <c r="AM307" s="64"/>
    </row>
    <row r="308" spans="1:39" s="4" customFormat="1">
      <c r="D308"/>
      <c r="E308"/>
    </row>
    <row r="309" spans="1:39" s="4" customFormat="1">
      <c r="D309" t="s">
        <v>239</v>
      </c>
      <c r="E309"/>
      <c r="H309" s="33"/>
      <c r="I309" s="65">
        <v>0</v>
      </c>
      <c r="J309" s="65">
        <v>0</v>
      </c>
      <c r="K309" s="65">
        <v>0</v>
      </c>
      <c r="L309" s="65">
        <v>0</v>
      </c>
      <c r="M309" s="65">
        <v>0</v>
      </c>
      <c r="N309" s="65">
        <v>0</v>
      </c>
      <c r="O309" s="65">
        <v>0</v>
      </c>
      <c r="P309" s="65">
        <v>0</v>
      </c>
      <c r="Q309" s="65">
        <v>0</v>
      </c>
      <c r="R309" s="65">
        <v>0</v>
      </c>
      <c r="S309" s="65">
        <v>0</v>
      </c>
      <c r="T309" s="65">
        <v>0</v>
      </c>
      <c r="U309" s="65">
        <v>0</v>
      </c>
      <c r="V309" s="65">
        <v>0</v>
      </c>
      <c r="W309" s="65">
        <v>0</v>
      </c>
      <c r="Y309" s="74" t="str">
        <f>IFERROR(I309/'Base Case Cover Sheet'!I309-1,"n.a.")</f>
        <v>n.a.</v>
      </c>
      <c r="Z309" s="74" t="str">
        <f>IFERROR(J309/'Base Case Cover Sheet'!J309-1,"n.a.")</f>
        <v>n.a.</v>
      </c>
      <c r="AA309" s="74" t="str">
        <f>IFERROR(K309/'Base Case Cover Sheet'!K309-1,"n.a.")</f>
        <v>n.a.</v>
      </c>
      <c r="AB309" s="74" t="str">
        <f>IFERROR(L309/'Base Case Cover Sheet'!L309-1,"n.a.")</f>
        <v>n.a.</v>
      </c>
      <c r="AC309" s="74" t="str">
        <f>IFERROR(M309/'Base Case Cover Sheet'!M309-1,"n.a.")</f>
        <v>n.a.</v>
      </c>
      <c r="AD309" s="74" t="str">
        <f>IFERROR(N309/'Base Case Cover Sheet'!N309-1,"n.a.")</f>
        <v>n.a.</v>
      </c>
      <c r="AE309" s="74" t="str">
        <f>IFERROR(O309/'Base Case Cover Sheet'!O309-1,"n.a.")</f>
        <v>n.a.</v>
      </c>
      <c r="AF309" s="74" t="str">
        <f>IFERROR(P309/'Base Case Cover Sheet'!P309-1,"n.a.")</f>
        <v>n.a.</v>
      </c>
      <c r="AG309" s="74" t="str">
        <f>IFERROR(Q309/'Base Case Cover Sheet'!Q309-1,"n.a.")</f>
        <v>n.a.</v>
      </c>
      <c r="AH309" s="74" t="str">
        <f>IFERROR(R309/'Base Case Cover Sheet'!R309-1,"n.a.")</f>
        <v>n.a.</v>
      </c>
      <c r="AI309" s="74" t="str">
        <f>IFERROR(S309/'Base Case Cover Sheet'!S309-1,"n.a.")</f>
        <v>n.a.</v>
      </c>
      <c r="AJ309" s="74" t="str">
        <f>IFERROR(T309/'Base Case Cover Sheet'!T309-1,"n.a.")</f>
        <v>n.a.</v>
      </c>
      <c r="AK309" s="74" t="str">
        <f>IFERROR(U309/'Base Case Cover Sheet'!U309-1,"n.a.")</f>
        <v>n.a.</v>
      </c>
      <c r="AL309" s="74" t="str">
        <f>IFERROR(V309/'Base Case Cover Sheet'!V309-1,"n.a.")</f>
        <v>n.a.</v>
      </c>
      <c r="AM309" s="74" t="str">
        <f>IFERROR(W309/'Base Case Cover Sheet'!W309-1,"n.a.")</f>
        <v>n.a.</v>
      </c>
    </row>
    <row r="310" spans="1:39" s="4" customFormat="1">
      <c r="D310" t="s">
        <v>240</v>
      </c>
      <c r="E310"/>
      <c r="H310" s="33"/>
      <c r="I310" s="65">
        <v>0</v>
      </c>
      <c r="J310" s="65">
        <v>0</v>
      </c>
      <c r="K310" s="65">
        <v>0</v>
      </c>
      <c r="L310" s="65">
        <v>0</v>
      </c>
      <c r="M310" s="65">
        <v>0</v>
      </c>
      <c r="N310" s="65">
        <v>0</v>
      </c>
      <c r="O310" s="65">
        <v>0</v>
      </c>
      <c r="P310" s="65">
        <v>0</v>
      </c>
      <c r="Q310" s="65">
        <v>0</v>
      </c>
      <c r="R310" s="65">
        <v>0</v>
      </c>
      <c r="S310" s="65">
        <v>0</v>
      </c>
      <c r="T310" s="65">
        <v>0</v>
      </c>
      <c r="U310" s="65">
        <v>0</v>
      </c>
      <c r="V310" s="65">
        <v>0</v>
      </c>
      <c r="W310" s="65">
        <v>0</v>
      </c>
      <c r="Y310" s="74" t="str">
        <f>IFERROR(I310/'Base Case Cover Sheet'!I310-1,"n.a.")</f>
        <v>n.a.</v>
      </c>
      <c r="Z310" s="74" t="str">
        <f>IFERROR(J310/'Base Case Cover Sheet'!J310-1,"n.a.")</f>
        <v>n.a.</v>
      </c>
      <c r="AA310" s="74" t="str">
        <f>IFERROR(K310/'Base Case Cover Sheet'!K310-1,"n.a.")</f>
        <v>n.a.</v>
      </c>
      <c r="AB310" s="74" t="str">
        <f>IFERROR(L310/'Base Case Cover Sheet'!L310-1,"n.a.")</f>
        <v>n.a.</v>
      </c>
      <c r="AC310" s="74" t="str">
        <f>IFERROR(M310/'Base Case Cover Sheet'!M310-1,"n.a.")</f>
        <v>n.a.</v>
      </c>
      <c r="AD310" s="74" t="str">
        <f>IFERROR(N310/'Base Case Cover Sheet'!N310-1,"n.a.")</f>
        <v>n.a.</v>
      </c>
      <c r="AE310" s="74" t="str">
        <f>IFERROR(O310/'Base Case Cover Sheet'!O310-1,"n.a.")</f>
        <v>n.a.</v>
      </c>
      <c r="AF310" s="74" t="str">
        <f>IFERROR(P310/'Base Case Cover Sheet'!P310-1,"n.a.")</f>
        <v>n.a.</v>
      </c>
      <c r="AG310" s="74" t="str">
        <f>IFERROR(Q310/'Base Case Cover Sheet'!Q310-1,"n.a.")</f>
        <v>n.a.</v>
      </c>
      <c r="AH310" s="74" t="str">
        <f>IFERROR(R310/'Base Case Cover Sheet'!R310-1,"n.a.")</f>
        <v>n.a.</v>
      </c>
      <c r="AI310" s="74" t="str">
        <f>IFERROR(S310/'Base Case Cover Sheet'!S310-1,"n.a.")</f>
        <v>n.a.</v>
      </c>
      <c r="AJ310" s="74" t="str">
        <f>IFERROR(T310/'Base Case Cover Sheet'!T310-1,"n.a.")</f>
        <v>n.a.</v>
      </c>
      <c r="AK310" s="74" t="str">
        <f>IFERROR(U310/'Base Case Cover Sheet'!U310-1,"n.a.")</f>
        <v>n.a.</v>
      </c>
      <c r="AL310" s="74" t="str">
        <f>IFERROR(V310/'Base Case Cover Sheet'!V310-1,"n.a.")</f>
        <v>n.a.</v>
      </c>
      <c r="AM310" s="74" t="str">
        <f>IFERROR(W310/'Base Case Cover Sheet'!W310-1,"n.a.")</f>
        <v>n.a.</v>
      </c>
    </row>
    <row r="311" spans="1:39" s="4" customFormat="1">
      <c r="D311" t="s">
        <v>241</v>
      </c>
      <c r="E311"/>
      <c r="H311" s="33"/>
      <c r="I311" s="65">
        <v>0</v>
      </c>
      <c r="J311" s="65">
        <v>0</v>
      </c>
      <c r="K311" s="65">
        <v>0</v>
      </c>
      <c r="L311" s="65">
        <v>0</v>
      </c>
      <c r="M311" s="65">
        <v>0</v>
      </c>
      <c r="N311" s="65">
        <v>0</v>
      </c>
      <c r="O311" s="65">
        <v>0</v>
      </c>
      <c r="P311" s="65">
        <v>0</v>
      </c>
      <c r="Q311" s="65">
        <v>0</v>
      </c>
      <c r="R311" s="65">
        <v>0</v>
      </c>
      <c r="S311" s="65">
        <v>0</v>
      </c>
      <c r="T311" s="65">
        <v>0</v>
      </c>
      <c r="U311" s="65">
        <v>0</v>
      </c>
      <c r="V311" s="65">
        <v>0</v>
      </c>
      <c r="W311" s="65">
        <v>0</v>
      </c>
      <c r="Y311" s="74" t="str">
        <f>IFERROR(I311/'Base Case Cover Sheet'!I311-1,"n.a.")</f>
        <v>n.a.</v>
      </c>
      <c r="Z311" s="74" t="str">
        <f>IFERROR(J311/'Base Case Cover Sheet'!J311-1,"n.a.")</f>
        <v>n.a.</v>
      </c>
      <c r="AA311" s="74" t="str">
        <f>IFERROR(K311/'Base Case Cover Sheet'!K311-1,"n.a.")</f>
        <v>n.a.</v>
      </c>
      <c r="AB311" s="74" t="str">
        <f>IFERROR(L311/'Base Case Cover Sheet'!L311-1,"n.a.")</f>
        <v>n.a.</v>
      </c>
      <c r="AC311" s="74" t="str">
        <f>IFERROR(M311/'Base Case Cover Sheet'!M311-1,"n.a.")</f>
        <v>n.a.</v>
      </c>
      <c r="AD311" s="74" t="str">
        <f>IFERROR(N311/'Base Case Cover Sheet'!N311-1,"n.a.")</f>
        <v>n.a.</v>
      </c>
      <c r="AE311" s="74" t="str">
        <f>IFERROR(O311/'Base Case Cover Sheet'!O311-1,"n.a.")</f>
        <v>n.a.</v>
      </c>
      <c r="AF311" s="74" t="str">
        <f>IFERROR(P311/'Base Case Cover Sheet'!P311-1,"n.a.")</f>
        <v>n.a.</v>
      </c>
      <c r="AG311" s="74" t="str">
        <f>IFERROR(Q311/'Base Case Cover Sheet'!Q311-1,"n.a.")</f>
        <v>n.a.</v>
      </c>
      <c r="AH311" s="74" t="str">
        <f>IFERROR(R311/'Base Case Cover Sheet'!R311-1,"n.a.")</f>
        <v>n.a.</v>
      </c>
      <c r="AI311" s="74" t="str">
        <f>IFERROR(S311/'Base Case Cover Sheet'!S311-1,"n.a.")</f>
        <v>n.a.</v>
      </c>
      <c r="AJ311" s="74" t="str">
        <f>IFERROR(T311/'Base Case Cover Sheet'!T311-1,"n.a.")</f>
        <v>n.a.</v>
      </c>
      <c r="AK311" s="74" t="str">
        <f>IFERROR(U311/'Base Case Cover Sheet'!U311-1,"n.a.")</f>
        <v>n.a.</v>
      </c>
      <c r="AL311" s="74" t="str">
        <f>IFERROR(V311/'Base Case Cover Sheet'!V311-1,"n.a.")</f>
        <v>n.a.</v>
      </c>
      <c r="AM311" s="74" t="str">
        <f>IFERROR(W311/'Base Case Cover Sheet'!W311-1,"n.a.")</f>
        <v>n.a.</v>
      </c>
    </row>
    <row r="312" spans="1:39" s="4" customFormat="1">
      <c r="D312" s="142" t="s">
        <v>242</v>
      </c>
      <c r="E312" s="144"/>
      <c r="F312" s="152"/>
      <c r="G312" s="152"/>
      <c r="H312" s="37"/>
      <c r="I312" s="39">
        <f t="shared" ref="I312:W312" si="76">SUM(I309:I311)</f>
        <v>0</v>
      </c>
      <c r="J312" s="39">
        <f t="shared" si="76"/>
        <v>0</v>
      </c>
      <c r="K312" s="39">
        <f t="shared" si="76"/>
        <v>0</v>
      </c>
      <c r="L312" s="39">
        <f t="shared" si="76"/>
        <v>0</v>
      </c>
      <c r="M312" s="39">
        <f t="shared" si="76"/>
        <v>0</v>
      </c>
      <c r="N312" s="39">
        <f t="shared" si="76"/>
        <v>0</v>
      </c>
      <c r="O312" s="39">
        <f t="shared" si="76"/>
        <v>0</v>
      </c>
      <c r="P312" s="39">
        <f t="shared" si="76"/>
        <v>0</v>
      </c>
      <c r="Q312" s="39">
        <f t="shared" si="76"/>
        <v>0</v>
      </c>
      <c r="R312" s="39">
        <f t="shared" si="76"/>
        <v>0</v>
      </c>
      <c r="S312" s="39">
        <f t="shared" si="76"/>
        <v>0</v>
      </c>
      <c r="T312" s="39">
        <f t="shared" si="76"/>
        <v>0</v>
      </c>
      <c r="U312" s="39">
        <f t="shared" si="76"/>
        <v>0</v>
      </c>
      <c r="V312" s="39">
        <f>SUM(V309:V311)</f>
        <v>0</v>
      </c>
      <c r="W312" s="39">
        <f t="shared" si="76"/>
        <v>0</v>
      </c>
      <c r="Y312" s="77" t="str">
        <f>IFERROR(I312/'Base Case Cover Sheet'!I312-1,"n.a.")</f>
        <v>n.a.</v>
      </c>
      <c r="Z312" s="77" t="str">
        <f>IFERROR(J312/'Base Case Cover Sheet'!J312-1,"n.a.")</f>
        <v>n.a.</v>
      </c>
      <c r="AA312" s="77" t="str">
        <f>IFERROR(K312/'Base Case Cover Sheet'!K312-1,"n.a.")</f>
        <v>n.a.</v>
      </c>
      <c r="AB312" s="77" t="str">
        <f>IFERROR(L312/'Base Case Cover Sheet'!L312-1,"n.a.")</f>
        <v>n.a.</v>
      </c>
      <c r="AC312" s="77" t="str">
        <f>IFERROR(M312/'Base Case Cover Sheet'!M312-1,"n.a.")</f>
        <v>n.a.</v>
      </c>
      <c r="AD312" s="77" t="str">
        <f>IFERROR(N312/'Base Case Cover Sheet'!N312-1,"n.a.")</f>
        <v>n.a.</v>
      </c>
      <c r="AE312" s="77" t="str">
        <f>IFERROR(O312/'Base Case Cover Sheet'!O312-1,"n.a.")</f>
        <v>n.a.</v>
      </c>
      <c r="AF312" s="77" t="str">
        <f>IFERROR(P312/'Base Case Cover Sheet'!P312-1,"n.a.")</f>
        <v>n.a.</v>
      </c>
      <c r="AG312" s="77" t="str">
        <f>IFERROR(Q312/'Base Case Cover Sheet'!Q312-1,"n.a.")</f>
        <v>n.a.</v>
      </c>
      <c r="AH312" s="77" t="str">
        <f>IFERROR(R312/'Base Case Cover Sheet'!R312-1,"n.a.")</f>
        <v>n.a.</v>
      </c>
      <c r="AI312" s="77" t="str">
        <f>IFERROR(S312/'Base Case Cover Sheet'!S312-1,"n.a.")</f>
        <v>n.a.</v>
      </c>
      <c r="AJ312" s="77" t="str">
        <f>IFERROR(T312/'Base Case Cover Sheet'!T312-1,"n.a.")</f>
        <v>n.a.</v>
      </c>
      <c r="AK312" s="77" t="str">
        <f>IFERROR(U312/'Base Case Cover Sheet'!U312-1,"n.a.")</f>
        <v>n.a.</v>
      </c>
      <c r="AL312" s="77" t="str">
        <f>IFERROR(V312/'Base Case Cover Sheet'!V312-1,"n.a.")</f>
        <v>n.a.</v>
      </c>
      <c r="AM312" s="77" t="str">
        <f>IFERROR(W312/'Base Case Cover Sheet'!W312-1,"n.a.")</f>
        <v>n.a.</v>
      </c>
    </row>
    <row r="313" spans="1:39" s="4" customFormat="1">
      <c r="D313"/>
      <c r="E313"/>
    </row>
    <row r="314" spans="1:39" s="4" customFormat="1">
      <c r="D314" s="142" t="s">
        <v>243</v>
      </c>
      <c r="E314" s="144"/>
      <c r="F314" s="152"/>
      <c r="G314" s="152"/>
      <c r="H314" s="37"/>
      <c r="I314" s="39">
        <f>+I305+I312</f>
        <v>0</v>
      </c>
      <c r="J314" s="39">
        <f t="shared" ref="J314:W314" si="77">+J305+J312</f>
        <v>0</v>
      </c>
      <c r="K314" s="39">
        <f t="shared" si="77"/>
        <v>0</v>
      </c>
      <c r="L314" s="39">
        <f t="shared" si="77"/>
        <v>0</v>
      </c>
      <c r="M314" s="39">
        <f t="shared" si="77"/>
        <v>0</v>
      </c>
      <c r="N314" s="39">
        <f t="shared" si="77"/>
        <v>0</v>
      </c>
      <c r="O314" s="39">
        <f t="shared" si="77"/>
        <v>0</v>
      </c>
      <c r="P314" s="39">
        <f t="shared" si="77"/>
        <v>0</v>
      </c>
      <c r="Q314" s="39">
        <f t="shared" si="77"/>
        <v>0</v>
      </c>
      <c r="R314" s="39">
        <f t="shared" si="77"/>
        <v>0</v>
      </c>
      <c r="S314" s="39">
        <f t="shared" si="77"/>
        <v>0</v>
      </c>
      <c r="T314" s="39">
        <f t="shared" si="77"/>
        <v>0</v>
      </c>
      <c r="U314" s="39">
        <f t="shared" si="77"/>
        <v>0</v>
      </c>
      <c r="V314" s="39">
        <f t="shared" si="77"/>
        <v>0</v>
      </c>
      <c r="W314" s="39">
        <f t="shared" si="77"/>
        <v>0</v>
      </c>
      <c r="Y314" s="77" t="str">
        <f>IFERROR(I314/'Base Case Cover Sheet'!I314-1,"n.a.")</f>
        <v>n.a.</v>
      </c>
      <c r="Z314" s="77" t="str">
        <f>IFERROR(J314/'Base Case Cover Sheet'!J314-1,"n.a.")</f>
        <v>n.a.</v>
      </c>
      <c r="AA314" s="77" t="str">
        <f>IFERROR(K314/'Base Case Cover Sheet'!K314-1,"n.a.")</f>
        <v>n.a.</v>
      </c>
      <c r="AB314" s="77" t="str">
        <f>IFERROR(L314/'Base Case Cover Sheet'!L314-1,"n.a.")</f>
        <v>n.a.</v>
      </c>
      <c r="AC314" s="77" t="str">
        <f>IFERROR(M314/'Base Case Cover Sheet'!M314-1,"n.a.")</f>
        <v>n.a.</v>
      </c>
      <c r="AD314" s="77" t="str">
        <f>IFERROR(N314/'Base Case Cover Sheet'!N314-1,"n.a.")</f>
        <v>n.a.</v>
      </c>
      <c r="AE314" s="77" t="str">
        <f>IFERROR(O314/'Base Case Cover Sheet'!O314-1,"n.a.")</f>
        <v>n.a.</v>
      </c>
      <c r="AF314" s="77" t="str">
        <f>IFERROR(P314/'Base Case Cover Sheet'!P314-1,"n.a.")</f>
        <v>n.a.</v>
      </c>
      <c r="AG314" s="77" t="str">
        <f>IFERROR(Q314/'Base Case Cover Sheet'!Q314-1,"n.a.")</f>
        <v>n.a.</v>
      </c>
      <c r="AH314" s="77" t="str">
        <f>IFERROR(R314/'Base Case Cover Sheet'!R314-1,"n.a.")</f>
        <v>n.a.</v>
      </c>
      <c r="AI314" s="77" t="str">
        <f>IFERROR(S314/'Base Case Cover Sheet'!S314-1,"n.a.")</f>
        <v>n.a.</v>
      </c>
      <c r="AJ314" s="77" t="str">
        <f>IFERROR(T314/'Base Case Cover Sheet'!T314-1,"n.a.")</f>
        <v>n.a.</v>
      </c>
      <c r="AK314" s="77" t="str">
        <f>IFERROR(U314/'Base Case Cover Sheet'!U314-1,"n.a.")</f>
        <v>n.a.</v>
      </c>
      <c r="AL314" s="77" t="str">
        <f>IFERROR(V314/'Base Case Cover Sheet'!V314-1,"n.a.")</f>
        <v>n.a.</v>
      </c>
      <c r="AM314" s="77" t="str">
        <f>IFERROR(W314/'Base Case Cover Sheet'!W314-1,"n.a.")</f>
        <v>n.a.</v>
      </c>
    </row>
    <row r="315" spans="1:39" s="4" customFormat="1" outlineLevel="1">
      <c r="D315"/>
      <c r="E315"/>
    </row>
    <row r="316" spans="1:39" s="4" customFormat="1" outlineLevel="1">
      <c r="D316" s="48" t="s">
        <v>244</v>
      </c>
      <c r="I316" s="49">
        <f>IF(ROUND(I314,5)=ROUND(I289,5),1,0)</f>
        <v>1</v>
      </c>
      <c r="J316" s="49">
        <f t="shared" ref="J316:W316" si="78">IF(ROUND(J314,5)=ROUND(J289,5),1,0)</f>
        <v>1</v>
      </c>
      <c r="K316" s="49">
        <f t="shared" si="78"/>
        <v>1</v>
      </c>
      <c r="L316" s="49">
        <f t="shared" si="78"/>
        <v>1</v>
      </c>
      <c r="M316" s="49">
        <f t="shared" si="78"/>
        <v>1</v>
      </c>
      <c r="N316" s="49">
        <f t="shared" si="78"/>
        <v>1</v>
      </c>
      <c r="O316" s="49">
        <f t="shared" si="78"/>
        <v>1</v>
      </c>
      <c r="P316" s="49">
        <f t="shared" si="78"/>
        <v>1</v>
      </c>
      <c r="Q316" s="49">
        <f t="shared" si="78"/>
        <v>1</v>
      </c>
      <c r="R316" s="49">
        <f t="shared" si="78"/>
        <v>1</v>
      </c>
      <c r="S316" s="49">
        <f t="shared" si="78"/>
        <v>1</v>
      </c>
      <c r="T316" s="49">
        <f t="shared" si="78"/>
        <v>1</v>
      </c>
      <c r="U316" s="49">
        <f t="shared" si="78"/>
        <v>1</v>
      </c>
      <c r="V316" s="49">
        <f t="shared" si="78"/>
        <v>1</v>
      </c>
      <c r="W316" s="49">
        <f t="shared" si="78"/>
        <v>1</v>
      </c>
    </row>
    <row r="317" spans="1:39" s="4" customFormat="1" outlineLevel="1">
      <c r="D317" s="48" t="s">
        <v>245</v>
      </c>
      <c r="I317" s="49">
        <f>IF(I310&gt;=0,1,0)</f>
        <v>1</v>
      </c>
      <c r="J317" s="49">
        <f t="shared" ref="J317:W317" si="79">IF(J310&gt;=0,1,0)</f>
        <v>1</v>
      </c>
      <c r="K317" s="49">
        <f t="shared" si="79"/>
        <v>1</v>
      </c>
      <c r="L317" s="49">
        <f t="shared" si="79"/>
        <v>1</v>
      </c>
      <c r="M317" s="49">
        <f t="shared" si="79"/>
        <v>1</v>
      </c>
      <c r="N317" s="49">
        <f t="shared" si="79"/>
        <v>1</v>
      </c>
      <c r="O317" s="49">
        <f t="shared" si="79"/>
        <v>1</v>
      </c>
      <c r="P317" s="49">
        <f t="shared" si="79"/>
        <v>1</v>
      </c>
      <c r="Q317" s="49">
        <f t="shared" si="79"/>
        <v>1</v>
      </c>
      <c r="R317" s="49">
        <f t="shared" si="79"/>
        <v>1</v>
      </c>
      <c r="S317" s="49">
        <f t="shared" si="79"/>
        <v>1</v>
      </c>
      <c r="T317" s="49">
        <f t="shared" si="79"/>
        <v>1</v>
      </c>
      <c r="U317" s="49">
        <f t="shared" si="79"/>
        <v>1</v>
      </c>
      <c r="V317" s="49">
        <f t="shared" si="79"/>
        <v>1</v>
      </c>
      <c r="W317" s="49">
        <f t="shared" si="79"/>
        <v>1</v>
      </c>
    </row>
    <row r="318" spans="1:39" s="4" customFormat="1">
      <c r="D318"/>
      <c r="E318"/>
    </row>
    <row r="319" spans="1:39" s="2" customFormat="1" ht="11.25" customHeight="1">
      <c r="A319" s="18"/>
      <c r="B319" s="19"/>
      <c r="C319" s="18"/>
      <c r="D319" s="20" t="s">
        <v>141</v>
      </c>
    </row>
  </sheetData>
  <sheetProtection algorithmName="SHA-512" hashValue="UusDph/4t37QI0xskBNm7PLxcSt7aiLK2/CIhOOqTfUZ+i8O22V4BLnbplOrGh0sp48e7A+tCf8shXyGl5ci4A==" saltValue="Xg/Ygy3kpec8y0cspX9OeA==" spinCount="100000" sheet="1" objects="1" scenarios="1" formatCells="0" formatColumns="0" formatRows="0"/>
  <conditionalFormatting sqref="G3">
    <cfRule type="cellIs" dxfId="5" priority="1" operator="equal">
      <formula>0</formula>
    </cfRule>
  </conditionalFormatting>
  <dataValidations count="3">
    <dataValidation type="decimal" operator="greaterThanOrEqual" allowBlank="1" showInputMessage="1" showErrorMessage="1" sqref="L17:W17 L21:W21 L25:W25 L29:W29 L33:W33 L40:W40 L42:W42 J226:W226 J230:W230 I238:W239 I274:W277 I300:W302 I294:W296 I281:W282 I284:W284 L188:W189" xr:uid="{ABCFB53C-4678-4708-9C6D-88334AA943FA}">
      <formula1>0</formula1>
    </dataValidation>
    <dataValidation type="decimal" operator="lessThanOrEqual" allowBlank="1" showInputMessage="1" showErrorMessage="1" sqref="L52:W52 L69:W69 J228:W228 J232:W232 L72:W72 L60:W60 L78:W78 L138:W138 J179:W179 L144:W144 L116:W119 J181:W181 J205:K206 J183:W184 L215:W218 L213:W213 L63:W63 L66:W66 L126:W126 L83:W83 L93:W93 L86:W89 L102:W102 L96:W98 L113:W113 L105:W109 L123:W123 L129:W129 L132:W132 L135:W135 J177:W177" xr:uid="{2558FC56-DB13-434E-A11A-6983E50BA3A4}">
      <formula1>0</formula1>
    </dataValidation>
    <dataValidation operator="lessThanOrEqual" allowBlank="1" showInputMessage="1" showErrorMessage="1" sqref="L161:W161" xr:uid="{0C1899A2-5BBE-461B-A867-CC903FDD2E8A}"/>
  </dataValidations>
  <pageMargins left="0.70866141732283472" right="0.70866141732283472" top="0.74803149606299213" bottom="0.74803149606299213" header="0.31496062992125984" footer="0.31496062992125984"/>
  <pageSetup scale="26" fitToHeight="0" orientation="portrait" r:id="rId1"/>
  <rowBreaks count="3" manualBreakCount="3">
    <brk id="80" max="16383" man="1"/>
    <brk id="151" max="16383" man="1"/>
    <brk id="268" max="4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5E7A8-812D-4D0A-8BBD-0ADC125E24B7}">
  <sheetPr>
    <pageSetUpPr autoPageBreaks="0" fitToPage="1"/>
  </sheetPr>
  <dimension ref="A1:AN319"/>
  <sheetViews>
    <sheetView showGridLines="0" view="pageBreakPreview" zoomScaleNormal="100" zoomScaleSheetLayoutView="100" workbookViewId="0">
      <pane xSplit="8" ySplit="11" topLeftCell="I12" activePane="bottomRight" state="frozen"/>
      <selection pane="bottomRight" activeCell="I12" sqref="I12"/>
      <selection pane="bottomLeft" activeCell="B1" sqref="B1"/>
      <selection pane="topRight" activeCell="B1" sqref="B1"/>
    </sheetView>
  </sheetViews>
  <sheetFormatPr defaultRowHeight="10.15" outlineLevelRow="1"/>
  <cols>
    <col min="1" max="1" width="1" customWidth="1"/>
    <col min="2" max="2" width="3.33203125" customWidth="1"/>
    <col min="3" max="3" width="1" customWidth="1"/>
    <col min="4" max="6" width="1.83203125" customWidth="1"/>
    <col min="7" max="7" width="50.83203125" customWidth="1"/>
    <col min="8" max="8" width="23" customWidth="1"/>
    <col min="9" max="39" width="10.83203125" bestFit="1" customWidth="1"/>
    <col min="40" max="40" width="8.33203125" customWidth="1"/>
    <col min="41" max="67" width="10.83203125" customWidth="1"/>
  </cols>
  <sheetData>
    <row r="1" spans="1:40" s="1" customFormat="1" ht="11.25" customHeight="1">
      <c r="A1" s="15" t="s">
        <v>26</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row>
    <row r="2" spans="1:40" s="1" customFormat="1" ht="25.15">
      <c r="A2" s="120" t="s">
        <v>27</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row>
    <row r="3" spans="1:40" s="1" customFormat="1" ht="11.25" customHeight="1">
      <c r="A3" s="15" t="s">
        <v>28</v>
      </c>
      <c r="B3" s="16"/>
      <c r="C3" s="16"/>
      <c r="D3" s="16"/>
      <c r="E3" s="16"/>
      <c r="F3" s="16"/>
      <c r="G3" s="17">
        <f>Checks!$H$13</f>
        <v>1</v>
      </c>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row>
    <row r="5" spans="1:40" s="2" customFormat="1" ht="11.25" customHeight="1">
      <c r="A5" s="18"/>
      <c r="B5" s="19">
        <f>MAX($B$4:B4)+1</f>
        <v>1</v>
      </c>
      <c r="C5" s="18"/>
      <c r="D5" s="20" t="s">
        <v>29</v>
      </c>
    </row>
    <row r="7" spans="1:40">
      <c r="D7" s="21" t="s">
        <v>30</v>
      </c>
      <c r="H7" s="22" t="str">
        <f>+Instructions!$D$22</f>
        <v>[●]</v>
      </c>
      <c r="I7" s="23"/>
    </row>
    <row r="8" spans="1:40" ht="11.25" customHeight="1">
      <c r="D8" s="24" t="s">
        <v>161</v>
      </c>
      <c r="E8" s="21"/>
      <c r="H8" s="25" t="s">
        <v>250</v>
      </c>
      <c r="I8" s="23"/>
    </row>
    <row r="9" spans="1:40">
      <c r="Y9" s="73" t="s">
        <v>247</v>
      </c>
      <c r="Z9" s="73"/>
      <c r="AA9" s="73"/>
      <c r="AB9" s="73"/>
      <c r="AC9" s="73"/>
      <c r="AD9" s="73"/>
      <c r="AE9" s="73"/>
      <c r="AF9" s="73"/>
      <c r="AG9" s="73"/>
      <c r="AH9" s="73"/>
      <c r="AI9" s="73"/>
      <c r="AJ9" s="73"/>
      <c r="AK9" s="73"/>
      <c r="AL9" s="73"/>
      <c r="AM9" s="73"/>
    </row>
    <row r="10" spans="1:40">
      <c r="D10" s="26" t="s">
        <v>163</v>
      </c>
      <c r="E10" s="27"/>
      <c r="F10" s="27"/>
      <c r="G10" s="27"/>
      <c r="H10" s="27"/>
      <c r="I10" s="3"/>
      <c r="J10" s="3"/>
      <c r="K10" s="3"/>
      <c r="L10" s="3"/>
      <c r="M10" s="3"/>
      <c r="N10" s="3"/>
      <c r="O10" s="3"/>
      <c r="P10" s="3"/>
      <c r="Q10" s="3"/>
      <c r="R10" s="3"/>
      <c r="S10" s="3"/>
      <c r="T10" s="3"/>
      <c r="U10" s="3"/>
      <c r="V10" s="3"/>
      <c r="W10" s="3"/>
      <c r="Y10" s="3"/>
      <c r="Z10" s="3"/>
      <c r="AA10" s="3"/>
      <c r="AB10" s="3"/>
      <c r="AC10" s="3"/>
      <c r="AD10" s="3"/>
      <c r="AE10" s="3"/>
      <c r="AF10" s="3"/>
      <c r="AG10" s="3"/>
      <c r="AH10" s="3"/>
      <c r="AI10" s="3"/>
      <c r="AJ10" s="3"/>
      <c r="AK10" s="3"/>
      <c r="AL10" s="3"/>
      <c r="AM10" s="3"/>
    </row>
    <row r="11" spans="1:40">
      <c r="D11" s="27"/>
      <c r="E11" s="27"/>
      <c r="F11" s="27"/>
      <c r="G11" s="27"/>
      <c r="H11" s="27"/>
      <c r="I11" s="3" t="s">
        <v>142</v>
      </c>
      <c r="J11" s="28">
        <v>-2</v>
      </c>
      <c r="K11" s="28">
        <v>-1</v>
      </c>
      <c r="L11" s="29">
        <v>1</v>
      </c>
      <c r="M11" s="29">
        <f>L11+1</f>
        <v>2</v>
      </c>
      <c r="N11" s="29">
        <f t="shared" ref="N11:W11" si="0">M11+1</f>
        <v>3</v>
      </c>
      <c r="O11" s="29">
        <f t="shared" si="0"/>
        <v>4</v>
      </c>
      <c r="P11" s="29">
        <f t="shared" si="0"/>
        <v>5</v>
      </c>
      <c r="Q11" s="29">
        <f t="shared" si="0"/>
        <v>6</v>
      </c>
      <c r="R11" s="29">
        <f t="shared" si="0"/>
        <v>7</v>
      </c>
      <c r="S11" s="29">
        <f t="shared" si="0"/>
        <v>8</v>
      </c>
      <c r="T11" s="29">
        <f t="shared" si="0"/>
        <v>9</v>
      </c>
      <c r="U11" s="29">
        <f t="shared" si="0"/>
        <v>10</v>
      </c>
      <c r="V11" s="29">
        <f t="shared" si="0"/>
        <v>11</v>
      </c>
      <c r="W11" s="29">
        <f t="shared" si="0"/>
        <v>12</v>
      </c>
      <c r="Y11" s="3" t="s">
        <v>142</v>
      </c>
      <c r="Z11" s="28">
        <v>-2</v>
      </c>
      <c r="AA11" s="28">
        <v>-1</v>
      </c>
      <c r="AB11" s="29">
        <v>1</v>
      </c>
      <c r="AC11" s="29">
        <f>AB11+1</f>
        <v>2</v>
      </c>
      <c r="AD11" s="29">
        <f t="shared" ref="AD11:AM11" si="1">AC11+1</f>
        <v>3</v>
      </c>
      <c r="AE11" s="29">
        <f t="shared" si="1"/>
        <v>4</v>
      </c>
      <c r="AF11" s="29">
        <f t="shared" si="1"/>
        <v>5</v>
      </c>
      <c r="AG11" s="29">
        <f t="shared" si="1"/>
        <v>6</v>
      </c>
      <c r="AH11" s="29">
        <f t="shared" si="1"/>
        <v>7</v>
      </c>
      <c r="AI11" s="29">
        <f t="shared" si="1"/>
        <v>8</v>
      </c>
      <c r="AJ11" s="29">
        <f t="shared" si="1"/>
        <v>9</v>
      </c>
      <c r="AK11" s="29">
        <f t="shared" si="1"/>
        <v>10</v>
      </c>
      <c r="AL11" s="29">
        <f t="shared" si="1"/>
        <v>11</v>
      </c>
      <c r="AM11" s="29">
        <f t="shared" si="1"/>
        <v>12</v>
      </c>
    </row>
    <row r="12" spans="1:40">
      <c r="B12" s="30"/>
    </row>
    <row r="13" spans="1:40" s="2" customFormat="1" ht="11.25" customHeight="1">
      <c r="A13" s="18"/>
      <c r="B13" s="19">
        <f>MAX($B$4:B12)+1</f>
        <v>2</v>
      </c>
      <c r="C13" s="18"/>
      <c r="D13" s="20" t="s">
        <v>33</v>
      </c>
    </row>
    <row r="15" spans="1:40">
      <c r="D15" s="31" t="s">
        <v>34</v>
      </c>
      <c r="E15" s="32"/>
      <c r="F15" s="32"/>
      <c r="G15" s="32"/>
      <c r="H15" s="32"/>
      <c r="I15" s="32"/>
      <c r="J15" s="32"/>
      <c r="K15" s="32"/>
      <c r="L15" s="32"/>
      <c r="M15" s="32"/>
      <c r="N15" s="32"/>
      <c r="O15" s="32"/>
      <c r="P15" s="32"/>
      <c r="Q15" s="32"/>
      <c r="R15" s="32"/>
      <c r="S15" s="32"/>
      <c r="T15" s="32"/>
      <c r="U15" s="32"/>
      <c r="V15" s="32"/>
      <c r="W15" s="32"/>
      <c r="Y15" s="32"/>
      <c r="Z15" s="32"/>
      <c r="AA15" s="32"/>
      <c r="AB15" s="32"/>
      <c r="AC15" s="32"/>
      <c r="AD15" s="32"/>
      <c r="AE15" s="32"/>
      <c r="AF15" s="32"/>
      <c r="AG15" s="32"/>
      <c r="AH15" s="32"/>
      <c r="AI15" s="32"/>
      <c r="AJ15" s="32"/>
      <c r="AK15" s="32"/>
      <c r="AL15" s="32"/>
      <c r="AM15" s="32"/>
    </row>
    <row r="17" spans="4:39">
      <c r="D17" t="s">
        <v>164</v>
      </c>
      <c r="H17" s="33"/>
      <c r="I17" s="34"/>
      <c r="J17" s="34"/>
      <c r="K17" s="34"/>
      <c r="L17" s="65">
        <v>0</v>
      </c>
      <c r="M17" s="65">
        <v>0</v>
      </c>
      <c r="N17" s="65">
        <v>0</v>
      </c>
      <c r="O17" s="65">
        <v>0</v>
      </c>
      <c r="P17" s="65">
        <v>0</v>
      </c>
      <c r="Q17" s="65">
        <v>0</v>
      </c>
      <c r="R17" s="65">
        <v>0</v>
      </c>
      <c r="S17" s="65">
        <v>0</v>
      </c>
      <c r="T17" s="65">
        <v>0</v>
      </c>
      <c r="U17" s="65">
        <v>0</v>
      </c>
      <c r="V17" s="65">
        <v>0</v>
      </c>
      <c r="W17" s="65">
        <v>0</v>
      </c>
      <c r="Y17" s="74" t="str">
        <f>IFERROR(I17/'Base Case Cover Sheet'!I17-1,"n.a.")</f>
        <v>n.a.</v>
      </c>
      <c r="Z17" s="74" t="str">
        <f>IFERROR(J17/'Base Case Cover Sheet'!J17-1,"n.a.")</f>
        <v>n.a.</v>
      </c>
      <c r="AA17" s="74" t="str">
        <f>IFERROR(K17/'Base Case Cover Sheet'!K17-1,"n.a.")</f>
        <v>n.a.</v>
      </c>
      <c r="AB17" s="74" t="str">
        <f>IFERROR(L17/'Base Case Cover Sheet'!L17-1,"n.a.")</f>
        <v>n.a.</v>
      </c>
      <c r="AC17" s="74" t="str">
        <f>IFERROR(M17/'Base Case Cover Sheet'!M17-1,"n.a.")</f>
        <v>n.a.</v>
      </c>
      <c r="AD17" s="74" t="str">
        <f>IFERROR(N17/'Base Case Cover Sheet'!N17-1,"n.a.")</f>
        <v>n.a.</v>
      </c>
      <c r="AE17" s="74" t="str">
        <f>IFERROR(O17/'Base Case Cover Sheet'!O17-1,"n.a.")</f>
        <v>n.a.</v>
      </c>
      <c r="AF17" s="74" t="str">
        <f>IFERROR(P17/'Base Case Cover Sheet'!P17-1,"n.a.")</f>
        <v>n.a.</v>
      </c>
      <c r="AG17" s="74" t="str">
        <f>IFERROR(Q17/'Base Case Cover Sheet'!Q17-1,"n.a.")</f>
        <v>n.a.</v>
      </c>
      <c r="AH17" s="74" t="str">
        <f>IFERROR(R17/'Base Case Cover Sheet'!R17-1,"n.a.")</f>
        <v>n.a.</v>
      </c>
      <c r="AI17" s="74" t="str">
        <f>IFERROR(S17/'Base Case Cover Sheet'!S17-1,"n.a.")</f>
        <v>n.a.</v>
      </c>
      <c r="AJ17" s="74" t="str">
        <f>IFERROR(T17/'Base Case Cover Sheet'!T17-1,"n.a.")</f>
        <v>n.a.</v>
      </c>
      <c r="AK17" s="74" t="str">
        <f>IFERROR(U17/'Base Case Cover Sheet'!U17-1,"n.a.")</f>
        <v>n.a.</v>
      </c>
      <c r="AL17" s="74" t="str">
        <f>IFERROR(V17/'Base Case Cover Sheet'!V17-1,"n.a.")</f>
        <v>n.a.</v>
      </c>
      <c r="AM17" s="74" t="str">
        <f>IFERROR(W17/'Base Case Cover Sheet'!W17-1,"n.a.")</f>
        <v>n.a.</v>
      </c>
    </row>
    <row r="18" spans="4:39" s="4" customFormat="1">
      <c r="E18" s="4" t="s">
        <v>165</v>
      </c>
      <c r="I18" s="35"/>
      <c r="J18" s="35"/>
      <c r="K18" s="35"/>
      <c r="L18" s="36">
        <f t="shared" ref="L18:W18" si="2">+IFERROR(L17/K17-1,0)</f>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Y18" s="42"/>
      <c r="Z18" s="42"/>
      <c r="AA18" s="42"/>
      <c r="AB18" s="75"/>
      <c r="AC18" s="75"/>
      <c r="AD18" s="75"/>
      <c r="AE18" s="75"/>
      <c r="AF18" s="75"/>
      <c r="AG18" s="75"/>
      <c r="AH18" s="75"/>
      <c r="AI18" s="75"/>
      <c r="AJ18" s="75"/>
      <c r="AK18" s="75"/>
      <c r="AL18" s="75"/>
      <c r="AM18" s="75"/>
    </row>
    <row r="19" spans="4:39" s="4" customFormat="1">
      <c r="E19" s="4" t="s">
        <v>166</v>
      </c>
      <c r="I19" s="35"/>
      <c r="J19" s="35"/>
      <c r="K19" s="35"/>
      <c r="L19" s="36">
        <f t="shared" ref="L19:W19" si="3">+IFERROR(L17/L$37,0)</f>
        <v>0</v>
      </c>
      <c r="M19" s="36">
        <f t="shared" si="3"/>
        <v>0</v>
      </c>
      <c r="N19" s="36">
        <f t="shared" si="3"/>
        <v>0</v>
      </c>
      <c r="O19" s="36">
        <f t="shared" si="3"/>
        <v>0</v>
      </c>
      <c r="P19" s="36">
        <f t="shared" si="3"/>
        <v>0</v>
      </c>
      <c r="Q19" s="36">
        <f t="shared" si="3"/>
        <v>0</v>
      </c>
      <c r="R19" s="36">
        <f t="shared" si="3"/>
        <v>0</v>
      </c>
      <c r="S19" s="36">
        <f t="shared" si="3"/>
        <v>0</v>
      </c>
      <c r="T19" s="36">
        <f t="shared" si="3"/>
        <v>0</v>
      </c>
      <c r="U19" s="36">
        <f t="shared" si="3"/>
        <v>0</v>
      </c>
      <c r="V19" s="36">
        <f t="shared" si="3"/>
        <v>0</v>
      </c>
      <c r="W19" s="36">
        <f t="shared" si="3"/>
        <v>0</v>
      </c>
      <c r="Y19" s="42"/>
      <c r="Z19" s="42"/>
      <c r="AA19" s="42"/>
      <c r="AB19" s="75"/>
      <c r="AC19" s="75"/>
      <c r="AD19" s="75"/>
      <c r="AE19" s="75"/>
      <c r="AF19" s="75"/>
      <c r="AG19" s="75"/>
      <c r="AH19" s="75"/>
      <c r="AI19" s="75"/>
      <c r="AJ19" s="75"/>
      <c r="AK19" s="75"/>
      <c r="AL19" s="75"/>
      <c r="AM19" s="75"/>
    </row>
    <row r="20" spans="4:39">
      <c r="Y20" s="76"/>
      <c r="Z20" s="76"/>
      <c r="AA20" s="76"/>
      <c r="AB20" s="76"/>
      <c r="AC20" s="76"/>
      <c r="AD20" s="76"/>
      <c r="AE20" s="76"/>
      <c r="AF20" s="76"/>
      <c r="AG20" s="76"/>
      <c r="AH20" s="76"/>
      <c r="AI20" s="76"/>
      <c r="AJ20" s="76"/>
      <c r="AK20" s="76"/>
      <c r="AL20" s="76"/>
      <c r="AM20" s="76"/>
    </row>
    <row r="21" spans="4:39">
      <c r="D21" t="s">
        <v>167</v>
      </c>
      <c r="H21" s="33"/>
      <c r="I21" s="35"/>
      <c r="J21" s="35"/>
      <c r="K21" s="35"/>
      <c r="L21" s="65">
        <v>0</v>
      </c>
      <c r="M21" s="65">
        <v>0</v>
      </c>
      <c r="N21" s="65">
        <v>0</v>
      </c>
      <c r="O21" s="65">
        <v>0</v>
      </c>
      <c r="P21" s="65">
        <v>0</v>
      </c>
      <c r="Q21" s="65">
        <v>0</v>
      </c>
      <c r="R21" s="65">
        <v>0</v>
      </c>
      <c r="S21" s="65">
        <v>0</v>
      </c>
      <c r="T21" s="65">
        <v>0</v>
      </c>
      <c r="U21" s="65">
        <v>0</v>
      </c>
      <c r="V21" s="65">
        <v>0</v>
      </c>
      <c r="W21" s="65">
        <v>0</v>
      </c>
      <c r="Y21" s="74" t="str">
        <f>IFERROR(I21/'Base Case Cover Sheet'!I21-1,"n.a.")</f>
        <v>n.a.</v>
      </c>
      <c r="Z21" s="74" t="str">
        <f>IFERROR(J21/'Base Case Cover Sheet'!J21-1,"n.a.")</f>
        <v>n.a.</v>
      </c>
      <c r="AA21" s="74" t="str">
        <f>IFERROR(K21/'Base Case Cover Sheet'!K21-1,"n.a.")</f>
        <v>n.a.</v>
      </c>
      <c r="AB21" s="74" t="str">
        <f>IFERROR(L21/'Base Case Cover Sheet'!L21-1,"n.a.")</f>
        <v>n.a.</v>
      </c>
      <c r="AC21" s="74" t="str">
        <f>IFERROR(M21/'Base Case Cover Sheet'!M21-1,"n.a.")</f>
        <v>n.a.</v>
      </c>
      <c r="AD21" s="74" t="str">
        <f>IFERROR(N21/'Base Case Cover Sheet'!N21-1,"n.a.")</f>
        <v>n.a.</v>
      </c>
      <c r="AE21" s="74" t="str">
        <f>IFERROR(O21/'Base Case Cover Sheet'!O21-1,"n.a.")</f>
        <v>n.a.</v>
      </c>
      <c r="AF21" s="74" t="str">
        <f>IFERROR(P21/'Base Case Cover Sheet'!P21-1,"n.a.")</f>
        <v>n.a.</v>
      </c>
      <c r="AG21" s="74" t="str">
        <f>IFERROR(Q21/'Base Case Cover Sheet'!Q21-1,"n.a.")</f>
        <v>n.a.</v>
      </c>
      <c r="AH21" s="74" t="str">
        <f>IFERROR(R21/'Base Case Cover Sheet'!R21-1,"n.a.")</f>
        <v>n.a.</v>
      </c>
      <c r="AI21" s="74" t="str">
        <f>IFERROR(S21/'Base Case Cover Sheet'!S21-1,"n.a.")</f>
        <v>n.a.</v>
      </c>
      <c r="AJ21" s="74" t="str">
        <f>IFERROR(T21/'Base Case Cover Sheet'!T21-1,"n.a.")</f>
        <v>n.a.</v>
      </c>
      <c r="AK21" s="74" t="str">
        <f>IFERROR(U21/'Base Case Cover Sheet'!U21-1,"n.a.")</f>
        <v>n.a.</v>
      </c>
      <c r="AL21" s="74" t="str">
        <f>IFERROR(V21/'Base Case Cover Sheet'!V21-1,"n.a.")</f>
        <v>n.a.</v>
      </c>
      <c r="AM21" s="74" t="str">
        <f>IFERROR(W21/'Base Case Cover Sheet'!W21-1,"n.a.")</f>
        <v>n.a.</v>
      </c>
    </row>
    <row r="22" spans="4:39" s="4" customFormat="1">
      <c r="E22" s="4" t="s">
        <v>165</v>
      </c>
      <c r="I22" s="35"/>
      <c r="J22" s="35"/>
      <c r="K22" s="35"/>
      <c r="L22" s="36">
        <f t="shared" ref="L22:W22" si="4">+IFERROR(L21/K21-1,0)</f>
        <v>0</v>
      </c>
      <c r="M22" s="36">
        <f t="shared" si="4"/>
        <v>0</v>
      </c>
      <c r="N22" s="36">
        <f t="shared" si="4"/>
        <v>0</v>
      </c>
      <c r="O22" s="36">
        <f t="shared" si="4"/>
        <v>0</v>
      </c>
      <c r="P22" s="36">
        <f t="shared" si="4"/>
        <v>0</v>
      </c>
      <c r="Q22" s="36">
        <f t="shared" si="4"/>
        <v>0</v>
      </c>
      <c r="R22" s="36">
        <f t="shared" si="4"/>
        <v>0</v>
      </c>
      <c r="S22" s="36">
        <f t="shared" si="4"/>
        <v>0</v>
      </c>
      <c r="T22" s="36">
        <f t="shared" si="4"/>
        <v>0</v>
      </c>
      <c r="U22" s="36">
        <f t="shared" si="4"/>
        <v>0</v>
      </c>
      <c r="V22" s="36">
        <f t="shared" si="4"/>
        <v>0</v>
      </c>
      <c r="W22" s="36">
        <f t="shared" si="4"/>
        <v>0</v>
      </c>
      <c r="Y22" s="42"/>
      <c r="Z22" s="42"/>
      <c r="AA22" s="42"/>
      <c r="AB22" s="75"/>
      <c r="AC22" s="75"/>
      <c r="AD22" s="75"/>
      <c r="AE22" s="75"/>
      <c r="AF22" s="75"/>
      <c r="AG22" s="75"/>
      <c r="AH22" s="75"/>
      <c r="AI22" s="75"/>
      <c r="AJ22" s="75"/>
      <c r="AK22" s="75"/>
      <c r="AL22" s="75"/>
      <c r="AM22" s="75"/>
    </row>
    <row r="23" spans="4:39" s="4" customFormat="1">
      <c r="E23" s="4" t="s">
        <v>166</v>
      </c>
      <c r="I23" s="35"/>
      <c r="J23" s="35"/>
      <c r="K23" s="35"/>
      <c r="L23" s="36">
        <f t="shared" ref="L23:W23" si="5">+IFERROR(L21/L$37,0)</f>
        <v>0</v>
      </c>
      <c r="M23" s="36">
        <f t="shared" si="5"/>
        <v>0</v>
      </c>
      <c r="N23" s="36">
        <f t="shared" si="5"/>
        <v>0</v>
      </c>
      <c r="O23" s="36">
        <f t="shared" si="5"/>
        <v>0</v>
      </c>
      <c r="P23" s="36">
        <f t="shared" si="5"/>
        <v>0</v>
      </c>
      <c r="Q23" s="36">
        <f t="shared" si="5"/>
        <v>0</v>
      </c>
      <c r="R23" s="36">
        <f t="shared" si="5"/>
        <v>0</v>
      </c>
      <c r="S23" s="36">
        <f t="shared" si="5"/>
        <v>0</v>
      </c>
      <c r="T23" s="36">
        <f t="shared" si="5"/>
        <v>0</v>
      </c>
      <c r="U23" s="36">
        <f t="shared" si="5"/>
        <v>0</v>
      </c>
      <c r="V23" s="36">
        <f t="shared" si="5"/>
        <v>0</v>
      </c>
      <c r="W23" s="36">
        <f t="shared" si="5"/>
        <v>0</v>
      </c>
      <c r="Y23" s="42"/>
      <c r="Z23" s="42"/>
      <c r="AA23" s="42"/>
      <c r="AB23" s="75"/>
      <c r="AC23" s="75"/>
      <c r="AD23" s="75"/>
      <c r="AE23" s="75"/>
      <c r="AF23" s="75"/>
      <c r="AG23" s="75"/>
      <c r="AH23" s="75"/>
      <c r="AI23" s="75"/>
      <c r="AJ23" s="75"/>
      <c r="AK23" s="75"/>
      <c r="AL23" s="75"/>
      <c r="AM23" s="75"/>
    </row>
    <row r="24" spans="4:39">
      <c r="Y24" s="76"/>
      <c r="Z24" s="76"/>
      <c r="AA24" s="76"/>
      <c r="AB24" s="76"/>
      <c r="AC24" s="76"/>
      <c r="AD24" s="76"/>
      <c r="AE24" s="76"/>
      <c r="AF24" s="76"/>
      <c r="AG24" s="76"/>
      <c r="AH24" s="76"/>
      <c r="AI24" s="76"/>
      <c r="AJ24" s="76"/>
      <c r="AK24" s="76"/>
      <c r="AL24" s="76"/>
      <c r="AM24" s="76"/>
    </row>
    <row r="25" spans="4:39">
      <c r="D25" t="s">
        <v>49</v>
      </c>
      <c r="H25" s="33"/>
      <c r="I25" s="34"/>
      <c r="J25" s="34"/>
      <c r="K25" s="34"/>
      <c r="L25" s="65">
        <v>0</v>
      </c>
      <c r="M25" s="65">
        <v>0</v>
      </c>
      <c r="N25" s="65">
        <v>0</v>
      </c>
      <c r="O25" s="65">
        <v>0</v>
      </c>
      <c r="P25" s="65">
        <v>0</v>
      </c>
      <c r="Q25" s="65">
        <v>0</v>
      </c>
      <c r="R25" s="65">
        <v>0</v>
      </c>
      <c r="S25" s="65">
        <v>0</v>
      </c>
      <c r="T25" s="65">
        <v>0</v>
      </c>
      <c r="U25" s="65">
        <v>0</v>
      </c>
      <c r="V25" s="65">
        <v>0</v>
      </c>
      <c r="W25" s="65">
        <v>0</v>
      </c>
      <c r="Y25" s="74" t="str">
        <f>IFERROR(I25/'Base Case Cover Sheet'!I25-1,"n.a.")</f>
        <v>n.a.</v>
      </c>
      <c r="Z25" s="74" t="str">
        <f>IFERROR(J25/'Base Case Cover Sheet'!J25-1,"n.a.")</f>
        <v>n.a.</v>
      </c>
      <c r="AA25" s="74" t="str">
        <f>IFERROR(K25/'Base Case Cover Sheet'!K25-1,"n.a.")</f>
        <v>n.a.</v>
      </c>
      <c r="AB25" s="74" t="str">
        <f>IFERROR(L25/'Base Case Cover Sheet'!L25-1,"n.a.")</f>
        <v>n.a.</v>
      </c>
      <c r="AC25" s="74" t="str">
        <f>IFERROR(M25/'Base Case Cover Sheet'!M25-1,"n.a.")</f>
        <v>n.a.</v>
      </c>
      <c r="AD25" s="74" t="str">
        <f>IFERROR(N25/'Base Case Cover Sheet'!N25-1,"n.a.")</f>
        <v>n.a.</v>
      </c>
      <c r="AE25" s="74" t="str">
        <f>IFERROR(O25/'Base Case Cover Sheet'!O25-1,"n.a.")</f>
        <v>n.a.</v>
      </c>
      <c r="AF25" s="74" t="str">
        <f>IFERROR(P25/'Base Case Cover Sheet'!P25-1,"n.a.")</f>
        <v>n.a.</v>
      </c>
      <c r="AG25" s="74" t="str">
        <f>IFERROR(Q25/'Base Case Cover Sheet'!Q25-1,"n.a.")</f>
        <v>n.a.</v>
      </c>
      <c r="AH25" s="74" t="str">
        <f>IFERROR(R25/'Base Case Cover Sheet'!R25-1,"n.a.")</f>
        <v>n.a.</v>
      </c>
      <c r="AI25" s="74" t="str">
        <f>IFERROR(S25/'Base Case Cover Sheet'!S25-1,"n.a.")</f>
        <v>n.a.</v>
      </c>
      <c r="AJ25" s="74" t="str">
        <f>IFERROR(T25/'Base Case Cover Sheet'!T25-1,"n.a.")</f>
        <v>n.a.</v>
      </c>
      <c r="AK25" s="74" t="str">
        <f>IFERROR(U25/'Base Case Cover Sheet'!U25-1,"n.a.")</f>
        <v>n.a.</v>
      </c>
      <c r="AL25" s="74" t="str">
        <f>IFERROR(V25/'Base Case Cover Sheet'!V25-1,"n.a.")</f>
        <v>n.a.</v>
      </c>
      <c r="AM25" s="74" t="str">
        <f>IFERROR(W25/'Base Case Cover Sheet'!W25-1,"n.a.")</f>
        <v>n.a.</v>
      </c>
    </row>
    <row r="26" spans="4:39" s="4" customFormat="1">
      <c r="E26" s="4" t="s">
        <v>165</v>
      </c>
      <c r="I26" s="35"/>
      <c r="J26" s="35"/>
      <c r="K26" s="35"/>
      <c r="L26" s="36">
        <f t="shared" ref="L26:W26" si="6">+IFERROR(L25/K25-1,0)</f>
        <v>0</v>
      </c>
      <c r="M26" s="36">
        <f t="shared" si="6"/>
        <v>0</v>
      </c>
      <c r="N26" s="36">
        <f t="shared" si="6"/>
        <v>0</v>
      </c>
      <c r="O26" s="36">
        <f t="shared" si="6"/>
        <v>0</v>
      </c>
      <c r="P26" s="36">
        <f t="shared" si="6"/>
        <v>0</v>
      </c>
      <c r="Q26" s="36">
        <f t="shared" si="6"/>
        <v>0</v>
      </c>
      <c r="R26" s="36">
        <f t="shared" si="6"/>
        <v>0</v>
      </c>
      <c r="S26" s="36">
        <f t="shared" si="6"/>
        <v>0</v>
      </c>
      <c r="T26" s="36">
        <f t="shared" si="6"/>
        <v>0</v>
      </c>
      <c r="U26" s="36">
        <f t="shared" si="6"/>
        <v>0</v>
      </c>
      <c r="V26" s="36">
        <f t="shared" si="6"/>
        <v>0</v>
      </c>
      <c r="W26" s="36">
        <f t="shared" si="6"/>
        <v>0</v>
      </c>
      <c r="Y26" s="42"/>
      <c r="Z26" s="42"/>
      <c r="AA26" s="42"/>
      <c r="AB26" s="75"/>
      <c r="AC26" s="75"/>
      <c r="AD26" s="75"/>
      <c r="AE26" s="75"/>
      <c r="AF26" s="75"/>
      <c r="AG26" s="75"/>
      <c r="AH26" s="75"/>
      <c r="AI26" s="75"/>
      <c r="AJ26" s="75"/>
      <c r="AK26" s="75"/>
      <c r="AL26" s="75"/>
      <c r="AM26" s="75"/>
    </row>
    <row r="27" spans="4:39" s="4" customFormat="1">
      <c r="E27" s="4" t="s">
        <v>166</v>
      </c>
      <c r="I27" s="35"/>
      <c r="J27" s="35"/>
      <c r="K27" s="35"/>
      <c r="L27" s="36">
        <f t="shared" ref="L27:W27" si="7">+IFERROR(L25/L$37,0)</f>
        <v>0</v>
      </c>
      <c r="M27" s="36">
        <f t="shared" si="7"/>
        <v>0</v>
      </c>
      <c r="N27" s="36">
        <f t="shared" si="7"/>
        <v>0</v>
      </c>
      <c r="O27" s="36">
        <f t="shared" si="7"/>
        <v>0</v>
      </c>
      <c r="P27" s="36">
        <f t="shared" si="7"/>
        <v>0</v>
      </c>
      <c r="Q27" s="36">
        <f t="shared" si="7"/>
        <v>0</v>
      </c>
      <c r="R27" s="36">
        <f t="shared" si="7"/>
        <v>0</v>
      </c>
      <c r="S27" s="36">
        <f t="shared" si="7"/>
        <v>0</v>
      </c>
      <c r="T27" s="36">
        <f t="shared" si="7"/>
        <v>0</v>
      </c>
      <c r="U27" s="36">
        <f t="shared" si="7"/>
        <v>0</v>
      </c>
      <c r="V27" s="36">
        <f t="shared" si="7"/>
        <v>0</v>
      </c>
      <c r="W27" s="36">
        <f t="shared" si="7"/>
        <v>0</v>
      </c>
      <c r="Y27" s="42"/>
      <c r="Z27" s="42"/>
      <c r="AA27" s="42"/>
      <c r="AB27" s="75"/>
      <c r="AC27" s="75"/>
      <c r="AD27" s="75"/>
      <c r="AE27" s="75"/>
      <c r="AF27" s="75"/>
      <c r="AG27" s="75"/>
      <c r="AH27" s="75"/>
      <c r="AI27" s="75"/>
      <c r="AJ27" s="75"/>
      <c r="AK27" s="75"/>
      <c r="AL27" s="75"/>
      <c r="AM27" s="75"/>
    </row>
    <row r="28" spans="4:39">
      <c r="Y28" s="76"/>
      <c r="Z28" s="76"/>
      <c r="AA28" s="76"/>
      <c r="AB28" s="76"/>
      <c r="AC28" s="76"/>
      <c r="AD28" s="76"/>
      <c r="AE28" s="76"/>
      <c r="AF28" s="76"/>
      <c r="AG28" s="76"/>
      <c r="AH28" s="76"/>
      <c r="AI28" s="76"/>
      <c r="AJ28" s="76"/>
      <c r="AK28" s="76"/>
      <c r="AL28" s="76"/>
      <c r="AM28" s="76"/>
    </row>
    <row r="29" spans="4:39">
      <c r="D29" t="s">
        <v>168</v>
      </c>
      <c r="H29" s="33"/>
      <c r="I29" s="35"/>
      <c r="J29" s="35"/>
      <c r="K29" s="35"/>
      <c r="L29" s="65">
        <v>0</v>
      </c>
      <c r="M29" s="65">
        <v>0</v>
      </c>
      <c r="N29" s="65">
        <v>0</v>
      </c>
      <c r="O29" s="65">
        <v>0</v>
      </c>
      <c r="P29" s="65">
        <v>0</v>
      </c>
      <c r="Q29" s="65">
        <v>0</v>
      </c>
      <c r="R29" s="65">
        <v>0</v>
      </c>
      <c r="S29" s="65">
        <v>0</v>
      </c>
      <c r="T29" s="65">
        <v>0</v>
      </c>
      <c r="U29" s="65">
        <v>0</v>
      </c>
      <c r="V29" s="65">
        <v>0</v>
      </c>
      <c r="W29" s="65">
        <v>0</v>
      </c>
      <c r="Y29" s="74" t="str">
        <f>IFERROR(I29/'Base Case Cover Sheet'!I29-1,"n.a.")</f>
        <v>n.a.</v>
      </c>
      <c r="Z29" s="74" t="str">
        <f>IFERROR(J29/'Base Case Cover Sheet'!J29-1,"n.a.")</f>
        <v>n.a.</v>
      </c>
      <c r="AA29" s="74" t="str">
        <f>IFERROR(K29/'Base Case Cover Sheet'!K29-1,"n.a.")</f>
        <v>n.a.</v>
      </c>
      <c r="AB29" s="74" t="str">
        <f>IFERROR(L29/'Base Case Cover Sheet'!L29-1,"n.a.")</f>
        <v>n.a.</v>
      </c>
      <c r="AC29" s="74" t="str">
        <f>IFERROR(M29/'Base Case Cover Sheet'!M29-1,"n.a.")</f>
        <v>n.a.</v>
      </c>
      <c r="AD29" s="74" t="str">
        <f>IFERROR(N29/'Base Case Cover Sheet'!N29-1,"n.a.")</f>
        <v>n.a.</v>
      </c>
      <c r="AE29" s="74" t="str">
        <f>IFERROR(O29/'Base Case Cover Sheet'!O29-1,"n.a.")</f>
        <v>n.a.</v>
      </c>
      <c r="AF29" s="74" t="str">
        <f>IFERROR(P29/'Base Case Cover Sheet'!P29-1,"n.a.")</f>
        <v>n.a.</v>
      </c>
      <c r="AG29" s="74" t="str">
        <f>IFERROR(Q29/'Base Case Cover Sheet'!Q29-1,"n.a.")</f>
        <v>n.a.</v>
      </c>
      <c r="AH29" s="74" t="str">
        <f>IFERROR(R29/'Base Case Cover Sheet'!R29-1,"n.a.")</f>
        <v>n.a.</v>
      </c>
      <c r="AI29" s="74" t="str">
        <f>IFERROR(S29/'Base Case Cover Sheet'!S29-1,"n.a.")</f>
        <v>n.a.</v>
      </c>
      <c r="AJ29" s="74" t="str">
        <f>IFERROR(T29/'Base Case Cover Sheet'!T29-1,"n.a.")</f>
        <v>n.a.</v>
      </c>
      <c r="AK29" s="74" t="str">
        <f>IFERROR(U29/'Base Case Cover Sheet'!U29-1,"n.a.")</f>
        <v>n.a.</v>
      </c>
      <c r="AL29" s="74" t="str">
        <f>IFERROR(V29/'Base Case Cover Sheet'!V29-1,"n.a.")</f>
        <v>n.a.</v>
      </c>
      <c r="AM29" s="74" t="str">
        <f>IFERROR(W29/'Base Case Cover Sheet'!W29-1,"n.a.")</f>
        <v>n.a.</v>
      </c>
    </row>
    <row r="30" spans="4:39" s="4" customFormat="1">
      <c r="E30" s="4" t="s">
        <v>165</v>
      </c>
      <c r="I30" s="35"/>
      <c r="J30" s="35"/>
      <c r="K30" s="35"/>
      <c r="L30" s="36">
        <f t="shared" ref="L30:W30" si="8">+IFERROR(L29/K29-1,0)</f>
        <v>0</v>
      </c>
      <c r="M30" s="36">
        <f t="shared" si="8"/>
        <v>0</v>
      </c>
      <c r="N30" s="36">
        <f t="shared" si="8"/>
        <v>0</v>
      </c>
      <c r="O30" s="36">
        <f t="shared" si="8"/>
        <v>0</v>
      </c>
      <c r="P30" s="36">
        <f t="shared" si="8"/>
        <v>0</v>
      </c>
      <c r="Q30" s="36">
        <f t="shared" si="8"/>
        <v>0</v>
      </c>
      <c r="R30" s="36">
        <f t="shared" si="8"/>
        <v>0</v>
      </c>
      <c r="S30" s="36">
        <f t="shared" si="8"/>
        <v>0</v>
      </c>
      <c r="T30" s="36">
        <f t="shared" si="8"/>
        <v>0</v>
      </c>
      <c r="U30" s="36">
        <f t="shared" si="8"/>
        <v>0</v>
      </c>
      <c r="V30" s="36">
        <f t="shared" si="8"/>
        <v>0</v>
      </c>
      <c r="W30" s="36">
        <f t="shared" si="8"/>
        <v>0</v>
      </c>
      <c r="Y30" s="42"/>
      <c r="Z30" s="42"/>
      <c r="AA30" s="42"/>
      <c r="AB30" s="75"/>
      <c r="AC30" s="75"/>
      <c r="AD30" s="75"/>
      <c r="AE30" s="75"/>
      <c r="AF30" s="75"/>
      <c r="AG30" s="75"/>
      <c r="AH30" s="75"/>
      <c r="AI30" s="75"/>
      <c r="AJ30" s="75"/>
      <c r="AK30" s="75"/>
      <c r="AL30" s="75"/>
      <c r="AM30" s="75"/>
    </row>
    <row r="31" spans="4:39" s="4" customFormat="1">
      <c r="E31" s="4" t="s">
        <v>166</v>
      </c>
      <c r="I31" s="35"/>
      <c r="J31" s="35"/>
      <c r="K31" s="35"/>
      <c r="L31" s="36">
        <f t="shared" ref="L31:W31" si="9">+IFERROR(L29/L$37,0)</f>
        <v>0</v>
      </c>
      <c r="M31" s="36">
        <f t="shared" si="9"/>
        <v>0</v>
      </c>
      <c r="N31" s="36">
        <f t="shared" si="9"/>
        <v>0</v>
      </c>
      <c r="O31" s="36">
        <f t="shared" si="9"/>
        <v>0</v>
      </c>
      <c r="P31" s="36">
        <f t="shared" si="9"/>
        <v>0</v>
      </c>
      <c r="Q31" s="36">
        <f t="shared" si="9"/>
        <v>0</v>
      </c>
      <c r="R31" s="36">
        <f t="shared" si="9"/>
        <v>0</v>
      </c>
      <c r="S31" s="36">
        <f t="shared" si="9"/>
        <v>0</v>
      </c>
      <c r="T31" s="36">
        <f t="shared" si="9"/>
        <v>0</v>
      </c>
      <c r="U31" s="36">
        <f t="shared" si="9"/>
        <v>0</v>
      </c>
      <c r="V31" s="36">
        <f t="shared" si="9"/>
        <v>0</v>
      </c>
      <c r="W31" s="36">
        <f t="shared" si="9"/>
        <v>0</v>
      </c>
      <c r="Y31" s="42"/>
      <c r="Z31" s="42"/>
      <c r="AA31" s="42"/>
      <c r="AB31" s="75"/>
      <c r="AC31" s="75"/>
      <c r="AD31" s="75"/>
      <c r="AE31" s="75"/>
      <c r="AF31" s="75"/>
      <c r="AG31" s="75"/>
      <c r="AH31" s="75"/>
      <c r="AI31" s="75"/>
      <c r="AJ31" s="75"/>
      <c r="AK31" s="75"/>
      <c r="AL31" s="75"/>
      <c r="AM31" s="75"/>
    </row>
    <row r="32" spans="4:39">
      <c r="Y32" s="76"/>
      <c r="Z32" s="76"/>
      <c r="AA32" s="76"/>
      <c r="AB32" s="76"/>
      <c r="AC32" s="76"/>
      <c r="AD32" s="76"/>
      <c r="AE32" s="76"/>
      <c r="AF32" s="76"/>
      <c r="AG32" s="76"/>
      <c r="AH32" s="76"/>
      <c r="AI32" s="76"/>
      <c r="AJ32" s="76"/>
      <c r="AK32" s="76"/>
      <c r="AL32" s="76"/>
      <c r="AM32" s="76"/>
    </row>
    <row r="33" spans="4:40">
      <c r="D33" t="s">
        <v>169</v>
      </c>
      <c r="H33" s="33"/>
      <c r="I33" s="35"/>
      <c r="J33" s="35"/>
      <c r="K33" s="35"/>
      <c r="L33" s="65">
        <v>0</v>
      </c>
      <c r="M33" s="65">
        <v>0</v>
      </c>
      <c r="N33" s="65">
        <v>0</v>
      </c>
      <c r="O33" s="65">
        <v>0</v>
      </c>
      <c r="P33" s="65">
        <v>0</v>
      </c>
      <c r="Q33" s="65">
        <v>0</v>
      </c>
      <c r="R33" s="65">
        <v>0</v>
      </c>
      <c r="S33" s="65">
        <v>0</v>
      </c>
      <c r="T33" s="65">
        <v>0</v>
      </c>
      <c r="U33" s="65">
        <v>0</v>
      </c>
      <c r="V33" s="65">
        <v>0</v>
      </c>
      <c r="W33" s="65">
        <v>0</v>
      </c>
      <c r="Y33" s="74" t="str">
        <f>IFERROR(I33/'Base Case Cover Sheet'!I33-1,"n.a.")</f>
        <v>n.a.</v>
      </c>
      <c r="Z33" s="74" t="str">
        <f>IFERROR(J33/'Base Case Cover Sheet'!J33-1,"n.a.")</f>
        <v>n.a.</v>
      </c>
      <c r="AA33" s="74" t="str">
        <f>IFERROR(K33/'Base Case Cover Sheet'!K33-1,"n.a.")</f>
        <v>n.a.</v>
      </c>
      <c r="AB33" s="74" t="str">
        <f>IFERROR(L33/'Base Case Cover Sheet'!L33-1,"n.a.")</f>
        <v>n.a.</v>
      </c>
      <c r="AC33" s="74" t="str">
        <f>IFERROR(M33/'Base Case Cover Sheet'!M33-1,"n.a.")</f>
        <v>n.a.</v>
      </c>
      <c r="AD33" s="74" t="str">
        <f>IFERROR(N33/'Base Case Cover Sheet'!N33-1,"n.a.")</f>
        <v>n.a.</v>
      </c>
      <c r="AE33" s="74" t="str">
        <f>IFERROR(O33/'Base Case Cover Sheet'!O33-1,"n.a.")</f>
        <v>n.a.</v>
      </c>
      <c r="AF33" s="74" t="str">
        <f>IFERROR(P33/'Base Case Cover Sheet'!P33-1,"n.a.")</f>
        <v>n.a.</v>
      </c>
      <c r="AG33" s="74" t="str">
        <f>IFERROR(Q33/'Base Case Cover Sheet'!Q33-1,"n.a.")</f>
        <v>n.a.</v>
      </c>
      <c r="AH33" s="74" t="str">
        <f>IFERROR(R33/'Base Case Cover Sheet'!R33-1,"n.a.")</f>
        <v>n.a.</v>
      </c>
      <c r="AI33" s="74" t="str">
        <f>IFERROR(S33/'Base Case Cover Sheet'!S33-1,"n.a.")</f>
        <v>n.a.</v>
      </c>
      <c r="AJ33" s="74" t="str">
        <f>IFERROR(T33/'Base Case Cover Sheet'!T33-1,"n.a.")</f>
        <v>n.a.</v>
      </c>
      <c r="AK33" s="74" t="str">
        <f>IFERROR(U33/'Base Case Cover Sheet'!U33-1,"n.a.")</f>
        <v>n.a.</v>
      </c>
      <c r="AL33" s="74" t="str">
        <f>IFERROR(V33/'Base Case Cover Sheet'!V33-1,"n.a.")</f>
        <v>n.a.</v>
      </c>
      <c r="AM33" s="74" t="str">
        <f>IFERROR(W33/'Base Case Cover Sheet'!W33-1,"n.a.")</f>
        <v>n.a.</v>
      </c>
    </row>
    <row r="34" spans="4:40" s="4" customFormat="1">
      <c r="E34" s="4" t="s">
        <v>165</v>
      </c>
      <c r="I34" s="35"/>
      <c r="J34" s="35"/>
      <c r="K34" s="35"/>
      <c r="L34" s="36">
        <f t="shared" ref="L34:W34" si="10">+IFERROR(L33/K33-1,0)</f>
        <v>0</v>
      </c>
      <c r="M34" s="36">
        <f t="shared" si="10"/>
        <v>0</v>
      </c>
      <c r="N34" s="36">
        <f t="shared" si="10"/>
        <v>0</v>
      </c>
      <c r="O34" s="36">
        <f t="shared" si="10"/>
        <v>0</v>
      </c>
      <c r="P34" s="36">
        <f t="shared" si="10"/>
        <v>0</v>
      </c>
      <c r="Q34" s="36">
        <f t="shared" si="10"/>
        <v>0</v>
      </c>
      <c r="R34" s="36">
        <f t="shared" si="10"/>
        <v>0</v>
      </c>
      <c r="S34" s="36">
        <f t="shared" si="10"/>
        <v>0</v>
      </c>
      <c r="T34" s="36">
        <f t="shared" si="10"/>
        <v>0</v>
      </c>
      <c r="U34" s="36">
        <f t="shared" si="10"/>
        <v>0</v>
      </c>
      <c r="V34" s="36">
        <f t="shared" si="10"/>
        <v>0</v>
      </c>
      <c r="W34" s="36">
        <f t="shared" si="10"/>
        <v>0</v>
      </c>
      <c r="Y34" s="42"/>
      <c r="Z34" s="42"/>
      <c r="AA34" s="42"/>
      <c r="AB34" s="75"/>
      <c r="AC34" s="75"/>
      <c r="AD34" s="75"/>
      <c r="AE34" s="75"/>
      <c r="AF34" s="75"/>
      <c r="AG34" s="75"/>
      <c r="AH34" s="75"/>
      <c r="AI34" s="75"/>
      <c r="AJ34" s="75"/>
      <c r="AK34" s="75"/>
      <c r="AL34" s="75"/>
      <c r="AM34" s="75"/>
    </row>
    <row r="35" spans="4:40" s="4" customFormat="1">
      <c r="E35" s="4" t="s">
        <v>166</v>
      </c>
      <c r="I35" s="35"/>
      <c r="J35" s="35"/>
      <c r="K35" s="35"/>
      <c r="L35" s="36">
        <f t="shared" ref="L35:W35" si="11">+IFERROR(L33/L$37,0)</f>
        <v>0</v>
      </c>
      <c r="M35" s="36">
        <f t="shared" si="11"/>
        <v>0</v>
      </c>
      <c r="N35" s="36">
        <f t="shared" si="11"/>
        <v>0</v>
      </c>
      <c r="O35" s="36">
        <f t="shared" si="11"/>
        <v>0</v>
      </c>
      <c r="P35" s="36">
        <f t="shared" si="11"/>
        <v>0</v>
      </c>
      <c r="Q35" s="36">
        <f t="shared" si="11"/>
        <v>0</v>
      </c>
      <c r="R35" s="36">
        <f t="shared" si="11"/>
        <v>0</v>
      </c>
      <c r="S35" s="36">
        <f t="shared" si="11"/>
        <v>0</v>
      </c>
      <c r="T35" s="36">
        <f t="shared" si="11"/>
        <v>0</v>
      </c>
      <c r="U35" s="36">
        <f t="shared" si="11"/>
        <v>0</v>
      </c>
      <c r="V35" s="36">
        <f t="shared" si="11"/>
        <v>0</v>
      </c>
      <c r="W35" s="36">
        <f t="shared" si="11"/>
        <v>0</v>
      </c>
      <c r="Y35" s="42"/>
      <c r="Z35" s="42"/>
      <c r="AA35" s="42"/>
      <c r="AB35" s="75"/>
      <c r="AC35" s="75"/>
      <c r="AD35" s="75"/>
      <c r="AE35" s="75"/>
      <c r="AF35" s="75"/>
      <c r="AG35" s="75"/>
      <c r="AH35" s="75"/>
      <c r="AI35" s="75"/>
      <c r="AJ35" s="75"/>
      <c r="AK35" s="75"/>
      <c r="AL35" s="75"/>
      <c r="AM35" s="75"/>
    </row>
    <row r="37" spans="4:40" s="5" customFormat="1">
      <c r="D37" s="142" t="s">
        <v>170</v>
      </c>
      <c r="E37" s="142"/>
      <c r="F37" s="142"/>
      <c r="G37" s="142"/>
      <c r="H37" s="37"/>
      <c r="I37" s="38"/>
      <c r="J37" s="38"/>
      <c r="K37" s="38"/>
      <c r="L37" s="39">
        <f>+L17+L21+L25+L29+L33</f>
        <v>0</v>
      </c>
      <c r="M37" s="39">
        <f t="shared" ref="M37:W37" si="12">+M17+M21+M25+M29+M33</f>
        <v>0</v>
      </c>
      <c r="N37" s="39">
        <f t="shared" si="12"/>
        <v>0</v>
      </c>
      <c r="O37" s="39">
        <f t="shared" si="12"/>
        <v>0</v>
      </c>
      <c r="P37" s="39">
        <f t="shared" si="12"/>
        <v>0</v>
      </c>
      <c r="Q37" s="39">
        <f t="shared" si="12"/>
        <v>0</v>
      </c>
      <c r="R37" s="39">
        <f t="shared" si="12"/>
        <v>0</v>
      </c>
      <c r="S37" s="39">
        <f t="shared" si="12"/>
        <v>0</v>
      </c>
      <c r="T37" s="39">
        <f t="shared" si="12"/>
        <v>0</v>
      </c>
      <c r="U37" s="39">
        <f t="shared" si="12"/>
        <v>0</v>
      </c>
      <c r="V37" s="39">
        <f t="shared" si="12"/>
        <v>0</v>
      </c>
      <c r="W37" s="39">
        <f t="shared" si="12"/>
        <v>0</v>
      </c>
      <c r="Y37" s="77" t="str">
        <f>IFERROR(I37/'Base Case Cover Sheet'!I37-1,"n.a.")</f>
        <v>n.a.</v>
      </c>
      <c r="Z37" s="77" t="str">
        <f>IFERROR(J37/'Base Case Cover Sheet'!J37-1,"n.a.")</f>
        <v>n.a.</v>
      </c>
      <c r="AA37" s="77" t="str">
        <f>IFERROR(K37/'Base Case Cover Sheet'!K37-1,"n.a.")</f>
        <v>n.a.</v>
      </c>
      <c r="AB37" s="77" t="str">
        <f>IFERROR(L37/'Base Case Cover Sheet'!L37-1,"n.a.")</f>
        <v>n.a.</v>
      </c>
      <c r="AC37" s="77" t="str">
        <f>IFERROR(M37/'Base Case Cover Sheet'!M37-1,"n.a.")</f>
        <v>n.a.</v>
      </c>
      <c r="AD37" s="77" t="str">
        <f>IFERROR(N37/'Base Case Cover Sheet'!N37-1,"n.a.")</f>
        <v>n.a.</v>
      </c>
      <c r="AE37" s="77" t="str">
        <f>IFERROR(O37/'Base Case Cover Sheet'!O37-1,"n.a.")</f>
        <v>n.a.</v>
      </c>
      <c r="AF37" s="77" t="str">
        <f>IFERROR(P37/'Base Case Cover Sheet'!P37-1,"n.a.")</f>
        <v>n.a.</v>
      </c>
      <c r="AG37" s="77" t="str">
        <f>IFERROR(Q37/'Base Case Cover Sheet'!Q37-1,"n.a.")</f>
        <v>n.a.</v>
      </c>
      <c r="AH37" s="77" t="str">
        <f>IFERROR(R37/'Base Case Cover Sheet'!R37-1,"n.a.")</f>
        <v>n.a.</v>
      </c>
      <c r="AI37" s="77" t="str">
        <f>IFERROR(S37/'Base Case Cover Sheet'!S37-1,"n.a.")</f>
        <v>n.a.</v>
      </c>
      <c r="AJ37" s="77" t="str">
        <f>IFERROR(T37/'Base Case Cover Sheet'!T37-1,"n.a.")</f>
        <v>n.a.</v>
      </c>
      <c r="AK37" s="77" t="str">
        <f>IFERROR(U37/'Base Case Cover Sheet'!U37-1,"n.a.")</f>
        <v>n.a.</v>
      </c>
      <c r="AL37" s="77" t="str">
        <f>IFERROR(V37/'Base Case Cover Sheet'!V37-1,"n.a.")</f>
        <v>n.a.</v>
      </c>
      <c r="AM37" s="77" t="str">
        <f>IFERROR(W37/'Base Case Cover Sheet'!W37-1,"n.a.")</f>
        <v>n.a.</v>
      </c>
    </row>
    <row r="38" spans="4:40" s="4" customFormat="1">
      <c r="E38" s="4" t="s">
        <v>165</v>
      </c>
      <c r="I38" s="35"/>
      <c r="J38" s="35"/>
      <c r="K38" s="35"/>
      <c r="L38" s="36">
        <f t="shared" ref="L38:W38" si="13">+IFERROR(L37/K37-1,0)</f>
        <v>0</v>
      </c>
      <c r="M38" s="36">
        <f t="shared" si="13"/>
        <v>0</v>
      </c>
      <c r="N38" s="36">
        <f t="shared" si="13"/>
        <v>0</v>
      </c>
      <c r="O38" s="36">
        <f t="shared" si="13"/>
        <v>0</v>
      </c>
      <c r="P38" s="36">
        <f t="shared" si="13"/>
        <v>0</v>
      </c>
      <c r="Q38" s="36">
        <f t="shared" si="13"/>
        <v>0</v>
      </c>
      <c r="R38" s="36">
        <f t="shared" si="13"/>
        <v>0</v>
      </c>
      <c r="S38" s="36">
        <f t="shared" si="13"/>
        <v>0</v>
      </c>
      <c r="T38" s="36">
        <f t="shared" si="13"/>
        <v>0</v>
      </c>
      <c r="U38" s="36">
        <f t="shared" si="13"/>
        <v>0</v>
      </c>
      <c r="V38" s="36">
        <f t="shared" si="13"/>
        <v>0</v>
      </c>
      <c r="W38" s="36">
        <f t="shared" si="13"/>
        <v>0</v>
      </c>
      <c r="X38" s="40"/>
      <c r="Y38" s="42"/>
      <c r="Z38" s="42"/>
      <c r="AA38" s="42"/>
      <c r="AB38" s="75"/>
      <c r="AC38" s="75"/>
      <c r="AD38" s="75"/>
      <c r="AE38" s="75"/>
      <c r="AF38" s="75"/>
      <c r="AG38" s="75"/>
      <c r="AH38" s="75"/>
      <c r="AI38" s="75"/>
      <c r="AJ38" s="75"/>
      <c r="AK38" s="75"/>
      <c r="AL38" s="75"/>
      <c r="AM38" s="75"/>
      <c r="AN38" s="40"/>
    </row>
    <row r="40" spans="4:40">
      <c r="D40" t="s">
        <v>35</v>
      </c>
      <c r="H40" s="33"/>
      <c r="I40" s="35"/>
      <c r="J40" s="35"/>
      <c r="K40" s="35"/>
      <c r="L40" s="65">
        <v>0</v>
      </c>
      <c r="M40" s="65">
        <v>0</v>
      </c>
      <c r="N40" s="65">
        <v>0</v>
      </c>
      <c r="O40" s="65">
        <v>0</v>
      </c>
      <c r="P40" s="65">
        <v>0</v>
      </c>
      <c r="Q40" s="65">
        <v>0</v>
      </c>
      <c r="R40" s="65">
        <v>0</v>
      </c>
      <c r="S40" s="65">
        <v>0</v>
      </c>
      <c r="T40" s="65">
        <v>0</v>
      </c>
      <c r="U40" s="65">
        <v>0</v>
      </c>
      <c r="V40" s="65">
        <v>0</v>
      </c>
      <c r="W40" s="65">
        <v>0</v>
      </c>
      <c r="Y40" s="74" t="str">
        <f>IFERROR(I40/'Base Case Cover Sheet'!I40-1,"n.a.")</f>
        <v>n.a.</v>
      </c>
      <c r="Z40" s="74" t="str">
        <f>IFERROR(J40/'Base Case Cover Sheet'!J40-1,"n.a.")</f>
        <v>n.a.</v>
      </c>
      <c r="AA40" s="74" t="str">
        <f>IFERROR(K40/'Base Case Cover Sheet'!K40-1,"n.a.")</f>
        <v>n.a.</v>
      </c>
      <c r="AB40" s="74" t="str">
        <f>IFERROR(L40/'Base Case Cover Sheet'!L40-1,"n.a.")</f>
        <v>n.a.</v>
      </c>
      <c r="AC40" s="74" t="str">
        <f>IFERROR(M40/'Base Case Cover Sheet'!M40-1,"n.a.")</f>
        <v>n.a.</v>
      </c>
      <c r="AD40" s="74" t="str">
        <f>IFERROR(N40/'Base Case Cover Sheet'!N40-1,"n.a.")</f>
        <v>n.a.</v>
      </c>
      <c r="AE40" s="74" t="str">
        <f>IFERROR(O40/'Base Case Cover Sheet'!O40-1,"n.a.")</f>
        <v>n.a.</v>
      </c>
      <c r="AF40" s="74" t="str">
        <f>IFERROR(P40/'Base Case Cover Sheet'!P40-1,"n.a.")</f>
        <v>n.a.</v>
      </c>
      <c r="AG40" s="74" t="str">
        <f>IFERROR(Q40/'Base Case Cover Sheet'!Q40-1,"n.a.")</f>
        <v>n.a.</v>
      </c>
      <c r="AH40" s="74" t="str">
        <f>IFERROR(R40/'Base Case Cover Sheet'!R40-1,"n.a.")</f>
        <v>n.a.</v>
      </c>
      <c r="AI40" s="74" t="str">
        <f>IFERROR(S40/'Base Case Cover Sheet'!S40-1,"n.a.")</f>
        <v>n.a.</v>
      </c>
      <c r="AJ40" s="74" t="str">
        <f>IFERROR(T40/'Base Case Cover Sheet'!T40-1,"n.a.")</f>
        <v>n.a.</v>
      </c>
      <c r="AK40" s="74" t="str">
        <f>IFERROR(U40/'Base Case Cover Sheet'!U40-1,"n.a.")</f>
        <v>n.a.</v>
      </c>
      <c r="AL40" s="74" t="str">
        <f>IFERROR(V40/'Base Case Cover Sheet'!V40-1,"n.a.")</f>
        <v>n.a.</v>
      </c>
      <c r="AM40" s="74" t="str">
        <f>IFERROR(W40/'Base Case Cover Sheet'!W40-1,"n.a.")</f>
        <v>n.a.</v>
      </c>
    </row>
    <row r="41" spans="4:40" s="4" customFormat="1"/>
    <row r="42" spans="4:40" s="4" customFormat="1">
      <c r="D42" t="s">
        <v>37</v>
      </c>
      <c r="H42" s="41"/>
      <c r="I42" s="35"/>
      <c r="J42" s="35"/>
      <c r="K42" s="35"/>
      <c r="L42" s="65">
        <v>0</v>
      </c>
      <c r="M42" s="65">
        <v>0</v>
      </c>
      <c r="N42" s="65">
        <v>0</v>
      </c>
      <c r="O42" s="65">
        <v>0</v>
      </c>
      <c r="P42" s="65">
        <v>0</v>
      </c>
      <c r="Q42" s="65">
        <v>0</v>
      </c>
      <c r="R42" s="65">
        <v>0</v>
      </c>
      <c r="S42" s="65">
        <v>0</v>
      </c>
      <c r="T42" s="65">
        <v>0</v>
      </c>
      <c r="U42" s="65">
        <v>0</v>
      </c>
      <c r="V42" s="65">
        <v>0</v>
      </c>
      <c r="W42" s="65">
        <v>0</v>
      </c>
      <c r="Y42" s="74" t="str">
        <f>IFERROR(I42/'Base Case Cover Sheet'!I42-1,"n.a.")</f>
        <v>n.a.</v>
      </c>
      <c r="Z42" s="74" t="str">
        <f>IFERROR(J42/'Base Case Cover Sheet'!J42-1,"n.a.")</f>
        <v>n.a.</v>
      </c>
      <c r="AA42" s="74" t="str">
        <f>IFERROR(K42/'Base Case Cover Sheet'!K42-1,"n.a.")</f>
        <v>n.a.</v>
      </c>
      <c r="AB42" s="74" t="str">
        <f>IFERROR(L42/'Base Case Cover Sheet'!L42-1,"n.a.")</f>
        <v>n.a.</v>
      </c>
      <c r="AC42" s="74" t="str">
        <f>IFERROR(M42/'Base Case Cover Sheet'!M42-1,"n.a.")</f>
        <v>n.a.</v>
      </c>
      <c r="AD42" s="74" t="str">
        <f>IFERROR(N42/'Base Case Cover Sheet'!N42-1,"n.a.")</f>
        <v>n.a.</v>
      </c>
      <c r="AE42" s="74" t="str">
        <f>IFERROR(O42/'Base Case Cover Sheet'!O42-1,"n.a.")</f>
        <v>n.a.</v>
      </c>
      <c r="AF42" s="74" t="str">
        <f>IFERROR(P42/'Base Case Cover Sheet'!P42-1,"n.a.")</f>
        <v>n.a.</v>
      </c>
      <c r="AG42" s="74" t="str">
        <f>IFERROR(Q42/'Base Case Cover Sheet'!Q42-1,"n.a.")</f>
        <v>n.a.</v>
      </c>
      <c r="AH42" s="74" t="str">
        <f>IFERROR(R42/'Base Case Cover Sheet'!R42-1,"n.a.")</f>
        <v>n.a.</v>
      </c>
      <c r="AI42" s="74" t="str">
        <f>IFERROR(S42/'Base Case Cover Sheet'!S42-1,"n.a.")</f>
        <v>n.a.</v>
      </c>
      <c r="AJ42" s="74" t="str">
        <f>IFERROR(T42/'Base Case Cover Sheet'!T42-1,"n.a.")</f>
        <v>n.a.</v>
      </c>
      <c r="AK42" s="74" t="str">
        <f>IFERROR(U42/'Base Case Cover Sheet'!U42-1,"n.a.")</f>
        <v>n.a.</v>
      </c>
      <c r="AL42" s="74" t="str">
        <f>IFERROR(V42/'Base Case Cover Sheet'!V42-1,"n.a.")</f>
        <v>n.a.</v>
      </c>
      <c r="AM42" s="74" t="str">
        <f>IFERROR(W42/'Base Case Cover Sheet'!W42-1,"n.a.")</f>
        <v>n.a.</v>
      </c>
    </row>
    <row r="44" spans="4:40" s="5" customFormat="1">
      <c r="D44" s="142" t="s">
        <v>171</v>
      </c>
      <c r="E44" s="142"/>
      <c r="F44" s="142"/>
      <c r="G44" s="142"/>
      <c r="H44" s="37"/>
      <c r="I44" s="38"/>
      <c r="J44" s="38"/>
      <c r="K44" s="38"/>
      <c r="L44" s="39">
        <f t="shared" ref="L44:W44" si="14">+L37+L40+L42</f>
        <v>0</v>
      </c>
      <c r="M44" s="39">
        <f t="shared" si="14"/>
        <v>0</v>
      </c>
      <c r="N44" s="39">
        <f t="shared" si="14"/>
        <v>0</v>
      </c>
      <c r="O44" s="39">
        <f t="shared" si="14"/>
        <v>0</v>
      </c>
      <c r="P44" s="39">
        <f t="shared" si="14"/>
        <v>0</v>
      </c>
      <c r="Q44" s="39">
        <f t="shared" si="14"/>
        <v>0</v>
      </c>
      <c r="R44" s="39">
        <f t="shared" si="14"/>
        <v>0</v>
      </c>
      <c r="S44" s="39">
        <f t="shared" si="14"/>
        <v>0</v>
      </c>
      <c r="T44" s="39">
        <f t="shared" si="14"/>
        <v>0</v>
      </c>
      <c r="U44" s="39">
        <f t="shared" si="14"/>
        <v>0</v>
      </c>
      <c r="V44" s="39">
        <f t="shared" si="14"/>
        <v>0</v>
      </c>
      <c r="W44" s="39">
        <f t="shared" si="14"/>
        <v>0</v>
      </c>
      <c r="Y44" s="77" t="str">
        <f>IFERROR(I44/'Base Case Cover Sheet'!I44-1,"n.a.")</f>
        <v>n.a.</v>
      </c>
      <c r="Z44" s="77" t="str">
        <f>IFERROR(J44/'Base Case Cover Sheet'!J44-1,"n.a.")</f>
        <v>n.a.</v>
      </c>
      <c r="AA44" s="77" t="str">
        <f>IFERROR(K44/'Base Case Cover Sheet'!K44-1,"n.a.")</f>
        <v>n.a.</v>
      </c>
      <c r="AB44" s="77" t="str">
        <f>IFERROR(L44/'Base Case Cover Sheet'!L44-1,"n.a.")</f>
        <v>n.a.</v>
      </c>
      <c r="AC44" s="77" t="str">
        <f>IFERROR(M44/'Base Case Cover Sheet'!M44-1,"n.a.")</f>
        <v>n.a.</v>
      </c>
      <c r="AD44" s="77" t="str">
        <f>IFERROR(N44/'Base Case Cover Sheet'!N44-1,"n.a.")</f>
        <v>n.a.</v>
      </c>
      <c r="AE44" s="77" t="str">
        <f>IFERROR(O44/'Base Case Cover Sheet'!O44-1,"n.a.")</f>
        <v>n.a.</v>
      </c>
      <c r="AF44" s="77" t="str">
        <f>IFERROR(P44/'Base Case Cover Sheet'!P44-1,"n.a.")</f>
        <v>n.a.</v>
      </c>
      <c r="AG44" s="77" t="str">
        <f>IFERROR(Q44/'Base Case Cover Sheet'!Q44-1,"n.a.")</f>
        <v>n.a.</v>
      </c>
      <c r="AH44" s="77" t="str">
        <f>IFERROR(R44/'Base Case Cover Sheet'!R44-1,"n.a.")</f>
        <v>n.a.</v>
      </c>
      <c r="AI44" s="77" t="str">
        <f>IFERROR(S44/'Base Case Cover Sheet'!S44-1,"n.a.")</f>
        <v>n.a.</v>
      </c>
      <c r="AJ44" s="77" t="str">
        <f>IFERROR(T44/'Base Case Cover Sheet'!T44-1,"n.a.")</f>
        <v>n.a.</v>
      </c>
      <c r="AK44" s="77" t="str">
        <f>IFERROR(U44/'Base Case Cover Sheet'!U44-1,"n.a.")</f>
        <v>n.a.</v>
      </c>
      <c r="AL44" s="77" t="str">
        <f>IFERROR(V44/'Base Case Cover Sheet'!V44-1,"n.a.")</f>
        <v>n.a.</v>
      </c>
      <c r="AM44" s="77" t="str">
        <f>IFERROR(W44/'Base Case Cover Sheet'!W44-1,"n.a.")</f>
        <v>n.a.</v>
      </c>
    </row>
    <row r="45" spans="4:40" s="4" customFormat="1">
      <c r="E45" s="4" t="s">
        <v>165</v>
      </c>
      <c r="I45" s="43"/>
      <c r="J45" s="43"/>
      <c r="K45" s="43"/>
      <c r="L45" s="36">
        <f t="shared" ref="L45:W45" si="15">+IFERROR(L44/K44-1,0)</f>
        <v>0</v>
      </c>
      <c r="M45" s="36">
        <f t="shared" si="15"/>
        <v>0</v>
      </c>
      <c r="N45" s="36">
        <f t="shared" si="15"/>
        <v>0</v>
      </c>
      <c r="O45" s="36">
        <f t="shared" si="15"/>
        <v>0</v>
      </c>
      <c r="P45" s="36">
        <f t="shared" si="15"/>
        <v>0</v>
      </c>
      <c r="Q45" s="36">
        <f t="shared" si="15"/>
        <v>0</v>
      </c>
      <c r="R45" s="36">
        <f t="shared" si="15"/>
        <v>0</v>
      </c>
      <c r="S45" s="36">
        <f t="shared" si="15"/>
        <v>0</v>
      </c>
      <c r="T45" s="36">
        <f t="shared" si="15"/>
        <v>0</v>
      </c>
      <c r="U45" s="36">
        <f t="shared" si="15"/>
        <v>0</v>
      </c>
      <c r="V45" s="36">
        <f t="shared" si="15"/>
        <v>0</v>
      </c>
      <c r="W45" s="36">
        <f t="shared" si="15"/>
        <v>0</v>
      </c>
      <c r="Y45" s="78"/>
      <c r="Z45" s="75"/>
      <c r="AA45" s="75"/>
      <c r="AB45" s="75"/>
      <c r="AC45" s="75"/>
      <c r="AD45" s="75"/>
      <c r="AE45" s="75"/>
      <c r="AF45" s="75"/>
      <c r="AG45" s="75"/>
      <c r="AH45" s="75"/>
      <c r="AI45" s="75"/>
      <c r="AJ45" s="75"/>
      <c r="AK45" s="75"/>
      <c r="AL45" s="75"/>
      <c r="AM45" s="75"/>
    </row>
    <row r="47" spans="4:40">
      <c r="D47" s="31" t="s">
        <v>39</v>
      </c>
      <c r="E47" s="32"/>
      <c r="F47" s="32"/>
      <c r="G47" s="32"/>
      <c r="H47" s="32"/>
      <c r="I47" s="32"/>
      <c r="J47" s="32"/>
      <c r="K47" s="32"/>
      <c r="L47" s="32"/>
      <c r="M47" s="32"/>
      <c r="N47" s="32"/>
      <c r="O47" s="32"/>
      <c r="P47" s="32"/>
      <c r="Q47" s="32"/>
      <c r="R47" s="32"/>
      <c r="S47" s="32"/>
      <c r="T47" s="32"/>
      <c r="U47" s="32"/>
      <c r="V47" s="32"/>
      <c r="W47" s="32"/>
      <c r="Y47" s="32"/>
      <c r="Z47" s="32"/>
      <c r="AA47" s="32"/>
      <c r="AB47" s="32"/>
      <c r="AC47" s="32"/>
      <c r="AD47" s="32"/>
      <c r="AE47" s="32"/>
      <c r="AF47" s="32"/>
      <c r="AG47" s="32"/>
      <c r="AH47" s="32"/>
      <c r="AI47" s="32"/>
      <c r="AJ47" s="32"/>
      <c r="AK47" s="32"/>
      <c r="AL47" s="32"/>
      <c r="AM47" s="32"/>
    </row>
    <row r="49" spans="4:39">
      <c r="D49" t="s">
        <v>40</v>
      </c>
      <c r="H49" s="41"/>
      <c r="I49" s="35"/>
      <c r="J49" s="35"/>
      <c r="K49" s="35"/>
      <c r="L49" s="44">
        <f>-+L37*L50</f>
        <v>0</v>
      </c>
      <c r="M49" s="44">
        <f t="shared" ref="M49:W49" si="16">-+M37*M50</f>
        <v>0</v>
      </c>
      <c r="N49" s="44">
        <f t="shared" si="16"/>
        <v>0</v>
      </c>
      <c r="O49" s="44">
        <f t="shared" si="16"/>
        <v>0</v>
      </c>
      <c r="P49" s="44">
        <f t="shared" si="16"/>
        <v>0</v>
      </c>
      <c r="Q49" s="44">
        <f t="shared" si="16"/>
        <v>0</v>
      </c>
      <c r="R49" s="44">
        <f t="shared" si="16"/>
        <v>0</v>
      </c>
      <c r="S49" s="44">
        <f t="shared" si="16"/>
        <v>0</v>
      </c>
      <c r="T49" s="44">
        <f t="shared" si="16"/>
        <v>0</v>
      </c>
      <c r="U49" s="44">
        <f t="shared" si="16"/>
        <v>0</v>
      </c>
      <c r="V49" s="44">
        <f t="shared" si="16"/>
        <v>0</v>
      </c>
      <c r="W49" s="44">
        <f t="shared" si="16"/>
        <v>0</v>
      </c>
      <c r="Y49" s="74" t="str">
        <f>IFERROR(I49/'Base Case Cover Sheet'!I49-1,"n.a.")</f>
        <v>n.a.</v>
      </c>
      <c r="Z49" s="74" t="str">
        <f>IFERROR(J49/'Base Case Cover Sheet'!J49-1,"n.a.")</f>
        <v>n.a.</v>
      </c>
      <c r="AA49" s="74" t="str">
        <f>IFERROR(K49/'Base Case Cover Sheet'!K49-1,"n.a.")</f>
        <v>n.a.</v>
      </c>
      <c r="AB49" s="74" t="str">
        <f>IFERROR(L49/'Base Case Cover Sheet'!L49-1,"n.a.")</f>
        <v>n.a.</v>
      </c>
      <c r="AC49" s="74" t="str">
        <f>IFERROR(M49/'Base Case Cover Sheet'!M49-1,"n.a.")</f>
        <v>n.a.</v>
      </c>
      <c r="AD49" s="74" t="str">
        <f>IFERROR(N49/'Base Case Cover Sheet'!N49-1,"n.a.")</f>
        <v>n.a.</v>
      </c>
      <c r="AE49" s="74" t="str">
        <f>IFERROR(O49/'Base Case Cover Sheet'!O49-1,"n.a.")</f>
        <v>n.a.</v>
      </c>
      <c r="AF49" s="74" t="str">
        <f>IFERROR(P49/'Base Case Cover Sheet'!P49-1,"n.a.")</f>
        <v>n.a.</v>
      </c>
      <c r="AG49" s="74" t="str">
        <f>IFERROR(Q49/'Base Case Cover Sheet'!Q49-1,"n.a.")</f>
        <v>n.a.</v>
      </c>
      <c r="AH49" s="74" t="str">
        <f>IFERROR(R49/'Base Case Cover Sheet'!R49-1,"n.a.")</f>
        <v>n.a.</v>
      </c>
      <c r="AI49" s="74" t="str">
        <f>IFERROR(S49/'Base Case Cover Sheet'!S49-1,"n.a.")</f>
        <v>n.a.</v>
      </c>
      <c r="AJ49" s="74" t="str">
        <f>IFERROR(T49/'Base Case Cover Sheet'!T49-1,"n.a.")</f>
        <v>n.a.</v>
      </c>
      <c r="AK49" s="74" t="str">
        <f>IFERROR(U49/'Base Case Cover Sheet'!U49-1,"n.a.")</f>
        <v>n.a.</v>
      </c>
      <c r="AL49" s="74" t="str">
        <f>IFERROR(V49/'Base Case Cover Sheet'!V49-1,"n.a.")</f>
        <v>n.a.</v>
      </c>
      <c r="AM49" s="74" t="str">
        <f>IFERROR(W49/'Base Case Cover Sheet'!W49-1,"n.a.")</f>
        <v>n.a.</v>
      </c>
    </row>
    <row r="50" spans="4:39" s="4" customFormat="1">
      <c r="E50" s="4" t="s">
        <v>172</v>
      </c>
      <c r="I50" s="35"/>
      <c r="J50" s="35"/>
      <c r="K50" s="35"/>
      <c r="L50" s="36">
        <v>0.12</v>
      </c>
      <c r="M50" s="36">
        <v>0.12</v>
      </c>
      <c r="N50" s="36">
        <v>0.12</v>
      </c>
      <c r="O50" s="36">
        <v>0.12</v>
      </c>
      <c r="P50" s="36">
        <v>0.12</v>
      </c>
      <c r="Q50" s="36">
        <v>0.12</v>
      </c>
      <c r="R50" s="36">
        <v>0.12</v>
      </c>
      <c r="S50" s="36">
        <v>0.12</v>
      </c>
      <c r="T50" s="36">
        <v>0.12</v>
      </c>
      <c r="U50" s="36">
        <v>0.12</v>
      </c>
      <c r="V50" s="36">
        <v>0.12</v>
      </c>
      <c r="W50" s="36">
        <v>0.12</v>
      </c>
      <c r="Y50" s="42"/>
      <c r="Z50" s="42"/>
      <c r="AA50" s="42"/>
      <c r="AB50" s="75"/>
      <c r="AC50" s="75"/>
      <c r="AD50" s="75"/>
      <c r="AE50" s="75"/>
      <c r="AF50" s="75"/>
      <c r="AG50" s="75"/>
      <c r="AH50" s="75"/>
      <c r="AI50" s="75"/>
      <c r="AJ50" s="75"/>
      <c r="AK50" s="75"/>
      <c r="AL50" s="75"/>
      <c r="AM50" s="75"/>
    </row>
    <row r="52" spans="4:39">
      <c r="D52" t="s">
        <v>42</v>
      </c>
      <c r="H52" s="41"/>
      <c r="I52" s="35"/>
      <c r="J52" s="35"/>
      <c r="K52" s="35"/>
      <c r="L52" s="65">
        <v>0</v>
      </c>
      <c r="M52" s="65">
        <v>0</v>
      </c>
      <c r="N52" s="65">
        <v>0</v>
      </c>
      <c r="O52" s="65">
        <v>0</v>
      </c>
      <c r="P52" s="65">
        <v>0</v>
      </c>
      <c r="Q52" s="65">
        <v>0</v>
      </c>
      <c r="R52" s="65">
        <v>0</v>
      </c>
      <c r="S52" s="65">
        <v>0</v>
      </c>
      <c r="T52" s="65">
        <v>0</v>
      </c>
      <c r="U52" s="65">
        <v>0</v>
      </c>
      <c r="V52" s="65">
        <v>0</v>
      </c>
      <c r="W52" s="65">
        <v>0</v>
      </c>
      <c r="Y52" s="74" t="str">
        <f>IFERROR(I52/'Base Case Cover Sheet'!I52-1,"n.a.")</f>
        <v>n.a.</v>
      </c>
      <c r="Z52" s="74" t="str">
        <f>IFERROR(J52/'Base Case Cover Sheet'!J52-1,"n.a.")</f>
        <v>n.a.</v>
      </c>
      <c r="AA52" s="74" t="str">
        <f>IFERROR(K52/'Base Case Cover Sheet'!K52-1,"n.a.")</f>
        <v>n.a.</v>
      </c>
      <c r="AB52" s="74" t="str">
        <f>IFERROR(L52/'Base Case Cover Sheet'!L52-1,"n.a.")</f>
        <v>n.a.</v>
      </c>
      <c r="AC52" s="74" t="str">
        <f>IFERROR(M52/'Base Case Cover Sheet'!M52-1,"n.a.")</f>
        <v>n.a.</v>
      </c>
      <c r="AD52" s="74" t="str">
        <f>IFERROR(N52/'Base Case Cover Sheet'!N52-1,"n.a.")</f>
        <v>n.a.</v>
      </c>
      <c r="AE52" s="74" t="str">
        <f>IFERROR(O52/'Base Case Cover Sheet'!O52-1,"n.a.")</f>
        <v>n.a.</v>
      </c>
      <c r="AF52" s="74" t="str">
        <f>IFERROR(P52/'Base Case Cover Sheet'!P52-1,"n.a.")</f>
        <v>n.a.</v>
      </c>
      <c r="AG52" s="74" t="str">
        <f>IFERROR(Q52/'Base Case Cover Sheet'!Q52-1,"n.a.")</f>
        <v>n.a.</v>
      </c>
      <c r="AH52" s="74" t="str">
        <f>IFERROR(R52/'Base Case Cover Sheet'!R52-1,"n.a.")</f>
        <v>n.a.</v>
      </c>
      <c r="AI52" s="74" t="str">
        <f>IFERROR(S52/'Base Case Cover Sheet'!S52-1,"n.a.")</f>
        <v>n.a.</v>
      </c>
      <c r="AJ52" s="74" t="str">
        <f>IFERROR(T52/'Base Case Cover Sheet'!T52-1,"n.a.")</f>
        <v>n.a.</v>
      </c>
      <c r="AK52" s="74" t="str">
        <f>IFERROR(U52/'Base Case Cover Sheet'!U52-1,"n.a.")</f>
        <v>n.a.</v>
      </c>
      <c r="AL52" s="74" t="str">
        <f>IFERROR(V52/'Base Case Cover Sheet'!V52-1,"n.a.")</f>
        <v>n.a.</v>
      </c>
      <c r="AM52" s="74" t="str">
        <f>IFERROR(W52/'Base Case Cover Sheet'!W52-1,"n.a.")</f>
        <v>n.a.</v>
      </c>
    </row>
    <row r="53" spans="4:39" s="4" customFormat="1">
      <c r="E53" s="4" t="s">
        <v>104</v>
      </c>
      <c r="I53" s="35"/>
      <c r="J53" s="35"/>
      <c r="K53" s="35"/>
      <c r="L53" s="36">
        <f>-IFERROR(L52/L$44,0)</f>
        <v>0</v>
      </c>
      <c r="M53" s="36">
        <f t="shared" ref="M53:W53" si="17">-IFERROR(M52/M$44,0)</f>
        <v>0</v>
      </c>
      <c r="N53" s="36">
        <f t="shared" si="17"/>
        <v>0</v>
      </c>
      <c r="O53" s="36">
        <f t="shared" si="17"/>
        <v>0</v>
      </c>
      <c r="P53" s="36">
        <f t="shared" si="17"/>
        <v>0</v>
      </c>
      <c r="Q53" s="36">
        <f t="shared" si="17"/>
        <v>0</v>
      </c>
      <c r="R53" s="36">
        <f t="shared" si="17"/>
        <v>0</v>
      </c>
      <c r="S53" s="36">
        <f t="shared" si="17"/>
        <v>0</v>
      </c>
      <c r="T53" s="36">
        <f t="shared" si="17"/>
        <v>0</v>
      </c>
      <c r="U53" s="36">
        <f t="shared" si="17"/>
        <v>0</v>
      </c>
      <c r="V53" s="36">
        <f t="shared" si="17"/>
        <v>0</v>
      </c>
      <c r="W53" s="36">
        <f t="shared" si="17"/>
        <v>0</v>
      </c>
      <c r="Y53" s="42"/>
      <c r="Z53" s="42"/>
      <c r="AA53" s="42"/>
      <c r="AB53" s="75"/>
      <c r="AC53" s="75"/>
      <c r="AD53" s="75"/>
      <c r="AE53" s="75"/>
      <c r="AF53" s="75"/>
      <c r="AG53" s="75"/>
      <c r="AH53" s="75"/>
      <c r="AI53" s="75"/>
      <c r="AJ53" s="75"/>
      <c r="AK53" s="75"/>
      <c r="AL53" s="75"/>
      <c r="AM53" s="75"/>
    </row>
    <row r="55" spans="4:39" s="5" customFormat="1">
      <c r="D55" s="142" t="s">
        <v>173</v>
      </c>
      <c r="E55" s="142"/>
      <c r="F55" s="142"/>
      <c r="G55" s="142"/>
      <c r="H55" s="37"/>
      <c r="I55" s="45"/>
      <c r="J55" s="45"/>
      <c r="K55" s="45"/>
      <c r="L55" s="39">
        <f t="shared" ref="L55:W55" si="18">+L49+L52</f>
        <v>0</v>
      </c>
      <c r="M55" s="39">
        <f t="shared" si="18"/>
        <v>0</v>
      </c>
      <c r="N55" s="39">
        <f t="shared" si="18"/>
        <v>0</v>
      </c>
      <c r="O55" s="39">
        <f t="shared" si="18"/>
        <v>0</v>
      </c>
      <c r="P55" s="39">
        <f t="shared" si="18"/>
        <v>0</v>
      </c>
      <c r="Q55" s="39">
        <f t="shared" si="18"/>
        <v>0</v>
      </c>
      <c r="R55" s="39">
        <f t="shared" si="18"/>
        <v>0</v>
      </c>
      <c r="S55" s="39">
        <f t="shared" si="18"/>
        <v>0</v>
      </c>
      <c r="T55" s="39">
        <f t="shared" si="18"/>
        <v>0</v>
      </c>
      <c r="U55" s="39">
        <f t="shared" si="18"/>
        <v>0</v>
      </c>
      <c r="V55" s="39">
        <f t="shared" si="18"/>
        <v>0</v>
      </c>
      <c r="W55" s="39">
        <f t="shared" si="18"/>
        <v>0</v>
      </c>
      <c r="Y55" s="77" t="str">
        <f>IFERROR(I55/'Base Case Cover Sheet'!I55-1,"n.a.")</f>
        <v>n.a.</v>
      </c>
      <c r="Z55" s="77" t="str">
        <f>IFERROR(J55/'Base Case Cover Sheet'!J55-1,"n.a.")</f>
        <v>n.a.</v>
      </c>
      <c r="AA55" s="77" t="str">
        <f>IFERROR(K55/'Base Case Cover Sheet'!K55-1,"n.a.")</f>
        <v>n.a.</v>
      </c>
      <c r="AB55" s="77" t="str">
        <f>IFERROR(L55/'Base Case Cover Sheet'!L55-1,"n.a.")</f>
        <v>n.a.</v>
      </c>
      <c r="AC55" s="77" t="str">
        <f>IFERROR(M55/'Base Case Cover Sheet'!M55-1,"n.a.")</f>
        <v>n.a.</v>
      </c>
      <c r="AD55" s="77" t="str">
        <f>IFERROR(N55/'Base Case Cover Sheet'!N55-1,"n.a.")</f>
        <v>n.a.</v>
      </c>
      <c r="AE55" s="77" t="str">
        <f>IFERROR(O55/'Base Case Cover Sheet'!O55-1,"n.a.")</f>
        <v>n.a.</v>
      </c>
      <c r="AF55" s="77" t="str">
        <f>IFERROR(P55/'Base Case Cover Sheet'!P55-1,"n.a.")</f>
        <v>n.a.</v>
      </c>
      <c r="AG55" s="77" t="str">
        <f>IFERROR(Q55/'Base Case Cover Sheet'!Q55-1,"n.a.")</f>
        <v>n.a.</v>
      </c>
      <c r="AH55" s="77" t="str">
        <f>IFERROR(R55/'Base Case Cover Sheet'!R55-1,"n.a.")</f>
        <v>n.a.</v>
      </c>
      <c r="AI55" s="77" t="str">
        <f>IFERROR(S55/'Base Case Cover Sheet'!S55-1,"n.a.")</f>
        <v>n.a.</v>
      </c>
      <c r="AJ55" s="77" t="str">
        <f>IFERROR(T55/'Base Case Cover Sheet'!T55-1,"n.a.")</f>
        <v>n.a.</v>
      </c>
      <c r="AK55" s="77" t="str">
        <f>IFERROR(U55/'Base Case Cover Sheet'!U55-1,"n.a.")</f>
        <v>n.a.</v>
      </c>
      <c r="AL55" s="77" t="str">
        <f>IFERROR(V55/'Base Case Cover Sheet'!V55-1,"n.a.")</f>
        <v>n.a.</v>
      </c>
      <c r="AM55" s="77" t="str">
        <f>IFERROR(W55/'Base Case Cover Sheet'!W55-1,"n.a.")</f>
        <v>n.a.</v>
      </c>
    </row>
    <row r="56" spans="4:39" s="4" customFormat="1">
      <c r="E56" s="4" t="s">
        <v>104</v>
      </c>
      <c r="I56" s="35"/>
      <c r="J56" s="35"/>
      <c r="K56" s="35"/>
      <c r="L56" s="36">
        <f>-IFERROR(L55/L$44,0)</f>
        <v>0</v>
      </c>
      <c r="M56" s="36">
        <f t="shared" ref="M56:W56" si="19">-IFERROR(M55/M$44,0)</f>
        <v>0</v>
      </c>
      <c r="N56" s="36">
        <f t="shared" si="19"/>
        <v>0</v>
      </c>
      <c r="O56" s="36">
        <f t="shared" si="19"/>
        <v>0</v>
      </c>
      <c r="P56" s="36">
        <f t="shared" si="19"/>
        <v>0</v>
      </c>
      <c r="Q56" s="36">
        <f t="shared" si="19"/>
        <v>0</v>
      </c>
      <c r="R56" s="36">
        <f t="shared" si="19"/>
        <v>0</v>
      </c>
      <c r="S56" s="36">
        <f t="shared" si="19"/>
        <v>0</v>
      </c>
      <c r="T56" s="36">
        <f t="shared" si="19"/>
        <v>0</v>
      </c>
      <c r="U56" s="36">
        <f t="shared" si="19"/>
        <v>0</v>
      </c>
      <c r="V56" s="36">
        <f t="shared" si="19"/>
        <v>0</v>
      </c>
      <c r="W56" s="36">
        <f t="shared" si="19"/>
        <v>0</v>
      </c>
      <c r="Y56" s="42"/>
      <c r="Z56" s="75"/>
      <c r="AA56" s="75"/>
      <c r="AB56" s="75"/>
      <c r="AC56" s="75"/>
      <c r="AD56" s="75"/>
      <c r="AE56" s="75"/>
      <c r="AF56" s="75"/>
      <c r="AG56" s="75"/>
      <c r="AH56" s="75"/>
      <c r="AI56" s="75"/>
      <c r="AJ56" s="75"/>
      <c r="AK56" s="75"/>
      <c r="AL56" s="75"/>
      <c r="AM56" s="75"/>
    </row>
    <row r="58" spans="4:39">
      <c r="D58" s="31" t="s">
        <v>44</v>
      </c>
      <c r="E58" s="32"/>
      <c r="F58" s="32"/>
      <c r="G58" s="32"/>
      <c r="H58" s="32"/>
      <c r="I58" s="32"/>
      <c r="J58" s="32"/>
      <c r="K58" s="32"/>
      <c r="L58" s="32"/>
      <c r="M58" s="32"/>
      <c r="N58" s="32"/>
      <c r="O58" s="32"/>
      <c r="P58" s="32"/>
      <c r="Q58" s="32"/>
      <c r="R58" s="32"/>
      <c r="S58" s="32"/>
      <c r="T58" s="32"/>
      <c r="U58" s="32"/>
      <c r="V58" s="32"/>
      <c r="W58" s="32"/>
      <c r="Y58" s="32"/>
      <c r="Z58" s="32"/>
      <c r="AA58" s="32"/>
      <c r="AB58" s="32"/>
      <c r="AC58" s="32"/>
      <c r="AD58" s="32"/>
      <c r="AE58" s="32"/>
      <c r="AF58" s="32"/>
      <c r="AG58" s="32"/>
      <c r="AH58" s="32"/>
      <c r="AI58" s="32"/>
      <c r="AJ58" s="32"/>
      <c r="AK58" s="32"/>
      <c r="AL58" s="32"/>
      <c r="AM58" s="32"/>
    </row>
    <row r="60" spans="4:39">
      <c r="D60" t="s">
        <v>45</v>
      </c>
      <c r="H60" s="41"/>
      <c r="I60" s="35"/>
      <c r="J60" s="35"/>
      <c r="K60" s="35"/>
      <c r="L60" s="65">
        <v>0</v>
      </c>
      <c r="M60" s="65">
        <v>0</v>
      </c>
      <c r="N60" s="65">
        <v>0</v>
      </c>
      <c r="O60" s="65">
        <v>0</v>
      </c>
      <c r="P60" s="65">
        <v>0</v>
      </c>
      <c r="Q60" s="65">
        <v>0</v>
      </c>
      <c r="R60" s="65">
        <v>0</v>
      </c>
      <c r="S60" s="65">
        <v>0</v>
      </c>
      <c r="T60" s="65">
        <v>0</v>
      </c>
      <c r="U60" s="65">
        <v>0</v>
      </c>
      <c r="V60" s="65">
        <v>0</v>
      </c>
      <c r="W60" s="65">
        <v>0</v>
      </c>
      <c r="Y60" s="74" t="str">
        <f>IFERROR(I60/'Base Case Cover Sheet'!I60-1,"n.a.")</f>
        <v>n.a.</v>
      </c>
      <c r="Z60" s="74" t="str">
        <f>IFERROR(J60/'Base Case Cover Sheet'!J60-1,"n.a.")</f>
        <v>n.a.</v>
      </c>
      <c r="AA60" s="74" t="str">
        <f>IFERROR(K60/'Base Case Cover Sheet'!K60-1,"n.a.")</f>
        <v>n.a.</v>
      </c>
      <c r="AB60" s="74" t="str">
        <f>IFERROR(L60/'Base Case Cover Sheet'!L60-1,"n.a.")</f>
        <v>n.a.</v>
      </c>
      <c r="AC60" s="74" t="str">
        <f>IFERROR(M60/'Base Case Cover Sheet'!M60-1,"n.a.")</f>
        <v>n.a.</v>
      </c>
      <c r="AD60" s="74" t="str">
        <f>IFERROR(N60/'Base Case Cover Sheet'!N60-1,"n.a.")</f>
        <v>n.a.</v>
      </c>
      <c r="AE60" s="74" t="str">
        <f>IFERROR(O60/'Base Case Cover Sheet'!O60-1,"n.a.")</f>
        <v>n.a.</v>
      </c>
      <c r="AF60" s="74" t="str">
        <f>IFERROR(P60/'Base Case Cover Sheet'!P60-1,"n.a.")</f>
        <v>n.a.</v>
      </c>
      <c r="AG60" s="74" t="str">
        <f>IFERROR(Q60/'Base Case Cover Sheet'!Q60-1,"n.a.")</f>
        <v>n.a.</v>
      </c>
      <c r="AH60" s="74" t="str">
        <f>IFERROR(R60/'Base Case Cover Sheet'!R60-1,"n.a.")</f>
        <v>n.a.</v>
      </c>
      <c r="AI60" s="74" t="str">
        <f>IFERROR(S60/'Base Case Cover Sheet'!S60-1,"n.a.")</f>
        <v>n.a.</v>
      </c>
      <c r="AJ60" s="74" t="str">
        <f>IFERROR(T60/'Base Case Cover Sheet'!T60-1,"n.a.")</f>
        <v>n.a.</v>
      </c>
      <c r="AK60" s="74" t="str">
        <f>IFERROR(U60/'Base Case Cover Sheet'!U60-1,"n.a.")</f>
        <v>n.a.</v>
      </c>
      <c r="AL60" s="74" t="str">
        <f>IFERROR(V60/'Base Case Cover Sheet'!V60-1,"n.a.")</f>
        <v>n.a.</v>
      </c>
      <c r="AM60" s="74" t="str">
        <f>IFERROR(W60/'Base Case Cover Sheet'!W60-1,"n.a.")</f>
        <v>n.a.</v>
      </c>
    </row>
    <row r="61" spans="4:39" s="4" customFormat="1">
      <c r="E61" s="4" t="s">
        <v>172</v>
      </c>
      <c r="I61" s="35"/>
      <c r="J61" s="35"/>
      <c r="K61" s="35"/>
      <c r="L61" s="36">
        <f>-IFERROR(L60/L17,0)</f>
        <v>0</v>
      </c>
      <c r="M61" s="36">
        <f t="shared" ref="M61:W61" si="20">-IFERROR(M60/M17,0)</f>
        <v>0</v>
      </c>
      <c r="N61" s="36">
        <f t="shared" si="20"/>
        <v>0</v>
      </c>
      <c r="O61" s="36">
        <f t="shared" si="20"/>
        <v>0</v>
      </c>
      <c r="P61" s="36">
        <f t="shared" si="20"/>
        <v>0</v>
      </c>
      <c r="Q61" s="36">
        <f t="shared" si="20"/>
        <v>0</v>
      </c>
      <c r="R61" s="36">
        <f t="shared" si="20"/>
        <v>0</v>
      </c>
      <c r="S61" s="36">
        <f t="shared" si="20"/>
        <v>0</v>
      </c>
      <c r="T61" s="36">
        <f t="shared" si="20"/>
        <v>0</v>
      </c>
      <c r="U61" s="36">
        <f t="shared" si="20"/>
        <v>0</v>
      </c>
      <c r="V61" s="36">
        <f t="shared" si="20"/>
        <v>0</v>
      </c>
      <c r="W61" s="36">
        <f t="shared" si="20"/>
        <v>0</v>
      </c>
      <c r="Y61" s="42"/>
      <c r="Z61" s="42"/>
      <c r="AA61" s="42"/>
      <c r="AB61" s="75"/>
      <c r="AC61" s="75"/>
      <c r="AD61" s="75"/>
      <c r="AE61" s="75"/>
      <c r="AF61" s="75"/>
      <c r="AG61" s="75"/>
      <c r="AH61" s="75"/>
      <c r="AI61" s="75"/>
      <c r="AJ61" s="75"/>
      <c r="AK61" s="75"/>
      <c r="AL61" s="75"/>
      <c r="AM61" s="75"/>
    </row>
    <row r="63" spans="4:39">
      <c r="D63" t="s">
        <v>174</v>
      </c>
      <c r="H63" s="41"/>
      <c r="I63" s="35"/>
      <c r="J63" s="35"/>
      <c r="K63" s="35"/>
      <c r="L63" s="65">
        <v>0</v>
      </c>
      <c r="M63" s="65">
        <v>0</v>
      </c>
      <c r="N63" s="65">
        <v>0</v>
      </c>
      <c r="O63" s="65">
        <v>0</v>
      </c>
      <c r="P63" s="65">
        <v>0</v>
      </c>
      <c r="Q63" s="65">
        <v>0</v>
      </c>
      <c r="R63" s="65">
        <v>0</v>
      </c>
      <c r="S63" s="65">
        <v>0</v>
      </c>
      <c r="T63" s="65">
        <v>0</v>
      </c>
      <c r="U63" s="65">
        <v>0</v>
      </c>
      <c r="V63" s="65">
        <v>0</v>
      </c>
      <c r="W63" s="65">
        <v>0</v>
      </c>
      <c r="Y63" s="74" t="str">
        <f>IFERROR(I63/'Base Case Cover Sheet'!I63-1,"n.a.")</f>
        <v>n.a.</v>
      </c>
      <c r="Z63" s="74" t="str">
        <f>IFERROR(J63/'Base Case Cover Sheet'!J63-1,"n.a.")</f>
        <v>n.a.</v>
      </c>
      <c r="AA63" s="74" t="str">
        <f>IFERROR(K63/'Base Case Cover Sheet'!K63-1,"n.a.")</f>
        <v>n.a.</v>
      </c>
      <c r="AB63" s="74" t="str">
        <f>IFERROR(L63/'Base Case Cover Sheet'!L63-1,"n.a.")</f>
        <v>n.a.</v>
      </c>
      <c r="AC63" s="74" t="str">
        <f>IFERROR(M63/'Base Case Cover Sheet'!M63-1,"n.a.")</f>
        <v>n.a.</v>
      </c>
      <c r="AD63" s="74" t="str">
        <f>IFERROR(N63/'Base Case Cover Sheet'!N63-1,"n.a.")</f>
        <v>n.a.</v>
      </c>
      <c r="AE63" s="74" t="str">
        <f>IFERROR(O63/'Base Case Cover Sheet'!O63-1,"n.a.")</f>
        <v>n.a.</v>
      </c>
      <c r="AF63" s="74" t="str">
        <f>IFERROR(P63/'Base Case Cover Sheet'!P63-1,"n.a.")</f>
        <v>n.a.</v>
      </c>
      <c r="AG63" s="74" t="str">
        <f>IFERROR(Q63/'Base Case Cover Sheet'!Q63-1,"n.a.")</f>
        <v>n.a.</v>
      </c>
      <c r="AH63" s="74" t="str">
        <f>IFERROR(R63/'Base Case Cover Sheet'!R63-1,"n.a.")</f>
        <v>n.a.</v>
      </c>
      <c r="AI63" s="74" t="str">
        <f>IFERROR(S63/'Base Case Cover Sheet'!S63-1,"n.a.")</f>
        <v>n.a.</v>
      </c>
      <c r="AJ63" s="74" t="str">
        <f>IFERROR(T63/'Base Case Cover Sheet'!T63-1,"n.a.")</f>
        <v>n.a.</v>
      </c>
      <c r="AK63" s="74" t="str">
        <f>IFERROR(U63/'Base Case Cover Sheet'!U63-1,"n.a.")</f>
        <v>n.a.</v>
      </c>
      <c r="AL63" s="74" t="str">
        <f>IFERROR(V63/'Base Case Cover Sheet'!V63-1,"n.a.")</f>
        <v>n.a.</v>
      </c>
      <c r="AM63" s="74" t="str">
        <f>IFERROR(W63/'Base Case Cover Sheet'!W63-1,"n.a.")</f>
        <v>n.a.</v>
      </c>
    </row>
    <row r="64" spans="4:39" s="4" customFormat="1">
      <c r="E64" s="4" t="s">
        <v>172</v>
      </c>
      <c r="I64" s="35"/>
      <c r="J64" s="35"/>
      <c r="K64" s="35"/>
      <c r="L64" s="118">
        <f>-+IFERROR(L63/L21,0)</f>
        <v>0</v>
      </c>
      <c r="M64" s="118">
        <f t="shared" ref="M64:W64" si="21">-+IFERROR(M63/M21,0)</f>
        <v>0</v>
      </c>
      <c r="N64" s="118">
        <f t="shared" si="21"/>
        <v>0</v>
      </c>
      <c r="O64" s="118">
        <f t="shared" si="21"/>
        <v>0</v>
      </c>
      <c r="P64" s="118">
        <f t="shared" si="21"/>
        <v>0</v>
      </c>
      <c r="Q64" s="118">
        <f t="shared" si="21"/>
        <v>0</v>
      </c>
      <c r="R64" s="118">
        <f t="shared" si="21"/>
        <v>0</v>
      </c>
      <c r="S64" s="118">
        <f t="shared" si="21"/>
        <v>0</v>
      </c>
      <c r="T64" s="118">
        <f t="shared" si="21"/>
        <v>0</v>
      </c>
      <c r="U64" s="118">
        <f t="shared" si="21"/>
        <v>0</v>
      </c>
      <c r="V64" s="118">
        <f t="shared" si="21"/>
        <v>0</v>
      </c>
      <c r="W64" s="118">
        <f t="shared" si="21"/>
        <v>0</v>
      </c>
      <c r="Y64" s="42"/>
      <c r="Z64" s="42"/>
      <c r="AA64" s="42"/>
      <c r="AB64" s="75"/>
      <c r="AC64" s="75"/>
      <c r="AD64" s="75"/>
      <c r="AE64" s="75"/>
      <c r="AF64" s="75"/>
      <c r="AG64" s="75"/>
      <c r="AH64" s="75"/>
      <c r="AI64" s="75"/>
      <c r="AJ64" s="75"/>
      <c r="AK64" s="75"/>
      <c r="AL64" s="75"/>
      <c r="AM64" s="75"/>
    </row>
    <row r="66" spans="4:39">
      <c r="D66" t="s">
        <v>49</v>
      </c>
      <c r="H66" s="41"/>
      <c r="I66" s="35"/>
      <c r="J66" s="35"/>
      <c r="K66" s="35"/>
      <c r="L66" s="65">
        <v>0</v>
      </c>
      <c r="M66" s="65">
        <v>0</v>
      </c>
      <c r="N66" s="65">
        <v>0</v>
      </c>
      <c r="O66" s="65">
        <v>0</v>
      </c>
      <c r="P66" s="65">
        <v>0</v>
      </c>
      <c r="Q66" s="65">
        <v>0</v>
      </c>
      <c r="R66" s="65">
        <v>0</v>
      </c>
      <c r="S66" s="65">
        <v>0</v>
      </c>
      <c r="T66" s="65">
        <v>0</v>
      </c>
      <c r="U66" s="65">
        <v>0</v>
      </c>
      <c r="V66" s="65">
        <v>0</v>
      </c>
      <c r="W66" s="65">
        <v>0</v>
      </c>
      <c r="Y66" s="74" t="str">
        <f>IFERROR(I66/'Base Case Cover Sheet'!I66-1,"n.a.")</f>
        <v>n.a.</v>
      </c>
      <c r="Z66" s="74" t="str">
        <f>IFERROR(J66/'Base Case Cover Sheet'!J66-1,"n.a.")</f>
        <v>n.a.</v>
      </c>
      <c r="AA66" s="74" t="str">
        <f>IFERROR(K66/'Base Case Cover Sheet'!K66-1,"n.a.")</f>
        <v>n.a.</v>
      </c>
      <c r="AB66" s="74" t="str">
        <f>IFERROR(L66/'Base Case Cover Sheet'!L66-1,"n.a.")</f>
        <v>n.a.</v>
      </c>
      <c r="AC66" s="74" t="str">
        <f>IFERROR(M66/'Base Case Cover Sheet'!M66-1,"n.a.")</f>
        <v>n.a.</v>
      </c>
      <c r="AD66" s="74" t="str">
        <f>IFERROR(N66/'Base Case Cover Sheet'!N66-1,"n.a.")</f>
        <v>n.a.</v>
      </c>
      <c r="AE66" s="74" t="str">
        <f>IFERROR(O66/'Base Case Cover Sheet'!O66-1,"n.a.")</f>
        <v>n.a.</v>
      </c>
      <c r="AF66" s="74" t="str">
        <f>IFERROR(P66/'Base Case Cover Sheet'!P66-1,"n.a.")</f>
        <v>n.a.</v>
      </c>
      <c r="AG66" s="74" t="str">
        <f>IFERROR(Q66/'Base Case Cover Sheet'!Q66-1,"n.a.")</f>
        <v>n.a.</v>
      </c>
      <c r="AH66" s="74" t="str">
        <f>IFERROR(R66/'Base Case Cover Sheet'!R66-1,"n.a.")</f>
        <v>n.a.</v>
      </c>
      <c r="AI66" s="74" t="str">
        <f>IFERROR(S66/'Base Case Cover Sheet'!S66-1,"n.a.")</f>
        <v>n.a.</v>
      </c>
      <c r="AJ66" s="74" t="str">
        <f>IFERROR(T66/'Base Case Cover Sheet'!T66-1,"n.a.")</f>
        <v>n.a.</v>
      </c>
      <c r="AK66" s="74" t="str">
        <f>IFERROR(U66/'Base Case Cover Sheet'!U66-1,"n.a.")</f>
        <v>n.a.</v>
      </c>
      <c r="AL66" s="74" t="str">
        <f>IFERROR(V66/'Base Case Cover Sheet'!V66-1,"n.a.")</f>
        <v>n.a.</v>
      </c>
      <c r="AM66" s="74" t="str">
        <f>IFERROR(W66/'Base Case Cover Sheet'!W66-1,"n.a.")</f>
        <v>n.a.</v>
      </c>
    </row>
    <row r="67" spans="4:39" s="4" customFormat="1">
      <c r="E67" s="4" t="s">
        <v>172</v>
      </c>
      <c r="I67" s="35"/>
      <c r="J67" s="35"/>
      <c r="K67" s="35"/>
      <c r="L67" s="118">
        <f>-+IFERROR(L66/L25,0)</f>
        <v>0</v>
      </c>
      <c r="M67" s="118">
        <f t="shared" ref="M67:W67" si="22">-+IFERROR(M66/M25,0)</f>
        <v>0</v>
      </c>
      <c r="N67" s="118">
        <f t="shared" si="22"/>
        <v>0</v>
      </c>
      <c r="O67" s="118">
        <f t="shared" si="22"/>
        <v>0</v>
      </c>
      <c r="P67" s="118">
        <f t="shared" si="22"/>
        <v>0</v>
      </c>
      <c r="Q67" s="118">
        <f t="shared" si="22"/>
        <v>0</v>
      </c>
      <c r="R67" s="118">
        <f t="shared" si="22"/>
        <v>0</v>
      </c>
      <c r="S67" s="118">
        <f t="shared" si="22"/>
        <v>0</v>
      </c>
      <c r="T67" s="118">
        <f t="shared" si="22"/>
        <v>0</v>
      </c>
      <c r="U67" s="118">
        <f t="shared" si="22"/>
        <v>0</v>
      </c>
      <c r="V67" s="118">
        <f t="shared" si="22"/>
        <v>0</v>
      </c>
      <c r="W67" s="118">
        <f t="shared" si="22"/>
        <v>0</v>
      </c>
      <c r="Y67" s="42"/>
      <c r="Z67" s="42"/>
      <c r="AA67" s="42"/>
      <c r="AB67" s="75"/>
      <c r="AC67" s="75"/>
      <c r="AD67" s="75"/>
      <c r="AE67" s="75"/>
      <c r="AF67" s="75"/>
      <c r="AG67" s="75"/>
      <c r="AH67" s="75"/>
      <c r="AI67" s="75"/>
      <c r="AJ67" s="75"/>
      <c r="AK67" s="75"/>
      <c r="AL67" s="75"/>
      <c r="AM67" s="75"/>
    </row>
    <row r="69" spans="4:39">
      <c r="D69" t="s">
        <v>175</v>
      </c>
      <c r="H69" s="41"/>
      <c r="I69" s="35"/>
      <c r="J69" s="35"/>
      <c r="K69" s="35"/>
      <c r="L69" s="65">
        <v>0</v>
      </c>
      <c r="M69" s="65">
        <v>0</v>
      </c>
      <c r="N69" s="65">
        <v>0</v>
      </c>
      <c r="O69" s="65">
        <v>0</v>
      </c>
      <c r="P69" s="65">
        <v>0</v>
      </c>
      <c r="Q69" s="65">
        <v>0</v>
      </c>
      <c r="R69" s="65">
        <v>0</v>
      </c>
      <c r="S69" s="65">
        <v>0</v>
      </c>
      <c r="T69" s="65">
        <v>0</v>
      </c>
      <c r="U69" s="65">
        <v>0</v>
      </c>
      <c r="V69" s="65">
        <v>0</v>
      </c>
      <c r="W69" s="65">
        <v>0</v>
      </c>
      <c r="Y69" s="74" t="str">
        <f>IFERROR(I69/'Base Case Cover Sheet'!I69-1,"n.a.")</f>
        <v>n.a.</v>
      </c>
      <c r="Z69" s="74" t="str">
        <f>IFERROR(J69/'Base Case Cover Sheet'!J69-1,"n.a.")</f>
        <v>n.a.</v>
      </c>
      <c r="AA69" s="74" t="str">
        <f>IFERROR(K69/'Base Case Cover Sheet'!K69-1,"n.a.")</f>
        <v>n.a.</v>
      </c>
      <c r="AB69" s="74" t="str">
        <f>IFERROR(L69/'Base Case Cover Sheet'!L69-1,"n.a.")</f>
        <v>n.a.</v>
      </c>
      <c r="AC69" s="74" t="str">
        <f>IFERROR(M69/'Base Case Cover Sheet'!M69-1,"n.a.")</f>
        <v>n.a.</v>
      </c>
      <c r="AD69" s="74" t="str">
        <f>IFERROR(N69/'Base Case Cover Sheet'!N69-1,"n.a.")</f>
        <v>n.a.</v>
      </c>
      <c r="AE69" s="74" t="str">
        <f>IFERROR(O69/'Base Case Cover Sheet'!O69-1,"n.a.")</f>
        <v>n.a.</v>
      </c>
      <c r="AF69" s="74" t="str">
        <f>IFERROR(P69/'Base Case Cover Sheet'!P69-1,"n.a.")</f>
        <v>n.a.</v>
      </c>
      <c r="AG69" s="74" t="str">
        <f>IFERROR(Q69/'Base Case Cover Sheet'!Q69-1,"n.a.")</f>
        <v>n.a.</v>
      </c>
      <c r="AH69" s="74" t="str">
        <f>IFERROR(R69/'Base Case Cover Sheet'!R69-1,"n.a.")</f>
        <v>n.a.</v>
      </c>
      <c r="AI69" s="74" t="str">
        <f>IFERROR(S69/'Base Case Cover Sheet'!S69-1,"n.a.")</f>
        <v>n.a.</v>
      </c>
      <c r="AJ69" s="74" t="str">
        <f>IFERROR(T69/'Base Case Cover Sheet'!T69-1,"n.a.")</f>
        <v>n.a.</v>
      </c>
      <c r="AK69" s="74" t="str">
        <f>IFERROR(U69/'Base Case Cover Sheet'!U69-1,"n.a.")</f>
        <v>n.a.</v>
      </c>
      <c r="AL69" s="74" t="str">
        <f>IFERROR(V69/'Base Case Cover Sheet'!V69-1,"n.a.")</f>
        <v>n.a.</v>
      </c>
      <c r="AM69" s="74" t="str">
        <f>IFERROR(W69/'Base Case Cover Sheet'!W69-1,"n.a.")</f>
        <v>n.a.</v>
      </c>
    </row>
    <row r="70" spans="4:39" s="4" customFormat="1">
      <c r="E70" s="4" t="s">
        <v>172</v>
      </c>
      <c r="I70" s="35"/>
      <c r="J70" s="35"/>
      <c r="K70" s="35"/>
      <c r="L70" s="118">
        <f>-+IFERROR(L69/L29,0)</f>
        <v>0</v>
      </c>
      <c r="M70" s="118">
        <f t="shared" ref="M70:W70" si="23">-+IFERROR(M69/M29,0)</f>
        <v>0</v>
      </c>
      <c r="N70" s="118">
        <f t="shared" si="23"/>
        <v>0</v>
      </c>
      <c r="O70" s="118">
        <f t="shared" si="23"/>
        <v>0</v>
      </c>
      <c r="P70" s="118">
        <f t="shared" si="23"/>
        <v>0</v>
      </c>
      <c r="Q70" s="118">
        <f t="shared" si="23"/>
        <v>0</v>
      </c>
      <c r="R70" s="118">
        <f t="shared" si="23"/>
        <v>0</v>
      </c>
      <c r="S70" s="118">
        <f t="shared" si="23"/>
        <v>0</v>
      </c>
      <c r="T70" s="118">
        <f t="shared" si="23"/>
        <v>0</v>
      </c>
      <c r="U70" s="118">
        <f t="shared" si="23"/>
        <v>0</v>
      </c>
      <c r="V70" s="118">
        <f t="shared" si="23"/>
        <v>0</v>
      </c>
      <c r="W70" s="118">
        <f t="shared" si="23"/>
        <v>0</v>
      </c>
      <c r="Y70" s="42"/>
      <c r="Z70" s="42"/>
      <c r="AA70" s="42"/>
      <c r="AB70" s="75"/>
      <c r="AC70" s="75"/>
      <c r="AD70" s="75"/>
      <c r="AE70" s="75"/>
      <c r="AF70" s="75"/>
      <c r="AG70" s="75"/>
      <c r="AH70" s="75"/>
      <c r="AI70" s="75"/>
      <c r="AJ70" s="75"/>
      <c r="AK70" s="75"/>
      <c r="AL70" s="75"/>
      <c r="AM70" s="75"/>
    </row>
    <row r="72" spans="4:39">
      <c r="D72" t="s">
        <v>176</v>
      </c>
      <c r="H72" s="41"/>
      <c r="I72" s="35"/>
      <c r="J72" s="35"/>
      <c r="K72" s="35"/>
      <c r="L72" s="65">
        <v>0</v>
      </c>
      <c r="M72" s="65">
        <v>0</v>
      </c>
      <c r="N72" s="65">
        <v>0</v>
      </c>
      <c r="O72" s="65">
        <v>0</v>
      </c>
      <c r="P72" s="65">
        <v>0</v>
      </c>
      <c r="Q72" s="65">
        <v>0</v>
      </c>
      <c r="R72" s="65">
        <v>0</v>
      </c>
      <c r="S72" s="65">
        <v>0</v>
      </c>
      <c r="T72" s="65">
        <v>0</v>
      </c>
      <c r="U72" s="65">
        <v>0</v>
      </c>
      <c r="V72" s="65">
        <v>0</v>
      </c>
      <c r="W72" s="65">
        <v>0</v>
      </c>
      <c r="Y72" s="74" t="str">
        <f>IFERROR(I72/'Base Case Cover Sheet'!I72-1,"n.a.")</f>
        <v>n.a.</v>
      </c>
      <c r="Z72" s="74" t="str">
        <f>IFERROR(J72/'Base Case Cover Sheet'!J72-1,"n.a.")</f>
        <v>n.a.</v>
      </c>
      <c r="AA72" s="74" t="str">
        <f>IFERROR(K72/'Base Case Cover Sheet'!K72-1,"n.a.")</f>
        <v>n.a.</v>
      </c>
      <c r="AB72" s="74" t="str">
        <f>IFERROR(L72/'Base Case Cover Sheet'!L72-1,"n.a.")</f>
        <v>n.a.</v>
      </c>
      <c r="AC72" s="74" t="str">
        <f>IFERROR(M72/'Base Case Cover Sheet'!M72-1,"n.a.")</f>
        <v>n.a.</v>
      </c>
      <c r="AD72" s="74" t="str">
        <f>IFERROR(N72/'Base Case Cover Sheet'!N72-1,"n.a.")</f>
        <v>n.a.</v>
      </c>
      <c r="AE72" s="74" t="str">
        <f>IFERROR(O72/'Base Case Cover Sheet'!O72-1,"n.a.")</f>
        <v>n.a.</v>
      </c>
      <c r="AF72" s="74" t="str">
        <f>IFERROR(P72/'Base Case Cover Sheet'!P72-1,"n.a.")</f>
        <v>n.a.</v>
      </c>
      <c r="AG72" s="74" t="str">
        <f>IFERROR(Q72/'Base Case Cover Sheet'!Q72-1,"n.a.")</f>
        <v>n.a.</v>
      </c>
      <c r="AH72" s="74" t="str">
        <f>IFERROR(R72/'Base Case Cover Sheet'!R72-1,"n.a.")</f>
        <v>n.a.</v>
      </c>
      <c r="AI72" s="74" t="str">
        <f>IFERROR(S72/'Base Case Cover Sheet'!S72-1,"n.a.")</f>
        <v>n.a.</v>
      </c>
      <c r="AJ72" s="74" t="str">
        <f>IFERROR(T72/'Base Case Cover Sheet'!T72-1,"n.a.")</f>
        <v>n.a.</v>
      </c>
      <c r="AK72" s="74" t="str">
        <f>IFERROR(U72/'Base Case Cover Sheet'!U72-1,"n.a.")</f>
        <v>n.a.</v>
      </c>
      <c r="AL72" s="74" t="str">
        <f>IFERROR(V72/'Base Case Cover Sheet'!V72-1,"n.a.")</f>
        <v>n.a.</v>
      </c>
      <c r="AM72" s="74" t="str">
        <f>IFERROR(W72/'Base Case Cover Sheet'!W72-1,"n.a.")</f>
        <v>n.a.</v>
      </c>
    </row>
    <row r="73" spans="4:39" s="4" customFormat="1">
      <c r="E73" s="4" t="s">
        <v>172</v>
      </c>
      <c r="I73" s="35"/>
      <c r="J73" s="35"/>
      <c r="K73" s="35"/>
      <c r="L73" s="118">
        <f>-IFERROR(L72/L33,0)</f>
        <v>0</v>
      </c>
      <c r="M73" s="118">
        <f t="shared" ref="M73:W73" si="24">-IFERROR(M72/M33,0)</f>
        <v>0</v>
      </c>
      <c r="N73" s="118">
        <f t="shared" si="24"/>
        <v>0</v>
      </c>
      <c r="O73" s="118">
        <f t="shared" si="24"/>
        <v>0</v>
      </c>
      <c r="P73" s="118">
        <f t="shared" si="24"/>
        <v>0</v>
      </c>
      <c r="Q73" s="118">
        <f t="shared" si="24"/>
        <v>0</v>
      </c>
      <c r="R73" s="118">
        <f t="shared" si="24"/>
        <v>0</v>
      </c>
      <c r="S73" s="118">
        <f t="shared" si="24"/>
        <v>0</v>
      </c>
      <c r="T73" s="118">
        <f t="shared" si="24"/>
        <v>0</v>
      </c>
      <c r="U73" s="118">
        <f t="shared" si="24"/>
        <v>0</v>
      </c>
      <c r="V73" s="118">
        <f t="shared" si="24"/>
        <v>0</v>
      </c>
      <c r="W73" s="118">
        <f t="shared" si="24"/>
        <v>0</v>
      </c>
      <c r="Y73" s="42"/>
      <c r="Z73" s="42"/>
      <c r="AA73" s="42"/>
      <c r="AB73" s="75"/>
      <c r="AC73" s="75"/>
      <c r="AD73" s="75"/>
      <c r="AE73" s="75"/>
      <c r="AF73" s="75"/>
      <c r="AG73" s="75"/>
      <c r="AH73" s="75"/>
      <c r="AI73" s="75"/>
      <c r="AJ73" s="75"/>
      <c r="AK73" s="75"/>
      <c r="AL73" s="75"/>
      <c r="AM73" s="75"/>
    </row>
    <row r="75" spans="4:39" s="5" customFormat="1">
      <c r="D75" s="142" t="s">
        <v>55</v>
      </c>
      <c r="E75" s="142"/>
      <c r="F75" s="142"/>
      <c r="G75" s="142"/>
      <c r="H75" s="46"/>
      <c r="I75" s="45"/>
      <c r="J75" s="45"/>
      <c r="K75" s="45"/>
      <c r="L75" s="39">
        <f>+L60+L63+L66+L69+L72</f>
        <v>0</v>
      </c>
      <c r="M75" s="39">
        <f t="shared" ref="M75:W75" si="25">+M60+M63+M66+M69+M72</f>
        <v>0</v>
      </c>
      <c r="N75" s="39">
        <f t="shared" si="25"/>
        <v>0</v>
      </c>
      <c r="O75" s="39">
        <f t="shared" si="25"/>
        <v>0</v>
      </c>
      <c r="P75" s="39">
        <f t="shared" si="25"/>
        <v>0</v>
      </c>
      <c r="Q75" s="39">
        <f t="shared" si="25"/>
        <v>0</v>
      </c>
      <c r="R75" s="39">
        <f t="shared" si="25"/>
        <v>0</v>
      </c>
      <c r="S75" s="39">
        <f t="shared" si="25"/>
        <v>0</v>
      </c>
      <c r="T75" s="39">
        <f t="shared" si="25"/>
        <v>0</v>
      </c>
      <c r="U75" s="39">
        <f t="shared" si="25"/>
        <v>0</v>
      </c>
      <c r="V75" s="39">
        <f t="shared" si="25"/>
        <v>0</v>
      </c>
      <c r="W75" s="39">
        <f t="shared" si="25"/>
        <v>0</v>
      </c>
      <c r="Y75" s="77" t="str">
        <f>IFERROR(I75/'Base Case Cover Sheet'!I75-1,"n.a.")</f>
        <v>n.a.</v>
      </c>
      <c r="Z75" s="77" t="str">
        <f>IFERROR(J75/'Base Case Cover Sheet'!J75-1,"n.a.")</f>
        <v>n.a.</v>
      </c>
      <c r="AA75" s="77" t="str">
        <f>IFERROR(K75/'Base Case Cover Sheet'!K75-1,"n.a.")</f>
        <v>n.a.</v>
      </c>
      <c r="AB75" s="77" t="str">
        <f>IFERROR(L75/'Base Case Cover Sheet'!L75-1,"n.a.")</f>
        <v>n.a.</v>
      </c>
      <c r="AC75" s="77" t="str">
        <f>IFERROR(M75/'Base Case Cover Sheet'!M75-1,"n.a.")</f>
        <v>n.a.</v>
      </c>
      <c r="AD75" s="77" t="str">
        <f>IFERROR(N75/'Base Case Cover Sheet'!N75-1,"n.a.")</f>
        <v>n.a.</v>
      </c>
      <c r="AE75" s="77" t="str">
        <f>IFERROR(O75/'Base Case Cover Sheet'!O75-1,"n.a.")</f>
        <v>n.a.</v>
      </c>
      <c r="AF75" s="77" t="str">
        <f>IFERROR(P75/'Base Case Cover Sheet'!P75-1,"n.a.")</f>
        <v>n.a.</v>
      </c>
      <c r="AG75" s="77" t="str">
        <f>IFERROR(Q75/'Base Case Cover Sheet'!Q75-1,"n.a.")</f>
        <v>n.a.</v>
      </c>
      <c r="AH75" s="77" t="str">
        <f>IFERROR(R75/'Base Case Cover Sheet'!R75-1,"n.a.")</f>
        <v>n.a.</v>
      </c>
      <c r="AI75" s="77" t="str">
        <f>IFERROR(S75/'Base Case Cover Sheet'!S75-1,"n.a.")</f>
        <v>n.a.</v>
      </c>
      <c r="AJ75" s="77" t="str">
        <f>IFERROR(T75/'Base Case Cover Sheet'!T75-1,"n.a.")</f>
        <v>n.a.</v>
      </c>
      <c r="AK75" s="77" t="str">
        <f>IFERROR(U75/'Base Case Cover Sheet'!U75-1,"n.a.")</f>
        <v>n.a.</v>
      </c>
      <c r="AL75" s="77" t="str">
        <f>IFERROR(V75/'Base Case Cover Sheet'!V75-1,"n.a.")</f>
        <v>n.a.</v>
      </c>
      <c r="AM75" s="77" t="str">
        <f>IFERROR(W75/'Base Case Cover Sheet'!W75-1,"n.a.")</f>
        <v>n.a.</v>
      </c>
    </row>
    <row r="76" spans="4:39" s="4" customFormat="1">
      <c r="E76" s="4" t="s">
        <v>177</v>
      </c>
      <c r="I76" s="35"/>
      <c r="J76" s="35"/>
      <c r="K76" s="35"/>
      <c r="L76" s="36">
        <f>-IFERROR(L75/L37,0)</f>
        <v>0</v>
      </c>
      <c r="M76" s="36">
        <f t="shared" ref="M76:W76" si="26">-IFERROR(M75/M37,0)</f>
        <v>0</v>
      </c>
      <c r="N76" s="36">
        <f t="shared" si="26"/>
        <v>0</v>
      </c>
      <c r="O76" s="36">
        <f t="shared" si="26"/>
        <v>0</v>
      </c>
      <c r="P76" s="36">
        <f t="shared" si="26"/>
        <v>0</v>
      </c>
      <c r="Q76" s="36">
        <f t="shared" si="26"/>
        <v>0</v>
      </c>
      <c r="R76" s="36">
        <f t="shared" si="26"/>
        <v>0</v>
      </c>
      <c r="S76" s="36">
        <f t="shared" si="26"/>
        <v>0</v>
      </c>
      <c r="T76" s="36">
        <f t="shared" si="26"/>
        <v>0</v>
      </c>
      <c r="U76" s="36">
        <f t="shared" si="26"/>
        <v>0</v>
      </c>
      <c r="V76" s="36">
        <f t="shared" si="26"/>
        <v>0</v>
      </c>
      <c r="W76" s="36">
        <f t="shared" si="26"/>
        <v>0</v>
      </c>
      <c r="Y76" s="42"/>
      <c r="Z76" s="42"/>
      <c r="AA76" s="42"/>
      <c r="AB76" s="75"/>
      <c r="AC76" s="75"/>
      <c r="AD76" s="75"/>
      <c r="AE76" s="75"/>
      <c r="AF76" s="75"/>
      <c r="AG76" s="75"/>
      <c r="AH76" s="75"/>
      <c r="AI76" s="75"/>
      <c r="AJ76" s="75"/>
      <c r="AK76" s="75"/>
      <c r="AL76" s="75"/>
      <c r="AM76" s="75"/>
    </row>
    <row r="77" spans="4:39" s="4" customFormat="1"/>
    <row r="78" spans="4:39" s="4" customFormat="1">
      <c r="D78" t="s">
        <v>57</v>
      </c>
      <c r="H78" s="41"/>
      <c r="I78" s="35"/>
      <c r="J78" s="35"/>
      <c r="K78" s="35"/>
      <c r="L78" s="65">
        <v>0</v>
      </c>
      <c r="M78" s="65">
        <v>0</v>
      </c>
      <c r="N78" s="65">
        <v>0</v>
      </c>
      <c r="O78" s="65">
        <v>0</v>
      </c>
      <c r="P78" s="65">
        <v>0</v>
      </c>
      <c r="Q78" s="65">
        <v>0</v>
      </c>
      <c r="R78" s="65">
        <v>0</v>
      </c>
      <c r="S78" s="65">
        <v>0</v>
      </c>
      <c r="T78" s="65">
        <v>0</v>
      </c>
      <c r="U78" s="65">
        <v>0</v>
      </c>
      <c r="V78" s="65">
        <v>0</v>
      </c>
      <c r="W78" s="65">
        <v>0</v>
      </c>
      <c r="Y78" s="74" t="str">
        <f>IFERROR(I78/'Base Case Cover Sheet'!I78-1,"n.a.")</f>
        <v>n.a.</v>
      </c>
      <c r="Z78" s="74" t="str">
        <f>IFERROR(J78/'Base Case Cover Sheet'!J78-1,"n.a.")</f>
        <v>n.a.</v>
      </c>
      <c r="AA78" s="74" t="str">
        <f>IFERROR(K78/'Base Case Cover Sheet'!K78-1,"n.a.")</f>
        <v>n.a.</v>
      </c>
      <c r="AB78" s="74" t="str">
        <f>IFERROR(L78/'Base Case Cover Sheet'!L78-1,"n.a.")</f>
        <v>n.a.</v>
      </c>
      <c r="AC78" s="74" t="str">
        <f>IFERROR(M78/'Base Case Cover Sheet'!M78-1,"n.a.")</f>
        <v>n.a.</v>
      </c>
      <c r="AD78" s="74" t="str">
        <f>IFERROR(N78/'Base Case Cover Sheet'!N78-1,"n.a.")</f>
        <v>n.a.</v>
      </c>
      <c r="AE78" s="74" t="str">
        <f>IFERROR(O78/'Base Case Cover Sheet'!O78-1,"n.a.")</f>
        <v>n.a.</v>
      </c>
      <c r="AF78" s="74" t="str">
        <f>IFERROR(P78/'Base Case Cover Sheet'!P78-1,"n.a.")</f>
        <v>n.a.</v>
      </c>
      <c r="AG78" s="74" t="str">
        <f>IFERROR(Q78/'Base Case Cover Sheet'!Q78-1,"n.a.")</f>
        <v>n.a.</v>
      </c>
      <c r="AH78" s="74" t="str">
        <f>IFERROR(R78/'Base Case Cover Sheet'!R78-1,"n.a.")</f>
        <v>n.a.</v>
      </c>
      <c r="AI78" s="74" t="str">
        <f>IFERROR(S78/'Base Case Cover Sheet'!S78-1,"n.a.")</f>
        <v>n.a.</v>
      </c>
      <c r="AJ78" s="74" t="str">
        <f>IFERROR(T78/'Base Case Cover Sheet'!T78-1,"n.a.")</f>
        <v>n.a.</v>
      </c>
      <c r="AK78" s="74" t="str">
        <f>IFERROR(U78/'Base Case Cover Sheet'!U78-1,"n.a.")</f>
        <v>n.a.</v>
      </c>
      <c r="AL78" s="74" t="str">
        <f>IFERROR(V78/'Base Case Cover Sheet'!V78-1,"n.a.")</f>
        <v>n.a.</v>
      </c>
      <c r="AM78" s="74" t="str">
        <f>IFERROR(W78/'Base Case Cover Sheet'!W78-1,"n.a.")</f>
        <v>n.a.</v>
      </c>
    </row>
    <row r="79" spans="4:39" s="4" customFormat="1">
      <c r="E79" s="4" t="s">
        <v>178</v>
      </c>
      <c r="I79" s="35"/>
      <c r="J79" s="35"/>
      <c r="K79" s="35"/>
      <c r="L79" s="36">
        <f t="shared" ref="L79:W79" si="27">+IFERROR(L78/L75,0)</f>
        <v>0</v>
      </c>
      <c r="M79" s="36">
        <f t="shared" si="27"/>
        <v>0</v>
      </c>
      <c r="N79" s="36">
        <f t="shared" si="27"/>
        <v>0</v>
      </c>
      <c r="O79" s="36">
        <f t="shared" si="27"/>
        <v>0</v>
      </c>
      <c r="P79" s="36">
        <f t="shared" si="27"/>
        <v>0</v>
      </c>
      <c r="Q79" s="36">
        <f t="shared" si="27"/>
        <v>0</v>
      </c>
      <c r="R79" s="36">
        <f t="shared" si="27"/>
        <v>0</v>
      </c>
      <c r="S79" s="36">
        <f t="shared" si="27"/>
        <v>0</v>
      </c>
      <c r="T79" s="36">
        <f t="shared" si="27"/>
        <v>0</v>
      </c>
      <c r="U79" s="36">
        <f t="shared" si="27"/>
        <v>0</v>
      </c>
      <c r="V79" s="36">
        <f t="shared" si="27"/>
        <v>0</v>
      </c>
      <c r="W79" s="36">
        <f t="shared" si="27"/>
        <v>0</v>
      </c>
      <c r="Y79" s="42"/>
      <c r="Z79" s="42"/>
      <c r="AA79" s="42"/>
      <c r="AB79" s="75"/>
      <c r="AC79" s="75"/>
      <c r="AD79" s="75"/>
      <c r="AE79" s="75"/>
      <c r="AF79" s="75"/>
      <c r="AG79" s="75"/>
      <c r="AH79" s="75"/>
      <c r="AI79" s="75"/>
      <c r="AJ79" s="75"/>
      <c r="AK79" s="75"/>
      <c r="AL79" s="75"/>
      <c r="AM79" s="75"/>
    </row>
    <row r="81" spans="4:39">
      <c r="D81" s="31" t="s">
        <v>59</v>
      </c>
      <c r="E81" s="32"/>
      <c r="F81" s="32"/>
      <c r="G81" s="32"/>
      <c r="H81" s="32"/>
      <c r="I81" s="32"/>
      <c r="J81" s="32"/>
      <c r="K81" s="32"/>
      <c r="L81" s="32"/>
      <c r="M81" s="32"/>
      <c r="N81" s="32"/>
      <c r="O81" s="32"/>
      <c r="P81" s="32"/>
      <c r="Q81" s="32"/>
      <c r="R81" s="32"/>
      <c r="S81" s="32"/>
      <c r="T81" s="32"/>
      <c r="U81" s="32"/>
      <c r="V81" s="32"/>
      <c r="W81" s="32"/>
      <c r="Y81" s="32"/>
      <c r="Z81" s="32"/>
      <c r="AA81" s="32"/>
      <c r="AB81" s="32"/>
      <c r="AC81" s="32"/>
      <c r="AD81" s="32"/>
      <c r="AE81" s="32"/>
      <c r="AF81" s="32"/>
      <c r="AG81" s="32"/>
      <c r="AH81" s="32"/>
      <c r="AI81" s="32"/>
      <c r="AJ81" s="32"/>
      <c r="AK81" s="32"/>
      <c r="AL81" s="32"/>
      <c r="AM81" s="32"/>
    </row>
    <row r="83" spans="4:39">
      <c r="D83" t="s">
        <v>60</v>
      </c>
      <c r="H83" s="41"/>
      <c r="I83" s="35"/>
      <c r="J83" s="35"/>
      <c r="K83" s="35"/>
      <c r="L83" s="65">
        <v>0</v>
      </c>
      <c r="M83" s="65">
        <v>0</v>
      </c>
      <c r="N83" s="65">
        <v>0</v>
      </c>
      <c r="O83" s="65">
        <v>0</v>
      </c>
      <c r="P83" s="65">
        <v>0</v>
      </c>
      <c r="Q83" s="65">
        <v>0</v>
      </c>
      <c r="R83" s="65">
        <v>0</v>
      </c>
      <c r="S83" s="65">
        <v>0</v>
      </c>
      <c r="T83" s="65">
        <v>0</v>
      </c>
      <c r="U83" s="65">
        <v>0</v>
      </c>
      <c r="V83" s="65">
        <v>0</v>
      </c>
      <c r="W83" s="65">
        <v>0</v>
      </c>
      <c r="Y83" s="74" t="str">
        <f>IFERROR(I83/'Base Case Cover Sheet'!I83-1,"n.a.")</f>
        <v>n.a.</v>
      </c>
      <c r="Z83" s="74" t="str">
        <f>IFERROR(J83/'Base Case Cover Sheet'!J83-1,"n.a.")</f>
        <v>n.a.</v>
      </c>
      <c r="AA83" s="74" t="str">
        <f>IFERROR(K83/'Base Case Cover Sheet'!K83-1,"n.a.")</f>
        <v>n.a.</v>
      </c>
      <c r="AB83" s="74" t="str">
        <f>IFERROR(L83/'Base Case Cover Sheet'!L83-1,"n.a.")</f>
        <v>n.a.</v>
      </c>
      <c r="AC83" s="74" t="str">
        <f>IFERROR(M83/'Base Case Cover Sheet'!M83-1,"n.a.")</f>
        <v>n.a.</v>
      </c>
      <c r="AD83" s="74" t="str">
        <f>IFERROR(N83/'Base Case Cover Sheet'!N83-1,"n.a.")</f>
        <v>n.a.</v>
      </c>
      <c r="AE83" s="74" t="str">
        <f>IFERROR(O83/'Base Case Cover Sheet'!O83-1,"n.a.")</f>
        <v>n.a.</v>
      </c>
      <c r="AF83" s="74" t="str">
        <f>IFERROR(P83/'Base Case Cover Sheet'!P83-1,"n.a.")</f>
        <v>n.a.</v>
      </c>
      <c r="AG83" s="74" t="str">
        <f>IFERROR(Q83/'Base Case Cover Sheet'!Q83-1,"n.a.")</f>
        <v>n.a.</v>
      </c>
      <c r="AH83" s="74" t="str">
        <f>IFERROR(R83/'Base Case Cover Sheet'!R83-1,"n.a.")</f>
        <v>n.a.</v>
      </c>
      <c r="AI83" s="74" t="str">
        <f>IFERROR(S83/'Base Case Cover Sheet'!S83-1,"n.a.")</f>
        <v>n.a.</v>
      </c>
      <c r="AJ83" s="74" t="str">
        <f>IFERROR(T83/'Base Case Cover Sheet'!T83-1,"n.a.")</f>
        <v>n.a.</v>
      </c>
      <c r="AK83" s="74" t="str">
        <f>IFERROR(U83/'Base Case Cover Sheet'!U83-1,"n.a.")</f>
        <v>n.a.</v>
      </c>
      <c r="AL83" s="74" t="str">
        <f>IFERROR(V83/'Base Case Cover Sheet'!V83-1,"n.a.")</f>
        <v>n.a.</v>
      </c>
      <c r="AM83" s="74" t="str">
        <f>IFERROR(W83/'Base Case Cover Sheet'!W83-1,"n.a.")</f>
        <v>n.a.</v>
      </c>
    </row>
    <row r="84" spans="4:39" s="4" customFormat="1" ht="11.25" customHeight="1">
      <c r="E84" s="4" t="s">
        <v>104</v>
      </c>
      <c r="I84" s="35"/>
      <c r="J84" s="35"/>
      <c r="K84" s="35"/>
      <c r="L84" s="47">
        <f>-IFERROR(L83/L$44,0)</f>
        <v>0</v>
      </c>
      <c r="M84" s="47">
        <f t="shared" ref="M84:W84" si="28">-IFERROR(M83/M$44,0)</f>
        <v>0</v>
      </c>
      <c r="N84" s="47">
        <f t="shared" si="28"/>
        <v>0</v>
      </c>
      <c r="O84" s="47">
        <f t="shared" si="28"/>
        <v>0</v>
      </c>
      <c r="P84" s="47">
        <f t="shared" si="28"/>
        <v>0</v>
      </c>
      <c r="Q84" s="47">
        <f t="shared" si="28"/>
        <v>0</v>
      </c>
      <c r="R84" s="47">
        <f t="shared" si="28"/>
        <v>0</v>
      </c>
      <c r="S84" s="47">
        <f t="shared" si="28"/>
        <v>0</v>
      </c>
      <c r="T84" s="47">
        <f t="shared" si="28"/>
        <v>0</v>
      </c>
      <c r="U84" s="47">
        <f t="shared" si="28"/>
        <v>0</v>
      </c>
      <c r="V84" s="47">
        <f t="shared" si="28"/>
        <v>0</v>
      </c>
      <c r="W84" s="47">
        <f t="shared" si="28"/>
        <v>0</v>
      </c>
      <c r="Y84" s="42"/>
      <c r="Z84" s="42"/>
      <c r="AA84" s="42"/>
      <c r="AB84" s="75"/>
      <c r="AC84" s="75"/>
      <c r="AD84" s="75"/>
      <c r="AE84" s="75"/>
      <c r="AF84" s="75"/>
      <c r="AG84" s="75"/>
      <c r="AH84" s="75"/>
      <c r="AI84" s="75"/>
      <c r="AJ84" s="75"/>
      <c r="AK84" s="75"/>
      <c r="AL84" s="75"/>
      <c r="AM84" s="75"/>
    </row>
    <row r="85" spans="4:39" s="4" customFormat="1">
      <c r="D85" s="4" t="s">
        <v>62</v>
      </c>
      <c r="H85" s="41"/>
    </row>
    <row r="86" spans="4:39" s="4" customFormat="1">
      <c r="D86" s="143" t="s">
        <v>63</v>
      </c>
      <c r="H86" s="41"/>
      <c r="I86" s="35"/>
      <c r="J86" s="35"/>
      <c r="K86" s="35"/>
      <c r="L86" s="65">
        <v>0</v>
      </c>
      <c r="M86" s="65">
        <v>0</v>
      </c>
      <c r="N86" s="65">
        <v>0</v>
      </c>
      <c r="O86" s="65">
        <v>0</v>
      </c>
      <c r="P86" s="65">
        <v>0</v>
      </c>
      <c r="Q86" s="65">
        <v>0</v>
      </c>
      <c r="R86" s="65">
        <v>0</v>
      </c>
      <c r="S86" s="65">
        <v>0</v>
      </c>
      <c r="T86" s="65">
        <v>0</v>
      </c>
      <c r="U86" s="65">
        <v>0</v>
      </c>
      <c r="V86" s="65">
        <v>0</v>
      </c>
      <c r="W86" s="65">
        <v>0</v>
      </c>
      <c r="Y86" s="74" t="str">
        <f>IFERROR(I86/'Base Case Cover Sheet'!I86-1,"n.a.")</f>
        <v>n.a.</v>
      </c>
      <c r="Z86" s="74" t="str">
        <f>IFERROR(J86/'Base Case Cover Sheet'!J86-1,"n.a.")</f>
        <v>n.a.</v>
      </c>
      <c r="AA86" s="74" t="str">
        <f>IFERROR(K86/'Base Case Cover Sheet'!K86-1,"n.a.")</f>
        <v>n.a.</v>
      </c>
      <c r="AB86" s="74" t="str">
        <f>IFERROR(L86/'Base Case Cover Sheet'!L86-1,"n.a.")</f>
        <v>n.a.</v>
      </c>
      <c r="AC86" s="74" t="str">
        <f>IFERROR(M86/'Base Case Cover Sheet'!M86-1,"n.a.")</f>
        <v>n.a.</v>
      </c>
      <c r="AD86" s="74" t="str">
        <f>IFERROR(N86/'Base Case Cover Sheet'!N86-1,"n.a.")</f>
        <v>n.a.</v>
      </c>
      <c r="AE86" s="74" t="str">
        <f>IFERROR(O86/'Base Case Cover Sheet'!O86-1,"n.a.")</f>
        <v>n.a.</v>
      </c>
      <c r="AF86" s="74" t="str">
        <f>IFERROR(P86/'Base Case Cover Sheet'!P86-1,"n.a.")</f>
        <v>n.a.</v>
      </c>
      <c r="AG86" s="74" t="str">
        <f>IFERROR(Q86/'Base Case Cover Sheet'!Q86-1,"n.a.")</f>
        <v>n.a.</v>
      </c>
      <c r="AH86" s="74" t="str">
        <f>IFERROR(R86/'Base Case Cover Sheet'!R86-1,"n.a.")</f>
        <v>n.a.</v>
      </c>
      <c r="AI86" s="74" t="str">
        <f>IFERROR(S86/'Base Case Cover Sheet'!S86-1,"n.a.")</f>
        <v>n.a.</v>
      </c>
      <c r="AJ86" s="74" t="str">
        <f>IFERROR(T86/'Base Case Cover Sheet'!T86-1,"n.a.")</f>
        <v>n.a.</v>
      </c>
      <c r="AK86" s="74" t="str">
        <f>IFERROR(U86/'Base Case Cover Sheet'!U86-1,"n.a.")</f>
        <v>n.a.</v>
      </c>
      <c r="AL86" s="74" t="str">
        <f>IFERROR(V86/'Base Case Cover Sheet'!V86-1,"n.a.")</f>
        <v>n.a.</v>
      </c>
      <c r="AM86" s="74" t="str">
        <f>IFERROR(W86/'Base Case Cover Sheet'!W86-1,"n.a.")</f>
        <v>n.a.</v>
      </c>
    </row>
    <row r="87" spans="4:39" s="4" customFormat="1">
      <c r="D87" s="143" t="s">
        <v>65</v>
      </c>
      <c r="H87" s="41"/>
      <c r="I87" s="35"/>
      <c r="J87" s="35"/>
      <c r="K87" s="35"/>
      <c r="L87" s="65">
        <v>0</v>
      </c>
      <c r="M87" s="65">
        <v>0</v>
      </c>
      <c r="N87" s="65">
        <v>0</v>
      </c>
      <c r="O87" s="65">
        <v>0</v>
      </c>
      <c r="P87" s="65">
        <v>0</v>
      </c>
      <c r="Q87" s="65">
        <v>0</v>
      </c>
      <c r="R87" s="65">
        <v>0</v>
      </c>
      <c r="S87" s="65">
        <v>0</v>
      </c>
      <c r="T87" s="65">
        <v>0</v>
      </c>
      <c r="U87" s="65">
        <v>0</v>
      </c>
      <c r="V87" s="65">
        <v>0</v>
      </c>
      <c r="W87" s="65">
        <v>0</v>
      </c>
      <c r="Y87" s="74" t="str">
        <f>IFERROR(I87/'Base Case Cover Sheet'!I87-1,"n.a.")</f>
        <v>n.a.</v>
      </c>
      <c r="Z87" s="74" t="str">
        <f>IFERROR(J87/'Base Case Cover Sheet'!J87-1,"n.a.")</f>
        <v>n.a.</v>
      </c>
      <c r="AA87" s="74" t="str">
        <f>IFERROR(K87/'Base Case Cover Sheet'!K87-1,"n.a.")</f>
        <v>n.a.</v>
      </c>
      <c r="AB87" s="74" t="str">
        <f>IFERROR(L87/'Base Case Cover Sheet'!L87-1,"n.a.")</f>
        <v>n.a.</v>
      </c>
      <c r="AC87" s="74" t="str">
        <f>IFERROR(M87/'Base Case Cover Sheet'!M87-1,"n.a.")</f>
        <v>n.a.</v>
      </c>
      <c r="AD87" s="74" t="str">
        <f>IFERROR(N87/'Base Case Cover Sheet'!N87-1,"n.a.")</f>
        <v>n.a.</v>
      </c>
      <c r="AE87" s="74" t="str">
        <f>IFERROR(O87/'Base Case Cover Sheet'!O87-1,"n.a.")</f>
        <v>n.a.</v>
      </c>
      <c r="AF87" s="74" t="str">
        <f>IFERROR(P87/'Base Case Cover Sheet'!P87-1,"n.a.")</f>
        <v>n.a.</v>
      </c>
      <c r="AG87" s="74" t="str">
        <f>IFERROR(Q87/'Base Case Cover Sheet'!Q87-1,"n.a.")</f>
        <v>n.a.</v>
      </c>
      <c r="AH87" s="74" t="str">
        <f>IFERROR(R87/'Base Case Cover Sheet'!R87-1,"n.a.")</f>
        <v>n.a.</v>
      </c>
      <c r="AI87" s="74" t="str">
        <f>IFERROR(S87/'Base Case Cover Sheet'!S87-1,"n.a.")</f>
        <v>n.a.</v>
      </c>
      <c r="AJ87" s="74" t="str">
        <f>IFERROR(T87/'Base Case Cover Sheet'!T87-1,"n.a.")</f>
        <v>n.a.</v>
      </c>
      <c r="AK87" s="74" t="str">
        <f>IFERROR(U87/'Base Case Cover Sheet'!U87-1,"n.a.")</f>
        <v>n.a.</v>
      </c>
      <c r="AL87" s="74" t="str">
        <f>IFERROR(V87/'Base Case Cover Sheet'!V87-1,"n.a.")</f>
        <v>n.a.</v>
      </c>
      <c r="AM87" s="74" t="str">
        <f>IFERROR(W87/'Base Case Cover Sheet'!W87-1,"n.a.")</f>
        <v>n.a.</v>
      </c>
    </row>
    <row r="88" spans="4:39" s="4" customFormat="1">
      <c r="D88" s="143" t="s">
        <v>67</v>
      </c>
      <c r="H88" s="41"/>
      <c r="I88" s="35"/>
      <c r="J88" s="35"/>
      <c r="K88" s="35"/>
      <c r="L88" s="65">
        <v>0</v>
      </c>
      <c r="M88" s="65">
        <v>0</v>
      </c>
      <c r="N88" s="65">
        <v>0</v>
      </c>
      <c r="O88" s="65">
        <v>0</v>
      </c>
      <c r="P88" s="65">
        <v>0</v>
      </c>
      <c r="Q88" s="65">
        <v>0</v>
      </c>
      <c r="R88" s="65">
        <v>0</v>
      </c>
      <c r="S88" s="65">
        <v>0</v>
      </c>
      <c r="T88" s="65">
        <v>0</v>
      </c>
      <c r="U88" s="65">
        <v>0</v>
      </c>
      <c r="V88" s="65">
        <v>0</v>
      </c>
      <c r="W88" s="65">
        <v>0</v>
      </c>
      <c r="Y88" s="74" t="str">
        <f>IFERROR(I88/'Base Case Cover Sheet'!I88-1,"n.a.")</f>
        <v>n.a.</v>
      </c>
      <c r="Z88" s="74" t="str">
        <f>IFERROR(J88/'Base Case Cover Sheet'!J88-1,"n.a.")</f>
        <v>n.a.</v>
      </c>
      <c r="AA88" s="74" t="str">
        <f>IFERROR(K88/'Base Case Cover Sheet'!K88-1,"n.a.")</f>
        <v>n.a.</v>
      </c>
      <c r="AB88" s="74" t="str">
        <f>IFERROR(L88/'Base Case Cover Sheet'!L88-1,"n.a.")</f>
        <v>n.a.</v>
      </c>
      <c r="AC88" s="74" t="str">
        <f>IFERROR(M88/'Base Case Cover Sheet'!M88-1,"n.a.")</f>
        <v>n.a.</v>
      </c>
      <c r="AD88" s="74" t="str">
        <f>IFERROR(N88/'Base Case Cover Sheet'!N88-1,"n.a.")</f>
        <v>n.a.</v>
      </c>
      <c r="AE88" s="74" t="str">
        <f>IFERROR(O88/'Base Case Cover Sheet'!O88-1,"n.a.")</f>
        <v>n.a.</v>
      </c>
      <c r="AF88" s="74" t="str">
        <f>IFERROR(P88/'Base Case Cover Sheet'!P88-1,"n.a.")</f>
        <v>n.a.</v>
      </c>
      <c r="AG88" s="74" t="str">
        <f>IFERROR(Q88/'Base Case Cover Sheet'!Q88-1,"n.a.")</f>
        <v>n.a.</v>
      </c>
      <c r="AH88" s="74" t="str">
        <f>IFERROR(R88/'Base Case Cover Sheet'!R88-1,"n.a.")</f>
        <v>n.a.</v>
      </c>
      <c r="AI88" s="74" t="str">
        <f>IFERROR(S88/'Base Case Cover Sheet'!S88-1,"n.a.")</f>
        <v>n.a.</v>
      </c>
      <c r="AJ88" s="74" t="str">
        <f>IFERROR(T88/'Base Case Cover Sheet'!T88-1,"n.a.")</f>
        <v>n.a.</v>
      </c>
      <c r="AK88" s="74" t="str">
        <f>IFERROR(U88/'Base Case Cover Sheet'!U88-1,"n.a.")</f>
        <v>n.a.</v>
      </c>
      <c r="AL88" s="74" t="str">
        <f>IFERROR(V88/'Base Case Cover Sheet'!V88-1,"n.a.")</f>
        <v>n.a.</v>
      </c>
      <c r="AM88" s="74" t="str">
        <f>IFERROR(W88/'Base Case Cover Sheet'!W88-1,"n.a.")</f>
        <v>n.a.</v>
      </c>
    </row>
    <row r="89" spans="4:39" s="4" customFormat="1">
      <c r="D89" s="143" t="s">
        <v>179</v>
      </c>
      <c r="H89" s="41"/>
      <c r="I89" s="35"/>
      <c r="J89" s="35"/>
      <c r="K89" s="35"/>
      <c r="L89" s="65">
        <v>0</v>
      </c>
      <c r="M89" s="65">
        <v>0</v>
      </c>
      <c r="N89" s="65">
        <v>0</v>
      </c>
      <c r="O89" s="65">
        <v>0</v>
      </c>
      <c r="P89" s="65">
        <v>0</v>
      </c>
      <c r="Q89" s="65">
        <v>0</v>
      </c>
      <c r="R89" s="65">
        <v>0</v>
      </c>
      <c r="S89" s="65">
        <v>0</v>
      </c>
      <c r="T89" s="65">
        <v>0</v>
      </c>
      <c r="U89" s="65">
        <v>0</v>
      </c>
      <c r="V89" s="65">
        <v>0</v>
      </c>
      <c r="W89" s="65">
        <v>0</v>
      </c>
      <c r="Y89" s="74" t="str">
        <f>IFERROR(I89/'Base Case Cover Sheet'!I89-1,"n.a.")</f>
        <v>n.a.</v>
      </c>
      <c r="Z89" s="74" t="str">
        <f>IFERROR(J89/'Base Case Cover Sheet'!J89-1,"n.a.")</f>
        <v>n.a.</v>
      </c>
      <c r="AA89" s="74" t="str">
        <f>IFERROR(K89/'Base Case Cover Sheet'!K89-1,"n.a.")</f>
        <v>n.a.</v>
      </c>
      <c r="AB89" s="74" t="str">
        <f>IFERROR(L89/'Base Case Cover Sheet'!L89-1,"n.a.")</f>
        <v>n.a.</v>
      </c>
      <c r="AC89" s="74" t="str">
        <f>IFERROR(M89/'Base Case Cover Sheet'!M89-1,"n.a.")</f>
        <v>n.a.</v>
      </c>
      <c r="AD89" s="74" t="str">
        <f>IFERROR(N89/'Base Case Cover Sheet'!N89-1,"n.a.")</f>
        <v>n.a.</v>
      </c>
      <c r="AE89" s="74" t="str">
        <f>IFERROR(O89/'Base Case Cover Sheet'!O89-1,"n.a.")</f>
        <v>n.a.</v>
      </c>
      <c r="AF89" s="74" t="str">
        <f>IFERROR(P89/'Base Case Cover Sheet'!P89-1,"n.a.")</f>
        <v>n.a.</v>
      </c>
      <c r="AG89" s="74" t="str">
        <f>IFERROR(Q89/'Base Case Cover Sheet'!Q89-1,"n.a.")</f>
        <v>n.a.</v>
      </c>
      <c r="AH89" s="74" t="str">
        <f>IFERROR(R89/'Base Case Cover Sheet'!R89-1,"n.a.")</f>
        <v>n.a.</v>
      </c>
      <c r="AI89" s="74" t="str">
        <f>IFERROR(S89/'Base Case Cover Sheet'!S89-1,"n.a.")</f>
        <v>n.a.</v>
      </c>
      <c r="AJ89" s="74" t="str">
        <f>IFERROR(T89/'Base Case Cover Sheet'!T89-1,"n.a.")</f>
        <v>n.a.</v>
      </c>
      <c r="AK89" s="74" t="str">
        <f>IFERROR(U89/'Base Case Cover Sheet'!U89-1,"n.a.")</f>
        <v>n.a.</v>
      </c>
      <c r="AL89" s="74" t="str">
        <f>IFERROR(V89/'Base Case Cover Sheet'!V89-1,"n.a.")</f>
        <v>n.a.</v>
      </c>
      <c r="AM89" s="74" t="str">
        <f>IFERROR(W89/'Base Case Cover Sheet'!W89-1,"n.a.")</f>
        <v>n.a.</v>
      </c>
    </row>
    <row r="90" spans="4:39" s="4" customFormat="1" outlineLevel="1">
      <c r="D90"/>
      <c r="E90"/>
    </row>
    <row r="91" spans="4:39" s="4" customFormat="1" outlineLevel="1">
      <c r="D91" s="48" t="s">
        <v>180</v>
      </c>
      <c r="E91" s="48"/>
      <c r="F91" s="48"/>
      <c r="G91" s="48"/>
      <c r="H91" s="48"/>
      <c r="I91" s="35"/>
      <c r="J91" s="35"/>
      <c r="K91" s="35"/>
      <c r="L91" s="49">
        <f>IF(ROUND(SUM(L86:L89),4)=ROUND(L83,4),1,0)</f>
        <v>1</v>
      </c>
      <c r="M91" s="49">
        <f t="shared" ref="M91:W91" si="29">IF(ROUND(SUM(M86:M89),4)=ROUND(M83,4),1,0)</f>
        <v>1</v>
      </c>
      <c r="N91" s="49">
        <f t="shared" si="29"/>
        <v>1</v>
      </c>
      <c r="O91" s="49">
        <f t="shared" si="29"/>
        <v>1</v>
      </c>
      <c r="P91" s="49">
        <f t="shared" si="29"/>
        <v>1</v>
      </c>
      <c r="Q91" s="49">
        <f t="shared" si="29"/>
        <v>1</v>
      </c>
      <c r="R91" s="49">
        <f t="shared" si="29"/>
        <v>1</v>
      </c>
      <c r="S91" s="49">
        <f t="shared" si="29"/>
        <v>1</v>
      </c>
      <c r="T91" s="49">
        <f t="shared" si="29"/>
        <v>1</v>
      </c>
      <c r="U91" s="49">
        <f t="shared" si="29"/>
        <v>1</v>
      </c>
      <c r="V91" s="49">
        <f t="shared" si="29"/>
        <v>1</v>
      </c>
      <c r="W91" s="49">
        <f t="shared" si="29"/>
        <v>1</v>
      </c>
    </row>
    <row r="93" spans="4:39">
      <c r="D93" t="s">
        <v>69</v>
      </c>
      <c r="H93" s="41"/>
      <c r="I93" s="35"/>
      <c r="J93" s="35"/>
      <c r="K93" s="35"/>
      <c r="L93" s="65">
        <v>0</v>
      </c>
      <c r="M93" s="65">
        <v>0</v>
      </c>
      <c r="N93" s="65">
        <v>0</v>
      </c>
      <c r="O93" s="65">
        <v>0</v>
      </c>
      <c r="P93" s="65">
        <v>0</v>
      </c>
      <c r="Q93" s="65">
        <v>0</v>
      </c>
      <c r="R93" s="65">
        <v>0</v>
      </c>
      <c r="S93" s="65">
        <v>0</v>
      </c>
      <c r="T93" s="65">
        <v>0</v>
      </c>
      <c r="U93" s="65">
        <v>0</v>
      </c>
      <c r="V93" s="65">
        <v>0</v>
      </c>
      <c r="W93" s="65">
        <v>0</v>
      </c>
      <c r="Y93" s="74" t="str">
        <f>IFERROR(I93/'Base Case Cover Sheet'!I93-1,"n.a.")</f>
        <v>n.a.</v>
      </c>
      <c r="Z93" s="74" t="str">
        <f>IFERROR(J93/'Base Case Cover Sheet'!J93-1,"n.a.")</f>
        <v>n.a.</v>
      </c>
      <c r="AA93" s="74" t="str">
        <f>IFERROR(K93/'Base Case Cover Sheet'!K93-1,"n.a.")</f>
        <v>n.a.</v>
      </c>
      <c r="AB93" s="74" t="str">
        <f>IFERROR(L93/'Base Case Cover Sheet'!L93-1,"n.a.")</f>
        <v>n.a.</v>
      </c>
      <c r="AC93" s="74" t="str">
        <f>IFERROR(M93/'Base Case Cover Sheet'!M93-1,"n.a.")</f>
        <v>n.a.</v>
      </c>
      <c r="AD93" s="74" t="str">
        <f>IFERROR(N93/'Base Case Cover Sheet'!N93-1,"n.a.")</f>
        <v>n.a.</v>
      </c>
      <c r="AE93" s="74" t="str">
        <f>IFERROR(O93/'Base Case Cover Sheet'!O93-1,"n.a.")</f>
        <v>n.a.</v>
      </c>
      <c r="AF93" s="74" t="str">
        <f>IFERROR(P93/'Base Case Cover Sheet'!P93-1,"n.a.")</f>
        <v>n.a.</v>
      </c>
      <c r="AG93" s="74" t="str">
        <f>IFERROR(Q93/'Base Case Cover Sheet'!Q93-1,"n.a.")</f>
        <v>n.a.</v>
      </c>
      <c r="AH93" s="74" t="str">
        <f>IFERROR(R93/'Base Case Cover Sheet'!R93-1,"n.a.")</f>
        <v>n.a.</v>
      </c>
      <c r="AI93" s="74" t="str">
        <f>IFERROR(S93/'Base Case Cover Sheet'!S93-1,"n.a.")</f>
        <v>n.a.</v>
      </c>
      <c r="AJ93" s="74" t="str">
        <f>IFERROR(T93/'Base Case Cover Sheet'!T93-1,"n.a.")</f>
        <v>n.a.</v>
      </c>
      <c r="AK93" s="74" t="str">
        <f>IFERROR(U93/'Base Case Cover Sheet'!U93-1,"n.a.")</f>
        <v>n.a.</v>
      </c>
      <c r="AL93" s="74" t="str">
        <f>IFERROR(V93/'Base Case Cover Sheet'!V93-1,"n.a.")</f>
        <v>n.a.</v>
      </c>
      <c r="AM93" s="74" t="str">
        <f>IFERROR(W93/'Base Case Cover Sheet'!W93-1,"n.a.")</f>
        <v>n.a.</v>
      </c>
    </row>
    <row r="94" spans="4:39" s="4" customFormat="1">
      <c r="E94" s="4" t="s">
        <v>104</v>
      </c>
      <c r="I94" s="35"/>
      <c r="J94" s="35"/>
      <c r="K94" s="35"/>
      <c r="L94" s="36">
        <f>-IFERROR(L93/L$44,0)</f>
        <v>0</v>
      </c>
      <c r="M94" s="36">
        <f t="shared" ref="M94:W94" si="30">-IFERROR(M93/M$44,0)</f>
        <v>0</v>
      </c>
      <c r="N94" s="36">
        <f t="shared" si="30"/>
        <v>0</v>
      </c>
      <c r="O94" s="36">
        <f t="shared" si="30"/>
        <v>0</v>
      </c>
      <c r="P94" s="36">
        <f t="shared" si="30"/>
        <v>0</v>
      </c>
      <c r="Q94" s="36">
        <f t="shared" si="30"/>
        <v>0</v>
      </c>
      <c r="R94" s="36">
        <f t="shared" si="30"/>
        <v>0</v>
      </c>
      <c r="S94" s="36">
        <f t="shared" si="30"/>
        <v>0</v>
      </c>
      <c r="T94" s="36">
        <f t="shared" si="30"/>
        <v>0</v>
      </c>
      <c r="U94" s="36">
        <f t="shared" si="30"/>
        <v>0</v>
      </c>
      <c r="V94" s="36">
        <f t="shared" si="30"/>
        <v>0</v>
      </c>
      <c r="W94" s="36">
        <f t="shared" si="30"/>
        <v>0</v>
      </c>
      <c r="Y94" s="42"/>
      <c r="Z94" s="42"/>
      <c r="AA94" s="42"/>
      <c r="AB94" s="75"/>
      <c r="AC94" s="75"/>
      <c r="AD94" s="75"/>
      <c r="AE94" s="75"/>
      <c r="AF94" s="75"/>
      <c r="AG94" s="75"/>
      <c r="AH94" s="75"/>
      <c r="AI94" s="75"/>
      <c r="AJ94" s="75"/>
      <c r="AK94" s="75"/>
      <c r="AL94" s="75"/>
      <c r="AM94" s="75"/>
    </row>
    <row r="95" spans="4:39" s="4" customFormat="1">
      <c r="D95" s="4" t="s">
        <v>62</v>
      </c>
      <c r="H95" s="41"/>
    </row>
    <row r="96" spans="4:39" s="4" customFormat="1">
      <c r="D96" s="143" t="s">
        <v>71</v>
      </c>
      <c r="H96" s="41"/>
      <c r="I96" s="35" t="s">
        <v>181</v>
      </c>
      <c r="J96" s="35"/>
      <c r="K96" s="35"/>
      <c r="L96" s="65">
        <v>0</v>
      </c>
      <c r="M96" s="65">
        <v>0</v>
      </c>
      <c r="N96" s="65">
        <v>0</v>
      </c>
      <c r="O96" s="65">
        <v>0</v>
      </c>
      <c r="P96" s="65">
        <v>0</v>
      </c>
      <c r="Q96" s="65">
        <v>0</v>
      </c>
      <c r="R96" s="65">
        <v>0</v>
      </c>
      <c r="S96" s="65">
        <v>0</v>
      </c>
      <c r="T96" s="65">
        <v>0</v>
      </c>
      <c r="U96" s="65">
        <v>0</v>
      </c>
      <c r="V96" s="65">
        <v>0</v>
      </c>
      <c r="W96" s="65">
        <v>0</v>
      </c>
      <c r="Y96" s="74" t="str">
        <f>IFERROR(I96/'Base Case Cover Sheet'!I96-1,"n.a.")</f>
        <v>n.a.</v>
      </c>
      <c r="Z96" s="74" t="str">
        <f>IFERROR(J96/'Base Case Cover Sheet'!J96-1,"n.a.")</f>
        <v>n.a.</v>
      </c>
      <c r="AA96" s="74" t="str">
        <f>IFERROR(K96/'Base Case Cover Sheet'!K96-1,"n.a.")</f>
        <v>n.a.</v>
      </c>
      <c r="AB96" s="74" t="str">
        <f>IFERROR(L96/'Base Case Cover Sheet'!L96-1,"n.a.")</f>
        <v>n.a.</v>
      </c>
      <c r="AC96" s="74" t="str">
        <f>IFERROR(M96/'Base Case Cover Sheet'!M96-1,"n.a.")</f>
        <v>n.a.</v>
      </c>
      <c r="AD96" s="74" t="str">
        <f>IFERROR(N96/'Base Case Cover Sheet'!N96-1,"n.a.")</f>
        <v>n.a.</v>
      </c>
      <c r="AE96" s="74" t="str">
        <f>IFERROR(O96/'Base Case Cover Sheet'!O96-1,"n.a.")</f>
        <v>n.a.</v>
      </c>
      <c r="AF96" s="74" t="str">
        <f>IFERROR(P96/'Base Case Cover Sheet'!P96-1,"n.a.")</f>
        <v>n.a.</v>
      </c>
      <c r="AG96" s="74" t="str">
        <f>IFERROR(Q96/'Base Case Cover Sheet'!Q96-1,"n.a.")</f>
        <v>n.a.</v>
      </c>
      <c r="AH96" s="74" t="str">
        <f>IFERROR(R96/'Base Case Cover Sheet'!R96-1,"n.a.")</f>
        <v>n.a.</v>
      </c>
      <c r="AI96" s="74" t="str">
        <f>IFERROR(S96/'Base Case Cover Sheet'!S96-1,"n.a.")</f>
        <v>n.a.</v>
      </c>
      <c r="AJ96" s="74" t="str">
        <f>IFERROR(T96/'Base Case Cover Sheet'!T96-1,"n.a.")</f>
        <v>n.a.</v>
      </c>
      <c r="AK96" s="74" t="str">
        <f>IFERROR(U96/'Base Case Cover Sheet'!U96-1,"n.a.")</f>
        <v>n.a.</v>
      </c>
      <c r="AL96" s="74" t="str">
        <f>IFERROR(V96/'Base Case Cover Sheet'!V96-1,"n.a.")</f>
        <v>n.a.</v>
      </c>
      <c r="AM96" s="74" t="str">
        <f>IFERROR(W96/'Base Case Cover Sheet'!W96-1,"n.a.")</f>
        <v>n.a.</v>
      </c>
    </row>
    <row r="97" spans="4:39" s="4" customFormat="1">
      <c r="D97" s="143" t="s">
        <v>73</v>
      </c>
      <c r="H97" s="41"/>
      <c r="I97" s="35"/>
      <c r="J97" s="35"/>
      <c r="K97" s="35"/>
      <c r="L97" s="65">
        <v>0</v>
      </c>
      <c r="M97" s="65">
        <v>0</v>
      </c>
      <c r="N97" s="65">
        <v>0</v>
      </c>
      <c r="O97" s="65">
        <v>0</v>
      </c>
      <c r="P97" s="65">
        <v>0</v>
      </c>
      <c r="Q97" s="65">
        <v>0</v>
      </c>
      <c r="R97" s="65">
        <v>0</v>
      </c>
      <c r="S97" s="65">
        <v>0</v>
      </c>
      <c r="T97" s="65">
        <v>0</v>
      </c>
      <c r="U97" s="65">
        <v>0</v>
      </c>
      <c r="V97" s="65">
        <v>0</v>
      </c>
      <c r="W97" s="65">
        <v>0</v>
      </c>
      <c r="Y97" s="74" t="str">
        <f>IFERROR(I97/'Base Case Cover Sheet'!I97-1,"n.a.")</f>
        <v>n.a.</v>
      </c>
      <c r="Z97" s="74" t="str">
        <f>IFERROR(J97/'Base Case Cover Sheet'!J97-1,"n.a.")</f>
        <v>n.a.</v>
      </c>
      <c r="AA97" s="74" t="str">
        <f>IFERROR(K97/'Base Case Cover Sheet'!K97-1,"n.a.")</f>
        <v>n.a.</v>
      </c>
      <c r="AB97" s="74" t="str">
        <f>IFERROR(L97/'Base Case Cover Sheet'!L97-1,"n.a.")</f>
        <v>n.a.</v>
      </c>
      <c r="AC97" s="74" t="str">
        <f>IFERROR(M97/'Base Case Cover Sheet'!M97-1,"n.a.")</f>
        <v>n.a.</v>
      </c>
      <c r="AD97" s="74" t="str">
        <f>IFERROR(N97/'Base Case Cover Sheet'!N97-1,"n.a.")</f>
        <v>n.a.</v>
      </c>
      <c r="AE97" s="74" t="str">
        <f>IFERROR(O97/'Base Case Cover Sheet'!O97-1,"n.a.")</f>
        <v>n.a.</v>
      </c>
      <c r="AF97" s="74" t="str">
        <f>IFERROR(P97/'Base Case Cover Sheet'!P97-1,"n.a.")</f>
        <v>n.a.</v>
      </c>
      <c r="AG97" s="74" t="str">
        <f>IFERROR(Q97/'Base Case Cover Sheet'!Q97-1,"n.a.")</f>
        <v>n.a.</v>
      </c>
      <c r="AH97" s="74" t="str">
        <f>IFERROR(R97/'Base Case Cover Sheet'!R97-1,"n.a.")</f>
        <v>n.a.</v>
      </c>
      <c r="AI97" s="74" t="str">
        <f>IFERROR(S97/'Base Case Cover Sheet'!S97-1,"n.a.")</f>
        <v>n.a.</v>
      </c>
      <c r="AJ97" s="74" t="str">
        <f>IFERROR(T97/'Base Case Cover Sheet'!T97-1,"n.a.")</f>
        <v>n.a.</v>
      </c>
      <c r="AK97" s="74" t="str">
        <f>IFERROR(U97/'Base Case Cover Sheet'!U97-1,"n.a.")</f>
        <v>n.a.</v>
      </c>
      <c r="AL97" s="74" t="str">
        <f>IFERROR(V97/'Base Case Cover Sheet'!V97-1,"n.a.")</f>
        <v>n.a.</v>
      </c>
      <c r="AM97" s="74" t="str">
        <f>IFERROR(W97/'Base Case Cover Sheet'!W97-1,"n.a.")</f>
        <v>n.a.</v>
      </c>
    </row>
    <row r="98" spans="4:39" s="4" customFormat="1">
      <c r="D98" s="143" t="s">
        <v>179</v>
      </c>
      <c r="H98" s="41"/>
      <c r="I98" s="35"/>
      <c r="J98" s="35"/>
      <c r="K98" s="35"/>
      <c r="L98" s="65">
        <v>0</v>
      </c>
      <c r="M98" s="65">
        <v>0</v>
      </c>
      <c r="N98" s="65">
        <v>0</v>
      </c>
      <c r="O98" s="65">
        <v>0</v>
      </c>
      <c r="P98" s="65">
        <v>0</v>
      </c>
      <c r="Q98" s="65">
        <v>0</v>
      </c>
      <c r="R98" s="65">
        <v>0</v>
      </c>
      <c r="S98" s="65">
        <v>0</v>
      </c>
      <c r="T98" s="65">
        <v>0</v>
      </c>
      <c r="U98" s="65">
        <v>0</v>
      </c>
      <c r="V98" s="65">
        <v>0</v>
      </c>
      <c r="W98" s="65">
        <v>0</v>
      </c>
      <c r="Y98" s="74" t="str">
        <f>IFERROR(I98/'Base Case Cover Sheet'!I98-1,"n.a.")</f>
        <v>n.a.</v>
      </c>
      <c r="Z98" s="74" t="str">
        <f>IFERROR(J98/'Base Case Cover Sheet'!J98-1,"n.a.")</f>
        <v>n.a.</v>
      </c>
      <c r="AA98" s="74" t="str">
        <f>IFERROR(K98/'Base Case Cover Sheet'!K98-1,"n.a.")</f>
        <v>n.a.</v>
      </c>
      <c r="AB98" s="74" t="str">
        <f>IFERROR(L98/'Base Case Cover Sheet'!L98-1,"n.a.")</f>
        <v>n.a.</v>
      </c>
      <c r="AC98" s="74" t="str">
        <f>IFERROR(M98/'Base Case Cover Sheet'!M98-1,"n.a.")</f>
        <v>n.a.</v>
      </c>
      <c r="AD98" s="74" t="str">
        <f>IFERROR(N98/'Base Case Cover Sheet'!N98-1,"n.a.")</f>
        <v>n.a.</v>
      </c>
      <c r="AE98" s="74" t="str">
        <f>IFERROR(O98/'Base Case Cover Sheet'!O98-1,"n.a.")</f>
        <v>n.a.</v>
      </c>
      <c r="AF98" s="74" t="str">
        <f>IFERROR(P98/'Base Case Cover Sheet'!P98-1,"n.a.")</f>
        <v>n.a.</v>
      </c>
      <c r="AG98" s="74" t="str">
        <f>IFERROR(Q98/'Base Case Cover Sheet'!Q98-1,"n.a.")</f>
        <v>n.a.</v>
      </c>
      <c r="AH98" s="74" t="str">
        <f>IFERROR(R98/'Base Case Cover Sheet'!R98-1,"n.a.")</f>
        <v>n.a.</v>
      </c>
      <c r="AI98" s="74" t="str">
        <f>IFERROR(S98/'Base Case Cover Sheet'!S98-1,"n.a.")</f>
        <v>n.a.</v>
      </c>
      <c r="AJ98" s="74" t="str">
        <f>IFERROR(T98/'Base Case Cover Sheet'!T98-1,"n.a.")</f>
        <v>n.a.</v>
      </c>
      <c r="AK98" s="74" t="str">
        <f>IFERROR(U98/'Base Case Cover Sheet'!U98-1,"n.a.")</f>
        <v>n.a.</v>
      </c>
      <c r="AL98" s="74" t="str">
        <f>IFERROR(V98/'Base Case Cover Sheet'!V98-1,"n.a.")</f>
        <v>n.a.</v>
      </c>
      <c r="AM98" s="74" t="str">
        <f>IFERROR(W98/'Base Case Cover Sheet'!W98-1,"n.a.")</f>
        <v>n.a.</v>
      </c>
    </row>
    <row r="99" spans="4:39" s="4" customFormat="1" outlineLevel="1">
      <c r="D99"/>
      <c r="E99"/>
    </row>
    <row r="100" spans="4:39" s="4" customFormat="1" outlineLevel="1">
      <c r="D100" s="48" t="s">
        <v>182</v>
      </c>
      <c r="E100" s="48"/>
      <c r="F100" s="48"/>
      <c r="G100" s="48"/>
      <c r="H100" s="48"/>
      <c r="I100" s="35"/>
      <c r="J100" s="35"/>
      <c r="K100" s="35"/>
      <c r="L100" s="49">
        <f>IF(ROUND(SUM(L96:L98),4)=ROUND(L93,4),1,0)</f>
        <v>1</v>
      </c>
      <c r="M100" s="49">
        <f t="shared" ref="M100:W100" si="31">IF(ROUND(SUM(M96:M98),4)=ROUND(M93,4),1,0)</f>
        <v>1</v>
      </c>
      <c r="N100" s="49">
        <f t="shared" si="31"/>
        <v>1</v>
      </c>
      <c r="O100" s="49">
        <f t="shared" si="31"/>
        <v>1</v>
      </c>
      <c r="P100" s="49">
        <f t="shared" si="31"/>
        <v>1</v>
      </c>
      <c r="Q100" s="49">
        <f t="shared" si="31"/>
        <v>1</v>
      </c>
      <c r="R100" s="49">
        <f t="shared" si="31"/>
        <v>1</v>
      </c>
      <c r="S100" s="49">
        <f t="shared" si="31"/>
        <v>1</v>
      </c>
      <c r="T100" s="49">
        <f t="shared" si="31"/>
        <v>1</v>
      </c>
      <c r="U100" s="49">
        <f t="shared" si="31"/>
        <v>1</v>
      </c>
      <c r="V100" s="49">
        <f t="shared" si="31"/>
        <v>1</v>
      </c>
      <c r="W100" s="49">
        <f t="shared" si="31"/>
        <v>1</v>
      </c>
    </row>
    <row r="102" spans="4:39">
      <c r="D102" t="s">
        <v>75</v>
      </c>
      <c r="H102" s="41"/>
      <c r="I102" s="35"/>
      <c r="J102" s="35"/>
      <c r="K102" s="35"/>
      <c r="L102" s="65">
        <v>0</v>
      </c>
      <c r="M102" s="65">
        <v>0</v>
      </c>
      <c r="N102" s="65">
        <v>0</v>
      </c>
      <c r="O102" s="65">
        <v>0</v>
      </c>
      <c r="P102" s="65">
        <v>0</v>
      </c>
      <c r="Q102" s="65">
        <v>0</v>
      </c>
      <c r="R102" s="65">
        <v>0</v>
      </c>
      <c r="S102" s="65">
        <v>0</v>
      </c>
      <c r="T102" s="65">
        <v>0</v>
      </c>
      <c r="U102" s="65">
        <v>0</v>
      </c>
      <c r="V102" s="65">
        <v>0</v>
      </c>
      <c r="W102" s="65">
        <v>0</v>
      </c>
      <c r="Y102" s="74" t="str">
        <f>IFERROR(I102/'Base Case Cover Sheet'!I102-1,"n.a.")</f>
        <v>n.a.</v>
      </c>
      <c r="Z102" s="74" t="str">
        <f>IFERROR(J102/'Base Case Cover Sheet'!J102-1,"n.a.")</f>
        <v>n.a.</v>
      </c>
      <c r="AA102" s="74" t="str">
        <f>IFERROR(K102/'Base Case Cover Sheet'!K102-1,"n.a.")</f>
        <v>n.a.</v>
      </c>
      <c r="AB102" s="74" t="str">
        <f>IFERROR(L102/'Base Case Cover Sheet'!L102-1,"n.a.")</f>
        <v>n.a.</v>
      </c>
      <c r="AC102" s="74" t="str">
        <f>IFERROR(M102/'Base Case Cover Sheet'!M102-1,"n.a.")</f>
        <v>n.a.</v>
      </c>
      <c r="AD102" s="74" t="str">
        <f>IFERROR(N102/'Base Case Cover Sheet'!N102-1,"n.a.")</f>
        <v>n.a.</v>
      </c>
      <c r="AE102" s="74" t="str">
        <f>IFERROR(O102/'Base Case Cover Sheet'!O102-1,"n.a.")</f>
        <v>n.a.</v>
      </c>
      <c r="AF102" s="74" t="str">
        <f>IFERROR(P102/'Base Case Cover Sheet'!P102-1,"n.a.")</f>
        <v>n.a.</v>
      </c>
      <c r="AG102" s="74" t="str">
        <f>IFERROR(Q102/'Base Case Cover Sheet'!Q102-1,"n.a.")</f>
        <v>n.a.</v>
      </c>
      <c r="AH102" s="74" t="str">
        <f>IFERROR(R102/'Base Case Cover Sheet'!R102-1,"n.a.")</f>
        <v>n.a.</v>
      </c>
      <c r="AI102" s="74" t="str">
        <f>IFERROR(S102/'Base Case Cover Sheet'!S102-1,"n.a.")</f>
        <v>n.a.</v>
      </c>
      <c r="AJ102" s="74" t="str">
        <f>IFERROR(T102/'Base Case Cover Sheet'!T102-1,"n.a.")</f>
        <v>n.a.</v>
      </c>
      <c r="AK102" s="74" t="str">
        <f>IFERROR(U102/'Base Case Cover Sheet'!U102-1,"n.a.")</f>
        <v>n.a.</v>
      </c>
      <c r="AL102" s="74" t="str">
        <f>IFERROR(V102/'Base Case Cover Sheet'!V102-1,"n.a.")</f>
        <v>n.a.</v>
      </c>
      <c r="AM102" s="74" t="str">
        <f>IFERROR(W102/'Base Case Cover Sheet'!W102-1,"n.a.")</f>
        <v>n.a.</v>
      </c>
    </row>
    <row r="103" spans="4:39" s="4" customFormat="1">
      <c r="E103" s="4" t="s">
        <v>104</v>
      </c>
      <c r="I103" s="35"/>
      <c r="J103" s="35"/>
      <c r="K103" s="35"/>
      <c r="L103" s="36">
        <f>-IFERROR(L102/L$44,0)</f>
        <v>0</v>
      </c>
      <c r="M103" s="36">
        <f t="shared" ref="M103:W103" si="32">-IFERROR(M102/M$44,0)</f>
        <v>0</v>
      </c>
      <c r="N103" s="36">
        <f t="shared" si="32"/>
        <v>0</v>
      </c>
      <c r="O103" s="36">
        <f t="shared" si="32"/>
        <v>0</v>
      </c>
      <c r="P103" s="36">
        <f t="shared" si="32"/>
        <v>0</v>
      </c>
      <c r="Q103" s="36">
        <f t="shared" si="32"/>
        <v>0</v>
      </c>
      <c r="R103" s="36">
        <f t="shared" si="32"/>
        <v>0</v>
      </c>
      <c r="S103" s="36">
        <f t="shared" si="32"/>
        <v>0</v>
      </c>
      <c r="T103" s="36">
        <f t="shared" si="32"/>
        <v>0</v>
      </c>
      <c r="U103" s="36">
        <f t="shared" si="32"/>
        <v>0</v>
      </c>
      <c r="V103" s="36">
        <f t="shared" si="32"/>
        <v>0</v>
      </c>
      <c r="W103" s="36">
        <f t="shared" si="32"/>
        <v>0</v>
      </c>
      <c r="Y103" s="42"/>
      <c r="Z103" s="42"/>
      <c r="AA103" s="42"/>
      <c r="AB103" s="75"/>
      <c r="AC103" s="75"/>
      <c r="AD103" s="75"/>
      <c r="AE103" s="75"/>
      <c r="AF103" s="75"/>
      <c r="AG103" s="75"/>
      <c r="AH103" s="75"/>
      <c r="AI103" s="75"/>
      <c r="AJ103" s="75"/>
      <c r="AK103" s="75"/>
      <c r="AL103" s="75"/>
      <c r="AM103" s="75"/>
    </row>
    <row r="104" spans="4:39" s="4" customFormat="1">
      <c r="D104" s="4" t="s">
        <v>62</v>
      </c>
    </row>
    <row r="105" spans="4:39" s="4" customFormat="1">
      <c r="D105" s="143" t="s">
        <v>77</v>
      </c>
      <c r="H105" s="41"/>
      <c r="I105" s="35"/>
      <c r="J105" s="35"/>
      <c r="K105" s="35"/>
      <c r="L105" s="65">
        <v>0</v>
      </c>
      <c r="M105" s="65">
        <v>0</v>
      </c>
      <c r="N105" s="65">
        <v>0</v>
      </c>
      <c r="O105" s="65">
        <v>0</v>
      </c>
      <c r="P105" s="65">
        <v>0</v>
      </c>
      <c r="Q105" s="65">
        <v>0</v>
      </c>
      <c r="R105" s="65">
        <v>0</v>
      </c>
      <c r="S105" s="65">
        <v>0</v>
      </c>
      <c r="T105" s="65">
        <v>0</v>
      </c>
      <c r="U105" s="65">
        <v>0</v>
      </c>
      <c r="V105" s="65">
        <v>0</v>
      </c>
      <c r="W105" s="65">
        <v>0</v>
      </c>
      <c r="Y105" s="74" t="str">
        <f>IFERROR(I105/'Base Case Cover Sheet'!I105-1,"n.a.")</f>
        <v>n.a.</v>
      </c>
      <c r="Z105" s="74" t="str">
        <f>IFERROR(J105/'Base Case Cover Sheet'!J105-1,"n.a.")</f>
        <v>n.a.</v>
      </c>
      <c r="AA105" s="74" t="str">
        <f>IFERROR(K105/'Base Case Cover Sheet'!K105-1,"n.a.")</f>
        <v>n.a.</v>
      </c>
      <c r="AB105" s="74" t="str">
        <f>IFERROR(L105/'Base Case Cover Sheet'!L105-1,"n.a.")</f>
        <v>n.a.</v>
      </c>
      <c r="AC105" s="74" t="str">
        <f>IFERROR(M105/'Base Case Cover Sheet'!M105-1,"n.a.")</f>
        <v>n.a.</v>
      </c>
      <c r="AD105" s="74" t="str">
        <f>IFERROR(N105/'Base Case Cover Sheet'!N105-1,"n.a.")</f>
        <v>n.a.</v>
      </c>
      <c r="AE105" s="74" t="str">
        <f>IFERROR(O105/'Base Case Cover Sheet'!O105-1,"n.a.")</f>
        <v>n.a.</v>
      </c>
      <c r="AF105" s="74" t="str">
        <f>IFERROR(P105/'Base Case Cover Sheet'!P105-1,"n.a.")</f>
        <v>n.a.</v>
      </c>
      <c r="AG105" s="74" t="str">
        <f>IFERROR(Q105/'Base Case Cover Sheet'!Q105-1,"n.a.")</f>
        <v>n.a.</v>
      </c>
      <c r="AH105" s="74" t="str">
        <f>IFERROR(R105/'Base Case Cover Sheet'!R105-1,"n.a.")</f>
        <v>n.a.</v>
      </c>
      <c r="AI105" s="74" t="str">
        <f>IFERROR(S105/'Base Case Cover Sheet'!S105-1,"n.a.")</f>
        <v>n.a.</v>
      </c>
      <c r="AJ105" s="74" t="str">
        <f>IFERROR(T105/'Base Case Cover Sheet'!T105-1,"n.a.")</f>
        <v>n.a.</v>
      </c>
      <c r="AK105" s="74" t="str">
        <f>IFERROR(U105/'Base Case Cover Sheet'!U105-1,"n.a.")</f>
        <v>n.a.</v>
      </c>
      <c r="AL105" s="74" t="str">
        <f>IFERROR(V105/'Base Case Cover Sheet'!V105-1,"n.a.")</f>
        <v>n.a.</v>
      </c>
      <c r="AM105" s="74" t="str">
        <f>IFERROR(W105/'Base Case Cover Sheet'!W105-1,"n.a.")</f>
        <v>n.a.</v>
      </c>
    </row>
    <row r="106" spans="4:39" s="4" customFormat="1">
      <c r="D106" s="143" t="s">
        <v>79</v>
      </c>
      <c r="H106" s="41"/>
      <c r="I106" s="35"/>
      <c r="J106" s="35"/>
      <c r="K106" s="35"/>
      <c r="L106" s="65">
        <v>0</v>
      </c>
      <c r="M106" s="65">
        <v>0</v>
      </c>
      <c r="N106" s="65">
        <v>0</v>
      </c>
      <c r="O106" s="65">
        <v>0</v>
      </c>
      <c r="P106" s="65">
        <v>0</v>
      </c>
      <c r="Q106" s="65">
        <v>0</v>
      </c>
      <c r="R106" s="65">
        <v>0</v>
      </c>
      <c r="S106" s="65">
        <v>0</v>
      </c>
      <c r="T106" s="65">
        <v>0</v>
      </c>
      <c r="U106" s="65">
        <v>0</v>
      </c>
      <c r="V106" s="65">
        <v>0</v>
      </c>
      <c r="W106" s="65">
        <v>0</v>
      </c>
      <c r="Y106" s="74" t="str">
        <f>IFERROR(I106/'Base Case Cover Sheet'!I106-1,"n.a.")</f>
        <v>n.a.</v>
      </c>
      <c r="Z106" s="74" t="str">
        <f>IFERROR(J106/'Base Case Cover Sheet'!J106-1,"n.a.")</f>
        <v>n.a.</v>
      </c>
      <c r="AA106" s="74" t="str">
        <f>IFERROR(K106/'Base Case Cover Sheet'!K106-1,"n.a.")</f>
        <v>n.a.</v>
      </c>
      <c r="AB106" s="74" t="str">
        <f>IFERROR(L106/'Base Case Cover Sheet'!L106-1,"n.a.")</f>
        <v>n.a.</v>
      </c>
      <c r="AC106" s="74" t="str">
        <f>IFERROR(M106/'Base Case Cover Sheet'!M106-1,"n.a.")</f>
        <v>n.a.</v>
      </c>
      <c r="AD106" s="74" t="str">
        <f>IFERROR(N106/'Base Case Cover Sheet'!N106-1,"n.a.")</f>
        <v>n.a.</v>
      </c>
      <c r="AE106" s="74" t="str">
        <f>IFERROR(O106/'Base Case Cover Sheet'!O106-1,"n.a.")</f>
        <v>n.a.</v>
      </c>
      <c r="AF106" s="74" t="str">
        <f>IFERROR(P106/'Base Case Cover Sheet'!P106-1,"n.a.")</f>
        <v>n.a.</v>
      </c>
      <c r="AG106" s="74" t="str">
        <f>IFERROR(Q106/'Base Case Cover Sheet'!Q106-1,"n.a.")</f>
        <v>n.a.</v>
      </c>
      <c r="AH106" s="74" t="str">
        <f>IFERROR(R106/'Base Case Cover Sheet'!R106-1,"n.a.")</f>
        <v>n.a.</v>
      </c>
      <c r="AI106" s="74" t="str">
        <f>IFERROR(S106/'Base Case Cover Sheet'!S106-1,"n.a.")</f>
        <v>n.a.</v>
      </c>
      <c r="AJ106" s="74" t="str">
        <f>IFERROR(T106/'Base Case Cover Sheet'!T106-1,"n.a.")</f>
        <v>n.a.</v>
      </c>
      <c r="AK106" s="74" t="str">
        <f>IFERROR(U106/'Base Case Cover Sheet'!U106-1,"n.a.")</f>
        <v>n.a.</v>
      </c>
      <c r="AL106" s="74" t="str">
        <f>IFERROR(V106/'Base Case Cover Sheet'!V106-1,"n.a.")</f>
        <v>n.a.</v>
      </c>
      <c r="AM106" s="74" t="str">
        <f>IFERROR(W106/'Base Case Cover Sheet'!W106-1,"n.a.")</f>
        <v>n.a.</v>
      </c>
    </row>
    <row r="107" spans="4:39" s="4" customFormat="1">
      <c r="D107" s="143" t="s">
        <v>81</v>
      </c>
      <c r="H107" s="41"/>
      <c r="I107" s="35"/>
      <c r="J107" s="35"/>
      <c r="K107" s="35"/>
      <c r="L107" s="65">
        <v>0</v>
      </c>
      <c r="M107" s="65">
        <v>0</v>
      </c>
      <c r="N107" s="65">
        <v>0</v>
      </c>
      <c r="O107" s="65">
        <v>0</v>
      </c>
      <c r="P107" s="65">
        <v>0</v>
      </c>
      <c r="Q107" s="65">
        <v>0</v>
      </c>
      <c r="R107" s="65">
        <v>0</v>
      </c>
      <c r="S107" s="65">
        <v>0</v>
      </c>
      <c r="T107" s="65">
        <v>0</v>
      </c>
      <c r="U107" s="65">
        <v>0</v>
      </c>
      <c r="V107" s="65">
        <v>0</v>
      </c>
      <c r="W107" s="65">
        <v>0</v>
      </c>
      <c r="Y107" s="74" t="str">
        <f>IFERROR(I107/'Base Case Cover Sheet'!I107-1,"n.a.")</f>
        <v>n.a.</v>
      </c>
      <c r="Z107" s="74" t="str">
        <f>IFERROR(J107/'Base Case Cover Sheet'!J107-1,"n.a.")</f>
        <v>n.a.</v>
      </c>
      <c r="AA107" s="74" t="str">
        <f>IFERROR(K107/'Base Case Cover Sheet'!K107-1,"n.a.")</f>
        <v>n.a.</v>
      </c>
      <c r="AB107" s="74" t="str">
        <f>IFERROR(L107/'Base Case Cover Sheet'!L107-1,"n.a.")</f>
        <v>n.a.</v>
      </c>
      <c r="AC107" s="74" t="str">
        <f>IFERROR(M107/'Base Case Cover Sheet'!M107-1,"n.a.")</f>
        <v>n.a.</v>
      </c>
      <c r="AD107" s="74" t="str">
        <f>IFERROR(N107/'Base Case Cover Sheet'!N107-1,"n.a.")</f>
        <v>n.a.</v>
      </c>
      <c r="AE107" s="74" t="str">
        <f>IFERROR(O107/'Base Case Cover Sheet'!O107-1,"n.a.")</f>
        <v>n.a.</v>
      </c>
      <c r="AF107" s="74" t="str">
        <f>IFERROR(P107/'Base Case Cover Sheet'!P107-1,"n.a.")</f>
        <v>n.a.</v>
      </c>
      <c r="AG107" s="74" t="str">
        <f>IFERROR(Q107/'Base Case Cover Sheet'!Q107-1,"n.a.")</f>
        <v>n.a.</v>
      </c>
      <c r="AH107" s="74" t="str">
        <f>IFERROR(R107/'Base Case Cover Sheet'!R107-1,"n.a.")</f>
        <v>n.a.</v>
      </c>
      <c r="AI107" s="74" t="str">
        <f>IFERROR(S107/'Base Case Cover Sheet'!S107-1,"n.a.")</f>
        <v>n.a.</v>
      </c>
      <c r="AJ107" s="74" t="str">
        <f>IFERROR(T107/'Base Case Cover Sheet'!T107-1,"n.a.")</f>
        <v>n.a.</v>
      </c>
      <c r="AK107" s="74" t="str">
        <f>IFERROR(U107/'Base Case Cover Sheet'!U107-1,"n.a.")</f>
        <v>n.a.</v>
      </c>
      <c r="AL107" s="74" t="str">
        <f>IFERROR(V107/'Base Case Cover Sheet'!V107-1,"n.a.")</f>
        <v>n.a.</v>
      </c>
      <c r="AM107" s="74" t="str">
        <f>IFERROR(W107/'Base Case Cover Sheet'!W107-1,"n.a.")</f>
        <v>n.a.</v>
      </c>
    </row>
    <row r="108" spans="4:39" s="4" customFormat="1">
      <c r="D108" s="143" t="s">
        <v>83</v>
      </c>
      <c r="H108" s="41"/>
      <c r="I108" s="35"/>
      <c r="J108" s="35"/>
      <c r="K108" s="35"/>
      <c r="L108" s="65">
        <v>0</v>
      </c>
      <c r="M108" s="65">
        <v>0</v>
      </c>
      <c r="N108" s="65">
        <v>0</v>
      </c>
      <c r="O108" s="65">
        <v>0</v>
      </c>
      <c r="P108" s="65">
        <v>0</v>
      </c>
      <c r="Q108" s="65">
        <v>0</v>
      </c>
      <c r="R108" s="65">
        <v>0</v>
      </c>
      <c r="S108" s="65">
        <v>0</v>
      </c>
      <c r="T108" s="65">
        <v>0</v>
      </c>
      <c r="U108" s="65">
        <v>0</v>
      </c>
      <c r="V108" s="65">
        <v>0</v>
      </c>
      <c r="W108" s="65">
        <v>0</v>
      </c>
      <c r="Y108" s="74" t="str">
        <f>IFERROR(I108/'Base Case Cover Sheet'!I108-1,"n.a.")</f>
        <v>n.a.</v>
      </c>
      <c r="Z108" s="74" t="str">
        <f>IFERROR(J108/'Base Case Cover Sheet'!J108-1,"n.a.")</f>
        <v>n.a.</v>
      </c>
      <c r="AA108" s="74" t="str">
        <f>IFERROR(K108/'Base Case Cover Sheet'!K108-1,"n.a.")</f>
        <v>n.a.</v>
      </c>
      <c r="AB108" s="74" t="str">
        <f>IFERROR(L108/'Base Case Cover Sheet'!L108-1,"n.a.")</f>
        <v>n.a.</v>
      </c>
      <c r="AC108" s="74" t="str">
        <f>IFERROR(M108/'Base Case Cover Sheet'!M108-1,"n.a.")</f>
        <v>n.a.</v>
      </c>
      <c r="AD108" s="74" t="str">
        <f>IFERROR(N108/'Base Case Cover Sheet'!N108-1,"n.a.")</f>
        <v>n.a.</v>
      </c>
      <c r="AE108" s="74" t="str">
        <f>IFERROR(O108/'Base Case Cover Sheet'!O108-1,"n.a.")</f>
        <v>n.a.</v>
      </c>
      <c r="AF108" s="74" t="str">
        <f>IFERROR(P108/'Base Case Cover Sheet'!P108-1,"n.a.")</f>
        <v>n.a.</v>
      </c>
      <c r="AG108" s="74" t="str">
        <f>IFERROR(Q108/'Base Case Cover Sheet'!Q108-1,"n.a.")</f>
        <v>n.a.</v>
      </c>
      <c r="AH108" s="74" t="str">
        <f>IFERROR(R108/'Base Case Cover Sheet'!R108-1,"n.a.")</f>
        <v>n.a.</v>
      </c>
      <c r="AI108" s="74" t="str">
        <f>IFERROR(S108/'Base Case Cover Sheet'!S108-1,"n.a.")</f>
        <v>n.a.</v>
      </c>
      <c r="AJ108" s="74" t="str">
        <f>IFERROR(T108/'Base Case Cover Sheet'!T108-1,"n.a.")</f>
        <v>n.a.</v>
      </c>
      <c r="AK108" s="74" t="str">
        <f>IFERROR(U108/'Base Case Cover Sheet'!U108-1,"n.a.")</f>
        <v>n.a.</v>
      </c>
      <c r="AL108" s="74" t="str">
        <f>IFERROR(V108/'Base Case Cover Sheet'!V108-1,"n.a.")</f>
        <v>n.a.</v>
      </c>
      <c r="AM108" s="74" t="str">
        <f>IFERROR(W108/'Base Case Cover Sheet'!W108-1,"n.a.")</f>
        <v>n.a.</v>
      </c>
    </row>
    <row r="109" spans="4:39" s="4" customFormat="1">
      <c r="D109" s="143" t="s">
        <v>179</v>
      </c>
      <c r="H109" s="41"/>
      <c r="I109" s="35"/>
      <c r="J109" s="35"/>
      <c r="K109" s="35"/>
      <c r="L109" s="65">
        <v>0</v>
      </c>
      <c r="M109" s="65">
        <v>0</v>
      </c>
      <c r="N109" s="65">
        <v>0</v>
      </c>
      <c r="O109" s="65">
        <v>0</v>
      </c>
      <c r="P109" s="65">
        <v>0</v>
      </c>
      <c r="Q109" s="65">
        <v>0</v>
      </c>
      <c r="R109" s="65">
        <v>0</v>
      </c>
      <c r="S109" s="65">
        <v>0</v>
      </c>
      <c r="T109" s="65">
        <v>0</v>
      </c>
      <c r="U109" s="65">
        <v>0</v>
      </c>
      <c r="V109" s="65">
        <v>0</v>
      </c>
      <c r="W109" s="65">
        <v>0</v>
      </c>
      <c r="Y109" s="74" t="str">
        <f>IFERROR(I109/'Base Case Cover Sheet'!I109-1,"n.a.")</f>
        <v>n.a.</v>
      </c>
      <c r="Z109" s="74" t="str">
        <f>IFERROR(J109/'Base Case Cover Sheet'!J109-1,"n.a.")</f>
        <v>n.a.</v>
      </c>
      <c r="AA109" s="74" t="str">
        <f>IFERROR(K109/'Base Case Cover Sheet'!K109-1,"n.a.")</f>
        <v>n.a.</v>
      </c>
      <c r="AB109" s="74" t="str">
        <f>IFERROR(L109/'Base Case Cover Sheet'!L109-1,"n.a.")</f>
        <v>n.a.</v>
      </c>
      <c r="AC109" s="74" t="str">
        <f>IFERROR(M109/'Base Case Cover Sheet'!M109-1,"n.a.")</f>
        <v>n.a.</v>
      </c>
      <c r="AD109" s="74" t="str">
        <f>IFERROR(N109/'Base Case Cover Sheet'!N109-1,"n.a.")</f>
        <v>n.a.</v>
      </c>
      <c r="AE109" s="74" t="str">
        <f>IFERROR(O109/'Base Case Cover Sheet'!O109-1,"n.a.")</f>
        <v>n.a.</v>
      </c>
      <c r="AF109" s="74" t="str">
        <f>IFERROR(P109/'Base Case Cover Sheet'!P109-1,"n.a.")</f>
        <v>n.a.</v>
      </c>
      <c r="AG109" s="74" t="str">
        <f>IFERROR(Q109/'Base Case Cover Sheet'!Q109-1,"n.a.")</f>
        <v>n.a.</v>
      </c>
      <c r="AH109" s="74" t="str">
        <f>IFERROR(R109/'Base Case Cover Sheet'!R109-1,"n.a.")</f>
        <v>n.a.</v>
      </c>
      <c r="AI109" s="74" t="str">
        <f>IFERROR(S109/'Base Case Cover Sheet'!S109-1,"n.a.")</f>
        <v>n.a.</v>
      </c>
      <c r="AJ109" s="74" t="str">
        <f>IFERROR(T109/'Base Case Cover Sheet'!T109-1,"n.a.")</f>
        <v>n.a.</v>
      </c>
      <c r="AK109" s="74" t="str">
        <f>IFERROR(U109/'Base Case Cover Sheet'!U109-1,"n.a.")</f>
        <v>n.a.</v>
      </c>
      <c r="AL109" s="74" t="str">
        <f>IFERROR(V109/'Base Case Cover Sheet'!V109-1,"n.a.")</f>
        <v>n.a.</v>
      </c>
      <c r="AM109" s="74" t="str">
        <f>IFERROR(W109/'Base Case Cover Sheet'!W109-1,"n.a.")</f>
        <v>n.a.</v>
      </c>
    </row>
    <row r="110" spans="4:39" s="4" customFormat="1" outlineLevel="1">
      <c r="D110" s="143"/>
    </row>
    <row r="111" spans="4:39" s="4" customFormat="1" outlineLevel="1">
      <c r="D111" s="48" t="s">
        <v>183</v>
      </c>
      <c r="E111" s="48"/>
      <c r="F111" s="48"/>
      <c r="G111" s="48"/>
      <c r="H111" s="48"/>
      <c r="I111" s="35"/>
      <c r="J111" s="35"/>
      <c r="K111" s="35"/>
      <c r="L111" s="49">
        <f>IF(ROUND(SUM(L105:L109),4)=ROUND(L102,4),1,0)</f>
        <v>1</v>
      </c>
      <c r="M111" s="49">
        <f t="shared" ref="M111:W111" si="33">IF(ROUND(SUM(M105:M109),4)=ROUND(M102,4),1,0)</f>
        <v>1</v>
      </c>
      <c r="N111" s="49">
        <f t="shared" si="33"/>
        <v>1</v>
      </c>
      <c r="O111" s="49">
        <f t="shared" si="33"/>
        <v>1</v>
      </c>
      <c r="P111" s="49">
        <f t="shared" si="33"/>
        <v>1</v>
      </c>
      <c r="Q111" s="49">
        <f t="shared" si="33"/>
        <v>1</v>
      </c>
      <c r="R111" s="49">
        <f t="shared" si="33"/>
        <v>1</v>
      </c>
      <c r="S111" s="49">
        <f t="shared" si="33"/>
        <v>1</v>
      </c>
      <c r="T111" s="49">
        <f t="shared" si="33"/>
        <v>1</v>
      </c>
      <c r="U111" s="49">
        <f t="shared" si="33"/>
        <v>1</v>
      </c>
      <c r="V111" s="49">
        <f t="shared" si="33"/>
        <v>1</v>
      </c>
      <c r="W111" s="49">
        <f t="shared" si="33"/>
        <v>1</v>
      </c>
    </row>
    <row r="113" spans="4:39" s="4" customFormat="1">
      <c r="D113" t="s">
        <v>85</v>
      </c>
      <c r="E113"/>
      <c r="F113"/>
      <c r="G113"/>
      <c r="H113" s="41"/>
      <c r="I113" s="35"/>
      <c r="J113" s="35"/>
      <c r="K113" s="35"/>
      <c r="L113" s="65">
        <v>0</v>
      </c>
      <c r="M113" s="65">
        <v>0</v>
      </c>
      <c r="N113" s="65">
        <v>0</v>
      </c>
      <c r="O113" s="65">
        <v>0</v>
      </c>
      <c r="P113" s="65">
        <v>0</v>
      </c>
      <c r="Q113" s="65">
        <v>0</v>
      </c>
      <c r="R113" s="65">
        <v>0</v>
      </c>
      <c r="S113" s="65">
        <v>0</v>
      </c>
      <c r="T113" s="65">
        <v>0</v>
      </c>
      <c r="U113" s="65">
        <v>0</v>
      </c>
      <c r="V113" s="65">
        <v>0</v>
      </c>
      <c r="W113" s="65">
        <v>0</v>
      </c>
      <c r="Y113" s="74" t="str">
        <f>IFERROR(I113/'Base Case Cover Sheet'!I113-1,"n.a.")</f>
        <v>n.a.</v>
      </c>
      <c r="Z113" s="74" t="str">
        <f>IFERROR(J113/'Base Case Cover Sheet'!J113-1,"n.a.")</f>
        <v>n.a.</v>
      </c>
      <c r="AA113" s="74" t="str">
        <f>IFERROR(K113/'Base Case Cover Sheet'!K113-1,"n.a.")</f>
        <v>n.a.</v>
      </c>
      <c r="AB113" s="74" t="str">
        <f>IFERROR(L113/'Base Case Cover Sheet'!L113-1,"n.a.")</f>
        <v>n.a.</v>
      </c>
      <c r="AC113" s="74" t="str">
        <f>IFERROR(M113/'Base Case Cover Sheet'!M113-1,"n.a.")</f>
        <v>n.a.</v>
      </c>
      <c r="AD113" s="74" t="str">
        <f>IFERROR(N113/'Base Case Cover Sheet'!N113-1,"n.a.")</f>
        <v>n.a.</v>
      </c>
      <c r="AE113" s="74" t="str">
        <f>IFERROR(O113/'Base Case Cover Sheet'!O113-1,"n.a.")</f>
        <v>n.a.</v>
      </c>
      <c r="AF113" s="74" t="str">
        <f>IFERROR(P113/'Base Case Cover Sheet'!P113-1,"n.a.")</f>
        <v>n.a.</v>
      </c>
      <c r="AG113" s="74" t="str">
        <f>IFERROR(Q113/'Base Case Cover Sheet'!Q113-1,"n.a.")</f>
        <v>n.a.</v>
      </c>
      <c r="AH113" s="74" t="str">
        <f>IFERROR(R113/'Base Case Cover Sheet'!R113-1,"n.a.")</f>
        <v>n.a.</v>
      </c>
      <c r="AI113" s="74" t="str">
        <f>IFERROR(S113/'Base Case Cover Sheet'!S113-1,"n.a.")</f>
        <v>n.a.</v>
      </c>
      <c r="AJ113" s="74" t="str">
        <f>IFERROR(T113/'Base Case Cover Sheet'!T113-1,"n.a.")</f>
        <v>n.a.</v>
      </c>
      <c r="AK113" s="74" t="str">
        <f>IFERROR(U113/'Base Case Cover Sheet'!U113-1,"n.a.")</f>
        <v>n.a.</v>
      </c>
      <c r="AL113" s="74" t="str">
        <f>IFERROR(V113/'Base Case Cover Sheet'!V113-1,"n.a.")</f>
        <v>n.a.</v>
      </c>
      <c r="AM113" s="74" t="str">
        <f>IFERROR(W113/'Base Case Cover Sheet'!W113-1,"n.a.")</f>
        <v>n.a.</v>
      </c>
    </row>
    <row r="114" spans="4:39" s="4" customFormat="1">
      <c r="E114" s="4" t="s">
        <v>104</v>
      </c>
      <c r="I114" s="35"/>
      <c r="J114" s="35"/>
      <c r="K114" s="35"/>
      <c r="L114" s="36">
        <f>-IFERROR(L113/L$44,0)</f>
        <v>0</v>
      </c>
      <c r="M114" s="36">
        <f t="shared" ref="M114:W114" si="34">-IFERROR(M113/M$44,0)</f>
        <v>0</v>
      </c>
      <c r="N114" s="36">
        <f t="shared" si="34"/>
        <v>0</v>
      </c>
      <c r="O114" s="36">
        <f t="shared" si="34"/>
        <v>0</v>
      </c>
      <c r="P114" s="36">
        <f t="shared" si="34"/>
        <v>0</v>
      </c>
      <c r="Q114" s="36">
        <f t="shared" si="34"/>
        <v>0</v>
      </c>
      <c r="R114" s="36">
        <f t="shared" si="34"/>
        <v>0</v>
      </c>
      <c r="S114" s="36">
        <f t="shared" si="34"/>
        <v>0</v>
      </c>
      <c r="T114" s="36">
        <f t="shared" si="34"/>
        <v>0</v>
      </c>
      <c r="U114" s="36">
        <f t="shared" si="34"/>
        <v>0</v>
      </c>
      <c r="V114" s="36">
        <f t="shared" si="34"/>
        <v>0</v>
      </c>
      <c r="W114" s="36">
        <f t="shared" si="34"/>
        <v>0</v>
      </c>
      <c r="Y114" s="42"/>
      <c r="Z114" s="42"/>
      <c r="AA114" s="42"/>
      <c r="AB114" s="75"/>
      <c r="AC114" s="75"/>
      <c r="AD114" s="75"/>
      <c r="AE114" s="75"/>
      <c r="AF114" s="75"/>
      <c r="AG114" s="75"/>
      <c r="AH114" s="75"/>
      <c r="AI114" s="75"/>
      <c r="AJ114" s="75"/>
      <c r="AK114" s="75"/>
      <c r="AL114" s="75"/>
      <c r="AM114" s="75"/>
    </row>
    <row r="115" spans="4:39" s="4" customFormat="1">
      <c r="D115" s="143" t="s">
        <v>62</v>
      </c>
    </row>
    <row r="116" spans="4:39" s="4" customFormat="1">
      <c r="D116" s="143" t="s">
        <v>87</v>
      </c>
      <c r="H116" s="41"/>
      <c r="I116" s="35"/>
      <c r="J116" s="35"/>
      <c r="K116" s="35"/>
      <c r="L116" s="65">
        <v>0</v>
      </c>
      <c r="M116" s="65">
        <v>0</v>
      </c>
      <c r="N116" s="65">
        <v>0</v>
      </c>
      <c r="O116" s="65">
        <v>0</v>
      </c>
      <c r="P116" s="65">
        <v>0</v>
      </c>
      <c r="Q116" s="65">
        <v>0</v>
      </c>
      <c r="R116" s="65">
        <v>0</v>
      </c>
      <c r="S116" s="65">
        <v>0</v>
      </c>
      <c r="T116" s="65">
        <v>0</v>
      </c>
      <c r="U116" s="65">
        <v>0</v>
      </c>
      <c r="V116" s="65">
        <v>0</v>
      </c>
      <c r="W116" s="65">
        <v>0</v>
      </c>
      <c r="Y116" s="74" t="str">
        <f>IFERROR(I116/'Base Case Cover Sheet'!I116-1,"n.a.")</f>
        <v>n.a.</v>
      </c>
      <c r="Z116" s="74" t="str">
        <f>IFERROR(J116/'Base Case Cover Sheet'!J116-1,"n.a.")</f>
        <v>n.a.</v>
      </c>
      <c r="AA116" s="74" t="str">
        <f>IFERROR(K116/'Base Case Cover Sheet'!K116-1,"n.a.")</f>
        <v>n.a.</v>
      </c>
      <c r="AB116" s="74" t="str">
        <f>IFERROR(L116/'Base Case Cover Sheet'!L116-1,"n.a.")</f>
        <v>n.a.</v>
      </c>
      <c r="AC116" s="74" t="str">
        <f>IFERROR(M116/'Base Case Cover Sheet'!M116-1,"n.a.")</f>
        <v>n.a.</v>
      </c>
      <c r="AD116" s="74" t="str">
        <f>IFERROR(N116/'Base Case Cover Sheet'!N116-1,"n.a.")</f>
        <v>n.a.</v>
      </c>
      <c r="AE116" s="74" t="str">
        <f>IFERROR(O116/'Base Case Cover Sheet'!O116-1,"n.a.")</f>
        <v>n.a.</v>
      </c>
      <c r="AF116" s="74" t="str">
        <f>IFERROR(P116/'Base Case Cover Sheet'!P116-1,"n.a.")</f>
        <v>n.a.</v>
      </c>
      <c r="AG116" s="74" t="str">
        <f>IFERROR(Q116/'Base Case Cover Sheet'!Q116-1,"n.a.")</f>
        <v>n.a.</v>
      </c>
      <c r="AH116" s="74" t="str">
        <f>IFERROR(R116/'Base Case Cover Sheet'!R116-1,"n.a.")</f>
        <v>n.a.</v>
      </c>
      <c r="AI116" s="74" t="str">
        <f>IFERROR(S116/'Base Case Cover Sheet'!S116-1,"n.a.")</f>
        <v>n.a.</v>
      </c>
      <c r="AJ116" s="74" t="str">
        <f>IFERROR(T116/'Base Case Cover Sheet'!T116-1,"n.a.")</f>
        <v>n.a.</v>
      </c>
      <c r="AK116" s="74" t="str">
        <f>IFERROR(U116/'Base Case Cover Sheet'!U116-1,"n.a.")</f>
        <v>n.a.</v>
      </c>
      <c r="AL116" s="74" t="str">
        <f>IFERROR(V116/'Base Case Cover Sheet'!V116-1,"n.a.")</f>
        <v>n.a.</v>
      </c>
      <c r="AM116" s="74" t="str">
        <f>IFERROR(W116/'Base Case Cover Sheet'!W116-1,"n.a.")</f>
        <v>n.a.</v>
      </c>
    </row>
    <row r="117" spans="4:39" s="4" customFormat="1">
      <c r="D117" s="143" t="s">
        <v>89</v>
      </c>
      <c r="H117" s="41"/>
      <c r="I117" s="35"/>
      <c r="J117" s="35"/>
      <c r="K117" s="35"/>
      <c r="L117" s="65">
        <v>0</v>
      </c>
      <c r="M117" s="65">
        <v>0</v>
      </c>
      <c r="N117" s="65">
        <v>0</v>
      </c>
      <c r="O117" s="65">
        <v>0</v>
      </c>
      <c r="P117" s="65">
        <v>0</v>
      </c>
      <c r="Q117" s="65">
        <v>0</v>
      </c>
      <c r="R117" s="65">
        <v>0</v>
      </c>
      <c r="S117" s="65">
        <v>0</v>
      </c>
      <c r="T117" s="65">
        <v>0</v>
      </c>
      <c r="U117" s="65">
        <v>0</v>
      </c>
      <c r="V117" s="65">
        <v>0</v>
      </c>
      <c r="W117" s="65">
        <v>0</v>
      </c>
      <c r="Y117" s="74" t="str">
        <f>IFERROR(I117/'Base Case Cover Sheet'!I117-1,"n.a.")</f>
        <v>n.a.</v>
      </c>
      <c r="Z117" s="74" t="str">
        <f>IFERROR(J117/'Base Case Cover Sheet'!J117-1,"n.a.")</f>
        <v>n.a.</v>
      </c>
      <c r="AA117" s="74" t="str">
        <f>IFERROR(K117/'Base Case Cover Sheet'!K117-1,"n.a.")</f>
        <v>n.a.</v>
      </c>
      <c r="AB117" s="74" t="str">
        <f>IFERROR(L117/'Base Case Cover Sheet'!L117-1,"n.a.")</f>
        <v>n.a.</v>
      </c>
      <c r="AC117" s="74" t="str">
        <f>IFERROR(M117/'Base Case Cover Sheet'!M117-1,"n.a.")</f>
        <v>n.a.</v>
      </c>
      <c r="AD117" s="74" t="str">
        <f>IFERROR(N117/'Base Case Cover Sheet'!N117-1,"n.a.")</f>
        <v>n.a.</v>
      </c>
      <c r="AE117" s="74" t="str">
        <f>IFERROR(O117/'Base Case Cover Sheet'!O117-1,"n.a.")</f>
        <v>n.a.</v>
      </c>
      <c r="AF117" s="74" t="str">
        <f>IFERROR(P117/'Base Case Cover Sheet'!P117-1,"n.a.")</f>
        <v>n.a.</v>
      </c>
      <c r="AG117" s="74" t="str">
        <f>IFERROR(Q117/'Base Case Cover Sheet'!Q117-1,"n.a.")</f>
        <v>n.a.</v>
      </c>
      <c r="AH117" s="74" t="str">
        <f>IFERROR(R117/'Base Case Cover Sheet'!R117-1,"n.a.")</f>
        <v>n.a.</v>
      </c>
      <c r="AI117" s="74" t="str">
        <f>IFERROR(S117/'Base Case Cover Sheet'!S117-1,"n.a.")</f>
        <v>n.a.</v>
      </c>
      <c r="AJ117" s="74" t="str">
        <f>IFERROR(T117/'Base Case Cover Sheet'!T117-1,"n.a.")</f>
        <v>n.a.</v>
      </c>
      <c r="AK117" s="74" t="str">
        <f>IFERROR(U117/'Base Case Cover Sheet'!U117-1,"n.a.")</f>
        <v>n.a.</v>
      </c>
      <c r="AL117" s="74" t="str">
        <f>IFERROR(V117/'Base Case Cover Sheet'!V117-1,"n.a.")</f>
        <v>n.a.</v>
      </c>
      <c r="AM117" s="74" t="str">
        <f>IFERROR(W117/'Base Case Cover Sheet'!W117-1,"n.a.")</f>
        <v>n.a.</v>
      </c>
    </row>
    <row r="118" spans="4:39" s="4" customFormat="1">
      <c r="D118" s="143" t="s">
        <v>91</v>
      </c>
      <c r="E118"/>
      <c r="F118"/>
      <c r="G118"/>
      <c r="H118" s="41"/>
      <c r="I118" s="35"/>
      <c r="J118" s="35"/>
      <c r="K118" s="35"/>
      <c r="L118" s="65">
        <v>0</v>
      </c>
      <c r="M118" s="65">
        <v>0</v>
      </c>
      <c r="N118" s="65">
        <v>0</v>
      </c>
      <c r="O118" s="65">
        <v>0</v>
      </c>
      <c r="P118" s="65">
        <v>0</v>
      </c>
      <c r="Q118" s="65">
        <v>0</v>
      </c>
      <c r="R118" s="65">
        <v>0</v>
      </c>
      <c r="S118" s="65">
        <v>0</v>
      </c>
      <c r="T118" s="65">
        <v>0</v>
      </c>
      <c r="U118" s="65">
        <v>0</v>
      </c>
      <c r="V118" s="65">
        <v>0</v>
      </c>
      <c r="W118" s="65">
        <v>0</v>
      </c>
      <c r="X118"/>
      <c r="Y118" s="74" t="str">
        <f>IFERROR(I118/'Base Case Cover Sheet'!I118-1,"n.a.")</f>
        <v>n.a.</v>
      </c>
      <c r="Z118" s="74" t="str">
        <f>IFERROR(J118/'Base Case Cover Sheet'!J118-1,"n.a.")</f>
        <v>n.a.</v>
      </c>
      <c r="AA118" s="74" t="str">
        <f>IFERROR(K118/'Base Case Cover Sheet'!K118-1,"n.a.")</f>
        <v>n.a.</v>
      </c>
      <c r="AB118" s="74" t="str">
        <f>IFERROR(L118/'Base Case Cover Sheet'!L118-1,"n.a.")</f>
        <v>n.a.</v>
      </c>
      <c r="AC118" s="74" t="str">
        <f>IFERROR(M118/'Base Case Cover Sheet'!M118-1,"n.a.")</f>
        <v>n.a.</v>
      </c>
      <c r="AD118" s="74" t="str">
        <f>IFERROR(N118/'Base Case Cover Sheet'!N118-1,"n.a.")</f>
        <v>n.a.</v>
      </c>
      <c r="AE118" s="74" t="str">
        <f>IFERROR(O118/'Base Case Cover Sheet'!O118-1,"n.a.")</f>
        <v>n.a.</v>
      </c>
      <c r="AF118" s="74" t="str">
        <f>IFERROR(P118/'Base Case Cover Sheet'!P118-1,"n.a.")</f>
        <v>n.a.</v>
      </c>
      <c r="AG118" s="74" t="str">
        <f>IFERROR(Q118/'Base Case Cover Sheet'!Q118-1,"n.a.")</f>
        <v>n.a.</v>
      </c>
      <c r="AH118" s="74" t="str">
        <f>IFERROR(R118/'Base Case Cover Sheet'!R118-1,"n.a.")</f>
        <v>n.a.</v>
      </c>
      <c r="AI118" s="74" t="str">
        <f>IFERROR(S118/'Base Case Cover Sheet'!S118-1,"n.a.")</f>
        <v>n.a.</v>
      </c>
      <c r="AJ118" s="74" t="str">
        <f>IFERROR(T118/'Base Case Cover Sheet'!T118-1,"n.a.")</f>
        <v>n.a.</v>
      </c>
      <c r="AK118" s="74" t="str">
        <f>IFERROR(U118/'Base Case Cover Sheet'!U118-1,"n.a.")</f>
        <v>n.a.</v>
      </c>
      <c r="AL118" s="74" t="str">
        <f>IFERROR(V118/'Base Case Cover Sheet'!V118-1,"n.a.")</f>
        <v>n.a.</v>
      </c>
      <c r="AM118" s="74" t="str">
        <f>IFERROR(W118/'Base Case Cover Sheet'!W118-1,"n.a.")</f>
        <v>n.a.</v>
      </c>
    </row>
    <row r="119" spans="4:39">
      <c r="D119" s="143" t="s">
        <v>179</v>
      </c>
      <c r="H119" s="41"/>
      <c r="I119" s="35"/>
      <c r="J119" s="35"/>
      <c r="K119" s="35"/>
      <c r="L119" s="65">
        <v>0</v>
      </c>
      <c r="M119" s="65">
        <v>0</v>
      </c>
      <c r="N119" s="65">
        <v>0</v>
      </c>
      <c r="O119" s="65">
        <v>0</v>
      </c>
      <c r="P119" s="65">
        <v>0</v>
      </c>
      <c r="Q119" s="65">
        <v>0</v>
      </c>
      <c r="R119" s="65">
        <v>0</v>
      </c>
      <c r="S119" s="65">
        <v>0</v>
      </c>
      <c r="T119" s="65">
        <v>0</v>
      </c>
      <c r="U119" s="65">
        <v>0</v>
      </c>
      <c r="V119" s="65">
        <v>0</v>
      </c>
      <c r="W119" s="65">
        <v>0</v>
      </c>
      <c r="Y119" s="74" t="str">
        <f>IFERROR(I119/'Base Case Cover Sheet'!I119-1,"n.a.")</f>
        <v>n.a.</v>
      </c>
      <c r="Z119" s="74" t="str">
        <f>IFERROR(J119/'Base Case Cover Sheet'!J119-1,"n.a.")</f>
        <v>n.a.</v>
      </c>
      <c r="AA119" s="74" t="str">
        <f>IFERROR(K119/'Base Case Cover Sheet'!K119-1,"n.a.")</f>
        <v>n.a.</v>
      </c>
      <c r="AB119" s="74" t="str">
        <f>IFERROR(L119/'Base Case Cover Sheet'!L119-1,"n.a.")</f>
        <v>n.a.</v>
      </c>
      <c r="AC119" s="74" t="str">
        <f>IFERROR(M119/'Base Case Cover Sheet'!M119-1,"n.a.")</f>
        <v>n.a.</v>
      </c>
      <c r="AD119" s="74" t="str">
        <f>IFERROR(N119/'Base Case Cover Sheet'!N119-1,"n.a.")</f>
        <v>n.a.</v>
      </c>
      <c r="AE119" s="74" t="str">
        <f>IFERROR(O119/'Base Case Cover Sheet'!O119-1,"n.a.")</f>
        <v>n.a.</v>
      </c>
      <c r="AF119" s="74" t="str">
        <f>IFERROR(P119/'Base Case Cover Sheet'!P119-1,"n.a.")</f>
        <v>n.a.</v>
      </c>
      <c r="AG119" s="74" t="str">
        <f>IFERROR(Q119/'Base Case Cover Sheet'!Q119-1,"n.a.")</f>
        <v>n.a.</v>
      </c>
      <c r="AH119" s="74" t="str">
        <f>IFERROR(R119/'Base Case Cover Sheet'!R119-1,"n.a.")</f>
        <v>n.a.</v>
      </c>
      <c r="AI119" s="74" t="str">
        <f>IFERROR(S119/'Base Case Cover Sheet'!S119-1,"n.a.")</f>
        <v>n.a.</v>
      </c>
      <c r="AJ119" s="74" t="str">
        <f>IFERROR(T119/'Base Case Cover Sheet'!T119-1,"n.a.")</f>
        <v>n.a.</v>
      </c>
      <c r="AK119" s="74" t="str">
        <f>IFERROR(U119/'Base Case Cover Sheet'!U119-1,"n.a.")</f>
        <v>n.a.</v>
      </c>
      <c r="AL119" s="74" t="str">
        <f>IFERROR(V119/'Base Case Cover Sheet'!V119-1,"n.a.")</f>
        <v>n.a.</v>
      </c>
      <c r="AM119" s="74" t="str">
        <f>IFERROR(W119/'Base Case Cover Sheet'!W119-1,"n.a.")</f>
        <v>n.a.</v>
      </c>
    </row>
    <row r="120" spans="4:39" s="4" customFormat="1" outlineLevel="1">
      <c r="D120"/>
      <c r="E120"/>
    </row>
    <row r="121" spans="4:39" s="4" customFormat="1" outlineLevel="1">
      <c r="D121" s="48" t="s">
        <v>184</v>
      </c>
      <c r="E121" s="48"/>
      <c r="F121" s="48"/>
      <c r="G121" s="48"/>
      <c r="H121" s="48"/>
      <c r="I121" s="35"/>
      <c r="J121" s="35"/>
      <c r="K121" s="35"/>
      <c r="L121" s="49">
        <f>IF(ROUND(SUM(L116:L119),4)=ROUND(L113,4),1,0)</f>
        <v>1</v>
      </c>
      <c r="M121" s="49">
        <f t="shared" ref="M121:W121" si="35">IF(ROUND(SUM(M116:M119),4)=ROUND(M113,4),1,0)</f>
        <v>1</v>
      </c>
      <c r="N121" s="49">
        <f t="shared" si="35"/>
        <v>1</v>
      </c>
      <c r="O121" s="49">
        <f t="shared" si="35"/>
        <v>1</v>
      </c>
      <c r="P121" s="49">
        <f t="shared" si="35"/>
        <v>1</v>
      </c>
      <c r="Q121" s="49">
        <f t="shared" si="35"/>
        <v>1</v>
      </c>
      <c r="R121" s="49">
        <f t="shared" si="35"/>
        <v>1</v>
      </c>
      <c r="S121" s="49">
        <f t="shared" si="35"/>
        <v>1</v>
      </c>
      <c r="T121" s="49">
        <f t="shared" si="35"/>
        <v>1</v>
      </c>
      <c r="U121" s="49">
        <f t="shared" si="35"/>
        <v>1</v>
      </c>
      <c r="V121" s="49">
        <f t="shared" si="35"/>
        <v>1</v>
      </c>
      <c r="W121" s="49">
        <f t="shared" si="35"/>
        <v>1</v>
      </c>
    </row>
    <row r="122" spans="4:39">
      <c r="D122" s="143"/>
    </row>
    <row r="123" spans="4:39">
      <c r="D123" t="s">
        <v>93</v>
      </c>
      <c r="H123" s="41"/>
      <c r="I123" s="35"/>
      <c r="J123" s="35"/>
      <c r="K123" s="35"/>
      <c r="L123" s="65">
        <v>0</v>
      </c>
      <c r="M123" s="65">
        <v>0</v>
      </c>
      <c r="N123" s="65">
        <v>0</v>
      </c>
      <c r="O123" s="65">
        <v>0</v>
      </c>
      <c r="P123" s="65">
        <v>0</v>
      </c>
      <c r="Q123" s="65">
        <v>0</v>
      </c>
      <c r="R123" s="65">
        <v>0</v>
      </c>
      <c r="S123" s="65">
        <v>0</v>
      </c>
      <c r="T123" s="65">
        <v>0</v>
      </c>
      <c r="U123" s="65">
        <v>0</v>
      </c>
      <c r="V123" s="65">
        <v>0</v>
      </c>
      <c r="W123" s="65">
        <v>0</v>
      </c>
      <c r="Y123" s="74" t="str">
        <f>IFERROR(I123/'Base Case Cover Sheet'!I123-1,"n.a.")</f>
        <v>n.a.</v>
      </c>
      <c r="Z123" s="74" t="str">
        <f>IFERROR(J123/'Base Case Cover Sheet'!J123-1,"n.a.")</f>
        <v>n.a.</v>
      </c>
      <c r="AA123" s="74" t="str">
        <f>IFERROR(K123/'Base Case Cover Sheet'!K123-1,"n.a.")</f>
        <v>n.a.</v>
      </c>
      <c r="AB123" s="74" t="str">
        <f>IFERROR(L123/'Base Case Cover Sheet'!L123-1,"n.a.")</f>
        <v>n.a.</v>
      </c>
      <c r="AC123" s="74" t="str">
        <f>IFERROR(M123/'Base Case Cover Sheet'!M123-1,"n.a.")</f>
        <v>n.a.</v>
      </c>
      <c r="AD123" s="74" t="str">
        <f>IFERROR(N123/'Base Case Cover Sheet'!N123-1,"n.a.")</f>
        <v>n.a.</v>
      </c>
      <c r="AE123" s="74" t="str">
        <f>IFERROR(O123/'Base Case Cover Sheet'!O123-1,"n.a.")</f>
        <v>n.a.</v>
      </c>
      <c r="AF123" s="74" t="str">
        <f>IFERROR(P123/'Base Case Cover Sheet'!P123-1,"n.a.")</f>
        <v>n.a.</v>
      </c>
      <c r="AG123" s="74" t="str">
        <f>IFERROR(Q123/'Base Case Cover Sheet'!Q123-1,"n.a.")</f>
        <v>n.a.</v>
      </c>
      <c r="AH123" s="74" t="str">
        <f>IFERROR(R123/'Base Case Cover Sheet'!R123-1,"n.a.")</f>
        <v>n.a.</v>
      </c>
      <c r="AI123" s="74" t="str">
        <f>IFERROR(S123/'Base Case Cover Sheet'!S123-1,"n.a.")</f>
        <v>n.a.</v>
      </c>
      <c r="AJ123" s="74" t="str">
        <f>IFERROR(T123/'Base Case Cover Sheet'!T123-1,"n.a.")</f>
        <v>n.a.</v>
      </c>
      <c r="AK123" s="74" t="str">
        <f>IFERROR(U123/'Base Case Cover Sheet'!U123-1,"n.a.")</f>
        <v>n.a.</v>
      </c>
      <c r="AL123" s="74" t="str">
        <f>IFERROR(V123/'Base Case Cover Sheet'!V123-1,"n.a.")</f>
        <v>n.a.</v>
      </c>
      <c r="AM123" s="74" t="str">
        <f>IFERROR(W123/'Base Case Cover Sheet'!W123-1,"n.a.")</f>
        <v>n.a.</v>
      </c>
    </row>
    <row r="124" spans="4:39" s="4" customFormat="1">
      <c r="E124" s="4" t="s">
        <v>104</v>
      </c>
      <c r="I124" s="35"/>
      <c r="J124" s="35"/>
      <c r="K124" s="35"/>
      <c r="L124" s="36">
        <f>-IFERROR(L123/L$44,0)</f>
        <v>0</v>
      </c>
      <c r="M124" s="36">
        <f t="shared" ref="M124:W124" si="36">-IFERROR(M123/M$44,0)</f>
        <v>0</v>
      </c>
      <c r="N124" s="36">
        <f t="shared" si="36"/>
        <v>0</v>
      </c>
      <c r="O124" s="36">
        <f t="shared" si="36"/>
        <v>0</v>
      </c>
      <c r="P124" s="36">
        <f t="shared" si="36"/>
        <v>0</v>
      </c>
      <c r="Q124" s="36">
        <f t="shared" si="36"/>
        <v>0</v>
      </c>
      <c r="R124" s="36">
        <f t="shared" si="36"/>
        <v>0</v>
      </c>
      <c r="S124" s="36">
        <f t="shared" si="36"/>
        <v>0</v>
      </c>
      <c r="T124" s="36">
        <f t="shared" si="36"/>
        <v>0</v>
      </c>
      <c r="U124" s="36">
        <f t="shared" si="36"/>
        <v>0</v>
      </c>
      <c r="V124" s="36">
        <f t="shared" si="36"/>
        <v>0</v>
      </c>
      <c r="W124" s="36">
        <f t="shared" si="36"/>
        <v>0</v>
      </c>
      <c r="Y124" s="42"/>
      <c r="Z124" s="42"/>
      <c r="AA124" s="42"/>
      <c r="AB124" s="75"/>
      <c r="AC124" s="75"/>
      <c r="AD124" s="75"/>
      <c r="AE124" s="75"/>
      <c r="AF124" s="75"/>
      <c r="AG124" s="75"/>
      <c r="AH124" s="75"/>
      <c r="AI124" s="75"/>
      <c r="AJ124" s="75"/>
      <c r="AK124" s="75"/>
      <c r="AL124" s="75"/>
      <c r="AM124" s="75"/>
    </row>
    <row r="126" spans="4:39">
      <c r="D126" t="s">
        <v>185</v>
      </c>
      <c r="H126" s="41"/>
      <c r="I126" s="35"/>
      <c r="J126" s="35"/>
      <c r="K126" s="35"/>
      <c r="L126" s="65">
        <v>0</v>
      </c>
      <c r="M126" s="65">
        <v>0</v>
      </c>
      <c r="N126" s="65">
        <v>0</v>
      </c>
      <c r="O126" s="65">
        <v>0</v>
      </c>
      <c r="P126" s="65">
        <v>0</v>
      </c>
      <c r="Q126" s="65">
        <v>0</v>
      </c>
      <c r="R126" s="65">
        <v>0</v>
      </c>
      <c r="S126" s="65">
        <v>0</v>
      </c>
      <c r="T126" s="65">
        <v>0</v>
      </c>
      <c r="U126" s="65">
        <v>0</v>
      </c>
      <c r="V126" s="65">
        <v>0</v>
      </c>
      <c r="W126" s="65">
        <v>0</v>
      </c>
      <c r="Y126" s="74" t="str">
        <f>IFERROR(I126/'Base Case Cover Sheet'!I126-1,"n.a.")</f>
        <v>n.a.</v>
      </c>
      <c r="Z126" s="74" t="str">
        <f>IFERROR(J126/'Base Case Cover Sheet'!J126-1,"n.a.")</f>
        <v>n.a.</v>
      </c>
      <c r="AA126" s="74" t="str">
        <f>IFERROR(K126/'Base Case Cover Sheet'!K126-1,"n.a.")</f>
        <v>n.a.</v>
      </c>
      <c r="AB126" s="74" t="str">
        <f>IFERROR(L126/'Base Case Cover Sheet'!L126-1,"n.a.")</f>
        <v>n.a.</v>
      </c>
      <c r="AC126" s="74" t="str">
        <f>IFERROR(M126/'Base Case Cover Sheet'!M126-1,"n.a.")</f>
        <v>n.a.</v>
      </c>
      <c r="AD126" s="74" t="str">
        <f>IFERROR(N126/'Base Case Cover Sheet'!N126-1,"n.a.")</f>
        <v>n.a.</v>
      </c>
      <c r="AE126" s="74" t="str">
        <f>IFERROR(O126/'Base Case Cover Sheet'!O126-1,"n.a.")</f>
        <v>n.a.</v>
      </c>
      <c r="AF126" s="74" t="str">
        <f>IFERROR(P126/'Base Case Cover Sheet'!P126-1,"n.a.")</f>
        <v>n.a.</v>
      </c>
      <c r="AG126" s="74" t="str">
        <f>IFERROR(Q126/'Base Case Cover Sheet'!Q126-1,"n.a.")</f>
        <v>n.a.</v>
      </c>
      <c r="AH126" s="74" t="str">
        <f>IFERROR(R126/'Base Case Cover Sheet'!R126-1,"n.a.")</f>
        <v>n.a.</v>
      </c>
      <c r="AI126" s="74" t="str">
        <f>IFERROR(S126/'Base Case Cover Sheet'!S126-1,"n.a.")</f>
        <v>n.a.</v>
      </c>
      <c r="AJ126" s="74" t="str">
        <f>IFERROR(T126/'Base Case Cover Sheet'!T126-1,"n.a.")</f>
        <v>n.a.</v>
      </c>
      <c r="AK126" s="74" t="str">
        <f>IFERROR(U126/'Base Case Cover Sheet'!U126-1,"n.a.")</f>
        <v>n.a.</v>
      </c>
      <c r="AL126" s="74" t="str">
        <f>IFERROR(V126/'Base Case Cover Sheet'!V126-1,"n.a.")</f>
        <v>n.a.</v>
      </c>
      <c r="AM126" s="74" t="str">
        <f>IFERROR(W126/'Base Case Cover Sheet'!W126-1,"n.a.")</f>
        <v>n.a.</v>
      </c>
    </row>
    <row r="127" spans="4:39" s="4" customFormat="1">
      <c r="E127" s="4" t="s">
        <v>104</v>
      </c>
      <c r="I127" s="35"/>
      <c r="J127" s="35"/>
      <c r="K127" s="35"/>
      <c r="L127" s="36">
        <f>-IFERROR(L126/L$44,0)</f>
        <v>0</v>
      </c>
      <c r="M127" s="36">
        <f t="shared" ref="M127:W127" si="37">-IFERROR(M126/M$44,0)</f>
        <v>0</v>
      </c>
      <c r="N127" s="36">
        <f t="shared" si="37"/>
        <v>0</v>
      </c>
      <c r="O127" s="36">
        <f t="shared" si="37"/>
        <v>0</v>
      </c>
      <c r="P127" s="36">
        <f t="shared" si="37"/>
        <v>0</v>
      </c>
      <c r="Q127" s="36">
        <f t="shared" si="37"/>
        <v>0</v>
      </c>
      <c r="R127" s="36">
        <f t="shared" si="37"/>
        <v>0</v>
      </c>
      <c r="S127" s="36">
        <f t="shared" si="37"/>
        <v>0</v>
      </c>
      <c r="T127" s="36">
        <f t="shared" si="37"/>
        <v>0</v>
      </c>
      <c r="U127" s="36">
        <f t="shared" si="37"/>
        <v>0</v>
      </c>
      <c r="V127" s="36">
        <f t="shared" si="37"/>
        <v>0</v>
      </c>
      <c r="W127" s="36">
        <f t="shared" si="37"/>
        <v>0</v>
      </c>
    </row>
    <row r="129" spans="4:39">
      <c r="D129" t="s">
        <v>186</v>
      </c>
      <c r="H129" s="41"/>
      <c r="I129" s="35"/>
      <c r="J129" s="35"/>
      <c r="K129" s="35"/>
      <c r="L129" s="65">
        <v>0</v>
      </c>
      <c r="M129" s="65">
        <v>0</v>
      </c>
      <c r="N129" s="65">
        <v>0</v>
      </c>
      <c r="O129" s="65">
        <v>0</v>
      </c>
      <c r="P129" s="65">
        <v>0</v>
      </c>
      <c r="Q129" s="65">
        <v>0</v>
      </c>
      <c r="R129" s="65">
        <v>0</v>
      </c>
      <c r="S129" s="65">
        <v>0</v>
      </c>
      <c r="T129" s="65">
        <v>0</v>
      </c>
      <c r="U129" s="65">
        <v>0</v>
      </c>
      <c r="V129" s="65">
        <v>0</v>
      </c>
      <c r="W129" s="65">
        <v>0</v>
      </c>
      <c r="Y129" s="74" t="str">
        <f>IFERROR(I129/'Base Case Cover Sheet'!I129-1,"n.a.")</f>
        <v>n.a.</v>
      </c>
      <c r="Z129" s="74" t="str">
        <f>IFERROR(J129/'Base Case Cover Sheet'!J129-1,"n.a.")</f>
        <v>n.a.</v>
      </c>
      <c r="AA129" s="74" t="str">
        <f>IFERROR(K129/'Base Case Cover Sheet'!K129-1,"n.a.")</f>
        <v>n.a.</v>
      </c>
      <c r="AB129" s="74" t="str">
        <f>IFERROR(L129/'Base Case Cover Sheet'!L129-1,"n.a.")</f>
        <v>n.a.</v>
      </c>
      <c r="AC129" s="74" t="str">
        <f>IFERROR(M129/'Base Case Cover Sheet'!M129-1,"n.a.")</f>
        <v>n.a.</v>
      </c>
      <c r="AD129" s="74" t="str">
        <f>IFERROR(N129/'Base Case Cover Sheet'!N129-1,"n.a.")</f>
        <v>n.a.</v>
      </c>
      <c r="AE129" s="74" t="str">
        <f>IFERROR(O129/'Base Case Cover Sheet'!O129-1,"n.a.")</f>
        <v>n.a.</v>
      </c>
      <c r="AF129" s="74" t="str">
        <f>IFERROR(P129/'Base Case Cover Sheet'!P129-1,"n.a.")</f>
        <v>n.a.</v>
      </c>
      <c r="AG129" s="74" t="str">
        <f>IFERROR(Q129/'Base Case Cover Sheet'!Q129-1,"n.a.")</f>
        <v>n.a.</v>
      </c>
      <c r="AH129" s="74" t="str">
        <f>IFERROR(R129/'Base Case Cover Sheet'!R129-1,"n.a.")</f>
        <v>n.a.</v>
      </c>
      <c r="AI129" s="74" t="str">
        <f>IFERROR(S129/'Base Case Cover Sheet'!S129-1,"n.a.")</f>
        <v>n.a.</v>
      </c>
      <c r="AJ129" s="74" t="str">
        <f>IFERROR(T129/'Base Case Cover Sheet'!T129-1,"n.a.")</f>
        <v>n.a.</v>
      </c>
      <c r="AK129" s="74" t="str">
        <f>IFERROR(U129/'Base Case Cover Sheet'!U129-1,"n.a.")</f>
        <v>n.a.</v>
      </c>
      <c r="AL129" s="74" t="str">
        <f>IFERROR(V129/'Base Case Cover Sheet'!V129-1,"n.a.")</f>
        <v>n.a.</v>
      </c>
      <c r="AM129" s="74" t="str">
        <f>IFERROR(W129/'Base Case Cover Sheet'!W129-1,"n.a.")</f>
        <v>n.a.</v>
      </c>
    </row>
    <row r="130" spans="4:39" s="4" customFormat="1">
      <c r="E130" s="4" t="s">
        <v>104</v>
      </c>
      <c r="I130" s="35"/>
      <c r="J130" s="35"/>
      <c r="K130" s="35"/>
      <c r="L130" s="36">
        <f>-IFERROR(L129/L$44,0)</f>
        <v>0</v>
      </c>
      <c r="M130" s="36">
        <f t="shared" ref="M130:W130" si="38">-IFERROR(M129/M$44,0)</f>
        <v>0</v>
      </c>
      <c r="N130" s="36">
        <f t="shared" si="38"/>
        <v>0</v>
      </c>
      <c r="O130" s="36">
        <f t="shared" si="38"/>
        <v>0</v>
      </c>
      <c r="P130" s="36">
        <f t="shared" si="38"/>
        <v>0</v>
      </c>
      <c r="Q130" s="36">
        <f t="shared" si="38"/>
        <v>0</v>
      </c>
      <c r="R130" s="36">
        <f t="shared" si="38"/>
        <v>0</v>
      </c>
      <c r="S130" s="36">
        <f t="shared" si="38"/>
        <v>0</v>
      </c>
      <c r="T130" s="36">
        <f t="shared" si="38"/>
        <v>0</v>
      </c>
      <c r="U130" s="36">
        <f t="shared" si="38"/>
        <v>0</v>
      </c>
      <c r="V130" s="36">
        <f t="shared" si="38"/>
        <v>0</v>
      </c>
      <c r="W130" s="36">
        <f t="shared" si="38"/>
        <v>0</v>
      </c>
    </row>
    <row r="132" spans="4:39">
      <c r="D132" t="s">
        <v>97</v>
      </c>
      <c r="H132" s="41"/>
      <c r="I132" s="35"/>
      <c r="J132" s="35"/>
      <c r="K132" s="35"/>
      <c r="L132" s="65">
        <v>0</v>
      </c>
      <c r="M132" s="65">
        <v>0</v>
      </c>
      <c r="N132" s="65">
        <v>0</v>
      </c>
      <c r="O132" s="65">
        <v>0</v>
      </c>
      <c r="P132" s="65">
        <v>0</v>
      </c>
      <c r="Q132" s="65">
        <v>0</v>
      </c>
      <c r="R132" s="65">
        <v>0</v>
      </c>
      <c r="S132" s="65">
        <v>0</v>
      </c>
      <c r="T132" s="65">
        <v>0</v>
      </c>
      <c r="U132" s="65">
        <v>0</v>
      </c>
      <c r="V132" s="65">
        <v>0</v>
      </c>
      <c r="W132" s="65">
        <v>0</v>
      </c>
      <c r="Y132" s="74" t="str">
        <f>IFERROR(I132/'Base Case Cover Sheet'!I132-1,"n.a.")</f>
        <v>n.a.</v>
      </c>
      <c r="Z132" s="74" t="str">
        <f>IFERROR(J132/'Base Case Cover Sheet'!J132-1,"n.a.")</f>
        <v>n.a.</v>
      </c>
      <c r="AA132" s="74" t="str">
        <f>IFERROR(K132/'Base Case Cover Sheet'!K132-1,"n.a.")</f>
        <v>n.a.</v>
      </c>
      <c r="AB132" s="74" t="str">
        <f>IFERROR(L132/'Base Case Cover Sheet'!L132-1,"n.a.")</f>
        <v>n.a.</v>
      </c>
      <c r="AC132" s="74" t="str">
        <f>IFERROR(M132/'Base Case Cover Sheet'!M132-1,"n.a.")</f>
        <v>n.a.</v>
      </c>
      <c r="AD132" s="74" t="str">
        <f>IFERROR(N132/'Base Case Cover Sheet'!N132-1,"n.a.")</f>
        <v>n.a.</v>
      </c>
      <c r="AE132" s="74" t="str">
        <f>IFERROR(O132/'Base Case Cover Sheet'!O132-1,"n.a.")</f>
        <v>n.a.</v>
      </c>
      <c r="AF132" s="74" t="str">
        <f>IFERROR(P132/'Base Case Cover Sheet'!P132-1,"n.a.")</f>
        <v>n.a.</v>
      </c>
      <c r="AG132" s="74" t="str">
        <f>IFERROR(Q132/'Base Case Cover Sheet'!Q132-1,"n.a.")</f>
        <v>n.a.</v>
      </c>
      <c r="AH132" s="74" t="str">
        <f>IFERROR(R132/'Base Case Cover Sheet'!R132-1,"n.a.")</f>
        <v>n.a.</v>
      </c>
      <c r="AI132" s="74" t="str">
        <f>IFERROR(S132/'Base Case Cover Sheet'!S132-1,"n.a.")</f>
        <v>n.a.</v>
      </c>
      <c r="AJ132" s="74" t="str">
        <f>IFERROR(T132/'Base Case Cover Sheet'!T132-1,"n.a.")</f>
        <v>n.a.</v>
      </c>
      <c r="AK132" s="74" t="str">
        <f>IFERROR(U132/'Base Case Cover Sheet'!U132-1,"n.a.")</f>
        <v>n.a.</v>
      </c>
      <c r="AL132" s="74" t="str">
        <f>IFERROR(V132/'Base Case Cover Sheet'!V132-1,"n.a.")</f>
        <v>n.a.</v>
      </c>
      <c r="AM132" s="74" t="str">
        <f>IFERROR(W132/'Base Case Cover Sheet'!W132-1,"n.a.")</f>
        <v>n.a.</v>
      </c>
    </row>
    <row r="133" spans="4:39" s="4" customFormat="1">
      <c r="E133" s="4" t="s">
        <v>104</v>
      </c>
      <c r="I133" s="35"/>
      <c r="J133" s="35"/>
      <c r="K133" s="35"/>
      <c r="L133" s="36">
        <f>-IFERROR(L132/L$44,0)</f>
        <v>0</v>
      </c>
      <c r="M133" s="36">
        <f t="shared" ref="M133:W133" si="39">-IFERROR(M132/M$44,0)</f>
        <v>0</v>
      </c>
      <c r="N133" s="36">
        <f t="shared" si="39"/>
        <v>0</v>
      </c>
      <c r="O133" s="36">
        <f t="shared" si="39"/>
        <v>0</v>
      </c>
      <c r="P133" s="36">
        <f t="shared" si="39"/>
        <v>0</v>
      </c>
      <c r="Q133" s="36">
        <f t="shared" si="39"/>
        <v>0</v>
      </c>
      <c r="R133" s="36">
        <f t="shared" si="39"/>
        <v>0</v>
      </c>
      <c r="S133" s="36">
        <f t="shared" si="39"/>
        <v>0</v>
      </c>
      <c r="T133" s="36">
        <f t="shared" si="39"/>
        <v>0</v>
      </c>
      <c r="U133" s="36">
        <f t="shared" si="39"/>
        <v>0</v>
      </c>
      <c r="V133" s="36">
        <f t="shared" si="39"/>
        <v>0</v>
      </c>
      <c r="W133" s="36">
        <f t="shared" si="39"/>
        <v>0</v>
      </c>
      <c r="Y133" s="42"/>
      <c r="Z133" s="42"/>
      <c r="AA133" s="42"/>
      <c r="AB133" s="75"/>
      <c r="AC133" s="75"/>
      <c r="AD133" s="75"/>
      <c r="AE133" s="75"/>
      <c r="AF133" s="75"/>
      <c r="AG133" s="75"/>
      <c r="AH133" s="75"/>
      <c r="AI133" s="75"/>
      <c r="AJ133" s="75"/>
      <c r="AK133" s="75"/>
      <c r="AL133" s="75"/>
      <c r="AM133" s="75"/>
    </row>
    <row r="135" spans="4:39">
      <c r="D135" t="s">
        <v>99</v>
      </c>
      <c r="H135" s="41"/>
      <c r="I135" s="35"/>
      <c r="J135" s="35"/>
      <c r="K135" s="35"/>
      <c r="L135" s="65">
        <v>0</v>
      </c>
      <c r="M135" s="65">
        <v>0</v>
      </c>
      <c r="N135" s="65">
        <v>0</v>
      </c>
      <c r="O135" s="65">
        <v>0</v>
      </c>
      <c r="P135" s="65">
        <v>0</v>
      </c>
      <c r="Q135" s="65">
        <v>0</v>
      </c>
      <c r="R135" s="65">
        <v>0</v>
      </c>
      <c r="S135" s="65">
        <v>0</v>
      </c>
      <c r="T135" s="65">
        <v>0</v>
      </c>
      <c r="U135" s="65">
        <v>0</v>
      </c>
      <c r="V135" s="65">
        <v>0</v>
      </c>
      <c r="W135" s="65">
        <v>0</v>
      </c>
      <c r="Y135" s="74" t="str">
        <f>IFERROR(I135/'Base Case Cover Sheet'!I135-1,"n.a.")</f>
        <v>n.a.</v>
      </c>
      <c r="Z135" s="74" t="str">
        <f>IFERROR(J135/'Base Case Cover Sheet'!J135-1,"n.a.")</f>
        <v>n.a.</v>
      </c>
      <c r="AA135" s="74" t="str">
        <f>IFERROR(K135/'Base Case Cover Sheet'!K135-1,"n.a.")</f>
        <v>n.a.</v>
      </c>
      <c r="AB135" s="74" t="str">
        <f>IFERROR(L135/'Base Case Cover Sheet'!L135-1,"n.a.")</f>
        <v>n.a.</v>
      </c>
      <c r="AC135" s="74" t="str">
        <f>IFERROR(M135/'Base Case Cover Sheet'!M135-1,"n.a.")</f>
        <v>n.a.</v>
      </c>
      <c r="AD135" s="74" t="str">
        <f>IFERROR(N135/'Base Case Cover Sheet'!N135-1,"n.a.")</f>
        <v>n.a.</v>
      </c>
      <c r="AE135" s="74" t="str">
        <f>IFERROR(O135/'Base Case Cover Sheet'!O135-1,"n.a.")</f>
        <v>n.a.</v>
      </c>
      <c r="AF135" s="74" t="str">
        <f>IFERROR(P135/'Base Case Cover Sheet'!P135-1,"n.a.")</f>
        <v>n.a.</v>
      </c>
      <c r="AG135" s="74" t="str">
        <f>IFERROR(Q135/'Base Case Cover Sheet'!Q135-1,"n.a.")</f>
        <v>n.a.</v>
      </c>
      <c r="AH135" s="74" t="str">
        <f>IFERROR(R135/'Base Case Cover Sheet'!R135-1,"n.a.")</f>
        <v>n.a.</v>
      </c>
      <c r="AI135" s="74" t="str">
        <f>IFERROR(S135/'Base Case Cover Sheet'!S135-1,"n.a.")</f>
        <v>n.a.</v>
      </c>
      <c r="AJ135" s="74" t="str">
        <f>IFERROR(T135/'Base Case Cover Sheet'!T135-1,"n.a.")</f>
        <v>n.a.</v>
      </c>
      <c r="AK135" s="74" t="str">
        <f>IFERROR(U135/'Base Case Cover Sheet'!U135-1,"n.a.")</f>
        <v>n.a.</v>
      </c>
      <c r="AL135" s="74" t="str">
        <f>IFERROR(V135/'Base Case Cover Sheet'!V135-1,"n.a.")</f>
        <v>n.a.</v>
      </c>
      <c r="AM135" s="74" t="str">
        <f>IFERROR(W135/'Base Case Cover Sheet'!W135-1,"n.a.")</f>
        <v>n.a.</v>
      </c>
    </row>
    <row r="136" spans="4:39">
      <c r="E136" s="4" t="s">
        <v>104</v>
      </c>
      <c r="I136" s="35"/>
      <c r="J136" s="35"/>
      <c r="K136" s="35"/>
      <c r="L136" s="36">
        <f>-IFERROR(L135/L$44,0)</f>
        <v>0</v>
      </c>
      <c r="M136" s="36">
        <f t="shared" ref="M136:W136" si="40">-IFERROR(M135/M$44,0)</f>
        <v>0</v>
      </c>
      <c r="N136" s="36">
        <f t="shared" si="40"/>
        <v>0</v>
      </c>
      <c r="O136" s="36">
        <f t="shared" si="40"/>
        <v>0</v>
      </c>
      <c r="P136" s="36">
        <f t="shared" si="40"/>
        <v>0</v>
      </c>
      <c r="Q136" s="36">
        <f t="shared" si="40"/>
        <v>0</v>
      </c>
      <c r="R136" s="36">
        <f t="shared" si="40"/>
        <v>0</v>
      </c>
      <c r="S136" s="36">
        <f t="shared" si="40"/>
        <v>0</v>
      </c>
      <c r="T136" s="36">
        <f t="shared" si="40"/>
        <v>0</v>
      </c>
      <c r="U136" s="36">
        <f t="shared" si="40"/>
        <v>0</v>
      </c>
      <c r="V136" s="36">
        <f t="shared" si="40"/>
        <v>0</v>
      </c>
      <c r="W136" s="36">
        <f t="shared" si="40"/>
        <v>0</v>
      </c>
      <c r="Y136" s="42"/>
      <c r="Z136" s="42"/>
      <c r="AA136" s="42"/>
      <c r="AB136" s="75"/>
      <c r="AC136" s="75"/>
      <c r="AD136" s="75"/>
      <c r="AE136" s="75"/>
      <c r="AF136" s="75"/>
      <c r="AG136" s="75"/>
      <c r="AH136" s="75"/>
      <c r="AI136" s="75"/>
      <c r="AJ136" s="75"/>
      <c r="AK136" s="75"/>
      <c r="AL136" s="75"/>
      <c r="AM136" s="75"/>
    </row>
    <row r="138" spans="4:39">
      <c r="D138" t="s">
        <v>187</v>
      </c>
      <c r="H138" s="41"/>
      <c r="I138" s="35"/>
      <c r="J138" s="35"/>
      <c r="K138" s="35"/>
      <c r="L138" s="65">
        <v>0</v>
      </c>
      <c r="M138" s="65">
        <v>0</v>
      </c>
      <c r="N138" s="65">
        <v>0</v>
      </c>
      <c r="O138" s="65">
        <v>0</v>
      </c>
      <c r="P138" s="65">
        <v>0</v>
      </c>
      <c r="Q138" s="65">
        <v>0</v>
      </c>
      <c r="R138" s="65">
        <v>0</v>
      </c>
      <c r="S138" s="65">
        <v>0</v>
      </c>
      <c r="T138" s="65">
        <v>0</v>
      </c>
      <c r="U138" s="65">
        <v>0</v>
      </c>
      <c r="V138" s="65">
        <v>0</v>
      </c>
      <c r="W138" s="65">
        <v>0</v>
      </c>
      <c r="Y138" s="74" t="str">
        <f>IFERROR(I138/'Base Case Cover Sheet'!I138-1,"n.a.")</f>
        <v>n.a.</v>
      </c>
      <c r="Z138" s="74" t="str">
        <f>IFERROR(J138/'Base Case Cover Sheet'!J138-1,"n.a.")</f>
        <v>n.a.</v>
      </c>
      <c r="AA138" s="74" t="str">
        <f>IFERROR(K138/'Base Case Cover Sheet'!K138-1,"n.a.")</f>
        <v>n.a.</v>
      </c>
      <c r="AB138" s="74" t="str">
        <f>IFERROR(L138/'Base Case Cover Sheet'!L138-1,"n.a.")</f>
        <v>n.a.</v>
      </c>
      <c r="AC138" s="74" t="str">
        <f>IFERROR(M138/'Base Case Cover Sheet'!M138-1,"n.a.")</f>
        <v>n.a.</v>
      </c>
      <c r="AD138" s="74" t="str">
        <f>IFERROR(N138/'Base Case Cover Sheet'!N138-1,"n.a.")</f>
        <v>n.a.</v>
      </c>
      <c r="AE138" s="74" t="str">
        <f>IFERROR(O138/'Base Case Cover Sheet'!O138-1,"n.a.")</f>
        <v>n.a.</v>
      </c>
      <c r="AF138" s="74" t="str">
        <f>IFERROR(P138/'Base Case Cover Sheet'!P138-1,"n.a.")</f>
        <v>n.a.</v>
      </c>
      <c r="AG138" s="74" t="str">
        <f>IFERROR(Q138/'Base Case Cover Sheet'!Q138-1,"n.a.")</f>
        <v>n.a.</v>
      </c>
      <c r="AH138" s="74" t="str">
        <f>IFERROR(R138/'Base Case Cover Sheet'!R138-1,"n.a.")</f>
        <v>n.a.</v>
      </c>
      <c r="AI138" s="74" t="str">
        <f>IFERROR(S138/'Base Case Cover Sheet'!S138-1,"n.a.")</f>
        <v>n.a.</v>
      </c>
      <c r="AJ138" s="74" t="str">
        <f>IFERROR(T138/'Base Case Cover Sheet'!T138-1,"n.a.")</f>
        <v>n.a.</v>
      </c>
      <c r="AK138" s="74" t="str">
        <f>IFERROR(U138/'Base Case Cover Sheet'!U138-1,"n.a.")</f>
        <v>n.a.</v>
      </c>
      <c r="AL138" s="74" t="str">
        <f>IFERROR(V138/'Base Case Cover Sheet'!V138-1,"n.a.")</f>
        <v>n.a.</v>
      </c>
      <c r="AM138" s="74" t="str">
        <f>IFERROR(W138/'Base Case Cover Sheet'!W138-1,"n.a.")</f>
        <v>n.a.</v>
      </c>
    </row>
    <row r="139" spans="4:39" s="4" customFormat="1">
      <c r="E139" s="4" t="s">
        <v>104</v>
      </c>
      <c r="I139" s="35"/>
      <c r="J139" s="35"/>
      <c r="K139" s="35"/>
      <c r="L139" s="36">
        <f>-IFERROR(L138/L$44,0)</f>
        <v>0</v>
      </c>
      <c r="M139" s="36">
        <f t="shared" ref="M139:W139" si="41">-IFERROR(M138/M$44,0)</f>
        <v>0</v>
      </c>
      <c r="N139" s="36">
        <f t="shared" si="41"/>
        <v>0</v>
      </c>
      <c r="O139" s="36">
        <f t="shared" si="41"/>
        <v>0</v>
      </c>
      <c r="P139" s="36">
        <f t="shared" si="41"/>
        <v>0</v>
      </c>
      <c r="Q139" s="36">
        <f t="shared" si="41"/>
        <v>0</v>
      </c>
      <c r="R139" s="36">
        <f t="shared" si="41"/>
        <v>0</v>
      </c>
      <c r="S139" s="36">
        <f t="shared" si="41"/>
        <v>0</v>
      </c>
      <c r="T139" s="36">
        <f t="shared" si="41"/>
        <v>0</v>
      </c>
      <c r="U139" s="36">
        <f t="shared" si="41"/>
        <v>0</v>
      </c>
      <c r="V139" s="36">
        <f t="shared" si="41"/>
        <v>0</v>
      </c>
      <c r="W139" s="36">
        <f t="shared" si="41"/>
        <v>0</v>
      </c>
      <c r="Y139" s="42"/>
      <c r="Z139" s="42"/>
      <c r="AA139" s="42"/>
      <c r="AB139" s="75"/>
      <c r="AC139" s="75"/>
      <c r="AD139" s="75"/>
      <c r="AE139" s="75"/>
      <c r="AF139" s="75"/>
      <c r="AG139" s="75"/>
      <c r="AH139" s="75"/>
      <c r="AI139" s="75"/>
      <c r="AJ139" s="75"/>
      <c r="AK139" s="75"/>
      <c r="AL139" s="75"/>
      <c r="AM139" s="75"/>
    </row>
    <row r="141" spans="4:39" s="5" customFormat="1">
      <c r="D141" s="142" t="s">
        <v>103</v>
      </c>
      <c r="E141" s="142"/>
      <c r="F141" s="142"/>
      <c r="G141" s="142"/>
      <c r="H141" s="37"/>
      <c r="I141" s="45"/>
      <c r="J141" s="45"/>
      <c r="K141" s="45"/>
      <c r="L141" s="39">
        <f>+L83+L93+L102+L113+L123+L126+L129+L132+L135+L138</f>
        <v>0</v>
      </c>
      <c r="M141" s="39">
        <f t="shared" ref="M141:W141" si="42">+M83+M93+M102+M113+M123+M126+M129+M132+M135+M138</f>
        <v>0</v>
      </c>
      <c r="N141" s="39">
        <f t="shared" si="42"/>
        <v>0</v>
      </c>
      <c r="O141" s="39">
        <f t="shared" si="42"/>
        <v>0</v>
      </c>
      <c r="P141" s="39">
        <f t="shared" si="42"/>
        <v>0</v>
      </c>
      <c r="Q141" s="39">
        <f t="shared" si="42"/>
        <v>0</v>
      </c>
      <c r="R141" s="39">
        <f t="shared" si="42"/>
        <v>0</v>
      </c>
      <c r="S141" s="39">
        <f t="shared" si="42"/>
        <v>0</v>
      </c>
      <c r="T141" s="39">
        <f t="shared" si="42"/>
        <v>0</v>
      </c>
      <c r="U141" s="39">
        <f t="shared" si="42"/>
        <v>0</v>
      </c>
      <c r="V141" s="39">
        <f t="shared" si="42"/>
        <v>0</v>
      </c>
      <c r="W141" s="39">
        <f t="shared" si="42"/>
        <v>0</v>
      </c>
      <c r="Y141" s="77" t="str">
        <f>IFERROR(I141/'Base Case Cover Sheet'!I141-1,"n.a.")</f>
        <v>n.a.</v>
      </c>
      <c r="Z141" s="77" t="str">
        <f>IFERROR(J141/'Base Case Cover Sheet'!J141-1,"n.a.")</f>
        <v>n.a.</v>
      </c>
      <c r="AA141" s="77" t="str">
        <f>IFERROR(K141/'Base Case Cover Sheet'!K141-1,"n.a.")</f>
        <v>n.a.</v>
      </c>
      <c r="AB141" s="77" t="str">
        <f>IFERROR(L141/'Base Case Cover Sheet'!L141-1,"n.a.")</f>
        <v>n.a.</v>
      </c>
      <c r="AC141" s="77" t="str">
        <f>IFERROR(M141/'Base Case Cover Sheet'!M141-1,"n.a.")</f>
        <v>n.a.</v>
      </c>
      <c r="AD141" s="77" t="str">
        <f>IFERROR(N141/'Base Case Cover Sheet'!N141-1,"n.a.")</f>
        <v>n.a.</v>
      </c>
      <c r="AE141" s="77" t="str">
        <f>IFERROR(O141/'Base Case Cover Sheet'!O141-1,"n.a.")</f>
        <v>n.a.</v>
      </c>
      <c r="AF141" s="77" t="str">
        <f>IFERROR(P141/'Base Case Cover Sheet'!P141-1,"n.a.")</f>
        <v>n.a.</v>
      </c>
      <c r="AG141" s="77" t="str">
        <f>IFERROR(Q141/'Base Case Cover Sheet'!Q141-1,"n.a.")</f>
        <v>n.a.</v>
      </c>
      <c r="AH141" s="77" t="str">
        <f>IFERROR(R141/'Base Case Cover Sheet'!R141-1,"n.a.")</f>
        <v>n.a.</v>
      </c>
      <c r="AI141" s="77" t="str">
        <f>IFERROR(S141/'Base Case Cover Sheet'!S141-1,"n.a.")</f>
        <v>n.a.</v>
      </c>
      <c r="AJ141" s="77" t="str">
        <f>IFERROR(T141/'Base Case Cover Sheet'!T141-1,"n.a.")</f>
        <v>n.a.</v>
      </c>
      <c r="AK141" s="77" t="str">
        <f>IFERROR(U141/'Base Case Cover Sheet'!U141-1,"n.a.")</f>
        <v>n.a.</v>
      </c>
      <c r="AL141" s="77" t="str">
        <f>IFERROR(V141/'Base Case Cover Sheet'!V141-1,"n.a.")</f>
        <v>n.a.</v>
      </c>
      <c r="AM141" s="77" t="str">
        <f>IFERROR(W141/'Base Case Cover Sheet'!W141-1,"n.a.")</f>
        <v>n.a.</v>
      </c>
    </row>
    <row r="142" spans="4:39" s="4" customFormat="1">
      <c r="E142" s="4" t="s">
        <v>104</v>
      </c>
      <c r="I142" s="35"/>
      <c r="J142" s="35"/>
      <c r="K142" s="35"/>
      <c r="L142" s="36">
        <f>-IFERROR(L141/L$44,0)</f>
        <v>0</v>
      </c>
      <c r="M142" s="36">
        <f t="shared" ref="M142:W142" si="43">-IFERROR(M141/M$44,0)</f>
        <v>0</v>
      </c>
      <c r="N142" s="36">
        <f t="shared" si="43"/>
        <v>0</v>
      </c>
      <c r="O142" s="36">
        <f t="shared" si="43"/>
        <v>0</v>
      </c>
      <c r="P142" s="36">
        <f t="shared" si="43"/>
        <v>0</v>
      </c>
      <c r="Q142" s="36">
        <f t="shared" si="43"/>
        <v>0</v>
      </c>
      <c r="R142" s="36">
        <f t="shared" si="43"/>
        <v>0</v>
      </c>
      <c r="S142" s="36">
        <f t="shared" si="43"/>
        <v>0</v>
      </c>
      <c r="T142" s="36">
        <f t="shared" si="43"/>
        <v>0</v>
      </c>
      <c r="U142" s="36">
        <f t="shared" si="43"/>
        <v>0</v>
      </c>
      <c r="V142" s="36">
        <f t="shared" si="43"/>
        <v>0</v>
      </c>
      <c r="W142" s="36">
        <f t="shared" si="43"/>
        <v>0</v>
      </c>
      <c r="Y142" s="42"/>
      <c r="Z142" s="75"/>
      <c r="AA142" s="75"/>
      <c r="AB142" s="75"/>
      <c r="AC142" s="75"/>
      <c r="AD142" s="75"/>
      <c r="AE142" s="75"/>
      <c r="AF142" s="75"/>
      <c r="AG142" s="75"/>
      <c r="AH142" s="75"/>
      <c r="AI142" s="75"/>
      <c r="AJ142" s="75"/>
      <c r="AK142" s="75"/>
      <c r="AL142" s="75"/>
      <c r="AM142" s="75"/>
    </row>
    <row r="144" spans="4:39">
      <c r="D144" t="s">
        <v>105</v>
      </c>
      <c r="H144" s="41"/>
      <c r="I144" s="50"/>
      <c r="J144" s="50"/>
      <c r="K144" s="50"/>
      <c r="L144" s="65">
        <v>0</v>
      </c>
      <c r="M144" s="65">
        <v>0</v>
      </c>
      <c r="N144" s="65">
        <v>0</v>
      </c>
      <c r="O144" s="65">
        <v>0</v>
      </c>
      <c r="P144" s="65">
        <v>0</v>
      </c>
      <c r="Q144" s="65">
        <v>0</v>
      </c>
      <c r="R144" s="65">
        <v>0</v>
      </c>
      <c r="S144" s="65">
        <v>0</v>
      </c>
      <c r="T144" s="65">
        <v>0</v>
      </c>
      <c r="U144" s="65">
        <v>0</v>
      </c>
      <c r="V144" s="65">
        <v>0</v>
      </c>
      <c r="W144" s="65">
        <v>0</v>
      </c>
      <c r="Y144" s="74" t="str">
        <f>IFERROR(I144/'Base Case Cover Sheet'!I144-1,"n.a.")</f>
        <v>n.a.</v>
      </c>
      <c r="Z144" s="74" t="str">
        <f>IFERROR(J144/'Base Case Cover Sheet'!J144-1,"n.a.")</f>
        <v>n.a.</v>
      </c>
      <c r="AA144" s="74" t="str">
        <f>IFERROR(K144/'Base Case Cover Sheet'!K144-1,"n.a.")</f>
        <v>n.a.</v>
      </c>
      <c r="AB144" s="74" t="str">
        <f>IFERROR(L144/'Base Case Cover Sheet'!L144-1,"n.a.")</f>
        <v>n.a.</v>
      </c>
      <c r="AC144" s="74" t="str">
        <f>IFERROR(M144/'Base Case Cover Sheet'!M144-1,"n.a.")</f>
        <v>n.a.</v>
      </c>
      <c r="AD144" s="74" t="str">
        <f>IFERROR(N144/'Base Case Cover Sheet'!N144-1,"n.a.")</f>
        <v>n.a.</v>
      </c>
      <c r="AE144" s="74" t="str">
        <f>IFERROR(O144/'Base Case Cover Sheet'!O144-1,"n.a.")</f>
        <v>n.a.</v>
      </c>
      <c r="AF144" s="74" t="str">
        <f>IFERROR(P144/'Base Case Cover Sheet'!P144-1,"n.a.")</f>
        <v>n.a.</v>
      </c>
      <c r="AG144" s="74" t="str">
        <f>IFERROR(Q144/'Base Case Cover Sheet'!Q144-1,"n.a.")</f>
        <v>n.a.</v>
      </c>
      <c r="AH144" s="74" t="str">
        <f>IFERROR(R144/'Base Case Cover Sheet'!R144-1,"n.a.")</f>
        <v>n.a.</v>
      </c>
      <c r="AI144" s="74" t="str">
        <f>IFERROR(S144/'Base Case Cover Sheet'!S144-1,"n.a.")</f>
        <v>n.a.</v>
      </c>
      <c r="AJ144" s="74" t="str">
        <f>IFERROR(T144/'Base Case Cover Sheet'!T144-1,"n.a.")</f>
        <v>n.a.</v>
      </c>
      <c r="AK144" s="74" t="str">
        <f>IFERROR(U144/'Base Case Cover Sheet'!U144-1,"n.a.")</f>
        <v>n.a.</v>
      </c>
      <c r="AL144" s="74" t="str">
        <f>IFERROR(V144/'Base Case Cover Sheet'!V144-1,"n.a.")</f>
        <v>n.a.</v>
      </c>
      <c r="AM144" s="74" t="str">
        <f>IFERROR(W144/'Base Case Cover Sheet'!W144-1,"n.a.")</f>
        <v>n.a.</v>
      </c>
    </row>
    <row r="145" spans="1:39" s="4" customFormat="1">
      <c r="E145" s="4" t="s">
        <v>107</v>
      </c>
      <c r="I145" s="35"/>
      <c r="J145" s="35"/>
      <c r="K145" s="35"/>
      <c r="L145" s="36">
        <f>-IFERROR(L144/L141,0)</f>
        <v>0</v>
      </c>
      <c r="M145" s="36">
        <f t="shared" ref="M145:W145" si="44">-IFERROR(M144/M141,0)</f>
        <v>0</v>
      </c>
      <c r="N145" s="36">
        <f t="shared" si="44"/>
        <v>0</v>
      </c>
      <c r="O145" s="36">
        <f t="shared" si="44"/>
        <v>0</v>
      </c>
      <c r="P145" s="36">
        <f t="shared" si="44"/>
        <v>0</v>
      </c>
      <c r="Q145" s="36">
        <f t="shared" si="44"/>
        <v>0</v>
      </c>
      <c r="R145" s="36">
        <f t="shared" si="44"/>
        <v>0</v>
      </c>
      <c r="S145" s="36">
        <f t="shared" si="44"/>
        <v>0</v>
      </c>
      <c r="T145" s="36">
        <f t="shared" si="44"/>
        <v>0</v>
      </c>
      <c r="U145" s="36">
        <f t="shared" si="44"/>
        <v>0</v>
      </c>
      <c r="V145" s="36">
        <f t="shared" si="44"/>
        <v>0</v>
      </c>
      <c r="W145" s="36">
        <f t="shared" si="44"/>
        <v>0</v>
      </c>
      <c r="Y145" s="42"/>
      <c r="Z145" s="75"/>
      <c r="AA145" s="75"/>
      <c r="AB145" s="75"/>
      <c r="AC145" s="75"/>
      <c r="AD145" s="75"/>
      <c r="AE145" s="75"/>
      <c r="AF145" s="75"/>
      <c r="AG145" s="75"/>
      <c r="AH145" s="75"/>
      <c r="AI145" s="75"/>
      <c r="AJ145" s="75"/>
      <c r="AK145" s="75"/>
      <c r="AL145" s="75"/>
      <c r="AM145" s="75"/>
    </row>
    <row r="147" spans="1:39">
      <c r="D147" s="31" t="s">
        <v>188</v>
      </c>
      <c r="E147" s="32"/>
      <c r="F147" s="32"/>
      <c r="G147" s="32"/>
      <c r="H147" s="32"/>
      <c r="I147" s="32"/>
      <c r="J147" s="32"/>
      <c r="K147" s="32"/>
      <c r="L147" s="32"/>
      <c r="M147" s="32"/>
      <c r="N147" s="32"/>
      <c r="O147" s="32"/>
      <c r="P147" s="32"/>
      <c r="Q147" s="32"/>
      <c r="R147" s="32"/>
      <c r="S147" s="32"/>
      <c r="T147" s="32"/>
      <c r="U147" s="32"/>
      <c r="V147" s="32"/>
      <c r="W147" s="32"/>
      <c r="Y147" s="32"/>
      <c r="Z147" s="32"/>
      <c r="AA147" s="32"/>
      <c r="AB147" s="32"/>
      <c r="AC147" s="32"/>
      <c r="AD147" s="32"/>
      <c r="AE147" s="32"/>
      <c r="AF147" s="32"/>
      <c r="AG147" s="32"/>
      <c r="AH147" s="32"/>
      <c r="AI147" s="32"/>
      <c r="AJ147" s="32"/>
      <c r="AK147" s="32"/>
      <c r="AL147" s="32"/>
      <c r="AM147" s="32"/>
    </row>
    <row r="149" spans="1:39" s="5" customFormat="1" ht="11.25" customHeight="1">
      <c r="D149" s="142" t="s">
        <v>189</v>
      </c>
      <c r="E149" s="142"/>
      <c r="F149" s="142"/>
      <c r="G149" s="142"/>
      <c r="H149" s="37"/>
      <c r="I149" s="45"/>
      <c r="J149" s="45"/>
      <c r="K149" s="45"/>
      <c r="L149" s="39">
        <f>+L44+L55+L75+L141</f>
        <v>0</v>
      </c>
      <c r="M149" s="39">
        <f t="shared" ref="M149:W149" si="45">+M44+M55+M75+M141</f>
        <v>0</v>
      </c>
      <c r="N149" s="39">
        <f t="shared" si="45"/>
        <v>0</v>
      </c>
      <c r="O149" s="39">
        <f t="shared" si="45"/>
        <v>0</v>
      </c>
      <c r="P149" s="39">
        <f t="shared" si="45"/>
        <v>0</v>
      </c>
      <c r="Q149" s="39">
        <f t="shared" si="45"/>
        <v>0</v>
      </c>
      <c r="R149" s="39">
        <f t="shared" si="45"/>
        <v>0</v>
      </c>
      <c r="S149" s="39">
        <f t="shared" si="45"/>
        <v>0</v>
      </c>
      <c r="T149" s="39">
        <f t="shared" si="45"/>
        <v>0</v>
      </c>
      <c r="U149" s="39">
        <f t="shared" si="45"/>
        <v>0</v>
      </c>
      <c r="V149" s="39">
        <f t="shared" si="45"/>
        <v>0</v>
      </c>
      <c r="W149" s="39">
        <f t="shared" si="45"/>
        <v>0</v>
      </c>
      <c r="Y149" s="77" t="str">
        <f>IFERROR(I149/'Base Case Cover Sheet'!I149-1,"n.a.")</f>
        <v>n.a.</v>
      </c>
      <c r="Z149" s="77" t="str">
        <f>IFERROR(J149/'Base Case Cover Sheet'!J149-1,"n.a.")</f>
        <v>n.a.</v>
      </c>
      <c r="AA149" s="77" t="str">
        <f>IFERROR(K149/'Base Case Cover Sheet'!K149-1,"n.a.")</f>
        <v>n.a.</v>
      </c>
      <c r="AB149" s="77" t="str">
        <f>IFERROR(L149/'Base Case Cover Sheet'!L149-1,"n.a.")</f>
        <v>n.a.</v>
      </c>
      <c r="AC149" s="77" t="str">
        <f>IFERROR(M149/'Base Case Cover Sheet'!M149-1,"n.a.")</f>
        <v>n.a.</v>
      </c>
      <c r="AD149" s="77" t="str">
        <f>IFERROR(N149/'Base Case Cover Sheet'!N149-1,"n.a.")</f>
        <v>n.a.</v>
      </c>
      <c r="AE149" s="77" t="str">
        <f>IFERROR(O149/'Base Case Cover Sheet'!O149-1,"n.a.")</f>
        <v>n.a.</v>
      </c>
      <c r="AF149" s="77" t="str">
        <f>IFERROR(P149/'Base Case Cover Sheet'!P149-1,"n.a.")</f>
        <v>n.a.</v>
      </c>
      <c r="AG149" s="77" t="str">
        <f>IFERROR(Q149/'Base Case Cover Sheet'!Q149-1,"n.a.")</f>
        <v>n.a.</v>
      </c>
      <c r="AH149" s="77" t="str">
        <f>IFERROR(R149/'Base Case Cover Sheet'!R149-1,"n.a.")</f>
        <v>n.a.</v>
      </c>
      <c r="AI149" s="77" t="str">
        <f>IFERROR(S149/'Base Case Cover Sheet'!S149-1,"n.a.")</f>
        <v>n.a.</v>
      </c>
      <c r="AJ149" s="77" t="str">
        <f>IFERROR(T149/'Base Case Cover Sheet'!T149-1,"n.a.")</f>
        <v>n.a.</v>
      </c>
      <c r="AK149" s="77" t="str">
        <f>IFERROR(U149/'Base Case Cover Sheet'!U149-1,"n.a.")</f>
        <v>n.a.</v>
      </c>
      <c r="AL149" s="77" t="str">
        <f>IFERROR(V149/'Base Case Cover Sheet'!V149-1,"n.a.")</f>
        <v>n.a.</v>
      </c>
      <c r="AM149" s="77" t="str">
        <f>IFERROR(W149/'Base Case Cover Sheet'!W149-1,"n.a.")</f>
        <v>n.a.</v>
      </c>
    </row>
    <row r="150" spans="1:39" s="4" customFormat="1">
      <c r="E150" s="4" t="s">
        <v>104</v>
      </c>
      <c r="I150" s="35"/>
      <c r="J150" s="35"/>
      <c r="K150" s="35"/>
      <c r="L150" s="36">
        <f t="shared" ref="L150:W150" si="46">+IFERROR(L149/L$44,0)</f>
        <v>0</v>
      </c>
      <c r="M150" s="36">
        <f t="shared" si="46"/>
        <v>0</v>
      </c>
      <c r="N150" s="36">
        <f t="shared" si="46"/>
        <v>0</v>
      </c>
      <c r="O150" s="36">
        <f t="shared" si="46"/>
        <v>0</v>
      </c>
      <c r="P150" s="36">
        <f t="shared" si="46"/>
        <v>0</v>
      </c>
      <c r="Q150" s="36">
        <f t="shared" si="46"/>
        <v>0</v>
      </c>
      <c r="R150" s="36">
        <f t="shared" si="46"/>
        <v>0</v>
      </c>
      <c r="S150" s="36">
        <f t="shared" si="46"/>
        <v>0</v>
      </c>
      <c r="T150" s="36">
        <f t="shared" si="46"/>
        <v>0</v>
      </c>
      <c r="U150" s="36">
        <f t="shared" si="46"/>
        <v>0</v>
      </c>
      <c r="V150" s="36">
        <f t="shared" si="46"/>
        <v>0</v>
      </c>
      <c r="W150" s="36">
        <f t="shared" si="46"/>
        <v>0</v>
      </c>
      <c r="Y150" s="42"/>
      <c r="Z150" s="36"/>
      <c r="AA150" s="36"/>
      <c r="AB150" s="36"/>
      <c r="AC150" s="36"/>
      <c r="AD150" s="36"/>
      <c r="AE150" s="36"/>
      <c r="AF150" s="36"/>
      <c r="AG150" s="36"/>
      <c r="AH150" s="36"/>
      <c r="AI150" s="36"/>
      <c r="AJ150" s="36"/>
      <c r="AK150" s="36"/>
      <c r="AL150" s="36"/>
      <c r="AM150" s="36"/>
    </row>
    <row r="152" spans="1:39" s="2" customFormat="1" ht="11.25" customHeight="1">
      <c r="A152" s="18"/>
      <c r="B152" s="19">
        <f>MAX($B$4:B151)+1</f>
        <v>3</v>
      </c>
      <c r="C152" s="18"/>
      <c r="D152" s="20" t="s">
        <v>108</v>
      </c>
    </row>
    <row r="154" spans="1:39">
      <c r="D154" t="s">
        <v>109</v>
      </c>
      <c r="H154" s="41"/>
      <c r="I154" s="35"/>
      <c r="J154" s="35"/>
      <c r="K154" s="35"/>
      <c r="L154" s="44">
        <f>MAX(L149*L155,0)</f>
        <v>0</v>
      </c>
      <c r="M154" s="44">
        <f t="shared" ref="M154:W154" si="47">MAX(M149*M155,0)</f>
        <v>0</v>
      </c>
      <c r="N154" s="44">
        <f t="shared" si="47"/>
        <v>0</v>
      </c>
      <c r="O154" s="44">
        <f t="shared" si="47"/>
        <v>0</v>
      </c>
      <c r="P154" s="44">
        <f t="shared" si="47"/>
        <v>0</v>
      </c>
      <c r="Q154" s="44">
        <f t="shared" si="47"/>
        <v>0</v>
      </c>
      <c r="R154" s="44">
        <f t="shared" si="47"/>
        <v>0</v>
      </c>
      <c r="S154" s="44">
        <f t="shared" si="47"/>
        <v>0</v>
      </c>
      <c r="T154" s="44">
        <f t="shared" si="47"/>
        <v>0</v>
      </c>
      <c r="U154" s="44">
        <f t="shared" si="47"/>
        <v>0</v>
      </c>
      <c r="V154" s="44">
        <f t="shared" si="47"/>
        <v>0</v>
      </c>
      <c r="W154" s="44">
        <f t="shared" si="47"/>
        <v>0</v>
      </c>
      <c r="Y154" s="74" t="str">
        <f>IFERROR(I154/'Base Case Cover Sheet'!I154-1,"n.a.")</f>
        <v>n.a.</v>
      </c>
      <c r="Z154" s="74" t="str">
        <f>IFERROR(J154/'Base Case Cover Sheet'!J154-1,"n.a.")</f>
        <v>n.a.</v>
      </c>
      <c r="AA154" s="74" t="str">
        <f>IFERROR(K154/'Base Case Cover Sheet'!K154-1,"n.a.")</f>
        <v>n.a.</v>
      </c>
      <c r="AB154" s="74" t="str">
        <f>IFERROR(L154/'Base Case Cover Sheet'!L154-1,"n.a.")</f>
        <v>n.a.</v>
      </c>
      <c r="AC154" s="74" t="str">
        <f>IFERROR(M154/'Base Case Cover Sheet'!M154-1,"n.a.")</f>
        <v>n.a.</v>
      </c>
      <c r="AD154" s="74" t="str">
        <f>IFERROR(N154/'Base Case Cover Sheet'!N154-1,"n.a.")</f>
        <v>n.a.</v>
      </c>
      <c r="AE154" s="74" t="str">
        <f>IFERROR(O154/'Base Case Cover Sheet'!O154-1,"n.a.")</f>
        <v>n.a.</v>
      </c>
      <c r="AF154" s="74" t="str">
        <f>IFERROR(P154/'Base Case Cover Sheet'!P154-1,"n.a.")</f>
        <v>n.a.</v>
      </c>
      <c r="AG154" s="74" t="str">
        <f>IFERROR(Q154/'Base Case Cover Sheet'!Q154-1,"n.a.")</f>
        <v>n.a.</v>
      </c>
      <c r="AH154" s="74" t="str">
        <f>IFERROR(R154/'Base Case Cover Sheet'!R154-1,"n.a.")</f>
        <v>n.a.</v>
      </c>
      <c r="AI154" s="74" t="str">
        <f>IFERROR(S154/'Base Case Cover Sheet'!S154-1,"n.a.")</f>
        <v>n.a.</v>
      </c>
      <c r="AJ154" s="74" t="str">
        <f>IFERROR(T154/'Base Case Cover Sheet'!T154-1,"n.a.")</f>
        <v>n.a.</v>
      </c>
      <c r="AK154" s="74" t="str">
        <f>IFERROR(U154/'Base Case Cover Sheet'!U154-1,"n.a.")</f>
        <v>n.a.</v>
      </c>
      <c r="AL154" s="74" t="str">
        <f>IFERROR(V154/'Base Case Cover Sheet'!V154-1,"n.a.")</f>
        <v>n.a.</v>
      </c>
      <c r="AM154" s="74" t="str">
        <f>IFERROR(W154/'Base Case Cover Sheet'!W154-1,"n.a.")</f>
        <v>n.a.</v>
      </c>
    </row>
    <row r="155" spans="1:39" s="4" customFormat="1">
      <c r="E155" s="4" t="s">
        <v>190</v>
      </c>
      <c r="H155" s="33"/>
      <c r="I155" s="36"/>
      <c r="J155" s="36"/>
      <c r="K155" s="36"/>
      <c r="L155" s="66">
        <v>0</v>
      </c>
      <c r="M155" s="36">
        <f>L155</f>
        <v>0</v>
      </c>
      <c r="N155" s="36">
        <f t="shared" ref="N155:W155" si="48">M155</f>
        <v>0</v>
      </c>
      <c r="O155" s="36">
        <f t="shared" si="48"/>
        <v>0</v>
      </c>
      <c r="P155" s="36">
        <f t="shared" si="48"/>
        <v>0</v>
      </c>
      <c r="Q155" s="36">
        <f t="shared" si="48"/>
        <v>0</v>
      </c>
      <c r="R155" s="36">
        <f t="shared" si="48"/>
        <v>0</v>
      </c>
      <c r="S155" s="36">
        <f t="shared" si="48"/>
        <v>0</v>
      </c>
      <c r="T155" s="36">
        <f t="shared" si="48"/>
        <v>0</v>
      </c>
      <c r="U155" s="36">
        <f t="shared" si="48"/>
        <v>0</v>
      </c>
      <c r="V155" s="36">
        <f t="shared" si="48"/>
        <v>0</v>
      </c>
      <c r="W155" s="36">
        <f t="shared" si="48"/>
        <v>0</v>
      </c>
      <c r="Y155" s="75"/>
      <c r="Z155" s="75"/>
      <c r="AA155" s="75"/>
      <c r="AB155" s="79"/>
      <c r="AC155" s="75"/>
      <c r="AD155" s="75"/>
      <c r="AE155" s="75"/>
      <c r="AF155" s="75"/>
      <c r="AG155" s="75"/>
      <c r="AH155" s="75"/>
      <c r="AI155" s="75"/>
      <c r="AJ155" s="75"/>
      <c r="AK155" s="75"/>
      <c r="AL155" s="75"/>
      <c r="AM155" s="75"/>
    </row>
    <row r="157" spans="1:39">
      <c r="D157" t="s">
        <v>111</v>
      </c>
      <c r="H157" s="41"/>
      <c r="I157" s="35"/>
      <c r="J157" s="35"/>
      <c r="K157" s="35"/>
      <c r="L157" s="44">
        <f t="shared" ref="L157:W157" si="49">L149-L154</f>
        <v>0</v>
      </c>
      <c r="M157" s="44">
        <f t="shared" si="49"/>
        <v>0</v>
      </c>
      <c r="N157" s="44">
        <f t="shared" si="49"/>
        <v>0</v>
      </c>
      <c r="O157" s="44">
        <f t="shared" si="49"/>
        <v>0</v>
      </c>
      <c r="P157" s="44">
        <f t="shared" si="49"/>
        <v>0</v>
      </c>
      <c r="Q157" s="44">
        <f t="shared" si="49"/>
        <v>0</v>
      </c>
      <c r="R157" s="44">
        <f t="shared" si="49"/>
        <v>0</v>
      </c>
      <c r="S157" s="44">
        <f t="shared" si="49"/>
        <v>0</v>
      </c>
      <c r="T157" s="44">
        <f t="shared" si="49"/>
        <v>0</v>
      </c>
      <c r="U157" s="44">
        <f t="shared" si="49"/>
        <v>0</v>
      </c>
      <c r="V157" s="44">
        <f t="shared" si="49"/>
        <v>0</v>
      </c>
      <c r="W157" s="44">
        <f t="shared" si="49"/>
        <v>0</v>
      </c>
      <c r="Y157" s="74" t="str">
        <f>IFERROR(I157/'Base Case Cover Sheet'!I157-1,"n.a.")</f>
        <v>n.a.</v>
      </c>
      <c r="Z157" s="74" t="str">
        <f>IFERROR(J157/'Base Case Cover Sheet'!J157-1,"n.a.")</f>
        <v>n.a.</v>
      </c>
      <c r="AA157" s="74" t="str">
        <f>IFERROR(K157/'Base Case Cover Sheet'!K157-1,"n.a.")</f>
        <v>n.a.</v>
      </c>
      <c r="AB157" s="74" t="str">
        <f>IFERROR(L157/'Base Case Cover Sheet'!L157-1,"n.a.")</f>
        <v>n.a.</v>
      </c>
      <c r="AC157" s="74" t="str">
        <f>IFERROR(M157/'Base Case Cover Sheet'!M157-1,"n.a.")</f>
        <v>n.a.</v>
      </c>
      <c r="AD157" s="74" t="str">
        <f>IFERROR(N157/'Base Case Cover Sheet'!N157-1,"n.a.")</f>
        <v>n.a.</v>
      </c>
      <c r="AE157" s="74" t="str">
        <f>IFERROR(O157/'Base Case Cover Sheet'!O157-1,"n.a.")</f>
        <v>n.a.</v>
      </c>
      <c r="AF157" s="74" t="str">
        <f>IFERROR(P157/'Base Case Cover Sheet'!P157-1,"n.a.")</f>
        <v>n.a.</v>
      </c>
      <c r="AG157" s="74" t="str">
        <f>IFERROR(Q157/'Base Case Cover Sheet'!Q157-1,"n.a.")</f>
        <v>n.a.</v>
      </c>
      <c r="AH157" s="74" t="str">
        <f>IFERROR(R157/'Base Case Cover Sheet'!R157-1,"n.a.")</f>
        <v>n.a.</v>
      </c>
      <c r="AI157" s="74" t="str">
        <f>IFERROR(S157/'Base Case Cover Sheet'!S157-1,"n.a.")</f>
        <v>n.a.</v>
      </c>
      <c r="AJ157" s="74" t="str">
        <f>IFERROR(T157/'Base Case Cover Sheet'!T157-1,"n.a.")</f>
        <v>n.a.</v>
      </c>
      <c r="AK157" s="74" t="str">
        <f>IFERROR(U157/'Base Case Cover Sheet'!U157-1,"n.a.")</f>
        <v>n.a.</v>
      </c>
      <c r="AL157" s="74" t="str">
        <f>IFERROR(V157/'Base Case Cover Sheet'!V157-1,"n.a.")</f>
        <v>n.a.</v>
      </c>
      <c r="AM157" s="74" t="str">
        <f>IFERROR(W157/'Base Case Cover Sheet'!W157-1,"n.a.")</f>
        <v>n.a.</v>
      </c>
    </row>
    <row r="158" spans="1:39" s="4" customFormat="1">
      <c r="E158" s="4" t="s">
        <v>190</v>
      </c>
      <c r="H158" s="33"/>
      <c r="I158" s="36"/>
      <c r="J158" s="36"/>
      <c r="K158" s="36"/>
      <c r="L158" s="36">
        <f>1-L155</f>
        <v>1</v>
      </c>
      <c r="M158" s="36">
        <f>L158</f>
        <v>1</v>
      </c>
      <c r="N158" s="36">
        <f t="shared" ref="N158:W158" si="50">M158</f>
        <v>1</v>
      </c>
      <c r="O158" s="36">
        <f t="shared" si="50"/>
        <v>1</v>
      </c>
      <c r="P158" s="36">
        <f t="shared" si="50"/>
        <v>1</v>
      </c>
      <c r="Q158" s="36">
        <f t="shared" si="50"/>
        <v>1</v>
      </c>
      <c r="R158" s="36">
        <f t="shared" si="50"/>
        <v>1</v>
      </c>
      <c r="S158" s="36">
        <f t="shared" si="50"/>
        <v>1</v>
      </c>
      <c r="T158" s="36">
        <f t="shared" si="50"/>
        <v>1</v>
      </c>
      <c r="U158" s="36">
        <f t="shared" si="50"/>
        <v>1</v>
      </c>
      <c r="V158" s="36">
        <f t="shared" si="50"/>
        <v>1</v>
      </c>
      <c r="W158" s="36">
        <f t="shared" si="50"/>
        <v>1</v>
      </c>
      <c r="Y158" s="75"/>
      <c r="Z158" s="75"/>
      <c r="AA158" s="75"/>
      <c r="AB158" s="79"/>
      <c r="AC158" s="75"/>
      <c r="AD158" s="75"/>
      <c r="AE158" s="75"/>
      <c r="AF158" s="75"/>
      <c r="AG158" s="75"/>
      <c r="AH158" s="75"/>
      <c r="AI158" s="75"/>
      <c r="AJ158" s="75"/>
      <c r="AK158" s="75"/>
      <c r="AL158" s="75"/>
      <c r="AM158" s="75"/>
    </row>
    <row r="160" spans="1:39">
      <c r="D160" t="s">
        <v>113</v>
      </c>
      <c r="H160" s="41"/>
      <c r="I160" s="35"/>
      <c r="J160" s="35"/>
      <c r="K160" s="35"/>
      <c r="L160" s="44">
        <f t="shared" ref="L160:W160" si="51">MIN(75000*L161,L154)</f>
        <v>0</v>
      </c>
      <c r="M160" s="44">
        <f t="shared" si="51"/>
        <v>0</v>
      </c>
      <c r="N160" s="44">
        <f t="shared" si="51"/>
        <v>0</v>
      </c>
      <c r="O160" s="44">
        <f t="shared" si="51"/>
        <v>0</v>
      </c>
      <c r="P160" s="44">
        <f t="shared" si="51"/>
        <v>0</v>
      </c>
      <c r="Q160" s="44">
        <f t="shared" si="51"/>
        <v>0</v>
      </c>
      <c r="R160" s="44">
        <f t="shared" si="51"/>
        <v>0</v>
      </c>
      <c r="S160" s="44">
        <f t="shared" si="51"/>
        <v>0</v>
      </c>
      <c r="T160" s="44">
        <f t="shared" si="51"/>
        <v>0</v>
      </c>
      <c r="U160" s="44">
        <f t="shared" si="51"/>
        <v>0</v>
      </c>
      <c r="V160" s="44">
        <f t="shared" si="51"/>
        <v>0</v>
      </c>
      <c r="W160" s="44">
        <f t="shared" si="51"/>
        <v>0</v>
      </c>
      <c r="Y160" s="74" t="str">
        <f>IFERROR(I160/'Base Case Cover Sheet'!I160-1,"n.a.")</f>
        <v>n.a.</v>
      </c>
      <c r="Z160" s="74" t="str">
        <f>IFERROR(J160/'Base Case Cover Sheet'!J160-1,"n.a.")</f>
        <v>n.a.</v>
      </c>
      <c r="AA160" s="74" t="str">
        <f>IFERROR(K160/'Base Case Cover Sheet'!K160-1,"n.a.")</f>
        <v>n.a.</v>
      </c>
      <c r="AB160" s="74" t="str">
        <f>IFERROR(L160/'Base Case Cover Sheet'!L160-1,"n.a.")</f>
        <v>n.a.</v>
      </c>
      <c r="AC160" s="74" t="str">
        <f>IFERROR(M160/'Base Case Cover Sheet'!M160-1,"n.a.")</f>
        <v>n.a.</v>
      </c>
      <c r="AD160" s="74" t="str">
        <f>IFERROR(N160/'Base Case Cover Sheet'!N160-1,"n.a.")</f>
        <v>n.a.</v>
      </c>
      <c r="AE160" s="74" t="str">
        <f>IFERROR(O160/'Base Case Cover Sheet'!O160-1,"n.a.")</f>
        <v>n.a.</v>
      </c>
      <c r="AF160" s="74" t="str">
        <f>IFERROR(P160/'Base Case Cover Sheet'!P160-1,"n.a.")</f>
        <v>n.a.</v>
      </c>
      <c r="AG160" s="74" t="str">
        <f>IFERROR(Q160/'Base Case Cover Sheet'!Q160-1,"n.a.")</f>
        <v>n.a.</v>
      </c>
      <c r="AH160" s="74" t="str">
        <f>IFERROR(R160/'Base Case Cover Sheet'!R160-1,"n.a.")</f>
        <v>n.a.</v>
      </c>
      <c r="AI160" s="74" t="str">
        <f>IFERROR(S160/'Base Case Cover Sheet'!S160-1,"n.a.")</f>
        <v>n.a.</v>
      </c>
      <c r="AJ160" s="74" t="str">
        <f>IFERROR(T160/'Base Case Cover Sheet'!T160-1,"n.a.")</f>
        <v>n.a.</v>
      </c>
      <c r="AK160" s="74" t="str">
        <f>IFERROR(U160/'Base Case Cover Sheet'!U160-1,"n.a.")</f>
        <v>n.a.</v>
      </c>
      <c r="AL160" s="74" t="str">
        <f>IFERROR(V160/'Base Case Cover Sheet'!V160-1,"n.a.")</f>
        <v>n.a.</v>
      </c>
      <c r="AM160" s="74" t="str">
        <f>IFERROR(W160/'Base Case Cover Sheet'!W160-1,"n.a.")</f>
        <v>n.a.</v>
      </c>
    </row>
    <row r="161" spans="1:39">
      <c r="E161" t="s">
        <v>191</v>
      </c>
      <c r="H161" s="41"/>
      <c r="I161" s="35"/>
      <c r="J161" s="35"/>
      <c r="K161" s="35"/>
      <c r="L161" s="117">
        <v>1</v>
      </c>
      <c r="M161" s="117">
        <v>1</v>
      </c>
      <c r="N161" s="117">
        <v>1</v>
      </c>
      <c r="O161" s="117">
        <v>1</v>
      </c>
      <c r="P161" s="117">
        <v>1</v>
      </c>
      <c r="Q161" s="117">
        <v>1</v>
      </c>
      <c r="R161" s="117">
        <v>1</v>
      </c>
      <c r="S161" s="117">
        <v>1</v>
      </c>
      <c r="T161" s="117">
        <v>1</v>
      </c>
      <c r="U161" s="117">
        <v>1</v>
      </c>
      <c r="V161" s="117">
        <v>1</v>
      </c>
      <c r="W161" s="117">
        <v>1</v>
      </c>
      <c r="Y161" s="74"/>
      <c r="Z161" s="74"/>
      <c r="AA161" s="74"/>
      <c r="AB161" s="74"/>
      <c r="AC161" s="74"/>
      <c r="AD161" s="74"/>
      <c r="AE161" s="74"/>
      <c r="AF161" s="74"/>
      <c r="AG161" s="74"/>
      <c r="AH161" s="74"/>
      <c r="AI161" s="74"/>
      <c r="AJ161" s="74"/>
      <c r="AK161" s="74"/>
      <c r="AL161" s="74"/>
      <c r="AM161" s="74"/>
    </row>
    <row r="163" spans="1:39">
      <c r="D163" s="142" t="s">
        <v>115</v>
      </c>
      <c r="E163" s="142"/>
      <c r="F163" s="142"/>
      <c r="G163" s="142"/>
      <c r="H163" s="46"/>
      <c r="I163" s="51"/>
      <c r="J163" s="51"/>
      <c r="K163" s="51"/>
      <c r="L163" s="39">
        <f t="shared" ref="L163:W163" si="52">+L157+L160</f>
        <v>0</v>
      </c>
      <c r="M163" s="39">
        <f t="shared" si="52"/>
        <v>0</v>
      </c>
      <c r="N163" s="39">
        <f t="shared" si="52"/>
        <v>0</v>
      </c>
      <c r="O163" s="39">
        <f t="shared" si="52"/>
        <v>0</v>
      </c>
      <c r="P163" s="39">
        <f t="shared" si="52"/>
        <v>0</v>
      </c>
      <c r="Q163" s="39">
        <f t="shared" si="52"/>
        <v>0</v>
      </c>
      <c r="R163" s="39">
        <f t="shared" si="52"/>
        <v>0</v>
      </c>
      <c r="S163" s="39">
        <f t="shared" si="52"/>
        <v>0</v>
      </c>
      <c r="T163" s="39">
        <f t="shared" si="52"/>
        <v>0</v>
      </c>
      <c r="U163" s="39">
        <f t="shared" si="52"/>
        <v>0</v>
      </c>
      <c r="V163" s="39">
        <f t="shared" si="52"/>
        <v>0</v>
      </c>
      <c r="W163" s="39">
        <f t="shared" si="52"/>
        <v>0</v>
      </c>
      <c r="Y163" s="77" t="str">
        <f>IFERROR(I163/'Base Case Cover Sheet'!I163-1,"n.a.")</f>
        <v>n.a.</v>
      </c>
      <c r="Z163" s="77" t="str">
        <f>IFERROR(J163/'Base Case Cover Sheet'!J163-1,"n.a.")</f>
        <v>n.a.</v>
      </c>
      <c r="AA163" s="77" t="str">
        <f>IFERROR(K163/'Base Case Cover Sheet'!K163-1,"n.a.")</f>
        <v>n.a.</v>
      </c>
      <c r="AB163" s="77" t="str">
        <f>IFERROR(L163/'Base Case Cover Sheet'!L163-1,"n.a.")</f>
        <v>n.a.</v>
      </c>
      <c r="AC163" s="77" t="str">
        <f>IFERROR(M163/'Base Case Cover Sheet'!M163-1,"n.a.")</f>
        <v>n.a.</v>
      </c>
      <c r="AD163" s="77" t="str">
        <f>IFERROR(N163/'Base Case Cover Sheet'!N163-1,"n.a.")</f>
        <v>n.a.</v>
      </c>
      <c r="AE163" s="77" t="str">
        <f>IFERROR(O163/'Base Case Cover Sheet'!O163-1,"n.a.")</f>
        <v>n.a.</v>
      </c>
      <c r="AF163" s="77" t="str">
        <f>IFERROR(P163/'Base Case Cover Sheet'!P163-1,"n.a.")</f>
        <v>n.a.</v>
      </c>
      <c r="AG163" s="77" t="str">
        <f>IFERROR(Q163/'Base Case Cover Sheet'!Q163-1,"n.a.")</f>
        <v>n.a.</v>
      </c>
      <c r="AH163" s="77" t="str">
        <f>IFERROR(R163/'Base Case Cover Sheet'!R163-1,"n.a.")</f>
        <v>n.a.</v>
      </c>
      <c r="AI163" s="77" t="str">
        <f>IFERROR(S163/'Base Case Cover Sheet'!S163-1,"n.a.")</f>
        <v>n.a.</v>
      </c>
      <c r="AJ163" s="77" t="str">
        <f>IFERROR(T163/'Base Case Cover Sheet'!T163-1,"n.a.")</f>
        <v>n.a.</v>
      </c>
      <c r="AK163" s="77" t="str">
        <f>IFERROR(U163/'Base Case Cover Sheet'!U163-1,"n.a.")</f>
        <v>n.a.</v>
      </c>
      <c r="AL163" s="77" t="str">
        <f>IFERROR(V163/'Base Case Cover Sheet'!V163-1,"n.a.")</f>
        <v>n.a.</v>
      </c>
      <c r="AM163" s="77" t="str">
        <f>IFERROR(W163/'Base Case Cover Sheet'!W163-1,"n.a.")</f>
        <v>n.a.</v>
      </c>
    </row>
    <row r="165" spans="1:39" s="2" customFormat="1" ht="11.25" customHeight="1">
      <c r="A165" s="18"/>
      <c r="B165" s="19">
        <f>MAX($B$4:B164)+1</f>
        <v>4</v>
      </c>
      <c r="C165" s="18"/>
      <c r="D165" s="20" t="s">
        <v>117</v>
      </c>
    </row>
    <row r="167" spans="1:39">
      <c r="D167" t="s">
        <v>192</v>
      </c>
      <c r="H167" s="33"/>
      <c r="I167" s="35"/>
      <c r="J167" s="35"/>
      <c r="K167" s="35"/>
      <c r="L167" s="44">
        <f t="shared" ref="L167:W167" si="53">L44</f>
        <v>0</v>
      </c>
      <c r="M167" s="44">
        <f t="shared" si="53"/>
        <v>0</v>
      </c>
      <c r="N167" s="44">
        <f t="shared" si="53"/>
        <v>0</v>
      </c>
      <c r="O167" s="44">
        <f t="shared" si="53"/>
        <v>0</v>
      </c>
      <c r="P167" s="44">
        <f t="shared" si="53"/>
        <v>0</v>
      </c>
      <c r="Q167" s="44">
        <f t="shared" si="53"/>
        <v>0</v>
      </c>
      <c r="R167" s="44">
        <f t="shared" si="53"/>
        <v>0</v>
      </c>
      <c r="S167" s="44">
        <f t="shared" si="53"/>
        <v>0</v>
      </c>
      <c r="T167" s="44">
        <f t="shared" si="53"/>
        <v>0</v>
      </c>
      <c r="U167" s="44">
        <f t="shared" si="53"/>
        <v>0</v>
      </c>
      <c r="V167" s="44">
        <f t="shared" si="53"/>
        <v>0</v>
      </c>
      <c r="W167" s="44">
        <f t="shared" si="53"/>
        <v>0</v>
      </c>
      <c r="Y167" s="74" t="str">
        <f>IFERROR(I167/'Base Case Cover Sheet'!I167-1,"n.a.")</f>
        <v>n.a.</v>
      </c>
      <c r="Z167" s="74" t="str">
        <f>IFERROR(J167/'Base Case Cover Sheet'!J167-1,"n.a.")</f>
        <v>n.a.</v>
      </c>
      <c r="AA167" s="74" t="str">
        <f>IFERROR(K167/'Base Case Cover Sheet'!K167-1,"n.a.")</f>
        <v>n.a.</v>
      </c>
      <c r="AB167" s="74" t="str">
        <f>IFERROR(L167/'Base Case Cover Sheet'!L167-1,"n.a.")</f>
        <v>n.a.</v>
      </c>
      <c r="AC167" s="74" t="str">
        <f>IFERROR(M167/'Base Case Cover Sheet'!M167-1,"n.a.")</f>
        <v>n.a.</v>
      </c>
      <c r="AD167" s="74" t="str">
        <f>IFERROR(N167/'Base Case Cover Sheet'!N167-1,"n.a.")</f>
        <v>n.a.</v>
      </c>
      <c r="AE167" s="74" t="str">
        <f>IFERROR(O167/'Base Case Cover Sheet'!O167-1,"n.a.")</f>
        <v>n.a.</v>
      </c>
      <c r="AF167" s="74" t="str">
        <f>IFERROR(P167/'Base Case Cover Sheet'!P167-1,"n.a.")</f>
        <v>n.a.</v>
      </c>
      <c r="AG167" s="74" t="str">
        <f>IFERROR(Q167/'Base Case Cover Sheet'!Q167-1,"n.a.")</f>
        <v>n.a.</v>
      </c>
      <c r="AH167" s="74" t="str">
        <f>IFERROR(R167/'Base Case Cover Sheet'!R167-1,"n.a.")</f>
        <v>n.a.</v>
      </c>
      <c r="AI167" s="74" t="str">
        <f>IFERROR(S167/'Base Case Cover Sheet'!S167-1,"n.a.")</f>
        <v>n.a.</v>
      </c>
      <c r="AJ167" s="74" t="str">
        <f>IFERROR(T167/'Base Case Cover Sheet'!T167-1,"n.a.")</f>
        <v>n.a.</v>
      </c>
      <c r="AK167" s="74" t="str">
        <f>IFERROR(U167/'Base Case Cover Sheet'!U167-1,"n.a.")</f>
        <v>n.a.</v>
      </c>
      <c r="AL167" s="74" t="str">
        <f>IFERROR(V167/'Base Case Cover Sheet'!V167-1,"n.a.")</f>
        <v>n.a.</v>
      </c>
      <c r="AM167" s="74" t="str">
        <f>IFERROR(W167/'Base Case Cover Sheet'!W167-1,"n.a.")</f>
        <v>n.a.</v>
      </c>
    </row>
    <row r="169" spans="1:39">
      <c r="D169" s="142" t="s">
        <v>171</v>
      </c>
      <c r="E169" s="144"/>
      <c r="F169" s="144"/>
      <c r="G169" s="144"/>
      <c r="H169" s="37"/>
      <c r="I169" s="38"/>
      <c r="J169" s="38"/>
      <c r="K169" s="38"/>
      <c r="L169" s="39">
        <f>L167</f>
        <v>0</v>
      </c>
      <c r="M169" s="39">
        <f t="shared" ref="M169:W169" si="54">M167</f>
        <v>0</v>
      </c>
      <c r="N169" s="39">
        <f t="shared" si="54"/>
        <v>0</v>
      </c>
      <c r="O169" s="39">
        <f t="shared" si="54"/>
        <v>0</v>
      </c>
      <c r="P169" s="39">
        <f t="shared" si="54"/>
        <v>0</v>
      </c>
      <c r="Q169" s="39">
        <f t="shared" si="54"/>
        <v>0</v>
      </c>
      <c r="R169" s="39">
        <f t="shared" si="54"/>
        <v>0</v>
      </c>
      <c r="S169" s="39">
        <f t="shared" si="54"/>
        <v>0</v>
      </c>
      <c r="T169" s="39">
        <f t="shared" si="54"/>
        <v>0</v>
      </c>
      <c r="U169" s="39">
        <f t="shared" si="54"/>
        <v>0</v>
      </c>
      <c r="V169" s="39">
        <f t="shared" si="54"/>
        <v>0</v>
      </c>
      <c r="W169" s="39">
        <f t="shared" si="54"/>
        <v>0</v>
      </c>
      <c r="Y169" s="77" t="str">
        <f>IFERROR(I169/'Base Case Cover Sheet'!I169-1,"n.a.")</f>
        <v>n.a.</v>
      </c>
      <c r="Z169" s="77" t="str">
        <f>IFERROR(J169/'Base Case Cover Sheet'!J169-1,"n.a.")</f>
        <v>n.a.</v>
      </c>
      <c r="AA169" s="77" t="str">
        <f>IFERROR(K169/'Base Case Cover Sheet'!K169-1,"n.a.")</f>
        <v>n.a.</v>
      </c>
      <c r="AB169" s="77" t="str">
        <f>IFERROR(L169/'Base Case Cover Sheet'!L169-1,"n.a.")</f>
        <v>n.a.</v>
      </c>
      <c r="AC169" s="77" t="str">
        <f>IFERROR(M169/'Base Case Cover Sheet'!M169-1,"n.a.")</f>
        <v>n.a.</v>
      </c>
      <c r="AD169" s="77" t="str">
        <f>IFERROR(N169/'Base Case Cover Sheet'!N169-1,"n.a.")</f>
        <v>n.a.</v>
      </c>
      <c r="AE169" s="77" t="str">
        <f>IFERROR(O169/'Base Case Cover Sheet'!O169-1,"n.a.")</f>
        <v>n.a.</v>
      </c>
      <c r="AF169" s="77" t="str">
        <f>IFERROR(P169/'Base Case Cover Sheet'!P169-1,"n.a.")</f>
        <v>n.a.</v>
      </c>
      <c r="AG169" s="77" t="str">
        <f>IFERROR(Q169/'Base Case Cover Sheet'!Q169-1,"n.a.")</f>
        <v>n.a.</v>
      </c>
      <c r="AH169" s="77" t="str">
        <f>IFERROR(R169/'Base Case Cover Sheet'!R169-1,"n.a.")</f>
        <v>n.a.</v>
      </c>
      <c r="AI169" s="77" t="str">
        <f>IFERROR(S169/'Base Case Cover Sheet'!S169-1,"n.a.")</f>
        <v>n.a.</v>
      </c>
      <c r="AJ169" s="77" t="str">
        <f>IFERROR(T169/'Base Case Cover Sheet'!T169-1,"n.a.")</f>
        <v>n.a.</v>
      </c>
      <c r="AK169" s="77" t="str">
        <f>IFERROR(U169/'Base Case Cover Sheet'!U169-1,"n.a.")</f>
        <v>n.a.</v>
      </c>
      <c r="AL169" s="77" t="str">
        <f>IFERROR(V169/'Base Case Cover Sheet'!V169-1,"n.a.")</f>
        <v>n.a.</v>
      </c>
      <c r="AM169" s="77" t="str">
        <f>IFERROR(W169/'Base Case Cover Sheet'!W169-1,"n.a.")</f>
        <v>n.a.</v>
      </c>
    </row>
    <row r="171" spans="1:39">
      <c r="D171" t="s">
        <v>193</v>
      </c>
      <c r="I171" s="35"/>
      <c r="J171" s="35"/>
      <c r="K171" s="35"/>
      <c r="L171" s="44">
        <f>L49</f>
        <v>0</v>
      </c>
      <c r="M171" s="44">
        <f t="shared" ref="M171:W171" si="55">M49</f>
        <v>0</v>
      </c>
      <c r="N171" s="44">
        <f t="shared" si="55"/>
        <v>0</v>
      </c>
      <c r="O171" s="44">
        <f t="shared" si="55"/>
        <v>0</v>
      </c>
      <c r="P171" s="44">
        <f t="shared" si="55"/>
        <v>0</v>
      </c>
      <c r="Q171" s="44">
        <f t="shared" si="55"/>
        <v>0</v>
      </c>
      <c r="R171" s="44">
        <f t="shared" si="55"/>
        <v>0</v>
      </c>
      <c r="S171" s="44">
        <f t="shared" si="55"/>
        <v>0</v>
      </c>
      <c r="T171" s="44">
        <f t="shared" si="55"/>
        <v>0</v>
      </c>
      <c r="U171" s="44">
        <f t="shared" si="55"/>
        <v>0</v>
      </c>
      <c r="V171" s="44">
        <f t="shared" si="55"/>
        <v>0</v>
      </c>
      <c r="W171" s="44">
        <f t="shared" si="55"/>
        <v>0</v>
      </c>
      <c r="Y171" s="74" t="str">
        <f>IFERROR(I171/'Base Case Cover Sheet'!I171-1,"n.a.")</f>
        <v>n.a.</v>
      </c>
      <c r="Z171" s="74" t="str">
        <f>IFERROR(J171/'Base Case Cover Sheet'!J171-1,"n.a.")</f>
        <v>n.a.</v>
      </c>
      <c r="AA171" s="74" t="str">
        <f>IFERROR(K171/'Base Case Cover Sheet'!K171-1,"n.a.")</f>
        <v>n.a.</v>
      </c>
      <c r="AB171" s="74" t="str">
        <f>IFERROR(L171/'Base Case Cover Sheet'!L171-1,"n.a.")</f>
        <v>n.a.</v>
      </c>
      <c r="AC171" s="74" t="str">
        <f>IFERROR(M171/'Base Case Cover Sheet'!M171-1,"n.a.")</f>
        <v>n.a.</v>
      </c>
      <c r="AD171" s="74" t="str">
        <f>IFERROR(N171/'Base Case Cover Sheet'!N171-1,"n.a.")</f>
        <v>n.a.</v>
      </c>
      <c r="AE171" s="74" t="str">
        <f>IFERROR(O171/'Base Case Cover Sheet'!O171-1,"n.a.")</f>
        <v>n.a.</v>
      </c>
      <c r="AF171" s="74" t="str">
        <f>IFERROR(P171/'Base Case Cover Sheet'!P171-1,"n.a.")</f>
        <v>n.a.</v>
      </c>
      <c r="AG171" s="74" t="str">
        <f>IFERROR(Q171/'Base Case Cover Sheet'!Q171-1,"n.a.")</f>
        <v>n.a.</v>
      </c>
      <c r="AH171" s="74" t="str">
        <f>IFERROR(R171/'Base Case Cover Sheet'!R171-1,"n.a.")</f>
        <v>n.a.</v>
      </c>
      <c r="AI171" s="74" t="str">
        <f>IFERROR(S171/'Base Case Cover Sheet'!S171-1,"n.a.")</f>
        <v>n.a.</v>
      </c>
      <c r="AJ171" s="74" t="str">
        <f>IFERROR(T171/'Base Case Cover Sheet'!T171-1,"n.a.")</f>
        <v>n.a.</v>
      </c>
      <c r="AK171" s="74" t="str">
        <f>IFERROR(U171/'Base Case Cover Sheet'!U171-1,"n.a.")</f>
        <v>n.a.</v>
      </c>
      <c r="AL171" s="74" t="str">
        <f>IFERROR(V171/'Base Case Cover Sheet'!V171-1,"n.a.")</f>
        <v>n.a.</v>
      </c>
      <c r="AM171" s="74" t="str">
        <f>IFERROR(W171/'Base Case Cover Sheet'!W171-1,"n.a.")</f>
        <v>n.a.</v>
      </c>
    </row>
    <row r="173" spans="1:39">
      <c r="D173" t="s">
        <v>194</v>
      </c>
      <c r="H173" s="33"/>
      <c r="I173" s="35"/>
      <c r="J173" s="35"/>
      <c r="K173" s="35"/>
      <c r="L173" s="44">
        <f t="shared" ref="L173:W173" si="56">-L163</f>
        <v>0</v>
      </c>
      <c r="M173" s="44">
        <f t="shared" si="56"/>
        <v>0</v>
      </c>
      <c r="N173" s="44">
        <f t="shared" si="56"/>
        <v>0</v>
      </c>
      <c r="O173" s="44">
        <f t="shared" si="56"/>
        <v>0</v>
      </c>
      <c r="P173" s="44">
        <f t="shared" si="56"/>
        <v>0</v>
      </c>
      <c r="Q173" s="44">
        <f t="shared" si="56"/>
        <v>0</v>
      </c>
      <c r="R173" s="44">
        <f t="shared" si="56"/>
        <v>0</v>
      </c>
      <c r="S173" s="44">
        <f t="shared" si="56"/>
        <v>0</v>
      </c>
      <c r="T173" s="44">
        <f t="shared" si="56"/>
        <v>0</v>
      </c>
      <c r="U173" s="44">
        <f t="shared" si="56"/>
        <v>0</v>
      </c>
      <c r="V173" s="44">
        <f t="shared" si="56"/>
        <v>0</v>
      </c>
      <c r="W173" s="44">
        <f t="shared" si="56"/>
        <v>0</v>
      </c>
      <c r="Y173" s="74" t="str">
        <f>IFERROR(I173/'Base Case Cover Sheet'!I173-1,"n.a.")</f>
        <v>n.a.</v>
      </c>
      <c r="Z173" s="74" t="str">
        <f>IFERROR(J173/'Base Case Cover Sheet'!J173-1,"n.a.")</f>
        <v>n.a.</v>
      </c>
      <c r="AA173" s="74" t="str">
        <f>IFERROR(K173/'Base Case Cover Sheet'!K173-1,"n.a.")</f>
        <v>n.a.</v>
      </c>
      <c r="AB173" s="74" t="str">
        <f>IFERROR(L173/'Base Case Cover Sheet'!L173-1,"n.a.")</f>
        <v>n.a.</v>
      </c>
      <c r="AC173" s="74" t="str">
        <f>IFERROR(M173/'Base Case Cover Sheet'!M173-1,"n.a.")</f>
        <v>n.a.</v>
      </c>
      <c r="AD173" s="74" t="str">
        <f>IFERROR(N173/'Base Case Cover Sheet'!N173-1,"n.a.")</f>
        <v>n.a.</v>
      </c>
      <c r="AE173" s="74" t="str">
        <f>IFERROR(O173/'Base Case Cover Sheet'!O173-1,"n.a.")</f>
        <v>n.a.</v>
      </c>
      <c r="AF173" s="74" t="str">
        <f>IFERROR(P173/'Base Case Cover Sheet'!P173-1,"n.a.")</f>
        <v>n.a.</v>
      </c>
      <c r="AG173" s="74" t="str">
        <f>IFERROR(Q173/'Base Case Cover Sheet'!Q173-1,"n.a.")</f>
        <v>n.a.</v>
      </c>
      <c r="AH173" s="74" t="str">
        <f>IFERROR(R173/'Base Case Cover Sheet'!R173-1,"n.a.")</f>
        <v>n.a.</v>
      </c>
      <c r="AI173" s="74" t="str">
        <f>IFERROR(S173/'Base Case Cover Sheet'!S173-1,"n.a.")</f>
        <v>n.a.</v>
      </c>
      <c r="AJ173" s="74" t="str">
        <f>IFERROR(T173/'Base Case Cover Sheet'!T173-1,"n.a.")</f>
        <v>n.a.</v>
      </c>
      <c r="AK173" s="74" t="str">
        <f>IFERROR(U173/'Base Case Cover Sheet'!U173-1,"n.a.")</f>
        <v>n.a.</v>
      </c>
      <c r="AL173" s="74" t="str">
        <f>IFERROR(V173/'Base Case Cover Sheet'!V173-1,"n.a.")</f>
        <v>n.a.</v>
      </c>
      <c r="AM173" s="74" t="str">
        <f>IFERROR(W173/'Base Case Cover Sheet'!W173-1,"n.a.")</f>
        <v>n.a.</v>
      </c>
    </row>
    <row r="175" spans="1:39">
      <c r="D175" t="s">
        <v>195</v>
      </c>
      <c r="H175" s="33"/>
      <c r="I175" s="35"/>
      <c r="J175" s="35"/>
      <c r="K175" s="35"/>
      <c r="L175" s="44">
        <f>L141+L75+L52</f>
        <v>0</v>
      </c>
      <c r="M175" s="44">
        <f t="shared" ref="M175:W175" si="57">M141+M75+M52</f>
        <v>0</v>
      </c>
      <c r="N175" s="44">
        <f t="shared" si="57"/>
        <v>0</v>
      </c>
      <c r="O175" s="44">
        <f t="shared" si="57"/>
        <v>0</v>
      </c>
      <c r="P175" s="44">
        <f t="shared" si="57"/>
        <v>0</v>
      </c>
      <c r="Q175" s="44">
        <f t="shared" si="57"/>
        <v>0</v>
      </c>
      <c r="R175" s="44">
        <f t="shared" si="57"/>
        <v>0</v>
      </c>
      <c r="S175" s="44">
        <f t="shared" si="57"/>
        <v>0</v>
      </c>
      <c r="T175" s="44">
        <f t="shared" si="57"/>
        <v>0</v>
      </c>
      <c r="U175" s="44">
        <f t="shared" si="57"/>
        <v>0</v>
      </c>
      <c r="V175" s="44">
        <f t="shared" si="57"/>
        <v>0</v>
      </c>
      <c r="W175" s="44">
        <f t="shared" si="57"/>
        <v>0</v>
      </c>
      <c r="Y175" s="74" t="str">
        <f>IFERROR(I175/'Base Case Cover Sheet'!I175-1,"n.a.")</f>
        <v>n.a.</v>
      </c>
      <c r="Z175" s="74" t="str">
        <f>IFERROR(J175/'Base Case Cover Sheet'!J175-1,"n.a.")</f>
        <v>n.a.</v>
      </c>
      <c r="AA175" s="74" t="str">
        <f>IFERROR(K175/'Base Case Cover Sheet'!K175-1,"n.a.")</f>
        <v>n.a.</v>
      </c>
      <c r="AB175" s="74" t="str">
        <f>IFERROR(L175/'Base Case Cover Sheet'!L175-1,"n.a.")</f>
        <v>n.a.</v>
      </c>
      <c r="AC175" s="74" t="str">
        <f>IFERROR(M175/'Base Case Cover Sheet'!M175-1,"n.a.")</f>
        <v>n.a.</v>
      </c>
      <c r="AD175" s="74" t="str">
        <f>IFERROR(N175/'Base Case Cover Sheet'!N175-1,"n.a.")</f>
        <v>n.a.</v>
      </c>
      <c r="AE175" s="74" t="str">
        <f>IFERROR(O175/'Base Case Cover Sheet'!O175-1,"n.a.")</f>
        <v>n.a.</v>
      </c>
      <c r="AF175" s="74" t="str">
        <f>IFERROR(P175/'Base Case Cover Sheet'!P175-1,"n.a.")</f>
        <v>n.a.</v>
      </c>
      <c r="AG175" s="74" t="str">
        <f>IFERROR(Q175/'Base Case Cover Sheet'!Q175-1,"n.a.")</f>
        <v>n.a.</v>
      </c>
      <c r="AH175" s="74" t="str">
        <f>IFERROR(R175/'Base Case Cover Sheet'!R175-1,"n.a.")</f>
        <v>n.a.</v>
      </c>
      <c r="AI175" s="74" t="str">
        <f>IFERROR(S175/'Base Case Cover Sheet'!S175-1,"n.a.")</f>
        <v>n.a.</v>
      </c>
      <c r="AJ175" s="74" t="str">
        <f>IFERROR(T175/'Base Case Cover Sheet'!T175-1,"n.a.")</f>
        <v>n.a.</v>
      </c>
      <c r="AK175" s="74" t="str">
        <f>IFERROR(U175/'Base Case Cover Sheet'!U175-1,"n.a.")</f>
        <v>n.a.</v>
      </c>
      <c r="AL175" s="74" t="str">
        <f>IFERROR(V175/'Base Case Cover Sheet'!V175-1,"n.a.")</f>
        <v>n.a.</v>
      </c>
      <c r="AM175" s="74" t="str">
        <f>IFERROR(W175/'Base Case Cover Sheet'!W175-1,"n.a.")</f>
        <v>n.a.</v>
      </c>
    </row>
    <row r="177" spans="4:39">
      <c r="D177" t="s">
        <v>118</v>
      </c>
      <c r="H177" s="41"/>
      <c r="I177" s="35"/>
      <c r="J177" s="65">
        <v>0</v>
      </c>
      <c r="K177" s="65">
        <v>0</v>
      </c>
      <c r="L177" s="65">
        <v>0</v>
      </c>
      <c r="M177" s="65">
        <v>0</v>
      </c>
      <c r="N177" s="65">
        <v>0</v>
      </c>
      <c r="O177" s="65">
        <v>0</v>
      </c>
      <c r="P177" s="65">
        <v>0</v>
      </c>
      <c r="Q177" s="65">
        <v>0</v>
      </c>
      <c r="R177" s="65">
        <v>0</v>
      </c>
      <c r="S177" s="65">
        <v>0</v>
      </c>
      <c r="T177" s="65">
        <v>0</v>
      </c>
      <c r="U177" s="65">
        <v>0</v>
      </c>
      <c r="V177" s="65">
        <v>0</v>
      </c>
      <c r="W177" s="65">
        <v>0</v>
      </c>
      <c r="Y177" s="74" t="str">
        <f>IFERROR(I177/'Base Case Cover Sheet'!I177-1,"n.a.")</f>
        <v>n.a.</v>
      </c>
      <c r="Z177" s="74" t="str">
        <f>IFERROR(J177/'Base Case Cover Sheet'!J177-1,"n.a.")</f>
        <v>n.a.</v>
      </c>
      <c r="AA177" s="74" t="str">
        <f>IFERROR(K177/'Base Case Cover Sheet'!K177-1,"n.a.")</f>
        <v>n.a.</v>
      </c>
      <c r="AB177" s="74" t="str">
        <f>IFERROR(L177/'Base Case Cover Sheet'!L177-1,"n.a.")</f>
        <v>n.a.</v>
      </c>
      <c r="AC177" s="74" t="str">
        <f>IFERROR(M177/'Base Case Cover Sheet'!M177-1,"n.a.")</f>
        <v>n.a.</v>
      </c>
      <c r="AD177" s="74" t="str">
        <f>IFERROR(N177/'Base Case Cover Sheet'!N177-1,"n.a.")</f>
        <v>n.a.</v>
      </c>
      <c r="AE177" s="74" t="str">
        <f>IFERROR(O177/'Base Case Cover Sheet'!O177-1,"n.a.")</f>
        <v>n.a.</v>
      </c>
      <c r="AF177" s="74" t="str">
        <f>IFERROR(P177/'Base Case Cover Sheet'!P177-1,"n.a.")</f>
        <v>n.a.</v>
      </c>
      <c r="AG177" s="74" t="str">
        <f>IFERROR(Q177/'Base Case Cover Sheet'!Q177-1,"n.a.")</f>
        <v>n.a.</v>
      </c>
      <c r="AH177" s="74" t="str">
        <f>IFERROR(R177/'Base Case Cover Sheet'!R177-1,"n.a.")</f>
        <v>n.a.</v>
      </c>
      <c r="AI177" s="74" t="str">
        <f>IFERROR(S177/'Base Case Cover Sheet'!S177-1,"n.a.")</f>
        <v>n.a.</v>
      </c>
      <c r="AJ177" s="74" t="str">
        <f>IFERROR(T177/'Base Case Cover Sheet'!T177-1,"n.a.")</f>
        <v>n.a.</v>
      </c>
      <c r="AK177" s="74" t="str">
        <f>IFERROR(U177/'Base Case Cover Sheet'!U177-1,"n.a.")</f>
        <v>n.a.</v>
      </c>
      <c r="AL177" s="74" t="str">
        <f>IFERROR(V177/'Base Case Cover Sheet'!V177-1,"n.a.")</f>
        <v>n.a.</v>
      </c>
      <c r="AM177" s="74" t="str">
        <f>IFERROR(W177/'Base Case Cover Sheet'!W177-1,"n.a.")</f>
        <v>n.a.</v>
      </c>
    </row>
    <row r="179" spans="4:39">
      <c r="D179" t="s">
        <v>23</v>
      </c>
      <c r="H179" s="33"/>
      <c r="I179" s="35"/>
      <c r="J179" s="65">
        <v>0</v>
      </c>
      <c r="K179" s="65">
        <v>0</v>
      </c>
      <c r="L179" s="65">
        <v>0</v>
      </c>
      <c r="M179" s="65">
        <v>0</v>
      </c>
      <c r="N179" s="65">
        <v>0</v>
      </c>
      <c r="O179" s="65">
        <v>0</v>
      </c>
      <c r="P179" s="65">
        <v>0</v>
      </c>
      <c r="Q179" s="65">
        <v>0</v>
      </c>
      <c r="R179" s="65">
        <v>0</v>
      </c>
      <c r="S179" s="65">
        <v>0</v>
      </c>
      <c r="T179" s="65">
        <v>0</v>
      </c>
      <c r="U179" s="65">
        <v>0</v>
      </c>
      <c r="V179" s="65">
        <v>0</v>
      </c>
      <c r="W179" s="65">
        <v>0</v>
      </c>
      <c r="Y179" s="74" t="str">
        <f>IFERROR(I179/'Base Case Cover Sheet'!I179-1,"n.a.")</f>
        <v>n.a.</v>
      </c>
      <c r="Z179" s="74" t="str">
        <f>IFERROR(J179/'Base Case Cover Sheet'!J179-1,"n.a.")</f>
        <v>n.a.</v>
      </c>
      <c r="AA179" s="74" t="str">
        <f>IFERROR(K179/'Base Case Cover Sheet'!K179-1,"n.a.")</f>
        <v>n.a.</v>
      </c>
      <c r="AB179" s="74" t="str">
        <f>IFERROR(L179/'Base Case Cover Sheet'!L179-1,"n.a.")</f>
        <v>n.a.</v>
      </c>
      <c r="AC179" s="74" t="str">
        <f>IFERROR(M179/'Base Case Cover Sheet'!M179-1,"n.a.")</f>
        <v>n.a.</v>
      </c>
      <c r="AD179" s="74" t="str">
        <f>IFERROR(N179/'Base Case Cover Sheet'!N179-1,"n.a.")</f>
        <v>n.a.</v>
      </c>
      <c r="AE179" s="74" t="str">
        <f>IFERROR(O179/'Base Case Cover Sheet'!O179-1,"n.a.")</f>
        <v>n.a.</v>
      </c>
      <c r="AF179" s="74" t="str">
        <f>IFERROR(P179/'Base Case Cover Sheet'!P179-1,"n.a.")</f>
        <v>n.a.</v>
      </c>
      <c r="AG179" s="74" t="str">
        <f>IFERROR(Q179/'Base Case Cover Sheet'!Q179-1,"n.a.")</f>
        <v>n.a.</v>
      </c>
      <c r="AH179" s="74" t="str">
        <f>IFERROR(R179/'Base Case Cover Sheet'!R179-1,"n.a.")</f>
        <v>n.a.</v>
      </c>
      <c r="AI179" s="74" t="str">
        <f>IFERROR(S179/'Base Case Cover Sheet'!S179-1,"n.a.")</f>
        <v>n.a.</v>
      </c>
      <c r="AJ179" s="74" t="str">
        <f>IFERROR(T179/'Base Case Cover Sheet'!T179-1,"n.a.")</f>
        <v>n.a.</v>
      </c>
      <c r="AK179" s="74" t="str">
        <f>IFERROR(U179/'Base Case Cover Sheet'!U179-1,"n.a.")</f>
        <v>n.a.</v>
      </c>
      <c r="AL179" s="74" t="str">
        <f>IFERROR(V179/'Base Case Cover Sheet'!V179-1,"n.a.")</f>
        <v>n.a.</v>
      </c>
      <c r="AM179" s="74" t="str">
        <f>IFERROR(W179/'Base Case Cover Sheet'!W179-1,"n.a.")</f>
        <v>n.a.</v>
      </c>
    </row>
    <row r="181" spans="4:39">
      <c r="D181" t="s">
        <v>196</v>
      </c>
      <c r="H181" s="33"/>
      <c r="I181" s="35"/>
      <c r="J181" s="65">
        <v>0</v>
      </c>
      <c r="K181" s="65">
        <v>0</v>
      </c>
      <c r="L181" s="65">
        <v>0</v>
      </c>
      <c r="M181" s="65">
        <v>0</v>
      </c>
      <c r="N181" s="65">
        <v>0</v>
      </c>
      <c r="O181" s="65">
        <v>0</v>
      </c>
      <c r="P181" s="65">
        <v>0</v>
      </c>
      <c r="Q181" s="65">
        <v>0</v>
      </c>
      <c r="R181" s="65">
        <v>0</v>
      </c>
      <c r="S181" s="65">
        <v>0</v>
      </c>
      <c r="T181" s="65">
        <v>0</v>
      </c>
      <c r="U181" s="65">
        <v>0</v>
      </c>
      <c r="V181" s="65">
        <v>0</v>
      </c>
      <c r="W181" s="65">
        <v>0</v>
      </c>
      <c r="Y181" s="74" t="str">
        <f>IFERROR(I181/'Base Case Cover Sheet'!I181-1,"n.a.")</f>
        <v>n.a.</v>
      </c>
      <c r="Z181" s="74" t="str">
        <f>IFERROR(J181/'Base Case Cover Sheet'!J181-1,"n.a.")</f>
        <v>n.a.</v>
      </c>
      <c r="AA181" s="74" t="str">
        <f>IFERROR(K181/'Base Case Cover Sheet'!K181-1,"n.a.")</f>
        <v>n.a.</v>
      </c>
      <c r="AB181" s="74" t="str">
        <f>IFERROR(L181/'Base Case Cover Sheet'!L181-1,"n.a.")</f>
        <v>n.a.</v>
      </c>
      <c r="AC181" s="74" t="str">
        <f>IFERROR(M181/'Base Case Cover Sheet'!M181-1,"n.a.")</f>
        <v>n.a.</v>
      </c>
      <c r="AD181" s="74" t="str">
        <f>IFERROR(N181/'Base Case Cover Sheet'!N181-1,"n.a.")</f>
        <v>n.a.</v>
      </c>
      <c r="AE181" s="74" t="str">
        <f>IFERROR(O181/'Base Case Cover Sheet'!O181-1,"n.a.")</f>
        <v>n.a.</v>
      </c>
      <c r="AF181" s="74" t="str">
        <f>IFERROR(P181/'Base Case Cover Sheet'!P181-1,"n.a.")</f>
        <v>n.a.</v>
      </c>
      <c r="AG181" s="74" t="str">
        <f>IFERROR(Q181/'Base Case Cover Sheet'!Q181-1,"n.a.")</f>
        <v>n.a.</v>
      </c>
      <c r="AH181" s="74" t="str">
        <f>IFERROR(R181/'Base Case Cover Sheet'!R181-1,"n.a.")</f>
        <v>n.a.</v>
      </c>
      <c r="AI181" s="74" t="str">
        <f>IFERROR(S181/'Base Case Cover Sheet'!S181-1,"n.a.")</f>
        <v>n.a.</v>
      </c>
      <c r="AJ181" s="74" t="str">
        <f>IFERROR(T181/'Base Case Cover Sheet'!T181-1,"n.a.")</f>
        <v>n.a.</v>
      </c>
      <c r="AK181" s="74" t="str">
        <f>IFERROR(U181/'Base Case Cover Sheet'!U181-1,"n.a.")</f>
        <v>n.a.</v>
      </c>
      <c r="AL181" s="74" t="str">
        <f>IFERROR(V181/'Base Case Cover Sheet'!V181-1,"n.a.")</f>
        <v>n.a.</v>
      </c>
      <c r="AM181" s="74" t="str">
        <f>IFERROR(W181/'Base Case Cover Sheet'!W181-1,"n.a.")</f>
        <v>n.a.</v>
      </c>
    </row>
    <row r="183" spans="4:39">
      <c r="D183" t="s">
        <v>121</v>
      </c>
      <c r="H183" s="41"/>
      <c r="I183" s="35"/>
      <c r="J183" s="65">
        <v>0</v>
      </c>
      <c r="K183" s="65">
        <v>0</v>
      </c>
      <c r="L183" s="65">
        <v>0</v>
      </c>
      <c r="M183" s="65">
        <v>0</v>
      </c>
      <c r="N183" s="65">
        <v>0</v>
      </c>
      <c r="O183" s="65">
        <v>0</v>
      </c>
      <c r="P183" s="65">
        <v>0</v>
      </c>
      <c r="Q183" s="65">
        <v>0</v>
      </c>
      <c r="R183" s="65">
        <v>0</v>
      </c>
      <c r="S183" s="65">
        <v>0</v>
      </c>
      <c r="T183" s="65">
        <v>0</v>
      </c>
      <c r="U183" s="65">
        <v>0</v>
      </c>
      <c r="V183" s="65">
        <v>0</v>
      </c>
      <c r="W183" s="65">
        <v>0</v>
      </c>
      <c r="Y183" s="74" t="str">
        <f>IFERROR(I183/'Base Case Cover Sheet'!I183-1,"n.a.")</f>
        <v>n.a.</v>
      </c>
      <c r="Z183" s="74" t="str">
        <f>IFERROR(J183/'Base Case Cover Sheet'!J183-1,"n.a.")</f>
        <v>n.a.</v>
      </c>
      <c r="AA183" s="74" t="str">
        <f>IFERROR(K183/'Base Case Cover Sheet'!K183-1,"n.a.")</f>
        <v>n.a.</v>
      </c>
      <c r="AB183" s="74" t="str">
        <f>IFERROR(L183/'Base Case Cover Sheet'!L183-1,"n.a.")</f>
        <v>n.a.</v>
      </c>
      <c r="AC183" s="74" t="str">
        <f>IFERROR(M183/'Base Case Cover Sheet'!M183-1,"n.a.")</f>
        <v>n.a.</v>
      </c>
      <c r="AD183" s="74" t="str">
        <f>IFERROR(N183/'Base Case Cover Sheet'!N183-1,"n.a.")</f>
        <v>n.a.</v>
      </c>
      <c r="AE183" s="74" t="str">
        <f>IFERROR(O183/'Base Case Cover Sheet'!O183-1,"n.a.")</f>
        <v>n.a.</v>
      </c>
      <c r="AF183" s="74" t="str">
        <f>IFERROR(P183/'Base Case Cover Sheet'!P183-1,"n.a.")</f>
        <v>n.a.</v>
      </c>
      <c r="AG183" s="74" t="str">
        <f>IFERROR(Q183/'Base Case Cover Sheet'!Q183-1,"n.a.")</f>
        <v>n.a.</v>
      </c>
      <c r="AH183" s="74" t="str">
        <f>IFERROR(R183/'Base Case Cover Sheet'!R183-1,"n.a.")</f>
        <v>n.a.</v>
      </c>
      <c r="AI183" s="74" t="str">
        <f>IFERROR(S183/'Base Case Cover Sheet'!S183-1,"n.a.")</f>
        <v>n.a.</v>
      </c>
      <c r="AJ183" s="74" t="str">
        <f>IFERROR(T183/'Base Case Cover Sheet'!T183-1,"n.a.")</f>
        <v>n.a.</v>
      </c>
      <c r="AK183" s="74" t="str">
        <f>IFERROR(U183/'Base Case Cover Sheet'!U183-1,"n.a.")</f>
        <v>n.a.</v>
      </c>
      <c r="AL183" s="74" t="str">
        <f>IFERROR(V183/'Base Case Cover Sheet'!V183-1,"n.a.")</f>
        <v>n.a.</v>
      </c>
      <c r="AM183" s="74" t="str">
        <f>IFERROR(W183/'Base Case Cover Sheet'!W183-1,"n.a.")</f>
        <v>n.a.</v>
      </c>
    </row>
    <row r="184" spans="4:39" s="4" customFormat="1">
      <c r="E184" s="4" t="s">
        <v>197</v>
      </c>
      <c r="H184" s="33"/>
      <c r="I184" s="35"/>
      <c r="J184" s="65">
        <v>0</v>
      </c>
      <c r="K184" s="65">
        <v>0</v>
      </c>
      <c r="L184" s="65">
        <v>0</v>
      </c>
      <c r="M184" s="65">
        <v>0</v>
      </c>
      <c r="N184" s="65">
        <v>0</v>
      </c>
      <c r="O184" s="65">
        <v>0</v>
      </c>
      <c r="P184" s="65">
        <v>0</v>
      </c>
      <c r="Q184" s="65">
        <v>0</v>
      </c>
      <c r="R184" s="65">
        <v>0</v>
      </c>
      <c r="S184" s="65">
        <v>0</v>
      </c>
      <c r="T184" s="65">
        <v>0</v>
      </c>
      <c r="U184" s="65">
        <v>0</v>
      </c>
      <c r="V184" s="65">
        <v>0</v>
      </c>
      <c r="W184" s="65">
        <v>0</v>
      </c>
      <c r="Y184" s="74" t="str">
        <f>IFERROR(I184/'Base Case Cover Sheet'!I184-1,"n.a.")</f>
        <v>n.a.</v>
      </c>
      <c r="Z184" s="74" t="str">
        <f>IFERROR(J184/'Base Case Cover Sheet'!J184-1,"n.a.")</f>
        <v>n.a.</v>
      </c>
      <c r="AA184" s="74" t="str">
        <f>IFERROR(K184/'Base Case Cover Sheet'!K184-1,"n.a.")</f>
        <v>n.a.</v>
      </c>
      <c r="AB184" s="74" t="str">
        <f>IFERROR(L184/'Base Case Cover Sheet'!L184-1,"n.a.")</f>
        <v>n.a.</v>
      </c>
      <c r="AC184" s="74" t="str">
        <f>IFERROR(M184/'Base Case Cover Sheet'!M184-1,"n.a.")</f>
        <v>n.a.</v>
      </c>
      <c r="AD184" s="74" t="str">
        <f>IFERROR(N184/'Base Case Cover Sheet'!N184-1,"n.a.")</f>
        <v>n.a.</v>
      </c>
      <c r="AE184" s="74" t="str">
        <f>IFERROR(O184/'Base Case Cover Sheet'!O184-1,"n.a.")</f>
        <v>n.a.</v>
      </c>
      <c r="AF184" s="74" t="str">
        <f>IFERROR(P184/'Base Case Cover Sheet'!P184-1,"n.a.")</f>
        <v>n.a.</v>
      </c>
      <c r="AG184" s="74" t="str">
        <f>IFERROR(Q184/'Base Case Cover Sheet'!Q184-1,"n.a.")</f>
        <v>n.a.</v>
      </c>
      <c r="AH184" s="74" t="str">
        <f>IFERROR(R184/'Base Case Cover Sheet'!R184-1,"n.a.")</f>
        <v>n.a.</v>
      </c>
      <c r="AI184" s="74" t="str">
        <f>IFERROR(S184/'Base Case Cover Sheet'!S184-1,"n.a.")</f>
        <v>n.a.</v>
      </c>
      <c r="AJ184" s="74" t="str">
        <f>IFERROR(T184/'Base Case Cover Sheet'!T184-1,"n.a.")</f>
        <v>n.a.</v>
      </c>
      <c r="AK184" s="74" t="str">
        <f>IFERROR(U184/'Base Case Cover Sheet'!U184-1,"n.a.")</f>
        <v>n.a.</v>
      </c>
      <c r="AL184" s="74" t="str">
        <f>IFERROR(V184/'Base Case Cover Sheet'!V184-1,"n.a.")</f>
        <v>n.a.</v>
      </c>
      <c r="AM184" s="74" t="str">
        <f>IFERROR(W184/'Base Case Cover Sheet'!W184-1,"n.a.")</f>
        <v>n.a.</v>
      </c>
    </row>
    <row r="186" spans="4:39">
      <c r="D186" s="142" t="s">
        <v>198</v>
      </c>
      <c r="E186" s="144"/>
      <c r="F186" s="144"/>
      <c r="G186" s="144"/>
      <c r="H186" s="37"/>
      <c r="I186" s="38"/>
      <c r="J186" s="39">
        <f t="shared" ref="J186:W186" si="58">+J169+J173+J175+J177+J183+J179+J171+J181</f>
        <v>0</v>
      </c>
      <c r="K186" s="39">
        <f t="shared" si="58"/>
        <v>0</v>
      </c>
      <c r="L186" s="39">
        <f t="shared" si="58"/>
        <v>0</v>
      </c>
      <c r="M186" s="39">
        <f t="shared" si="58"/>
        <v>0</v>
      </c>
      <c r="N186" s="39">
        <f t="shared" si="58"/>
        <v>0</v>
      </c>
      <c r="O186" s="39">
        <f t="shared" si="58"/>
        <v>0</v>
      </c>
      <c r="P186" s="39">
        <f t="shared" si="58"/>
        <v>0</v>
      </c>
      <c r="Q186" s="39">
        <f t="shared" si="58"/>
        <v>0</v>
      </c>
      <c r="R186" s="39">
        <f t="shared" si="58"/>
        <v>0</v>
      </c>
      <c r="S186" s="39">
        <f t="shared" si="58"/>
        <v>0</v>
      </c>
      <c r="T186" s="39">
        <f t="shared" si="58"/>
        <v>0</v>
      </c>
      <c r="U186" s="39">
        <f t="shared" si="58"/>
        <v>0</v>
      </c>
      <c r="V186" s="39">
        <f t="shared" si="58"/>
        <v>0</v>
      </c>
      <c r="W186" s="39">
        <f t="shared" si="58"/>
        <v>0</v>
      </c>
      <c r="Y186" s="77" t="str">
        <f>IFERROR(I186/'Base Case Cover Sheet'!I186-1,"n.a.")</f>
        <v>n.a.</v>
      </c>
      <c r="Z186" s="77" t="str">
        <f>IFERROR(J186/'Base Case Cover Sheet'!J186-1,"n.a.")</f>
        <v>n.a.</v>
      </c>
      <c r="AA186" s="77" t="str">
        <f>IFERROR(K186/'Base Case Cover Sheet'!K186-1,"n.a.")</f>
        <v>n.a.</v>
      </c>
      <c r="AB186" s="77" t="str">
        <f>IFERROR(L186/'Base Case Cover Sheet'!L186-1,"n.a.")</f>
        <v>n.a.</v>
      </c>
      <c r="AC186" s="77" t="str">
        <f>IFERROR(M186/'Base Case Cover Sheet'!M186-1,"n.a.")</f>
        <v>n.a.</v>
      </c>
      <c r="AD186" s="77" t="str">
        <f>IFERROR(N186/'Base Case Cover Sheet'!N186-1,"n.a.")</f>
        <v>n.a.</v>
      </c>
      <c r="AE186" s="77" t="str">
        <f>IFERROR(O186/'Base Case Cover Sheet'!O186-1,"n.a.")</f>
        <v>n.a.</v>
      </c>
      <c r="AF186" s="77" t="str">
        <f>IFERROR(P186/'Base Case Cover Sheet'!P186-1,"n.a.")</f>
        <v>n.a.</v>
      </c>
      <c r="AG186" s="77" t="str">
        <f>IFERROR(Q186/'Base Case Cover Sheet'!Q186-1,"n.a.")</f>
        <v>n.a.</v>
      </c>
      <c r="AH186" s="77" t="str">
        <f>IFERROR(R186/'Base Case Cover Sheet'!R186-1,"n.a.")</f>
        <v>n.a.</v>
      </c>
      <c r="AI186" s="77" t="str">
        <f>IFERROR(S186/'Base Case Cover Sheet'!S186-1,"n.a.")</f>
        <v>n.a.</v>
      </c>
      <c r="AJ186" s="77" t="str">
        <f>IFERROR(T186/'Base Case Cover Sheet'!T186-1,"n.a.")</f>
        <v>n.a.</v>
      </c>
      <c r="AK186" s="77" t="str">
        <f>IFERROR(U186/'Base Case Cover Sheet'!U186-1,"n.a.")</f>
        <v>n.a.</v>
      </c>
      <c r="AL186" s="77" t="str">
        <f>IFERROR(V186/'Base Case Cover Sheet'!V186-1,"n.a.")</f>
        <v>n.a.</v>
      </c>
      <c r="AM186" s="77" t="str">
        <f>IFERROR(W186/'Base Case Cover Sheet'!W186-1,"n.a.")</f>
        <v>n.a.</v>
      </c>
    </row>
    <row r="188" spans="4:39">
      <c r="E188" s="145" t="s">
        <v>199</v>
      </c>
      <c r="F188" s="144"/>
      <c r="G188" s="144"/>
      <c r="H188" s="37"/>
      <c r="I188" s="38"/>
      <c r="J188" s="38"/>
      <c r="K188" s="38"/>
      <c r="L188" s="67">
        <v>0</v>
      </c>
      <c r="M188" s="67">
        <v>0</v>
      </c>
      <c r="N188" s="67">
        <v>0</v>
      </c>
      <c r="O188" s="67">
        <v>0</v>
      </c>
      <c r="P188" s="67">
        <v>0</v>
      </c>
      <c r="Q188" s="67">
        <v>0</v>
      </c>
      <c r="R188" s="67">
        <v>0</v>
      </c>
      <c r="S188" s="67">
        <v>0</v>
      </c>
      <c r="T188" s="67">
        <v>0</v>
      </c>
      <c r="U188" s="67">
        <v>0</v>
      </c>
      <c r="V188" s="67">
        <v>0</v>
      </c>
      <c r="W188" s="68">
        <v>0</v>
      </c>
      <c r="Y188" s="80" t="str">
        <f>IFERROR(I188/'Base Case Cover Sheet'!I188-1,"n.a.")</f>
        <v>n.a.</v>
      </c>
      <c r="Z188" s="81" t="str">
        <f>IFERROR(J188/'Base Case Cover Sheet'!J188-1,"n.a.")</f>
        <v>n.a.</v>
      </c>
      <c r="AA188" s="81" t="str">
        <f>IFERROR(K188/'Base Case Cover Sheet'!K188-1,"n.a.")</f>
        <v>n.a.</v>
      </c>
      <c r="AB188" s="81" t="str">
        <f>IFERROR(L188/'Base Case Cover Sheet'!L188-1,"n.a.")</f>
        <v>n.a.</v>
      </c>
      <c r="AC188" s="81" t="str">
        <f>IFERROR(M188/'Base Case Cover Sheet'!M188-1,"n.a.")</f>
        <v>n.a.</v>
      </c>
      <c r="AD188" s="81" t="str">
        <f>IFERROR(N188/'Base Case Cover Sheet'!N188-1,"n.a.")</f>
        <v>n.a.</v>
      </c>
      <c r="AE188" s="81" t="str">
        <f>IFERROR(O188/'Base Case Cover Sheet'!O188-1,"n.a.")</f>
        <v>n.a.</v>
      </c>
      <c r="AF188" s="81" t="str">
        <f>IFERROR(P188/'Base Case Cover Sheet'!P188-1,"n.a.")</f>
        <v>n.a.</v>
      </c>
      <c r="AG188" s="81" t="str">
        <f>IFERROR(Q188/'Base Case Cover Sheet'!Q188-1,"n.a.")</f>
        <v>n.a.</v>
      </c>
      <c r="AH188" s="81" t="str">
        <f>IFERROR(R188/'Base Case Cover Sheet'!R188-1,"n.a.")</f>
        <v>n.a.</v>
      </c>
      <c r="AI188" s="81" t="str">
        <f>IFERROR(S188/'Base Case Cover Sheet'!S188-1,"n.a.")</f>
        <v>n.a.</v>
      </c>
      <c r="AJ188" s="81" t="str">
        <f>IFERROR(T188/'Base Case Cover Sheet'!T188-1,"n.a.")</f>
        <v>n.a.</v>
      </c>
      <c r="AK188" s="81" t="str">
        <f>IFERROR(U188/'Base Case Cover Sheet'!U188-1,"n.a.")</f>
        <v>n.a.</v>
      </c>
      <c r="AL188" s="81" t="str">
        <f>IFERROR(V188/'Base Case Cover Sheet'!V188-1,"n.a.")</f>
        <v>n.a.</v>
      </c>
      <c r="AM188" s="82" t="str">
        <f>IFERROR(W188/'Base Case Cover Sheet'!W188-1,"n.a.")</f>
        <v>n.a.</v>
      </c>
    </row>
    <row r="189" spans="4:39">
      <c r="E189" s="146" t="s">
        <v>200</v>
      </c>
      <c r="F189" s="147"/>
      <c r="G189" s="147"/>
      <c r="H189" s="52"/>
      <c r="I189" s="53"/>
      <c r="J189" s="53"/>
      <c r="K189" s="53"/>
      <c r="L189" s="69">
        <v>0</v>
      </c>
      <c r="M189" s="69">
        <v>0</v>
      </c>
      <c r="N189" s="69">
        <v>0</v>
      </c>
      <c r="O189" s="69">
        <v>0</v>
      </c>
      <c r="P189" s="69">
        <v>0</v>
      </c>
      <c r="Q189" s="69">
        <v>0</v>
      </c>
      <c r="R189" s="69">
        <v>0</v>
      </c>
      <c r="S189" s="69">
        <v>0</v>
      </c>
      <c r="T189" s="69">
        <v>0</v>
      </c>
      <c r="U189" s="69">
        <v>0</v>
      </c>
      <c r="V189" s="69">
        <v>0</v>
      </c>
      <c r="W189" s="70">
        <v>0</v>
      </c>
      <c r="Y189" s="83" t="str">
        <f>IFERROR(I189/'Base Case Cover Sheet'!I189-1,"n.a.")</f>
        <v>n.a.</v>
      </c>
      <c r="Z189" s="84" t="str">
        <f>IFERROR(J189/'Base Case Cover Sheet'!J189-1,"n.a.")</f>
        <v>n.a.</v>
      </c>
      <c r="AA189" s="84" t="str">
        <f>IFERROR(K189/'Base Case Cover Sheet'!K189-1,"n.a.")</f>
        <v>n.a.</v>
      </c>
      <c r="AB189" s="84" t="str">
        <f>IFERROR(L189/'Base Case Cover Sheet'!L189-1,"n.a.")</f>
        <v>n.a.</v>
      </c>
      <c r="AC189" s="84" t="str">
        <f>IFERROR(M189/'Base Case Cover Sheet'!M189-1,"n.a.")</f>
        <v>n.a.</v>
      </c>
      <c r="AD189" s="84" t="str">
        <f>IFERROR(N189/'Base Case Cover Sheet'!N189-1,"n.a.")</f>
        <v>n.a.</v>
      </c>
      <c r="AE189" s="84" t="str">
        <f>IFERROR(O189/'Base Case Cover Sheet'!O189-1,"n.a.")</f>
        <v>n.a.</v>
      </c>
      <c r="AF189" s="84" t="str">
        <f>IFERROR(P189/'Base Case Cover Sheet'!P189-1,"n.a.")</f>
        <v>n.a.</v>
      </c>
      <c r="AG189" s="84" t="str">
        <f>IFERROR(Q189/'Base Case Cover Sheet'!Q189-1,"n.a.")</f>
        <v>n.a.</v>
      </c>
      <c r="AH189" s="84" t="str">
        <f>IFERROR(R189/'Base Case Cover Sheet'!R189-1,"n.a.")</f>
        <v>n.a.</v>
      </c>
      <c r="AI189" s="84" t="str">
        <f>IFERROR(S189/'Base Case Cover Sheet'!S189-1,"n.a.")</f>
        <v>n.a.</v>
      </c>
      <c r="AJ189" s="84" t="str">
        <f>IFERROR(T189/'Base Case Cover Sheet'!T189-1,"n.a.")</f>
        <v>n.a.</v>
      </c>
      <c r="AK189" s="84" t="str">
        <f>IFERROR(U189/'Base Case Cover Sheet'!U189-1,"n.a.")</f>
        <v>n.a.</v>
      </c>
      <c r="AL189" s="84" t="str">
        <f>IFERROR(V189/'Base Case Cover Sheet'!V189-1,"n.a.")</f>
        <v>n.a.</v>
      </c>
      <c r="AM189" s="85" t="str">
        <f>IFERROR(W189/'Base Case Cover Sheet'!W189-1,"n.a.")</f>
        <v>n.a.</v>
      </c>
    </row>
    <row r="190" spans="4:39">
      <c r="E190" s="148" t="s">
        <v>201</v>
      </c>
      <c r="F190" s="149"/>
      <c r="G190" s="149"/>
      <c r="H190" s="54"/>
      <c r="I190" s="55"/>
      <c r="J190" s="56">
        <f t="shared" ref="J190:W190" si="59">+J186+J188+J189</f>
        <v>0</v>
      </c>
      <c r="K190" s="56">
        <f t="shared" si="59"/>
        <v>0</v>
      </c>
      <c r="L190" s="56">
        <f t="shared" si="59"/>
        <v>0</v>
      </c>
      <c r="M190" s="56">
        <f t="shared" si="59"/>
        <v>0</v>
      </c>
      <c r="N190" s="56">
        <f t="shared" si="59"/>
        <v>0</v>
      </c>
      <c r="O190" s="56">
        <f t="shared" si="59"/>
        <v>0</v>
      </c>
      <c r="P190" s="56">
        <f t="shared" si="59"/>
        <v>0</v>
      </c>
      <c r="Q190" s="56">
        <f t="shared" si="59"/>
        <v>0</v>
      </c>
      <c r="R190" s="56">
        <f t="shared" si="59"/>
        <v>0</v>
      </c>
      <c r="S190" s="56">
        <f t="shared" si="59"/>
        <v>0</v>
      </c>
      <c r="T190" s="56">
        <f t="shared" si="59"/>
        <v>0</v>
      </c>
      <c r="U190" s="56">
        <f t="shared" si="59"/>
        <v>0</v>
      </c>
      <c r="V190" s="56">
        <f t="shared" si="59"/>
        <v>0</v>
      </c>
      <c r="W190" s="57">
        <f t="shared" si="59"/>
        <v>0</v>
      </c>
      <c r="Y190" s="86" t="str">
        <f>IFERROR(I190/'Base Case Cover Sheet'!I190-1,"n.a.")</f>
        <v>n.a.</v>
      </c>
      <c r="Z190" s="87" t="str">
        <f>IFERROR(J190/'Base Case Cover Sheet'!J190-1,"n.a.")</f>
        <v>n.a.</v>
      </c>
      <c r="AA190" s="87" t="str">
        <f>IFERROR(K190/'Base Case Cover Sheet'!K190-1,"n.a.")</f>
        <v>n.a.</v>
      </c>
      <c r="AB190" s="87" t="str">
        <f>IFERROR(L190/'Base Case Cover Sheet'!L190-1,"n.a.")</f>
        <v>n.a.</v>
      </c>
      <c r="AC190" s="87" t="str">
        <f>IFERROR(M190/'Base Case Cover Sheet'!M190-1,"n.a.")</f>
        <v>n.a.</v>
      </c>
      <c r="AD190" s="87" t="str">
        <f>IFERROR(N190/'Base Case Cover Sheet'!N190-1,"n.a.")</f>
        <v>n.a.</v>
      </c>
      <c r="AE190" s="87" t="str">
        <f>IFERROR(O190/'Base Case Cover Sheet'!O190-1,"n.a.")</f>
        <v>n.a.</v>
      </c>
      <c r="AF190" s="87" t="str">
        <f>IFERROR(P190/'Base Case Cover Sheet'!P190-1,"n.a.")</f>
        <v>n.a.</v>
      </c>
      <c r="AG190" s="87" t="str">
        <f>IFERROR(Q190/'Base Case Cover Sheet'!Q190-1,"n.a.")</f>
        <v>n.a.</v>
      </c>
      <c r="AH190" s="87" t="str">
        <f>IFERROR(R190/'Base Case Cover Sheet'!R190-1,"n.a.")</f>
        <v>n.a.</v>
      </c>
      <c r="AI190" s="87" t="str">
        <f>IFERROR(S190/'Base Case Cover Sheet'!S190-1,"n.a.")</f>
        <v>n.a.</v>
      </c>
      <c r="AJ190" s="87" t="str">
        <f>IFERROR(T190/'Base Case Cover Sheet'!T190-1,"n.a.")</f>
        <v>n.a.</v>
      </c>
      <c r="AK190" s="87" t="str">
        <f>IFERROR(U190/'Base Case Cover Sheet'!U190-1,"n.a.")</f>
        <v>n.a.</v>
      </c>
      <c r="AL190" s="87" t="str">
        <f>IFERROR(V190/'Base Case Cover Sheet'!V190-1,"n.a.")</f>
        <v>n.a.</v>
      </c>
      <c r="AM190" s="88" t="str">
        <f>IFERROR(W190/'Base Case Cover Sheet'!W190-1,"n.a.")</f>
        <v>n.a.</v>
      </c>
    </row>
    <row r="192" spans="4:39">
      <c r="D192" t="s">
        <v>123</v>
      </c>
      <c r="H192" s="41"/>
      <c r="I192" s="43"/>
      <c r="J192" s="65">
        <v>0</v>
      </c>
      <c r="K192" s="65">
        <v>0</v>
      </c>
      <c r="L192" s="65">
        <v>0</v>
      </c>
      <c r="M192" s="65">
        <v>0</v>
      </c>
      <c r="N192" s="65">
        <v>0</v>
      </c>
      <c r="O192" s="65">
        <v>0</v>
      </c>
      <c r="P192" s="65">
        <v>0</v>
      </c>
      <c r="Q192" s="65">
        <v>0</v>
      </c>
      <c r="R192" s="65">
        <v>0</v>
      </c>
      <c r="S192" s="65">
        <v>0</v>
      </c>
      <c r="T192" s="65">
        <v>0</v>
      </c>
      <c r="U192" s="65">
        <v>0</v>
      </c>
      <c r="V192" s="65">
        <v>0</v>
      </c>
      <c r="W192" s="65">
        <v>0</v>
      </c>
      <c r="Y192" s="74" t="str">
        <f>IFERROR(I192/'Base Case Cover Sheet'!I192-1,"n.a.")</f>
        <v>n.a.</v>
      </c>
      <c r="Z192" s="74" t="str">
        <f>IFERROR(J192/'Base Case Cover Sheet'!J192-1,"n.a.")</f>
        <v>n.a.</v>
      </c>
      <c r="AA192" s="74" t="str">
        <f>IFERROR(K192/'Base Case Cover Sheet'!K192-1,"n.a.")</f>
        <v>n.a.</v>
      </c>
      <c r="AB192" s="74" t="str">
        <f>IFERROR(L192/'Base Case Cover Sheet'!L192-1,"n.a.")</f>
        <v>n.a.</v>
      </c>
      <c r="AC192" s="74" t="str">
        <f>IFERROR(M192/'Base Case Cover Sheet'!M192-1,"n.a.")</f>
        <v>n.a.</v>
      </c>
      <c r="AD192" s="74" t="str">
        <f>IFERROR(N192/'Base Case Cover Sheet'!N192-1,"n.a.")</f>
        <v>n.a.</v>
      </c>
      <c r="AE192" s="74" t="str">
        <f>IFERROR(O192/'Base Case Cover Sheet'!O192-1,"n.a.")</f>
        <v>n.a.</v>
      </c>
      <c r="AF192" s="74" t="str">
        <f>IFERROR(P192/'Base Case Cover Sheet'!P192-1,"n.a.")</f>
        <v>n.a.</v>
      </c>
      <c r="AG192" s="74" t="str">
        <f>IFERROR(Q192/'Base Case Cover Sheet'!Q192-1,"n.a.")</f>
        <v>n.a.</v>
      </c>
      <c r="AH192" s="74" t="str">
        <f>IFERROR(R192/'Base Case Cover Sheet'!R192-1,"n.a.")</f>
        <v>n.a.</v>
      </c>
      <c r="AI192" s="74" t="str">
        <f>IFERROR(S192/'Base Case Cover Sheet'!S192-1,"n.a.")</f>
        <v>n.a.</v>
      </c>
      <c r="AJ192" s="74" t="str">
        <f>IFERROR(T192/'Base Case Cover Sheet'!T192-1,"n.a.")</f>
        <v>n.a.</v>
      </c>
      <c r="AK192" s="74" t="str">
        <f>IFERROR(U192/'Base Case Cover Sheet'!U192-1,"n.a.")</f>
        <v>n.a.</v>
      </c>
      <c r="AL192" s="74" t="str">
        <f>IFERROR(V192/'Base Case Cover Sheet'!V192-1,"n.a.")</f>
        <v>n.a.</v>
      </c>
      <c r="AM192" s="74" t="str">
        <f>IFERROR(W192/'Base Case Cover Sheet'!W192-1,"n.a.")</f>
        <v>n.a.</v>
      </c>
    </row>
    <row r="194" spans="1:39">
      <c r="D194" s="142" t="s">
        <v>202</v>
      </c>
      <c r="E194" s="142"/>
      <c r="F194" s="142"/>
      <c r="G194" s="142"/>
      <c r="H194" s="37"/>
      <c r="I194" s="38"/>
      <c r="J194" s="39">
        <f t="shared" ref="J194:W194" si="60">+J186+J192</f>
        <v>0</v>
      </c>
      <c r="K194" s="39">
        <f t="shared" si="60"/>
        <v>0</v>
      </c>
      <c r="L194" s="39">
        <f t="shared" si="60"/>
        <v>0</v>
      </c>
      <c r="M194" s="39">
        <f t="shared" si="60"/>
        <v>0</v>
      </c>
      <c r="N194" s="39">
        <f t="shared" si="60"/>
        <v>0</v>
      </c>
      <c r="O194" s="39">
        <f t="shared" si="60"/>
        <v>0</v>
      </c>
      <c r="P194" s="39">
        <f t="shared" si="60"/>
        <v>0</v>
      </c>
      <c r="Q194" s="39">
        <f t="shared" si="60"/>
        <v>0</v>
      </c>
      <c r="R194" s="39">
        <f t="shared" si="60"/>
        <v>0</v>
      </c>
      <c r="S194" s="39">
        <f t="shared" si="60"/>
        <v>0</v>
      </c>
      <c r="T194" s="39">
        <f t="shared" si="60"/>
        <v>0</v>
      </c>
      <c r="U194" s="39">
        <f t="shared" si="60"/>
        <v>0</v>
      </c>
      <c r="V194" s="39">
        <f t="shared" si="60"/>
        <v>0</v>
      </c>
      <c r="W194" s="39">
        <f t="shared" si="60"/>
        <v>0</v>
      </c>
      <c r="Y194" s="77" t="str">
        <f>IFERROR(I194/'Base Case Cover Sheet'!I194-1,"n.a.")</f>
        <v>n.a.</v>
      </c>
      <c r="Z194" s="77" t="str">
        <f>IFERROR(J194/'Base Case Cover Sheet'!J194-1,"n.a.")</f>
        <v>n.a.</v>
      </c>
      <c r="AA194" s="77" t="str">
        <f>IFERROR(K194/'Base Case Cover Sheet'!K194-1,"n.a.")</f>
        <v>n.a.</v>
      </c>
      <c r="AB194" s="77" t="str">
        <f>IFERROR(L194/'Base Case Cover Sheet'!L194-1,"n.a.")</f>
        <v>n.a.</v>
      </c>
      <c r="AC194" s="77" t="str">
        <f>IFERROR(M194/'Base Case Cover Sheet'!M194-1,"n.a.")</f>
        <v>n.a.</v>
      </c>
      <c r="AD194" s="77" t="str">
        <f>IFERROR(N194/'Base Case Cover Sheet'!N194-1,"n.a.")</f>
        <v>n.a.</v>
      </c>
      <c r="AE194" s="77" t="str">
        <f>IFERROR(O194/'Base Case Cover Sheet'!O194-1,"n.a.")</f>
        <v>n.a.</v>
      </c>
      <c r="AF194" s="77" t="str">
        <f>IFERROR(P194/'Base Case Cover Sheet'!P194-1,"n.a.")</f>
        <v>n.a.</v>
      </c>
      <c r="AG194" s="77" t="str">
        <f>IFERROR(Q194/'Base Case Cover Sheet'!Q194-1,"n.a.")</f>
        <v>n.a.</v>
      </c>
      <c r="AH194" s="77" t="str">
        <f>IFERROR(R194/'Base Case Cover Sheet'!R194-1,"n.a.")</f>
        <v>n.a.</v>
      </c>
      <c r="AI194" s="77" t="str">
        <f>IFERROR(S194/'Base Case Cover Sheet'!S194-1,"n.a.")</f>
        <v>n.a.</v>
      </c>
      <c r="AJ194" s="77" t="str">
        <f>IFERROR(T194/'Base Case Cover Sheet'!T194-1,"n.a.")</f>
        <v>n.a.</v>
      </c>
      <c r="AK194" s="77" t="str">
        <f>IFERROR(U194/'Base Case Cover Sheet'!U194-1,"n.a.")</f>
        <v>n.a.</v>
      </c>
      <c r="AL194" s="77" t="str">
        <f>IFERROR(V194/'Base Case Cover Sheet'!V194-1,"n.a.")</f>
        <v>n.a.</v>
      </c>
      <c r="AM194" s="77" t="str">
        <f>IFERROR(W194/'Base Case Cover Sheet'!W194-1,"n.a.")</f>
        <v>n.a.</v>
      </c>
    </row>
    <row r="196" spans="1:39">
      <c r="D196" t="s">
        <v>203</v>
      </c>
      <c r="H196" s="33"/>
      <c r="I196" s="43"/>
      <c r="J196" s="65">
        <v>0</v>
      </c>
      <c r="K196" s="65">
        <v>0</v>
      </c>
      <c r="L196" s="65">
        <v>0</v>
      </c>
      <c r="M196" s="65">
        <v>0</v>
      </c>
      <c r="N196" s="65">
        <v>0</v>
      </c>
      <c r="O196" s="65">
        <v>0</v>
      </c>
      <c r="P196" s="65">
        <v>0</v>
      </c>
      <c r="Q196" s="65">
        <v>0</v>
      </c>
      <c r="R196" s="65">
        <v>0</v>
      </c>
      <c r="S196" s="65">
        <v>0</v>
      </c>
      <c r="T196" s="65">
        <v>0</v>
      </c>
      <c r="U196" s="65">
        <v>0</v>
      </c>
      <c r="V196" s="65">
        <v>0</v>
      </c>
      <c r="W196" s="65">
        <v>0</v>
      </c>
      <c r="Y196" s="74" t="str">
        <f>IFERROR(I196/'Base Case Cover Sheet'!I196-1,"n.a.")</f>
        <v>n.a.</v>
      </c>
      <c r="Z196" s="74" t="str">
        <f>IFERROR(J196/'Base Case Cover Sheet'!J196-1,"n.a.")</f>
        <v>n.a.</v>
      </c>
      <c r="AA196" s="74" t="str">
        <f>IFERROR(K196/'Base Case Cover Sheet'!K196-1,"n.a.")</f>
        <v>n.a.</v>
      </c>
      <c r="AB196" s="74" t="str">
        <f>IFERROR(L196/'Base Case Cover Sheet'!L196-1,"n.a.")</f>
        <v>n.a.</v>
      </c>
      <c r="AC196" s="74" t="str">
        <f>IFERROR(M196/'Base Case Cover Sheet'!M196-1,"n.a.")</f>
        <v>n.a.</v>
      </c>
      <c r="AD196" s="74" t="str">
        <f>IFERROR(N196/'Base Case Cover Sheet'!N196-1,"n.a.")</f>
        <v>n.a.</v>
      </c>
      <c r="AE196" s="74" t="str">
        <f>IFERROR(O196/'Base Case Cover Sheet'!O196-1,"n.a.")</f>
        <v>n.a.</v>
      </c>
      <c r="AF196" s="74" t="str">
        <f>IFERROR(P196/'Base Case Cover Sheet'!P196-1,"n.a.")</f>
        <v>n.a.</v>
      </c>
      <c r="AG196" s="74" t="str">
        <f>IFERROR(Q196/'Base Case Cover Sheet'!Q196-1,"n.a.")</f>
        <v>n.a.</v>
      </c>
      <c r="AH196" s="74" t="str">
        <f>IFERROR(R196/'Base Case Cover Sheet'!R196-1,"n.a.")</f>
        <v>n.a.</v>
      </c>
      <c r="AI196" s="74" t="str">
        <f>IFERROR(S196/'Base Case Cover Sheet'!S196-1,"n.a.")</f>
        <v>n.a.</v>
      </c>
      <c r="AJ196" s="74" t="str">
        <f>IFERROR(T196/'Base Case Cover Sheet'!T196-1,"n.a.")</f>
        <v>n.a.</v>
      </c>
      <c r="AK196" s="74" t="str">
        <f>IFERROR(U196/'Base Case Cover Sheet'!U196-1,"n.a.")</f>
        <v>n.a.</v>
      </c>
      <c r="AL196" s="74" t="str">
        <f>IFERROR(V196/'Base Case Cover Sheet'!V196-1,"n.a.")</f>
        <v>n.a.</v>
      </c>
      <c r="AM196" s="74" t="str">
        <f>IFERROR(W196/'Base Case Cover Sheet'!W196-1,"n.a.")</f>
        <v>n.a.</v>
      </c>
    </row>
    <row r="197" spans="1:39" s="4" customFormat="1">
      <c r="E197" s="4" t="s">
        <v>204</v>
      </c>
      <c r="I197" s="43"/>
      <c r="J197" s="36">
        <f>-IFERROR(J196/J194,0)</f>
        <v>0</v>
      </c>
      <c r="K197" s="36">
        <f t="shared" ref="K197:W197" si="61">-IFERROR(K196/K194,0)</f>
        <v>0</v>
      </c>
      <c r="L197" s="36">
        <f t="shared" si="61"/>
        <v>0</v>
      </c>
      <c r="M197" s="36">
        <f t="shared" si="61"/>
        <v>0</v>
      </c>
      <c r="N197" s="36">
        <f t="shared" si="61"/>
        <v>0</v>
      </c>
      <c r="O197" s="36">
        <f t="shared" si="61"/>
        <v>0</v>
      </c>
      <c r="P197" s="36">
        <f t="shared" si="61"/>
        <v>0</v>
      </c>
      <c r="Q197" s="36">
        <f t="shared" si="61"/>
        <v>0</v>
      </c>
      <c r="R197" s="36">
        <f t="shared" si="61"/>
        <v>0</v>
      </c>
      <c r="S197" s="36">
        <f t="shared" si="61"/>
        <v>0</v>
      </c>
      <c r="T197" s="36">
        <f t="shared" si="61"/>
        <v>0</v>
      </c>
      <c r="U197" s="36">
        <f t="shared" si="61"/>
        <v>0</v>
      </c>
      <c r="V197" s="36">
        <f t="shared" si="61"/>
        <v>0</v>
      </c>
      <c r="W197" s="36">
        <f t="shared" si="61"/>
        <v>0</v>
      </c>
      <c r="Y197" s="78"/>
      <c r="Z197" s="75"/>
      <c r="AA197" s="75"/>
      <c r="AB197" s="75"/>
      <c r="AC197" s="75"/>
      <c r="AD197" s="75"/>
      <c r="AE197" s="75"/>
      <c r="AF197" s="75"/>
      <c r="AG197" s="75"/>
      <c r="AH197" s="75"/>
      <c r="AI197" s="75"/>
      <c r="AJ197" s="75"/>
      <c r="AK197" s="75"/>
      <c r="AL197" s="75"/>
      <c r="AM197" s="75"/>
    </row>
    <row r="199" spans="1:39">
      <c r="D199" s="142" t="s">
        <v>205</v>
      </c>
      <c r="E199" s="142"/>
      <c r="F199" s="142"/>
      <c r="G199" s="142"/>
      <c r="H199" s="37"/>
      <c r="I199" s="38"/>
      <c r="J199" s="39">
        <f t="shared" ref="J199:W199" si="62">+J194+J196</f>
        <v>0</v>
      </c>
      <c r="K199" s="39">
        <f t="shared" si="62"/>
        <v>0</v>
      </c>
      <c r="L199" s="39">
        <f t="shared" si="62"/>
        <v>0</v>
      </c>
      <c r="M199" s="39">
        <f t="shared" si="62"/>
        <v>0</v>
      </c>
      <c r="N199" s="39">
        <f t="shared" si="62"/>
        <v>0</v>
      </c>
      <c r="O199" s="39">
        <f t="shared" si="62"/>
        <v>0</v>
      </c>
      <c r="P199" s="39">
        <f t="shared" si="62"/>
        <v>0</v>
      </c>
      <c r="Q199" s="39">
        <f t="shared" si="62"/>
        <v>0</v>
      </c>
      <c r="R199" s="39">
        <f t="shared" si="62"/>
        <v>0</v>
      </c>
      <c r="S199" s="39">
        <f t="shared" si="62"/>
        <v>0</v>
      </c>
      <c r="T199" s="39">
        <f t="shared" si="62"/>
        <v>0</v>
      </c>
      <c r="U199" s="39">
        <f t="shared" si="62"/>
        <v>0</v>
      </c>
      <c r="V199" s="39">
        <f t="shared" si="62"/>
        <v>0</v>
      </c>
      <c r="W199" s="39">
        <f t="shared" si="62"/>
        <v>0</v>
      </c>
      <c r="Y199" s="77" t="str">
        <f>IFERROR(I199/'Base Case Cover Sheet'!I199-1,"n.a.")</f>
        <v>n.a.</v>
      </c>
      <c r="Z199" s="77" t="str">
        <f>IFERROR(J199/'Base Case Cover Sheet'!J199-1,"n.a.")</f>
        <v>n.a.</v>
      </c>
      <c r="AA199" s="77" t="str">
        <f>IFERROR(K199/'Base Case Cover Sheet'!K199-1,"n.a.")</f>
        <v>n.a.</v>
      </c>
      <c r="AB199" s="77" t="str">
        <f>IFERROR(L199/'Base Case Cover Sheet'!L199-1,"n.a.")</f>
        <v>n.a.</v>
      </c>
      <c r="AC199" s="77" t="str">
        <f>IFERROR(M199/'Base Case Cover Sheet'!M199-1,"n.a.")</f>
        <v>n.a.</v>
      </c>
      <c r="AD199" s="77" t="str">
        <f>IFERROR(N199/'Base Case Cover Sheet'!N199-1,"n.a.")</f>
        <v>n.a.</v>
      </c>
      <c r="AE199" s="77" t="str">
        <f>IFERROR(O199/'Base Case Cover Sheet'!O199-1,"n.a.")</f>
        <v>n.a.</v>
      </c>
      <c r="AF199" s="77" t="str">
        <f>IFERROR(P199/'Base Case Cover Sheet'!P199-1,"n.a.")</f>
        <v>n.a.</v>
      </c>
      <c r="AG199" s="77" t="str">
        <f>IFERROR(Q199/'Base Case Cover Sheet'!Q199-1,"n.a.")</f>
        <v>n.a.</v>
      </c>
      <c r="AH199" s="77" t="str">
        <f>IFERROR(R199/'Base Case Cover Sheet'!R199-1,"n.a.")</f>
        <v>n.a.</v>
      </c>
      <c r="AI199" s="77" t="str">
        <f>IFERROR(S199/'Base Case Cover Sheet'!S199-1,"n.a.")</f>
        <v>n.a.</v>
      </c>
      <c r="AJ199" s="77" t="str">
        <f>IFERROR(T199/'Base Case Cover Sheet'!T199-1,"n.a.")</f>
        <v>n.a.</v>
      </c>
      <c r="AK199" s="77" t="str">
        <f>IFERROR(U199/'Base Case Cover Sheet'!U199-1,"n.a.")</f>
        <v>n.a.</v>
      </c>
      <c r="AL199" s="77" t="str">
        <f>IFERROR(V199/'Base Case Cover Sheet'!V199-1,"n.a.")</f>
        <v>n.a.</v>
      </c>
      <c r="AM199" s="77" t="str">
        <f>IFERROR(W199/'Base Case Cover Sheet'!W199-1,"n.a.")</f>
        <v>n.a.</v>
      </c>
    </row>
    <row r="201" spans="1:39" s="2" customFormat="1" ht="11.25" customHeight="1">
      <c r="A201" s="18"/>
      <c r="B201" s="19">
        <f>MAX($B$4:B200)+1</f>
        <v>5</v>
      </c>
      <c r="C201" s="18"/>
      <c r="D201" s="20" t="s">
        <v>125</v>
      </c>
    </row>
    <row r="203" spans="1:39">
      <c r="D203" t="s">
        <v>201</v>
      </c>
      <c r="H203" s="33"/>
      <c r="I203" s="43"/>
      <c r="J203" s="44">
        <f t="shared" ref="J203:W203" si="63">+J190</f>
        <v>0</v>
      </c>
      <c r="K203" s="44">
        <f t="shared" si="63"/>
        <v>0</v>
      </c>
      <c r="L203" s="44">
        <f t="shared" si="63"/>
        <v>0</v>
      </c>
      <c r="M203" s="44">
        <f t="shared" si="63"/>
        <v>0</v>
      </c>
      <c r="N203" s="44">
        <f t="shared" si="63"/>
        <v>0</v>
      </c>
      <c r="O203" s="44">
        <f t="shared" si="63"/>
        <v>0</v>
      </c>
      <c r="P203" s="44">
        <f t="shared" si="63"/>
        <v>0</v>
      </c>
      <c r="Q203" s="44">
        <f t="shared" si="63"/>
        <v>0</v>
      </c>
      <c r="R203" s="44">
        <f t="shared" si="63"/>
        <v>0</v>
      </c>
      <c r="S203" s="44">
        <f t="shared" si="63"/>
        <v>0</v>
      </c>
      <c r="T203" s="44">
        <f t="shared" si="63"/>
        <v>0</v>
      </c>
      <c r="U203" s="44">
        <f t="shared" si="63"/>
        <v>0</v>
      </c>
      <c r="V203" s="44">
        <f t="shared" si="63"/>
        <v>0</v>
      </c>
      <c r="W203" s="44">
        <f t="shared" si="63"/>
        <v>0</v>
      </c>
      <c r="Y203" s="74" t="str">
        <f>IFERROR(I203/'Base Case Cover Sheet'!I203-1,"n.a.")</f>
        <v>n.a.</v>
      </c>
      <c r="Z203" s="74" t="str">
        <f>IFERROR(J203/'Base Case Cover Sheet'!J203-1,"n.a.")</f>
        <v>n.a.</v>
      </c>
      <c r="AA203" s="74" t="str">
        <f>IFERROR(K203/'Base Case Cover Sheet'!K203-1,"n.a.")</f>
        <v>n.a.</v>
      </c>
      <c r="AB203" s="74" t="str">
        <f>IFERROR(L203/'Base Case Cover Sheet'!L203-1,"n.a.")</f>
        <v>n.a.</v>
      </c>
      <c r="AC203" s="74" t="str">
        <f>IFERROR(M203/'Base Case Cover Sheet'!M203-1,"n.a.")</f>
        <v>n.a.</v>
      </c>
      <c r="AD203" s="74" t="str">
        <f>IFERROR(N203/'Base Case Cover Sheet'!N203-1,"n.a.")</f>
        <v>n.a.</v>
      </c>
      <c r="AE203" s="74" t="str">
        <f>IFERROR(O203/'Base Case Cover Sheet'!O203-1,"n.a.")</f>
        <v>n.a.</v>
      </c>
      <c r="AF203" s="74" t="str">
        <f>IFERROR(P203/'Base Case Cover Sheet'!P203-1,"n.a.")</f>
        <v>n.a.</v>
      </c>
      <c r="AG203" s="74" t="str">
        <f>IFERROR(Q203/'Base Case Cover Sheet'!Q203-1,"n.a.")</f>
        <v>n.a.</v>
      </c>
      <c r="AH203" s="74" t="str">
        <f>IFERROR(R203/'Base Case Cover Sheet'!R203-1,"n.a.")</f>
        <v>n.a.</v>
      </c>
      <c r="AI203" s="74" t="str">
        <f>IFERROR(S203/'Base Case Cover Sheet'!S203-1,"n.a.")</f>
        <v>n.a.</v>
      </c>
      <c r="AJ203" s="74" t="str">
        <f>IFERROR(T203/'Base Case Cover Sheet'!T203-1,"n.a.")</f>
        <v>n.a.</v>
      </c>
      <c r="AK203" s="74" t="str">
        <f>IFERROR(U203/'Base Case Cover Sheet'!U203-1,"n.a.")</f>
        <v>n.a.</v>
      </c>
      <c r="AL203" s="74" t="str">
        <f>IFERROR(V203/'Base Case Cover Sheet'!V203-1,"n.a.")</f>
        <v>n.a.</v>
      </c>
      <c r="AM203" s="74" t="str">
        <f>IFERROR(W203/'Base Case Cover Sheet'!W203-1,"n.a.")</f>
        <v>n.a.</v>
      </c>
    </row>
    <row r="205" spans="1:39">
      <c r="E205" s="145" t="s">
        <v>126</v>
      </c>
      <c r="F205" s="144"/>
      <c r="G205" s="144"/>
      <c r="H205" s="46"/>
      <c r="I205" s="38"/>
      <c r="J205" s="67">
        <v>0</v>
      </c>
      <c r="K205" s="67">
        <v>0</v>
      </c>
      <c r="L205" s="58"/>
      <c r="M205" s="58"/>
      <c r="N205" s="58"/>
      <c r="O205" s="58"/>
      <c r="P205" s="58"/>
      <c r="Q205" s="58"/>
      <c r="R205" s="58"/>
      <c r="S205" s="58"/>
      <c r="T205" s="58"/>
      <c r="U205" s="58"/>
      <c r="V205" s="58"/>
      <c r="W205" s="59"/>
      <c r="Y205" s="80" t="str">
        <f>IFERROR(I205/'Base Case Cover Sheet'!I205-1,"n.a.")</f>
        <v>n.a.</v>
      </c>
      <c r="Z205" s="81" t="str">
        <f>IFERROR(J205/'Base Case Cover Sheet'!J205-1,"n.a.")</f>
        <v>n.a.</v>
      </c>
      <c r="AA205" s="81" t="str">
        <f>IFERROR(K205/'Base Case Cover Sheet'!K205-1,"n.a.")</f>
        <v>n.a.</v>
      </c>
      <c r="AB205" s="81" t="str">
        <f>IFERROR(L205/'Base Case Cover Sheet'!L205-1,"n.a.")</f>
        <v>n.a.</v>
      </c>
      <c r="AC205" s="81" t="str">
        <f>IFERROR(M205/'Base Case Cover Sheet'!M205-1,"n.a.")</f>
        <v>n.a.</v>
      </c>
      <c r="AD205" s="81" t="str">
        <f>IFERROR(N205/'Base Case Cover Sheet'!N205-1,"n.a.")</f>
        <v>n.a.</v>
      </c>
      <c r="AE205" s="81" t="str">
        <f>IFERROR(O205/'Base Case Cover Sheet'!O205-1,"n.a.")</f>
        <v>n.a.</v>
      </c>
      <c r="AF205" s="81" t="str">
        <f>IFERROR(P205/'Base Case Cover Sheet'!P205-1,"n.a.")</f>
        <v>n.a.</v>
      </c>
      <c r="AG205" s="81" t="str">
        <f>IFERROR(Q205/'Base Case Cover Sheet'!Q205-1,"n.a.")</f>
        <v>n.a.</v>
      </c>
      <c r="AH205" s="81" t="str">
        <f>IFERROR(R205/'Base Case Cover Sheet'!R205-1,"n.a.")</f>
        <v>n.a.</v>
      </c>
      <c r="AI205" s="81" t="str">
        <f>IFERROR(S205/'Base Case Cover Sheet'!S205-1,"n.a.")</f>
        <v>n.a.</v>
      </c>
      <c r="AJ205" s="81" t="str">
        <f>IFERROR(T205/'Base Case Cover Sheet'!T205-1,"n.a.")</f>
        <v>n.a.</v>
      </c>
      <c r="AK205" s="81" t="str">
        <f>IFERROR(U205/'Base Case Cover Sheet'!U205-1,"n.a.")</f>
        <v>n.a.</v>
      </c>
      <c r="AL205" s="81" t="str">
        <f>IFERROR(V205/'Base Case Cover Sheet'!V205-1,"n.a.")</f>
        <v>n.a.</v>
      </c>
      <c r="AM205" s="82" t="str">
        <f>IFERROR(W205/'Base Case Cover Sheet'!W205-1,"n.a.")</f>
        <v>n.a.</v>
      </c>
    </row>
    <row r="206" spans="1:39">
      <c r="E206" s="146" t="s">
        <v>128</v>
      </c>
      <c r="F206" s="147"/>
      <c r="G206" s="147"/>
      <c r="H206" s="41"/>
      <c r="I206" s="43"/>
      <c r="J206" s="65">
        <v>0</v>
      </c>
      <c r="K206" s="65">
        <v>0</v>
      </c>
      <c r="L206" s="60"/>
      <c r="M206" s="60"/>
      <c r="N206" s="60"/>
      <c r="O206" s="60"/>
      <c r="P206" s="60"/>
      <c r="Q206" s="60"/>
      <c r="R206" s="60"/>
      <c r="S206" s="60"/>
      <c r="T206" s="60"/>
      <c r="U206" s="60"/>
      <c r="V206" s="60"/>
      <c r="W206" s="61"/>
      <c r="Y206" s="89" t="str">
        <f>IFERROR(I206/'Base Case Cover Sheet'!I206-1,"n.a.")</f>
        <v>n.a.</v>
      </c>
      <c r="Z206" s="90" t="str">
        <f>IFERROR(J206/'Base Case Cover Sheet'!J206-1,"n.a.")</f>
        <v>n.a.</v>
      </c>
      <c r="AA206" s="90" t="str">
        <f>IFERROR(K206/'Base Case Cover Sheet'!K206-1,"n.a.")</f>
        <v>n.a.</v>
      </c>
      <c r="AB206" s="90" t="str">
        <f>IFERROR(L206/'Base Case Cover Sheet'!L206-1,"n.a.")</f>
        <v>n.a.</v>
      </c>
      <c r="AC206" s="90" t="str">
        <f>IFERROR(M206/'Base Case Cover Sheet'!M206-1,"n.a.")</f>
        <v>n.a.</v>
      </c>
      <c r="AD206" s="90" t="str">
        <f>IFERROR(N206/'Base Case Cover Sheet'!N206-1,"n.a.")</f>
        <v>n.a.</v>
      </c>
      <c r="AE206" s="90" t="str">
        <f>IFERROR(O206/'Base Case Cover Sheet'!O206-1,"n.a.")</f>
        <v>n.a.</v>
      </c>
      <c r="AF206" s="90" t="str">
        <f>IFERROR(P206/'Base Case Cover Sheet'!P206-1,"n.a.")</f>
        <v>n.a.</v>
      </c>
      <c r="AG206" s="90" t="str">
        <f>IFERROR(Q206/'Base Case Cover Sheet'!Q206-1,"n.a.")</f>
        <v>n.a.</v>
      </c>
      <c r="AH206" s="90" t="str">
        <f>IFERROR(R206/'Base Case Cover Sheet'!R206-1,"n.a.")</f>
        <v>n.a.</v>
      </c>
      <c r="AI206" s="90" t="str">
        <f>IFERROR(S206/'Base Case Cover Sheet'!S206-1,"n.a.")</f>
        <v>n.a.</v>
      </c>
      <c r="AJ206" s="90" t="str">
        <f>IFERROR(T206/'Base Case Cover Sheet'!T206-1,"n.a.")</f>
        <v>n.a.</v>
      </c>
      <c r="AK206" s="90" t="str">
        <f>IFERROR(U206/'Base Case Cover Sheet'!U206-1,"n.a.")</f>
        <v>n.a.</v>
      </c>
      <c r="AL206" s="90" t="str">
        <f>IFERROR(V206/'Base Case Cover Sheet'!V206-1,"n.a.")</f>
        <v>n.a.</v>
      </c>
      <c r="AM206" s="91" t="str">
        <f>IFERROR(W206/'Base Case Cover Sheet'!W206-1,"n.a.")</f>
        <v>n.a.</v>
      </c>
    </row>
    <row r="207" spans="1:39">
      <c r="D207" t="s">
        <v>206</v>
      </c>
      <c r="H207" s="37"/>
      <c r="I207" s="38"/>
      <c r="J207" s="39">
        <f>SUM(J205:J206)</f>
        <v>0</v>
      </c>
      <c r="K207" s="39">
        <f>SUM(K205:K206)</f>
        <v>0</v>
      </c>
      <c r="L207" s="34"/>
      <c r="M207" s="34"/>
      <c r="N207" s="34"/>
      <c r="O207" s="34"/>
      <c r="P207" s="34"/>
      <c r="Q207" s="34"/>
      <c r="R207" s="34"/>
      <c r="S207" s="34"/>
      <c r="T207" s="34"/>
      <c r="U207" s="34"/>
      <c r="V207" s="34"/>
      <c r="W207" s="34"/>
      <c r="Y207" s="81" t="str">
        <f>IFERROR(I207/'Base Case Cover Sheet'!I207-1,"n.a.")</f>
        <v>n.a.</v>
      </c>
      <c r="Z207" s="81" t="str">
        <f>IFERROR(J207/'Base Case Cover Sheet'!J207-1,"n.a.")</f>
        <v>n.a.</v>
      </c>
      <c r="AA207" s="81" t="str">
        <f>IFERROR(K207/'Base Case Cover Sheet'!K207-1,"n.a.")</f>
        <v>n.a.</v>
      </c>
      <c r="AB207" s="81" t="str">
        <f>IFERROR(L207/'Base Case Cover Sheet'!L207-1,"n.a.")</f>
        <v>n.a.</v>
      </c>
      <c r="AC207" s="81" t="str">
        <f>IFERROR(M207/'Base Case Cover Sheet'!M207-1,"n.a.")</f>
        <v>n.a.</v>
      </c>
      <c r="AD207" s="81" t="str">
        <f>IFERROR(N207/'Base Case Cover Sheet'!N207-1,"n.a.")</f>
        <v>n.a.</v>
      </c>
      <c r="AE207" s="81" t="str">
        <f>IFERROR(O207/'Base Case Cover Sheet'!O207-1,"n.a.")</f>
        <v>n.a.</v>
      </c>
      <c r="AF207" s="81" t="str">
        <f>IFERROR(P207/'Base Case Cover Sheet'!P207-1,"n.a.")</f>
        <v>n.a.</v>
      </c>
      <c r="AG207" s="81" t="str">
        <f>IFERROR(Q207/'Base Case Cover Sheet'!Q207-1,"n.a.")</f>
        <v>n.a.</v>
      </c>
      <c r="AH207" s="81" t="str">
        <f>IFERROR(R207/'Base Case Cover Sheet'!R207-1,"n.a.")</f>
        <v>n.a.</v>
      </c>
      <c r="AI207" s="81" t="str">
        <f>IFERROR(S207/'Base Case Cover Sheet'!S207-1,"n.a.")</f>
        <v>n.a.</v>
      </c>
      <c r="AJ207" s="81" t="str">
        <f>IFERROR(T207/'Base Case Cover Sheet'!T207-1,"n.a.")</f>
        <v>n.a.</v>
      </c>
      <c r="AK207" s="81" t="str">
        <f>IFERROR(U207/'Base Case Cover Sheet'!U207-1,"n.a.")</f>
        <v>n.a.</v>
      </c>
      <c r="AL207" s="81" t="str">
        <f>IFERROR(V207/'Base Case Cover Sheet'!V207-1,"n.a.")</f>
        <v>n.a.</v>
      </c>
      <c r="AM207" s="81" t="str">
        <f>IFERROR(W207/'Base Case Cover Sheet'!W207-1,"n.a.")</f>
        <v>n.a.</v>
      </c>
    </row>
    <row r="209" spans="4:39">
      <c r="D209" t="s">
        <v>123</v>
      </c>
      <c r="H209" s="41"/>
      <c r="I209" s="62"/>
      <c r="J209" s="65">
        <v>0</v>
      </c>
      <c r="K209" s="65">
        <v>0</v>
      </c>
      <c r="L209" s="65">
        <v>0</v>
      </c>
      <c r="M209" s="65">
        <v>0</v>
      </c>
      <c r="N209" s="65">
        <v>0</v>
      </c>
      <c r="O209" s="65">
        <v>0</v>
      </c>
      <c r="P209" s="65">
        <v>0</v>
      </c>
      <c r="Q209" s="65">
        <v>0</v>
      </c>
      <c r="R209" s="65">
        <v>0</v>
      </c>
      <c r="S209" s="65">
        <v>0</v>
      </c>
      <c r="T209" s="65">
        <v>0</v>
      </c>
      <c r="U209" s="65">
        <v>0</v>
      </c>
      <c r="V209" s="65">
        <v>0</v>
      </c>
      <c r="W209" s="65">
        <v>0</v>
      </c>
      <c r="Y209" s="74" t="str">
        <f>IFERROR(I209/'Base Case Cover Sheet'!I209-1,"n.a.")</f>
        <v>n.a.</v>
      </c>
      <c r="Z209" s="74" t="str">
        <f>IFERROR(J209/'Base Case Cover Sheet'!J209-1,"n.a.")</f>
        <v>n.a.</v>
      </c>
      <c r="AA209" s="74" t="str">
        <f>IFERROR(K209/'Base Case Cover Sheet'!K209-1,"n.a.")</f>
        <v>n.a.</v>
      </c>
      <c r="AB209" s="74" t="str">
        <f>IFERROR(L209/'Base Case Cover Sheet'!L209-1,"n.a.")</f>
        <v>n.a.</v>
      </c>
      <c r="AC209" s="74" t="str">
        <f>IFERROR(M209/'Base Case Cover Sheet'!M209-1,"n.a.")</f>
        <v>n.a.</v>
      </c>
      <c r="AD209" s="74" t="str">
        <f>IFERROR(N209/'Base Case Cover Sheet'!N209-1,"n.a.")</f>
        <v>n.a.</v>
      </c>
      <c r="AE209" s="74" t="str">
        <f>IFERROR(O209/'Base Case Cover Sheet'!O209-1,"n.a.")</f>
        <v>n.a.</v>
      </c>
      <c r="AF209" s="74" t="str">
        <f>IFERROR(P209/'Base Case Cover Sheet'!P209-1,"n.a.")</f>
        <v>n.a.</v>
      </c>
      <c r="AG209" s="74" t="str">
        <f>IFERROR(Q209/'Base Case Cover Sheet'!Q209-1,"n.a.")</f>
        <v>n.a.</v>
      </c>
      <c r="AH209" s="74" t="str">
        <f>IFERROR(R209/'Base Case Cover Sheet'!R209-1,"n.a.")</f>
        <v>n.a.</v>
      </c>
      <c r="AI209" s="74" t="str">
        <f>IFERROR(S209/'Base Case Cover Sheet'!S209-1,"n.a.")</f>
        <v>n.a.</v>
      </c>
      <c r="AJ209" s="74" t="str">
        <f>IFERROR(T209/'Base Case Cover Sheet'!T209-1,"n.a.")</f>
        <v>n.a.</v>
      </c>
      <c r="AK209" s="74" t="str">
        <f>IFERROR(U209/'Base Case Cover Sheet'!U209-1,"n.a.")</f>
        <v>n.a.</v>
      </c>
      <c r="AL209" s="74" t="str">
        <f>IFERROR(V209/'Base Case Cover Sheet'!V209-1,"n.a.")</f>
        <v>n.a.</v>
      </c>
      <c r="AM209" s="74" t="str">
        <f>IFERROR(W209/'Base Case Cover Sheet'!W209-1,"n.a.")</f>
        <v>n.a.</v>
      </c>
    </row>
    <row r="211" spans="4:39">
      <c r="D211" t="s">
        <v>203</v>
      </c>
      <c r="H211" s="33"/>
      <c r="I211" s="62"/>
      <c r="J211" s="65">
        <v>0</v>
      </c>
      <c r="K211" s="65">
        <v>0</v>
      </c>
      <c r="L211" s="65">
        <v>0</v>
      </c>
      <c r="M211" s="65">
        <v>0</v>
      </c>
      <c r="N211" s="65">
        <v>0</v>
      </c>
      <c r="O211" s="65">
        <v>0</v>
      </c>
      <c r="P211" s="65">
        <v>0</v>
      </c>
      <c r="Q211" s="65">
        <v>0</v>
      </c>
      <c r="R211" s="65">
        <v>0</v>
      </c>
      <c r="S211" s="65">
        <v>0</v>
      </c>
      <c r="T211" s="65">
        <v>0</v>
      </c>
      <c r="U211" s="65">
        <v>0</v>
      </c>
      <c r="V211" s="65">
        <v>0</v>
      </c>
      <c r="W211" s="65">
        <v>0</v>
      </c>
      <c r="Y211" s="74" t="str">
        <f>IFERROR(I211/'Base Case Cover Sheet'!I211-1,"n.a.")</f>
        <v>n.a.</v>
      </c>
      <c r="Z211" s="74" t="str">
        <f>IFERROR(J211/'Base Case Cover Sheet'!J211-1,"n.a.")</f>
        <v>n.a.</v>
      </c>
      <c r="AA211" s="74" t="str">
        <f>IFERROR(K211/'Base Case Cover Sheet'!K211-1,"n.a.")</f>
        <v>n.a.</v>
      </c>
      <c r="AB211" s="74" t="str">
        <f>IFERROR(L211/'Base Case Cover Sheet'!L211-1,"n.a.")</f>
        <v>n.a.</v>
      </c>
      <c r="AC211" s="74" t="str">
        <f>IFERROR(M211/'Base Case Cover Sheet'!M211-1,"n.a.")</f>
        <v>n.a.</v>
      </c>
      <c r="AD211" s="74" t="str">
        <f>IFERROR(N211/'Base Case Cover Sheet'!N211-1,"n.a.")</f>
        <v>n.a.</v>
      </c>
      <c r="AE211" s="74" t="str">
        <f>IFERROR(O211/'Base Case Cover Sheet'!O211-1,"n.a.")</f>
        <v>n.a.</v>
      </c>
      <c r="AF211" s="74" t="str">
        <f>IFERROR(P211/'Base Case Cover Sheet'!P211-1,"n.a.")</f>
        <v>n.a.</v>
      </c>
      <c r="AG211" s="74" t="str">
        <f>IFERROR(Q211/'Base Case Cover Sheet'!Q211-1,"n.a.")</f>
        <v>n.a.</v>
      </c>
      <c r="AH211" s="74" t="str">
        <f>IFERROR(R211/'Base Case Cover Sheet'!R211-1,"n.a.")</f>
        <v>n.a.</v>
      </c>
      <c r="AI211" s="74" t="str">
        <f>IFERROR(S211/'Base Case Cover Sheet'!S211-1,"n.a.")</f>
        <v>n.a.</v>
      </c>
      <c r="AJ211" s="74" t="str">
        <f>IFERROR(T211/'Base Case Cover Sheet'!T211-1,"n.a.")</f>
        <v>n.a.</v>
      </c>
      <c r="AK211" s="74" t="str">
        <f>IFERROR(U211/'Base Case Cover Sheet'!U211-1,"n.a.")</f>
        <v>n.a.</v>
      </c>
      <c r="AL211" s="74" t="str">
        <f>IFERROR(V211/'Base Case Cover Sheet'!V211-1,"n.a.")</f>
        <v>n.a.</v>
      </c>
      <c r="AM211" s="74" t="str">
        <f>IFERROR(W211/'Base Case Cover Sheet'!W211-1,"n.a.")</f>
        <v>n.a.</v>
      </c>
    </row>
    <row r="213" spans="4:39">
      <c r="D213" t="s">
        <v>130</v>
      </c>
      <c r="H213" s="33"/>
      <c r="I213" s="62"/>
      <c r="J213" s="62"/>
      <c r="K213" s="62"/>
      <c r="L213" s="65">
        <v>0</v>
      </c>
      <c r="M213" s="65">
        <v>0</v>
      </c>
      <c r="N213" s="65">
        <v>0</v>
      </c>
      <c r="O213" s="65">
        <v>0</v>
      </c>
      <c r="P213" s="65">
        <v>0</v>
      </c>
      <c r="Q213" s="65">
        <v>0</v>
      </c>
      <c r="R213" s="65">
        <v>0</v>
      </c>
      <c r="S213" s="65">
        <v>0</v>
      </c>
      <c r="T213" s="65">
        <v>0</v>
      </c>
      <c r="U213" s="65">
        <v>0</v>
      </c>
      <c r="V213" s="65">
        <v>0</v>
      </c>
      <c r="W213" s="65">
        <v>0</v>
      </c>
      <c r="Y213" s="74" t="str">
        <f>IFERROR(I213/'Base Case Cover Sheet'!I213-1,"n.a.")</f>
        <v>n.a.</v>
      </c>
      <c r="Z213" s="74" t="str">
        <f>IFERROR(J213/'Base Case Cover Sheet'!J213-1,"n.a.")</f>
        <v>n.a.</v>
      </c>
      <c r="AA213" s="74" t="str">
        <f>IFERROR(K213/'Base Case Cover Sheet'!K213-1,"n.a.")</f>
        <v>n.a.</v>
      </c>
      <c r="AB213" s="74" t="str">
        <f>IFERROR(L213/'Base Case Cover Sheet'!L213-1,"n.a.")</f>
        <v>n.a.</v>
      </c>
      <c r="AC213" s="74" t="str">
        <f>IFERROR(M213/'Base Case Cover Sheet'!M213-1,"n.a.")</f>
        <v>n.a.</v>
      </c>
      <c r="AD213" s="74" t="str">
        <f>IFERROR(N213/'Base Case Cover Sheet'!N213-1,"n.a.")</f>
        <v>n.a.</v>
      </c>
      <c r="AE213" s="74" t="str">
        <f>IFERROR(O213/'Base Case Cover Sheet'!O213-1,"n.a.")</f>
        <v>n.a.</v>
      </c>
      <c r="AF213" s="74" t="str">
        <f>IFERROR(P213/'Base Case Cover Sheet'!P213-1,"n.a.")</f>
        <v>n.a.</v>
      </c>
      <c r="AG213" s="74" t="str">
        <f>IFERROR(Q213/'Base Case Cover Sheet'!Q213-1,"n.a.")</f>
        <v>n.a.</v>
      </c>
      <c r="AH213" s="74" t="str">
        <f>IFERROR(R213/'Base Case Cover Sheet'!R213-1,"n.a.")</f>
        <v>n.a.</v>
      </c>
      <c r="AI213" s="74" t="str">
        <f>IFERROR(S213/'Base Case Cover Sheet'!S213-1,"n.a.")</f>
        <v>n.a.</v>
      </c>
      <c r="AJ213" s="74" t="str">
        <f>IFERROR(T213/'Base Case Cover Sheet'!T213-1,"n.a.")</f>
        <v>n.a.</v>
      </c>
      <c r="AK213" s="74" t="str">
        <f>IFERROR(U213/'Base Case Cover Sheet'!U213-1,"n.a.")</f>
        <v>n.a.</v>
      </c>
      <c r="AL213" s="74" t="str">
        <f>IFERROR(V213/'Base Case Cover Sheet'!V213-1,"n.a.")</f>
        <v>n.a.</v>
      </c>
      <c r="AM213" s="74" t="str">
        <f>IFERROR(W213/'Base Case Cover Sheet'!W213-1,"n.a.")</f>
        <v>n.a.</v>
      </c>
    </row>
    <row r="214" spans="4:39">
      <c r="D214" s="4" t="s">
        <v>62</v>
      </c>
      <c r="E214" s="4"/>
      <c r="F214" s="4"/>
      <c r="G214" s="4"/>
    </row>
    <row r="215" spans="4:39">
      <c r="D215" s="143" t="s">
        <v>132</v>
      </c>
      <c r="E215" s="4"/>
      <c r="F215" s="4"/>
      <c r="G215" s="4"/>
      <c r="H215" s="41"/>
      <c r="I215" s="62"/>
      <c r="J215" s="62"/>
      <c r="K215" s="62"/>
      <c r="L215" s="65">
        <v>0</v>
      </c>
      <c r="M215" s="65">
        <v>0</v>
      </c>
      <c r="N215" s="65">
        <v>0</v>
      </c>
      <c r="O215" s="65">
        <v>0</v>
      </c>
      <c r="P215" s="65">
        <v>0</v>
      </c>
      <c r="Q215" s="65">
        <v>0</v>
      </c>
      <c r="R215" s="65">
        <v>0</v>
      </c>
      <c r="S215" s="65">
        <v>0</v>
      </c>
      <c r="T215" s="65">
        <v>0</v>
      </c>
      <c r="U215" s="65">
        <v>0</v>
      </c>
      <c r="V215" s="65">
        <v>0</v>
      </c>
      <c r="W215" s="65">
        <v>0</v>
      </c>
      <c r="Y215" s="74" t="str">
        <f>IFERROR(I215/'Base Case Cover Sheet'!I215-1,"n.a.")</f>
        <v>n.a.</v>
      </c>
      <c r="Z215" s="74" t="str">
        <f>IFERROR(J215/'Base Case Cover Sheet'!J215-1,"n.a.")</f>
        <v>n.a.</v>
      </c>
      <c r="AA215" s="74" t="str">
        <f>IFERROR(K215/'Base Case Cover Sheet'!K215-1,"n.a.")</f>
        <v>n.a.</v>
      </c>
      <c r="AB215" s="74" t="str">
        <f>IFERROR(L215/'Base Case Cover Sheet'!L215-1,"n.a.")</f>
        <v>n.a.</v>
      </c>
      <c r="AC215" s="74" t="str">
        <f>IFERROR(M215/'Base Case Cover Sheet'!M215-1,"n.a.")</f>
        <v>n.a.</v>
      </c>
      <c r="AD215" s="74" t="str">
        <f>IFERROR(N215/'Base Case Cover Sheet'!N215-1,"n.a.")</f>
        <v>n.a.</v>
      </c>
      <c r="AE215" s="74" t="str">
        <f>IFERROR(O215/'Base Case Cover Sheet'!O215-1,"n.a.")</f>
        <v>n.a.</v>
      </c>
      <c r="AF215" s="74" t="str">
        <f>IFERROR(P215/'Base Case Cover Sheet'!P215-1,"n.a.")</f>
        <v>n.a.</v>
      </c>
      <c r="AG215" s="74" t="str">
        <f>IFERROR(Q215/'Base Case Cover Sheet'!Q215-1,"n.a.")</f>
        <v>n.a.</v>
      </c>
      <c r="AH215" s="74" t="str">
        <f>IFERROR(R215/'Base Case Cover Sheet'!R215-1,"n.a.")</f>
        <v>n.a.</v>
      </c>
      <c r="AI215" s="74" t="str">
        <f>IFERROR(S215/'Base Case Cover Sheet'!S215-1,"n.a.")</f>
        <v>n.a.</v>
      </c>
      <c r="AJ215" s="74" t="str">
        <f>IFERROR(T215/'Base Case Cover Sheet'!T215-1,"n.a.")</f>
        <v>n.a.</v>
      </c>
      <c r="AK215" s="74" t="str">
        <f>IFERROR(U215/'Base Case Cover Sheet'!U215-1,"n.a.")</f>
        <v>n.a.</v>
      </c>
      <c r="AL215" s="74" t="str">
        <f>IFERROR(V215/'Base Case Cover Sheet'!V215-1,"n.a.")</f>
        <v>n.a.</v>
      </c>
      <c r="AM215" s="74" t="str">
        <f>IFERROR(W215/'Base Case Cover Sheet'!W215-1,"n.a.")</f>
        <v>n.a.</v>
      </c>
    </row>
    <row r="216" spans="4:39">
      <c r="D216" s="143" t="s">
        <v>134</v>
      </c>
      <c r="E216" s="4"/>
      <c r="F216" s="4"/>
      <c r="G216" s="4"/>
      <c r="H216" s="41"/>
      <c r="I216" s="62"/>
      <c r="J216" s="62"/>
      <c r="K216" s="62"/>
      <c r="L216" s="65">
        <v>0</v>
      </c>
      <c r="M216" s="65">
        <v>0</v>
      </c>
      <c r="N216" s="65">
        <v>0</v>
      </c>
      <c r="O216" s="65">
        <v>0</v>
      </c>
      <c r="P216" s="65">
        <v>0</v>
      </c>
      <c r="Q216" s="65">
        <v>0</v>
      </c>
      <c r="R216" s="65">
        <v>0</v>
      </c>
      <c r="S216" s="65">
        <v>0</v>
      </c>
      <c r="T216" s="65">
        <v>0</v>
      </c>
      <c r="U216" s="65">
        <v>0</v>
      </c>
      <c r="V216" s="65">
        <v>0</v>
      </c>
      <c r="W216" s="65">
        <v>0</v>
      </c>
      <c r="Y216" s="74" t="str">
        <f>IFERROR(I216/'Base Case Cover Sheet'!I216-1,"n.a.")</f>
        <v>n.a.</v>
      </c>
      <c r="Z216" s="74" t="str">
        <f>IFERROR(J216/'Base Case Cover Sheet'!J216-1,"n.a.")</f>
        <v>n.a.</v>
      </c>
      <c r="AA216" s="74" t="str">
        <f>IFERROR(K216/'Base Case Cover Sheet'!K216-1,"n.a.")</f>
        <v>n.a.</v>
      </c>
      <c r="AB216" s="74" t="str">
        <f>IFERROR(L216/'Base Case Cover Sheet'!L216-1,"n.a.")</f>
        <v>n.a.</v>
      </c>
      <c r="AC216" s="74" t="str">
        <f>IFERROR(M216/'Base Case Cover Sheet'!M216-1,"n.a.")</f>
        <v>n.a.</v>
      </c>
      <c r="AD216" s="74" t="str">
        <f>IFERROR(N216/'Base Case Cover Sheet'!N216-1,"n.a.")</f>
        <v>n.a.</v>
      </c>
      <c r="AE216" s="74" t="str">
        <f>IFERROR(O216/'Base Case Cover Sheet'!O216-1,"n.a.")</f>
        <v>n.a.</v>
      </c>
      <c r="AF216" s="74" t="str">
        <f>IFERROR(P216/'Base Case Cover Sheet'!P216-1,"n.a.")</f>
        <v>n.a.</v>
      </c>
      <c r="AG216" s="74" t="str">
        <f>IFERROR(Q216/'Base Case Cover Sheet'!Q216-1,"n.a.")</f>
        <v>n.a.</v>
      </c>
      <c r="AH216" s="74" t="str">
        <f>IFERROR(R216/'Base Case Cover Sheet'!R216-1,"n.a.")</f>
        <v>n.a.</v>
      </c>
      <c r="AI216" s="74" t="str">
        <f>IFERROR(S216/'Base Case Cover Sheet'!S216-1,"n.a.")</f>
        <v>n.a.</v>
      </c>
      <c r="AJ216" s="74" t="str">
        <f>IFERROR(T216/'Base Case Cover Sheet'!T216-1,"n.a.")</f>
        <v>n.a.</v>
      </c>
      <c r="AK216" s="74" t="str">
        <f>IFERROR(U216/'Base Case Cover Sheet'!U216-1,"n.a.")</f>
        <v>n.a.</v>
      </c>
      <c r="AL216" s="74" t="str">
        <f>IFERROR(V216/'Base Case Cover Sheet'!V216-1,"n.a.")</f>
        <v>n.a.</v>
      </c>
      <c r="AM216" s="74" t="str">
        <f>IFERROR(W216/'Base Case Cover Sheet'!W216-1,"n.a.")</f>
        <v>n.a.</v>
      </c>
    </row>
    <row r="217" spans="4:39">
      <c r="D217" s="143" t="s">
        <v>136</v>
      </c>
      <c r="H217" s="41"/>
      <c r="I217" s="62"/>
      <c r="J217" s="62"/>
      <c r="K217" s="62"/>
      <c r="L217" s="65">
        <v>0</v>
      </c>
      <c r="M217" s="65">
        <v>0</v>
      </c>
      <c r="N217" s="65">
        <v>0</v>
      </c>
      <c r="O217" s="65">
        <v>0</v>
      </c>
      <c r="P217" s="65">
        <v>0</v>
      </c>
      <c r="Q217" s="65">
        <v>0</v>
      </c>
      <c r="R217" s="65">
        <v>0</v>
      </c>
      <c r="S217" s="65">
        <v>0</v>
      </c>
      <c r="T217" s="65">
        <v>0</v>
      </c>
      <c r="U217" s="65">
        <v>0</v>
      </c>
      <c r="V217" s="65">
        <v>0</v>
      </c>
      <c r="W217" s="65">
        <v>0</v>
      </c>
      <c r="Y217" s="74" t="str">
        <f>IFERROR(I217/'Base Case Cover Sheet'!I217-1,"n.a.")</f>
        <v>n.a.</v>
      </c>
      <c r="Z217" s="74" t="str">
        <f>IFERROR(J217/'Base Case Cover Sheet'!J217-1,"n.a.")</f>
        <v>n.a.</v>
      </c>
      <c r="AA217" s="74" t="str">
        <f>IFERROR(K217/'Base Case Cover Sheet'!K217-1,"n.a.")</f>
        <v>n.a.</v>
      </c>
      <c r="AB217" s="74" t="str">
        <f>IFERROR(L217/'Base Case Cover Sheet'!L217-1,"n.a.")</f>
        <v>n.a.</v>
      </c>
      <c r="AC217" s="74" t="str">
        <f>IFERROR(M217/'Base Case Cover Sheet'!M217-1,"n.a.")</f>
        <v>n.a.</v>
      </c>
      <c r="AD217" s="74" t="str">
        <f>IFERROR(N217/'Base Case Cover Sheet'!N217-1,"n.a.")</f>
        <v>n.a.</v>
      </c>
      <c r="AE217" s="74" t="str">
        <f>IFERROR(O217/'Base Case Cover Sheet'!O217-1,"n.a.")</f>
        <v>n.a.</v>
      </c>
      <c r="AF217" s="74" t="str">
        <f>IFERROR(P217/'Base Case Cover Sheet'!P217-1,"n.a.")</f>
        <v>n.a.</v>
      </c>
      <c r="AG217" s="74" t="str">
        <f>IFERROR(Q217/'Base Case Cover Sheet'!Q217-1,"n.a.")</f>
        <v>n.a.</v>
      </c>
      <c r="AH217" s="74" t="str">
        <f>IFERROR(R217/'Base Case Cover Sheet'!R217-1,"n.a.")</f>
        <v>n.a.</v>
      </c>
      <c r="AI217" s="74" t="str">
        <f>IFERROR(S217/'Base Case Cover Sheet'!S217-1,"n.a.")</f>
        <v>n.a.</v>
      </c>
      <c r="AJ217" s="74" t="str">
        <f>IFERROR(T217/'Base Case Cover Sheet'!T217-1,"n.a.")</f>
        <v>n.a.</v>
      </c>
      <c r="AK217" s="74" t="str">
        <f>IFERROR(U217/'Base Case Cover Sheet'!U217-1,"n.a.")</f>
        <v>n.a.</v>
      </c>
      <c r="AL217" s="74" t="str">
        <f>IFERROR(V217/'Base Case Cover Sheet'!V217-1,"n.a.")</f>
        <v>n.a.</v>
      </c>
      <c r="AM217" s="74" t="str">
        <f>IFERROR(W217/'Base Case Cover Sheet'!W217-1,"n.a.")</f>
        <v>n.a.</v>
      </c>
    </row>
    <row r="218" spans="4:39">
      <c r="D218" s="143" t="s">
        <v>179</v>
      </c>
      <c r="H218" s="41"/>
      <c r="I218" s="62"/>
      <c r="J218" s="62"/>
      <c r="K218" s="62"/>
      <c r="L218" s="65">
        <v>0</v>
      </c>
      <c r="M218" s="65">
        <v>0</v>
      </c>
      <c r="N218" s="65">
        <v>0</v>
      </c>
      <c r="O218" s="65">
        <v>0</v>
      </c>
      <c r="P218" s="65">
        <v>0</v>
      </c>
      <c r="Q218" s="65">
        <v>0</v>
      </c>
      <c r="R218" s="65">
        <v>0</v>
      </c>
      <c r="S218" s="65">
        <v>0</v>
      </c>
      <c r="T218" s="65">
        <v>0</v>
      </c>
      <c r="U218" s="65">
        <v>0</v>
      </c>
      <c r="V218" s="65">
        <v>0</v>
      </c>
      <c r="W218" s="65">
        <v>0</v>
      </c>
      <c r="Y218" s="74" t="str">
        <f>IFERROR(I218/'Base Case Cover Sheet'!I218-1,"n.a.")</f>
        <v>n.a.</v>
      </c>
      <c r="Z218" s="74" t="str">
        <f>IFERROR(J218/'Base Case Cover Sheet'!J218-1,"n.a.")</f>
        <v>n.a.</v>
      </c>
      <c r="AA218" s="74" t="str">
        <f>IFERROR(K218/'Base Case Cover Sheet'!K218-1,"n.a.")</f>
        <v>n.a.</v>
      </c>
      <c r="AB218" s="74" t="str">
        <f>IFERROR(L218/'Base Case Cover Sheet'!L218-1,"n.a.")</f>
        <v>n.a.</v>
      </c>
      <c r="AC218" s="74" t="str">
        <f>IFERROR(M218/'Base Case Cover Sheet'!M218-1,"n.a.")</f>
        <v>n.a.</v>
      </c>
      <c r="AD218" s="74" t="str">
        <f>IFERROR(N218/'Base Case Cover Sheet'!N218-1,"n.a.")</f>
        <v>n.a.</v>
      </c>
      <c r="AE218" s="74" t="str">
        <f>IFERROR(O218/'Base Case Cover Sheet'!O218-1,"n.a.")</f>
        <v>n.a.</v>
      </c>
      <c r="AF218" s="74" t="str">
        <f>IFERROR(P218/'Base Case Cover Sheet'!P218-1,"n.a.")</f>
        <v>n.a.</v>
      </c>
      <c r="AG218" s="74" t="str">
        <f>IFERROR(Q218/'Base Case Cover Sheet'!Q218-1,"n.a.")</f>
        <v>n.a.</v>
      </c>
      <c r="AH218" s="74" t="str">
        <f>IFERROR(R218/'Base Case Cover Sheet'!R218-1,"n.a.")</f>
        <v>n.a.</v>
      </c>
      <c r="AI218" s="74" t="str">
        <f>IFERROR(S218/'Base Case Cover Sheet'!S218-1,"n.a.")</f>
        <v>n.a.</v>
      </c>
      <c r="AJ218" s="74" t="str">
        <f>IFERROR(T218/'Base Case Cover Sheet'!T218-1,"n.a.")</f>
        <v>n.a.</v>
      </c>
      <c r="AK218" s="74" t="str">
        <f>IFERROR(U218/'Base Case Cover Sheet'!U218-1,"n.a.")</f>
        <v>n.a.</v>
      </c>
      <c r="AL218" s="74" t="str">
        <f>IFERROR(V218/'Base Case Cover Sheet'!V218-1,"n.a.")</f>
        <v>n.a.</v>
      </c>
      <c r="AM218" s="74" t="str">
        <f>IFERROR(W218/'Base Case Cover Sheet'!W218-1,"n.a.")</f>
        <v>n.a.</v>
      </c>
    </row>
    <row r="219" spans="4:39" s="4" customFormat="1" outlineLevel="1">
      <c r="D219"/>
      <c r="E219"/>
    </row>
    <row r="220" spans="4:39" s="4" customFormat="1" outlineLevel="1">
      <c r="D220" s="48" t="s">
        <v>207</v>
      </c>
      <c r="E220" s="48"/>
      <c r="F220" s="48"/>
      <c r="G220" s="48"/>
      <c r="H220" s="48"/>
      <c r="I220" s="35"/>
      <c r="J220" s="35"/>
      <c r="K220" s="35"/>
      <c r="L220" s="49">
        <f>IF(ROUND(SUM(L215:L218),4)=ROUND(L213,4),1,0)</f>
        <v>1</v>
      </c>
      <c r="M220" s="49">
        <f t="shared" ref="M220:W220" si="64">IF(ROUND(SUM(M215:M218),4)=ROUND(M213,4),1,0)</f>
        <v>1</v>
      </c>
      <c r="N220" s="49">
        <f t="shared" si="64"/>
        <v>1</v>
      </c>
      <c r="O220" s="49">
        <f t="shared" si="64"/>
        <v>1</v>
      </c>
      <c r="P220" s="49">
        <f t="shared" si="64"/>
        <v>1</v>
      </c>
      <c r="Q220" s="49">
        <f t="shared" si="64"/>
        <v>1</v>
      </c>
      <c r="R220" s="49">
        <f t="shared" si="64"/>
        <v>1</v>
      </c>
      <c r="S220" s="49">
        <f t="shared" si="64"/>
        <v>1</v>
      </c>
      <c r="T220" s="49">
        <f t="shared" si="64"/>
        <v>1</v>
      </c>
      <c r="U220" s="49">
        <f t="shared" si="64"/>
        <v>1</v>
      </c>
      <c r="V220" s="49">
        <f t="shared" si="64"/>
        <v>1</v>
      </c>
      <c r="W220" s="49">
        <f t="shared" si="64"/>
        <v>1</v>
      </c>
    </row>
    <row r="222" spans="4:39">
      <c r="D222" t="s">
        <v>208</v>
      </c>
      <c r="H222" s="33"/>
      <c r="I222" s="62"/>
      <c r="J222" s="65">
        <v>0</v>
      </c>
      <c r="K222" s="65">
        <v>0</v>
      </c>
      <c r="L222" s="65">
        <v>0</v>
      </c>
      <c r="M222" s="65">
        <v>0</v>
      </c>
      <c r="N222" s="65">
        <v>0</v>
      </c>
      <c r="O222" s="65">
        <v>0</v>
      </c>
      <c r="P222" s="65">
        <v>0</v>
      </c>
      <c r="Q222" s="65">
        <v>0</v>
      </c>
      <c r="R222" s="65">
        <v>0</v>
      </c>
      <c r="S222" s="65">
        <v>0</v>
      </c>
      <c r="T222" s="65">
        <v>0</v>
      </c>
      <c r="U222" s="65">
        <v>0</v>
      </c>
      <c r="V222" s="65">
        <v>0</v>
      </c>
      <c r="W222" s="65">
        <v>0</v>
      </c>
      <c r="Y222" s="74" t="str">
        <f>IFERROR(I222/'Base Case Cover Sheet'!I222-1,"n.a.")</f>
        <v>n.a.</v>
      </c>
      <c r="Z222" s="74" t="str">
        <f>IFERROR(J222/'Base Case Cover Sheet'!J222-1,"n.a.")</f>
        <v>n.a.</v>
      </c>
      <c r="AA222" s="74" t="str">
        <f>IFERROR(K222/'Base Case Cover Sheet'!K222-1,"n.a.")</f>
        <v>n.a.</v>
      </c>
      <c r="AB222" s="74" t="str">
        <f>IFERROR(L222/'Base Case Cover Sheet'!L222-1,"n.a.")</f>
        <v>n.a.</v>
      </c>
      <c r="AC222" s="74" t="str">
        <f>IFERROR(M222/'Base Case Cover Sheet'!M222-1,"n.a.")</f>
        <v>n.a.</v>
      </c>
      <c r="AD222" s="74" t="str">
        <f>IFERROR(N222/'Base Case Cover Sheet'!N222-1,"n.a.")</f>
        <v>n.a.</v>
      </c>
      <c r="AE222" s="74" t="str">
        <f>IFERROR(O222/'Base Case Cover Sheet'!O222-1,"n.a.")</f>
        <v>n.a.</v>
      </c>
      <c r="AF222" s="74" t="str">
        <f>IFERROR(P222/'Base Case Cover Sheet'!P222-1,"n.a.")</f>
        <v>n.a.</v>
      </c>
      <c r="AG222" s="74" t="str">
        <f>IFERROR(Q222/'Base Case Cover Sheet'!Q222-1,"n.a.")</f>
        <v>n.a.</v>
      </c>
      <c r="AH222" s="74" t="str">
        <f>IFERROR(R222/'Base Case Cover Sheet'!R222-1,"n.a.")</f>
        <v>n.a.</v>
      </c>
      <c r="AI222" s="74" t="str">
        <f>IFERROR(S222/'Base Case Cover Sheet'!S222-1,"n.a.")</f>
        <v>n.a.</v>
      </c>
      <c r="AJ222" s="74" t="str">
        <f>IFERROR(T222/'Base Case Cover Sheet'!T222-1,"n.a.")</f>
        <v>n.a.</v>
      </c>
      <c r="AK222" s="74" t="str">
        <f>IFERROR(U222/'Base Case Cover Sheet'!U222-1,"n.a.")</f>
        <v>n.a.</v>
      </c>
      <c r="AL222" s="74" t="str">
        <f>IFERROR(V222/'Base Case Cover Sheet'!V222-1,"n.a.")</f>
        <v>n.a.</v>
      </c>
      <c r="AM222" s="74" t="str">
        <f>IFERROR(W222/'Base Case Cover Sheet'!W222-1,"n.a.")</f>
        <v>n.a.</v>
      </c>
    </row>
    <row r="224" spans="4:39">
      <c r="D224" s="142" t="s">
        <v>209</v>
      </c>
      <c r="E224" s="142"/>
      <c r="F224" s="142"/>
      <c r="G224" s="142"/>
      <c r="H224" s="37"/>
      <c r="I224" s="58"/>
      <c r="J224" s="39">
        <f t="shared" ref="J224:W224" si="65">+J203+J207+J209+J211+J213+J222</f>
        <v>0</v>
      </c>
      <c r="K224" s="39">
        <f t="shared" si="65"/>
        <v>0</v>
      </c>
      <c r="L224" s="39">
        <f t="shared" si="65"/>
        <v>0</v>
      </c>
      <c r="M224" s="39">
        <f t="shared" si="65"/>
        <v>0</v>
      </c>
      <c r="N224" s="39">
        <f t="shared" si="65"/>
        <v>0</v>
      </c>
      <c r="O224" s="39">
        <f t="shared" si="65"/>
        <v>0</v>
      </c>
      <c r="P224" s="39">
        <f t="shared" si="65"/>
        <v>0</v>
      </c>
      <c r="Q224" s="39">
        <f t="shared" si="65"/>
        <v>0</v>
      </c>
      <c r="R224" s="39">
        <f t="shared" si="65"/>
        <v>0</v>
      </c>
      <c r="S224" s="39">
        <f t="shared" si="65"/>
        <v>0</v>
      </c>
      <c r="T224" s="39">
        <f t="shared" si="65"/>
        <v>0</v>
      </c>
      <c r="U224" s="39">
        <f t="shared" si="65"/>
        <v>0</v>
      </c>
      <c r="V224" s="39">
        <f t="shared" si="65"/>
        <v>0</v>
      </c>
      <c r="W224" s="39">
        <f t="shared" si="65"/>
        <v>0</v>
      </c>
      <c r="Y224" s="77" t="str">
        <f>IFERROR(I224/'Base Case Cover Sheet'!I224-1,"n.a.")</f>
        <v>n.a.</v>
      </c>
      <c r="Z224" s="77" t="str">
        <f>IFERROR(J224/'Base Case Cover Sheet'!J224-1,"n.a.")</f>
        <v>n.a.</v>
      </c>
      <c r="AA224" s="77" t="str">
        <f>IFERROR(K224/'Base Case Cover Sheet'!K224-1,"n.a.")</f>
        <v>n.a.</v>
      </c>
      <c r="AB224" s="77" t="str">
        <f>IFERROR(L224/'Base Case Cover Sheet'!L224-1,"n.a.")</f>
        <v>n.a.</v>
      </c>
      <c r="AC224" s="77" t="str">
        <f>IFERROR(M224/'Base Case Cover Sheet'!M224-1,"n.a.")</f>
        <v>n.a.</v>
      </c>
      <c r="AD224" s="77" t="str">
        <f>IFERROR(N224/'Base Case Cover Sheet'!N224-1,"n.a.")</f>
        <v>n.a.</v>
      </c>
      <c r="AE224" s="77" t="str">
        <f>IFERROR(O224/'Base Case Cover Sheet'!O224-1,"n.a.")</f>
        <v>n.a.</v>
      </c>
      <c r="AF224" s="77" t="str">
        <f>IFERROR(P224/'Base Case Cover Sheet'!P224-1,"n.a.")</f>
        <v>n.a.</v>
      </c>
      <c r="AG224" s="77" t="str">
        <f>IFERROR(Q224/'Base Case Cover Sheet'!Q224-1,"n.a.")</f>
        <v>n.a.</v>
      </c>
      <c r="AH224" s="77" t="str">
        <f>IFERROR(R224/'Base Case Cover Sheet'!R224-1,"n.a.")</f>
        <v>n.a.</v>
      </c>
      <c r="AI224" s="77" t="str">
        <f>IFERROR(S224/'Base Case Cover Sheet'!S224-1,"n.a.")</f>
        <v>n.a.</v>
      </c>
      <c r="AJ224" s="77" t="str">
        <f>IFERROR(T224/'Base Case Cover Sheet'!T224-1,"n.a.")</f>
        <v>n.a.</v>
      </c>
      <c r="AK224" s="77" t="str">
        <f>IFERROR(U224/'Base Case Cover Sheet'!U224-1,"n.a.")</f>
        <v>n.a.</v>
      </c>
      <c r="AL224" s="77" t="str">
        <f>IFERROR(V224/'Base Case Cover Sheet'!V224-1,"n.a.")</f>
        <v>n.a.</v>
      </c>
      <c r="AM224" s="77" t="str">
        <f>IFERROR(W224/'Base Case Cover Sheet'!W224-1,"n.a.")</f>
        <v>n.a.</v>
      </c>
    </row>
    <row r="226" spans="1:39">
      <c r="D226" t="s">
        <v>210</v>
      </c>
      <c r="H226" s="33"/>
      <c r="I226" s="62"/>
      <c r="J226" s="65">
        <v>0</v>
      </c>
      <c r="K226" s="65">
        <v>0</v>
      </c>
      <c r="L226" s="65">
        <v>0</v>
      </c>
      <c r="M226" s="65">
        <v>0</v>
      </c>
      <c r="N226" s="65">
        <v>0</v>
      </c>
      <c r="O226" s="65">
        <v>0</v>
      </c>
      <c r="P226" s="65">
        <v>0</v>
      </c>
      <c r="Q226" s="65">
        <v>0</v>
      </c>
      <c r="R226" s="65">
        <v>0</v>
      </c>
      <c r="S226" s="65">
        <v>0</v>
      </c>
      <c r="T226" s="65">
        <v>0</v>
      </c>
      <c r="U226" s="65">
        <v>0</v>
      </c>
      <c r="V226" s="65">
        <v>0</v>
      </c>
      <c r="W226" s="65">
        <v>0</v>
      </c>
      <c r="Y226" s="74" t="str">
        <f>IFERROR(I226/'Base Case Cover Sheet'!I226-1,"n.a.")</f>
        <v>n.a.</v>
      </c>
      <c r="Z226" s="74" t="str">
        <f>IFERROR(J226/'Base Case Cover Sheet'!J226-1,"n.a.")</f>
        <v>n.a.</v>
      </c>
      <c r="AA226" s="74" t="str">
        <f>IFERROR(K226/'Base Case Cover Sheet'!K226-1,"n.a.")</f>
        <v>n.a.</v>
      </c>
      <c r="AB226" s="74" t="str">
        <f>IFERROR(L226/'Base Case Cover Sheet'!L226-1,"n.a.")</f>
        <v>n.a.</v>
      </c>
      <c r="AC226" s="74" t="str">
        <f>IFERROR(M226/'Base Case Cover Sheet'!M226-1,"n.a.")</f>
        <v>n.a.</v>
      </c>
      <c r="AD226" s="74" t="str">
        <f>IFERROR(N226/'Base Case Cover Sheet'!N226-1,"n.a.")</f>
        <v>n.a.</v>
      </c>
      <c r="AE226" s="74" t="str">
        <f>IFERROR(O226/'Base Case Cover Sheet'!O226-1,"n.a.")</f>
        <v>n.a.</v>
      </c>
      <c r="AF226" s="74" t="str">
        <f>IFERROR(P226/'Base Case Cover Sheet'!P226-1,"n.a.")</f>
        <v>n.a.</v>
      </c>
      <c r="AG226" s="74" t="str">
        <f>IFERROR(Q226/'Base Case Cover Sheet'!Q226-1,"n.a.")</f>
        <v>n.a.</v>
      </c>
      <c r="AH226" s="74" t="str">
        <f>IFERROR(R226/'Base Case Cover Sheet'!R226-1,"n.a.")</f>
        <v>n.a.</v>
      </c>
      <c r="AI226" s="74" t="str">
        <f>IFERROR(S226/'Base Case Cover Sheet'!S226-1,"n.a.")</f>
        <v>n.a.</v>
      </c>
      <c r="AJ226" s="74" t="str">
        <f>IFERROR(T226/'Base Case Cover Sheet'!T226-1,"n.a.")</f>
        <v>n.a.</v>
      </c>
      <c r="AK226" s="74" t="str">
        <f>IFERROR(U226/'Base Case Cover Sheet'!U226-1,"n.a.")</f>
        <v>n.a.</v>
      </c>
      <c r="AL226" s="74" t="str">
        <f>IFERROR(V226/'Base Case Cover Sheet'!V226-1,"n.a.")</f>
        <v>n.a.</v>
      </c>
      <c r="AM226" s="74" t="str">
        <f>IFERROR(W226/'Base Case Cover Sheet'!W226-1,"n.a.")</f>
        <v>n.a.</v>
      </c>
    </row>
    <row r="228" spans="1:39">
      <c r="D228" t="s">
        <v>211</v>
      </c>
      <c r="H228" s="33"/>
      <c r="I228" s="62"/>
      <c r="J228" s="65">
        <v>0</v>
      </c>
      <c r="K228" s="65">
        <v>0</v>
      </c>
      <c r="L228" s="65">
        <v>0</v>
      </c>
      <c r="M228" s="65">
        <v>0</v>
      </c>
      <c r="N228" s="65">
        <v>0</v>
      </c>
      <c r="O228" s="65">
        <v>0</v>
      </c>
      <c r="P228" s="65">
        <v>0</v>
      </c>
      <c r="Q228" s="65">
        <v>0</v>
      </c>
      <c r="R228" s="65">
        <v>0</v>
      </c>
      <c r="S228" s="65">
        <v>0</v>
      </c>
      <c r="T228" s="65">
        <v>0</v>
      </c>
      <c r="U228" s="65">
        <v>0</v>
      </c>
      <c r="V228" s="65">
        <v>0</v>
      </c>
      <c r="W228" s="65">
        <v>0</v>
      </c>
      <c r="Y228" s="74" t="str">
        <f>IFERROR(I228/'Base Case Cover Sheet'!I228-1,"n.a.")</f>
        <v>n.a.</v>
      </c>
      <c r="Z228" s="74" t="str">
        <f>IFERROR(J228/'Base Case Cover Sheet'!J228-1,"n.a.")</f>
        <v>n.a.</v>
      </c>
      <c r="AA228" s="74" t="str">
        <f>IFERROR(K228/'Base Case Cover Sheet'!K228-1,"n.a.")</f>
        <v>n.a.</v>
      </c>
      <c r="AB228" s="74" t="str">
        <f>IFERROR(L228/'Base Case Cover Sheet'!L228-1,"n.a.")</f>
        <v>n.a.</v>
      </c>
      <c r="AC228" s="74" t="str">
        <f>IFERROR(M228/'Base Case Cover Sheet'!M228-1,"n.a.")</f>
        <v>n.a.</v>
      </c>
      <c r="AD228" s="74" t="str">
        <f>IFERROR(N228/'Base Case Cover Sheet'!N228-1,"n.a.")</f>
        <v>n.a.</v>
      </c>
      <c r="AE228" s="74" t="str">
        <f>IFERROR(O228/'Base Case Cover Sheet'!O228-1,"n.a.")</f>
        <v>n.a.</v>
      </c>
      <c r="AF228" s="74" t="str">
        <f>IFERROR(P228/'Base Case Cover Sheet'!P228-1,"n.a.")</f>
        <v>n.a.</v>
      </c>
      <c r="AG228" s="74" t="str">
        <f>IFERROR(Q228/'Base Case Cover Sheet'!Q228-1,"n.a.")</f>
        <v>n.a.</v>
      </c>
      <c r="AH228" s="74" t="str">
        <f>IFERROR(R228/'Base Case Cover Sheet'!R228-1,"n.a.")</f>
        <v>n.a.</v>
      </c>
      <c r="AI228" s="74" t="str">
        <f>IFERROR(S228/'Base Case Cover Sheet'!S228-1,"n.a.")</f>
        <v>n.a.</v>
      </c>
      <c r="AJ228" s="74" t="str">
        <f>IFERROR(T228/'Base Case Cover Sheet'!T228-1,"n.a.")</f>
        <v>n.a.</v>
      </c>
      <c r="AK228" s="74" t="str">
        <f>IFERROR(U228/'Base Case Cover Sheet'!U228-1,"n.a.")</f>
        <v>n.a.</v>
      </c>
      <c r="AL228" s="74" t="str">
        <f>IFERROR(V228/'Base Case Cover Sheet'!V228-1,"n.a.")</f>
        <v>n.a.</v>
      </c>
      <c r="AM228" s="74" t="str">
        <f>IFERROR(W228/'Base Case Cover Sheet'!W228-1,"n.a.")</f>
        <v>n.a.</v>
      </c>
    </row>
    <row r="230" spans="1:39">
      <c r="D230" t="s">
        <v>212</v>
      </c>
      <c r="H230" s="33"/>
      <c r="I230" s="62"/>
      <c r="J230" s="65">
        <v>0</v>
      </c>
      <c r="K230" s="65">
        <v>0</v>
      </c>
      <c r="L230" s="65">
        <v>0</v>
      </c>
      <c r="M230" s="65">
        <v>0</v>
      </c>
      <c r="N230" s="65">
        <v>0</v>
      </c>
      <c r="O230" s="65">
        <v>0</v>
      </c>
      <c r="P230" s="65">
        <v>0</v>
      </c>
      <c r="Q230" s="65">
        <v>0</v>
      </c>
      <c r="R230" s="65">
        <v>0</v>
      </c>
      <c r="S230" s="65">
        <v>0</v>
      </c>
      <c r="T230" s="65">
        <v>0</v>
      </c>
      <c r="U230" s="65">
        <v>0</v>
      </c>
      <c r="V230" s="65">
        <v>0</v>
      </c>
      <c r="W230" s="65">
        <v>0</v>
      </c>
      <c r="Y230" s="74" t="str">
        <f>IFERROR(I230/'Base Case Cover Sheet'!I230-1,"n.a.")</f>
        <v>n.a.</v>
      </c>
      <c r="Z230" s="74" t="str">
        <f>IFERROR(J230/'Base Case Cover Sheet'!J230-1,"n.a.")</f>
        <v>n.a.</v>
      </c>
      <c r="AA230" s="74" t="str">
        <f>IFERROR(K230/'Base Case Cover Sheet'!K230-1,"n.a.")</f>
        <v>n.a.</v>
      </c>
      <c r="AB230" s="74" t="str">
        <f>IFERROR(L230/'Base Case Cover Sheet'!L230-1,"n.a.")</f>
        <v>n.a.</v>
      </c>
      <c r="AC230" s="74" t="str">
        <f>IFERROR(M230/'Base Case Cover Sheet'!M230-1,"n.a.")</f>
        <v>n.a.</v>
      </c>
      <c r="AD230" s="74" t="str">
        <f>IFERROR(N230/'Base Case Cover Sheet'!N230-1,"n.a.")</f>
        <v>n.a.</v>
      </c>
      <c r="AE230" s="74" t="str">
        <f>IFERROR(O230/'Base Case Cover Sheet'!O230-1,"n.a.")</f>
        <v>n.a.</v>
      </c>
      <c r="AF230" s="74" t="str">
        <f>IFERROR(P230/'Base Case Cover Sheet'!P230-1,"n.a.")</f>
        <v>n.a.</v>
      </c>
      <c r="AG230" s="74" t="str">
        <f>IFERROR(Q230/'Base Case Cover Sheet'!Q230-1,"n.a.")</f>
        <v>n.a.</v>
      </c>
      <c r="AH230" s="74" t="str">
        <f>IFERROR(R230/'Base Case Cover Sheet'!R230-1,"n.a.")</f>
        <v>n.a.</v>
      </c>
      <c r="AI230" s="74" t="str">
        <f>IFERROR(S230/'Base Case Cover Sheet'!S230-1,"n.a.")</f>
        <v>n.a.</v>
      </c>
      <c r="AJ230" s="74" t="str">
        <f>IFERROR(T230/'Base Case Cover Sheet'!T230-1,"n.a.")</f>
        <v>n.a.</v>
      </c>
      <c r="AK230" s="74" t="str">
        <f>IFERROR(U230/'Base Case Cover Sheet'!U230-1,"n.a.")</f>
        <v>n.a.</v>
      </c>
      <c r="AL230" s="74" t="str">
        <f>IFERROR(V230/'Base Case Cover Sheet'!V230-1,"n.a.")</f>
        <v>n.a.</v>
      </c>
      <c r="AM230" s="74" t="str">
        <f>IFERROR(W230/'Base Case Cover Sheet'!W230-1,"n.a.")</f>
        <v>n.a.</v>
      </c>
    </row>
    <row r="232" spans="1:39">
      <c r="D232" t="s">
        <v>213</v>
      </c>
      <c r="H232" s="33"/>
      <c r="I232" s="62"/>
      <c r="J232" s="65">
        <v>0</v>
      </c>
      <c r="K232" s="65">
        <v>0</v>
      </c>
      <c r="L232" s="65">
        <v>0</v>
      </c>
      <c r="M232" s="65">
        <v>0</v>
      </c>
      <c r="N232" s="65">
        <v>0</v>
      </c>
      <c r="O232" s="65">
        <v>0</v>
      </c>
      <c r="P232" s="65">
        <v>0</v>
      </c>
      <c r="Q232" s="65">
        <v>0</v>
      </c>
      <c r="R232" s="65">
        <v>0</v>
      </c>
      <c r="S232" s="65">
        <v>0</v>
      </c>
      <c r="T232" s="65">
        <v>0</v>
      </c>
      <c r="U232" s="65">
        <v>0</v>
      </c>
      <c r="V232" s="65">
        <v>0</v>
      </c>
      <c r="W232" s="65">
        <v>0</v>
      </c>
      <c r="Y232" s="74" t="str">
        <f>IFERROR(I232/'Base Case Cover Sheet'!I232-1,"n.a.")</f>
        <v>n.a.</v>
      </c>
      <c r="Z232" s="74" t="str">
        <f>IFERROR(J232/'Base Case Cover Sheet'!J232-1,"n.a.")</f>
        <v>n.a.</v>
      </c>
      <c r="AA232" s="74" t="str">
        <f>IFERROR(K232/'Base Case Cover Sheet'!K232-1,"n.a.")</f>
        <v>n.a.</v>
      </c>
      <c r="AB232" s="74" t="str">
        <f>IFERROR(L232/'Base Case Cover Sheet'!L232-1,"n.a.")</f>
        <v>n.a.</v>
      </c>
      <c r="AC232" s="74" t="str">
        <f>IFERROR(M232/'Base Case Cover Sheet'!M232-1,"n.a.")</f>
        <v>n.a.</v>
      </c>
      <c r="AD232" s="74" t="str">
        <f>IFERROR(N232/'Base Case Cover Sheet'!N232-1,"n.a.")</f>
        <v>n.a.</v>
      </c>
      <c r="AE232" s="74" t="str">
        <f>IFERROR(O232/'Base Case Cover Sheet'!O232-1,"n.a.")</f>
        <v>n.a.</v>
      </c>
      <c r="AF232" s="74" t="str">
        <f>IFERROR(P232/'Base Case Cover Sheet'!P232-1,"n.a.")</f>
        <v>n.a.</v>
      </c>
      <c r="AG232" s="74" t="str">
        <f>IFERROR(Q232/'Base Case Cover Sheet'!Q232-1,"n.a.")</f>
        <v>n.a.</v>
      </c>
      <c r="AH232" s="74" t="str">
        <f>IFERROR(R232/'Base Case Cover Sheet'!R232-1,"n.a.")</f>
        <v>n.a.</v>
      </c>
      <c r="AI232" s="74" t="str">
        <f>IFERROR(S232/'Base Case Cover Sheet'!S232-1,"n.a.")</f>
        <v>n.a.</v>
      </c>
      <c r="AJ232" s="74" t="str">
        <f>IFERROR(T232/'Base Case Cover Sheet'!T232-1,"n.a.")</f>
        <v>n.a.</v>
      </c>
      <c r="AK232" s="74" t="str">
        <f>IFERROR(U232/'Base Case Cover Sheet'!U232-1,"n.a.")</f>
        <v>n.a.</v>
      </c>
      <c r="AL232" s="74" t="str">
        <f>IFERROR(V232/'Base Case Cover Sheet'!V232-1,"n.a.")</f>
        <v>n.a.</v>
      </c>
      <c r="AM232" s="74" t="str">
        <f>IFERROR(W232/'Base Case Cover Sheet'!W232-1,"n.a.")</f>
        <v>n.a.</v>
      </c>
    </row>
    <row r="234" spans="1:39">
      <c r="D234" s="142" t="s">
        <v>214</v>
      </c>
      <c r="E234" s="142"/>
      <c r="F234" s="142"/>
      <c r="G234" s="142"/>
      <c r="H234" s="37"/>
      <c r="I234" s="58"/>
      <c r="J234" s="39">
        <f t="shared" ref="J234:W234" si="66">+J224+J226+J228+J230+J232</f>
        <v>0</v>
      </c>
      <c r="K234" s="39">
        <f t="shared" si="66"/>
        <v>0</v>
      </c>
      <c r="L234" s="39">
        <f t="shared" si="66"/>
        <v>0</v>
      </c>
      <c r="M234" s="39">
        <f t="shared" si="66"/>
        <v>0</v>
      </c>
      <c r="N234" s="39">
        <f t="shared" si="66"/>
        <v>0</v>
      </c>
      <c r="O234" s="39">
        <f t="shared" si="66"/>
        <v>0</v>
      </c>
      <c r="P234" s="39">
        <f t="shared" si="66"/>
        <v>0</v>
      </c>
      <c r="Q234" s="39">
        <f t="shared" si="66"/>
        <v>0</v>
      </c>
      <c r="R234" s="39">
        <f t="shared" si="66"/>
        <v>0</v>
      </c>
      <c r="S234" s="39">
        <f t="shared" si="66"/>
        <v>0</v>
      </c>
      <c r="T234" s="39">
        <f t="shared" si="66"/>
        <v>0</v>
      </c>
      <c r="U234" s="39">
        <f t="shared" si="66"/>
        <v>0</v>
      </c>
      <c r="V234" s="39">
        <f t="shared" si="66"/>
        <v>0</v>
      </c>
      <c r="W234" s="39">
        <f t="shared" si="66"/>
        <v>0</v>
      </c>
      <c r="Y234" s="77" t="str">
        <f>IFERROR(I234/'Base Case Cover Sheet'!I234-1,"n.a.")</f>
        <v>n.a.</v>
      </c>
      <c r="Z234" s="77" t="str">
        <f>IFERROR(J234/'Base Case Cover Sheet'!J234-1,"n.a.")</f>
        <v>n.a.</v>
      </c>
      <c r="AA234" s="77" t="str">
        <f>IFERROR(K234/'Base Case Cover Sheet'!K234-1,"n.a.")</f>
        <v>n.a.</v>
      </c>
      <c r="AB234" s="77" t="str">
        <f>IFERROR(L234/'Base Case Cover Sheet'!L234-1,"n.a.")</f>
        <v>n.a.</v>
      </c>
      <c r="AC234" s="77" t="str">
        <f>IFERROR(M234/'Base Case Cover Sheet'!M234-1,"n.a.")</f>
        <v>n.a.</v>
      </c>
      <c r="AD234" s="77" t="str">
        <f>IFERROR(N234/'Base Case Cover Sheet'!N234-1,"n.a.")</f>
        <v>n.a.</v>
      </c>
      <c r="AE234" s="77" t="str">
        <f>IFERROR(O234/'Base Case Cover Sheet'!O234-1,"n.a.")</f>
        <v>n.a.</v>
      </c>
      <c r="AF234" s="77" t="str">
        <f>IFERROR(P234/'Base Case Cover Sheet'!P234-1,"n.a.")</f>
        <v>n.a.</v>
      </c>
      <c r="AG234" s="77" t="str">
        <f>IFERROR(Q234/'Base Case Cover Sheet'!Q234-1,"n.a.")</f>
        <v>n.a.</v>
      </c>
      <c r="AH234" s="77" t="str">
        <f>IFERROR(R234/'Base Case Cover Sheet'!R234-1,"n.a.")</f>
        <v>n.a.</v>
      </c>
      <c r="AI234" s="77" t="str">
        <f>IFERROR(S234/'Base Case Cover Sheet'!S234-1,"n.a.")</f>
        <v>n.a.</v>
      </c>
      <c r="AJ234" s="77" t="str">
        <f>IFERROR(T234/'Base Case Cover Sheet'!T234-1,"n.a.")</f>
        <v>n.a.</v>
      </c>
      <c r="AK234" s="77" t="str">
        <f>IFERROR(U234/'Base Case Cover Sheet'!U234-1,"n.a.")</f>
        <v>n.a.</v>
      </c>
      <c r="AL234" s="77" t="str">
        <f>IFERROR(V234/'Base Case Cover Sheet'!V234-1,"n.a.")</f>
        <v>n.a.</v>
      </c>
      <c r="AM234" s="77" t="str">
        <f>IFERROR(W234/'Base Case Cover Sheet'!W234-1,"n.a.")</f>
        <v>n.a.</v>
      </c>
    </row>
    <row r="236" spans="1:39" s="2" customFormat="1" ht="11.25" customHeight="1">
      <c r="A236" s="18"/>
      <c r="B236" s="19">
        <f>MAX($B$4:B235)+1</f>
        <v>6</v>
      </c>
      <c r="C236" s="18"/>
      <c r="D236" s="20" t="s">
        <v>138</v>
      </c>
    </row>
    <row r="238" spans="1:39">
      <c r="D238" t="s">
        <v>215</v>
      </c>
      <c r="H238" s="33"/>
      <c r="I238" s="65">
        <v>0</v>
      </c>
      <c r="J238" s="65">
        <v>0</v>
      </c>
      <c r="K238" s="65">
        <v>0</v>
      </c>
      <c r="L238" s="65">
        <v>0</v>
      </c>
      <c r="M238" s="65">
        <v>0</v>
      </c>
      <c r="N238" s="65">
        <v>0</v>
      </c>
      <c r="O238" s="65">
        <v>0</v>
      </c>
      <c r="P238" s="65">
        <v>0</v>
      </c>
      <c r="Q238" s="65">
        <v>0</v>
      </c>
      <c r="R238" s="65">
        <v>0</v>
      </c>
      <c r="S238" s="65">
        <v>0</v>
      </c>
      <c r="T238" s="65">
        <v>0</v>
      </c>
      <c r="U238" s="65">
        <v>0</v>
      </c>
      <c r="V238" s="65">
        <v>0</v>
      </c>
      <c r="W238" s="65">
        <v>0</v>
      </c>
      <c r="Y238" s="74" t="str">
        <f>IFERROR(I238/'Base Case Cover Sheet'!I238-1,"n.a.")</f>
        <v>n.a.</v>
      </c>
      <c r="Z238" s="74" t="str">
        <f>IFERROR(J238/'Base Case Cover Sheet'!J238-1,"n.a.")</f>
        <v>n.a.</v>
      </c>
      <c r="AA238" s="74" t="str">
        <f>IFERROR(K238/'Base Case Cover Sheet'!K238-1,"n.a.")</f>
        <v>n.a.</v>
      </c>
      <c r="AB238" s="74" t="str">
        <f>IFERROR(L238/'Base Case Cover Sheet'!L238-1,"n.a.")</f>
        <v>n.a.</v>
      </c>
      <c r="AC238" s="74" t="str">
        <f>IFERROR(M238/'Base Case Cover Sheet'!M238-1,"n.a.")</f>
        <v>n.a.</v>
      </c>
      <c r="AD238" s="74" t="str">
        <f>IFERROR(N238/'Base Case Cover Sheet'!N238-1,"n.a.")</f>
        <v>n.a.</v>
      </c>
      <c r="AE238" s="74" t="str">
        <f>IFERROR(O238/'Base Case Cover Sheet'!O238-1,"n.a.")</f>
        <v>n.a.</v>
      </c>
      <c r="AF238" s="74" t="str">
        <f>IFERROR(P238/'Base Case Cover Sheet'!P238-1,"n.a.")</f>
        <v>n.a.</v>
      </c>
      <c r="AG238" s="74" t="str">
        <f>IFERROR(Q238/'Base Case Cover Sheet'!Q238-1,"n.a.")</f>
        <v>n.a.</v>
      </c>
      <c r="AH238" s="74" t="str">
        <f>IFERROR(R238/'Base Case Cover Sheet'!R238-1,"n.a.")</f>
        <v>n.a.</v>
      </c>
      <c r="AI238" s="74" t="str">
        <f>IFERROR(S238/'Base Case Cover Sheet'!S238-1,"n.a.")</f>
        <v>n.a.</v>
      </c>
      <c r="AJ238" s="74" t="str">
        <f>IFERROR(T238/'Base Case Cover Sheet'!T238-1,"n.a.")</f>
        <v>n.a.</v>
      </c>
      <c r="AK238" s="74" t="str">
        <f>IFERROR(U238/'Base Case Cover Sheet'!U238-1,"n.a.")</f>
        <v>n.a.</v>
      </c>
      <c r="AL238" s="74" t="str">
        <f>IFERROR(V238/'Base Case Cover Sheet'!V238-1,"n.a.")</f>
        <v>n.a.</v>
      </c>
      <c r="AM238" s="74" t="str">
        <f>IFERROR(W238/'Base Case Cover Sheet'!W238-1,"n.a.")</f>
        <v>n.a.</v>
      </c>
    </row>
    <row r="239" spans="1:39" s="4" customFormat="1">
      <c r="D239" s="143" t="s">
        <v>216</v>
      </c>
      <c r="H239" s="33"/>
      <c r="I239" s="65">
        <v>0</v>
      </c>
      <c r="J239" s="65">
        <v>0</v>
      </c>
      <c r="K239" s="65">
        <v>0</v>
      </c>
      <c r="L239" s="65">
        <v>0</v>
      </c>
      <c r="M239" s="65">
        <v>0</v>
      </c>
      <c r="N239" s="65">
        <v>0</v>
      </c>
      <c r="O239" s="65">
        <v>0</v>
      </c>
      <c r="P239" s="65">
        <v>0</v>
      </c>
      <c r="Q239" s="65">
        <v>0</v>
      </c>
      <c r="R239" s="65">
        <v>0</v>
      </c>
      <c r="S239" s="65">
        <v>0</v>
      </c>
      <c r="T239" s="65">
        <v>0</v>
      </c>
      <c r="U239" s="65">
        <v>0</v>
      </c>
      <c r="V239" s="65">
        <v>0</v>
      </c>
      <c r="W239" s="65">
        <v>0</v>
      </c>
      <c r="Y239" s="74" t="str">
        <f>IFERROR(I239/'Base Case Cover Sheet'!I239-1,"n.a.")</f>
        <v>n.a.</v>
      </c>
      <c r="Z239" s="74" t="str">
        <f>IFERROR(J239/'Base Case Cover Sheet'!J239-1,"n.a.")</f>
        <v>n.a.</v>
      </c>
      <c r="AA239" s="74" t="str">
        <f>IFERROR(K239/'Base Case Cover Sheet'!K239-1,"n.a.")</f>
        <v>n.a.</v>
      </c>
      <c r="AB239" s="74" t="str">
        <f>IFERROR(L239/'Base Case Cover Sheet'!L239-1,"n.a.")</f>
        <v>n.a.</v>
      </c>
      <c r="AC239" s="74" t="str">
        <f>IFERROR(M239/'Base Case Cover Sheet'!M239-1,"n.a.")</f>
        <v>n.a.</v>
      </c>
      <c r="AD239" s="74" t="str">
        <f>IFERROR(N239/'Base Case Cover Sheet'!N239-1,"n.a.")</f>
        <v>n.a.</v>
      </c>
      <c r="AE239" s="74" t="str">
        <f>IFERROR(O239/'Base Case Cover Sheet'!O239-1,"n.a.")</f>
        <v>n.a.</v>
      </c>
      <c r="AF239" s="74" t="str">
        <f>IFERROR(P239/'Base Case Cover Sheet'!P239-1,"n.a.")</f>
        <v>n.a.</v>
      </c>
      <c r="AG239" s="74" t="str">
        <f>IFERROR(Q239/'Base Case Cover Sheet'!Q239-1,"n.a.")</f>
        <v>n.a.</v>
      </c>
      <c r="AH239" s="74" t="str">
        <f>IFERROR(R239/'Base Case Cover Sheet'!R239-1,"n.a.")</f>
        <v>n.a.</v>
      </c>
      <c r="AI239" s="74" t="str">
        <f>IFERROR(S239/'Base Case Cover Sheet'!S239-1,"n.a.")</f>
        <v>n.a.</v>
      </c>
      <c r="AJ239" s="74" t="str">
        <f>IFERROR(T239/'Base Case Cover Sheet'!T239-1,"n.a.")</f>
        <v>n.a.</v>
      </c>
      <c r="AK239" s="74" t="str">
        <f>IFERROR(U239/'Base Case Cover Sheet'!U239-1,"n.a.")</f>
        <v>n.a.</v>
      </c>
      <c r="AL239" s="74" t="str">
        <f>IFERROR(V239/'Base Case Cover Sheet'!V239-1,"n.a.")</f>
        <v>n.a.</v>
      </c>
      <c r="AM239" s="74" t="str">
        <f>IFERROR(W239/'Base Case Cover Sheet'!W239-1,"n.a.")</f>
        <v>n.a.</v>
      </c>
    </row>
    <row r="241" spans="4:39">
      <c r="D241" t="s">
        <v>217</v>
      </c>
      <c r="H241" s="33"/>
      <c r="I241" s="65">
        <v>0</v>
      </c>
      <c r="J241" s="65">
        <v>0</v>
      </c>
      <c r="K241" s="65">
        <v>0</v>
      </c>
      <c r="L241" s="65">
        <v>0</v>
      </c>
      <c r="M241" s="65">
        <v>0</v>
      </c>
      <c r="N241" s="65">
        <v>0</v>
      </c>
      <c r="O241" s="65">
        <v>0</v>
      </c>
      <c r="P241" s="65">
        <v>0</v>
      </c>
      <c r="Q241" s="65">
        <v>0</v>
      </c>
      <c r="R241" s="65">
        <v>0</v>
      </c>
      <c r="S241" s="65">
        <v>0</v>
      </c>
      <c r="T241" s="65">
        <v>0</v>
      </c>
      <c r="U241" s="65">
        <v>0</v>
      </c>
      <c r="V241" s="65">
        <v>0</v>
      </c>
      <c r="W241" s="65">
        <v>0</v>
      </c>
      <c r="Y241" s="74" t="str">
        <f>IFERROR(I241/'Base Case Cover Sheet'!I241-1,"n.a.")</f>
        <v>n.a.</v>
      </c>
      <c r="Z241" s="74" t="str">
        <f>IFERROR(J241/'Base Case Cover Sheet'!J241-1,"n.a.")</f>
        <v>n.a.</v>
      </c>
      <c r="AA241" s="74" t="str">
        <f>IFERROR(K241/'Base Case Cover Sheet'!K241-1,"n.a.")</f>
        <v>n.a.</v>
      </c>
      <c r="AB241" s="74" t="str">
        <f>IFERROR(L241/'Base Case Cover Sheet'!L241-1,"n.a.")</f>
        <v>n.a.</v>
      </c>
      <c r="AC241" s="74" t="str">
        <f>IFERROR(M241/'Base Case Cover Sheet'!M241-1,"n.a.")</f>
        <v>n.a.</v>
      </c>
      <c r="AD241" s="74" t="str">
        <f>IFERROR(N241/'Base Case Cover Sheet'!N241-1,"n.a.")</f>
        <v>n.a.</v>
      </c>
      <c r="AE241" s="74" t="str">
        <f>IFERROR(O241/'Base Case Cover Sheet'!O241-1,"n.a.")</f>
        <v>n.a.</v>
      </c>
      <c r="AF241" s="74" t="str">
        <f>IFERROR(P241/'Base Case Cover Sheet'!P241-1,"n.a.")</f>
        <v>n.a.</v>
      </c>
      <c r="AG241" s="74" t="str">
        <f>IFERROR(Q241/'Base Case Cover Sheet'!Q241-1,"n.a.")</f>
        <v>n.a.</v>
      </c>
      <c r="AH241" s="74" t="str">
        <f>IFERROR(R241/'Base Case Cover Sheet'!R241-1,"n.a.")</f>
        <v>n.a.</v>
      </c>
      <c r="AI241" s="74" t="str">
        <f>IFERROR(S241/'Base Case Cover Sheet'!S241-1,"n.a.")</f>
        <v>n.a.</v>
      </c>
      <c r="AJ241" s="74" t="str">
        <f>IFERROR(T241/'Base Case Cover Sheet'!T241-1,"n.a.")</f>
        <v>n.a.</v>
      </c>
      <c r="AK241" s="74" t="str">
        <f>IFERROR(U241/'Base Case Cover Sheet'!U241-1,"n.a.")</f>
        <v>n.a.</v>
      </c>
      <c r="AL241" s="74" t="str">
        <f>IFERROR(V241/'Base Case Cover Sheet'!V241-1,"n.a.")</f>
        <v>n.a.</v>
      </c>
      <c r="AM241" s="74" t="str">
        <f>IFERROR(W241/'Base Case Cover Sheet'!W241-1,"n.a.")</f>
        <v>n.a.</v>
      </c>
    </row>
    <row r="243" spans="4:39" s="5" customFormat="1">
      <c r="D243" s="142" t="s">
        <v>218</v>
      </c>
      <c r="E243" s="142"/>
      <c r="F243" s="142"/>
      <c r="G243" s="142"/>
      <c r="H243" s="37"/>
      <c r="I243" s="39">
        <f>+I238+I241</f>
        <v>0</v>
      </c>
      <c r="J243" s="39">
        <f t="shared" ref="J243:W243" si="67">+J238+J241</f>
        <v>0</v>
      </c>
      <c r="K243" s="39">
        <f t="shared" si="67"/>
        <v>0</v>
      </c>
      <c r="L243" s="39">
        <f t="shared" si="67"/>
        <v>0</v>
      </c>
      <c r="M243" s="39">
        <f t="shared" si="67"/>
        <v>0</v>
      </c>
      <c r="N243" s="39">
        <f t="shared" si="67"/>
        <v>0</v>
      </c>
      <c r="O243" s="39">
        <f t="shared" si="67"/>
        <v>0</v>
      </c>
      <c r="P243" s="39">
        <f t="shared" si="67"/>
        <v>0</v>
      </c>
      <c r="Q243" s="39">
        <f t="shared" si="67"/>
        <v>0</v>
      </c>
      <c r="R243" s="39">
        <f t="shared" si="67"/>
        <v>0</v>
      </c>
      <c r="S243" s="39">
        <f t="shared" si="67"/>
        <v>0</v>
      </c>
      <c r="T243" s="39">
        <f t="shared" si="67"/>
        <v>0</v>
      </c>
      <c r="U243" s="39">
        <f t="shared" si="67"/>
        <v>0</v>
      </c>
      <c r="V243" s="39">
        <f t="shared" si="67"/>
        <v>0</v>
      </c>
      <c r="W243" s="39">
        <f t="shared" si="67"/>
        <v>0</v>
      </c>
      <c r="Y243" s="77" t="str">
        <f>IFERROR(I243/'Base Case Cover Sheet'!I243-1,"n.a.")</f>
        <v>n.a.</v>
      </c>
      <c r="Z243" s="77" t="str">
        <f>IFERROR(J243/'Base Case Cover Sheet'!J243-1,"n.a.")</f>
        <v>n.a.</v>
      </c>
      <c r="AA243" s="77" t="str">
        <f>IFERROR(K243/'Base Case Cover Sheet'!K243-1,"n.a.")</f>
        <v>n.a.</v>
      </c>
      <c r="AB243" s="77" t="str">
        <f>IFERROR(L243/'Base Case Cover Sheet'!L243-1,"n.a.")</f>
        <v>n.a.</v>
      </c>
      <c r="AC243" s="77" t="str">
        <f>IFERROR(M243/'Base Case Cover Sheet'!M243-1,"n.a.")</f>
        <v>n.a.</v>
      </c>
      <c r="AD243" s="77" t="str">
        <f>IFERROR(N243/'Base Case Cover Sheet'!N243-1,"n.a.")</f>
        <v>n.a.</v>
      </c>
      <c r="AE243" s="77" t="str">
        <f>IFERROR(O243/'Base Case Cover Sheet'!O243-1,"n.a.")</f>
        <v>n.a.</v>
      </c>
      <c r="AF243" s="77" t="str">
        <f>IFERROR(P243/'Base Case Cover Sheet'!P243-1,"n.a.")</f>
        <v>n.a.</v>
      </c>
      <c r="AG243" s="77" t="str">
        <f>IFERROR(Q243/'Base Case Cover Sheet'!Q243-1,"n.a.")</f>
        <v>n.a.</v>
      </c>
      <c r="AH243" s="77" t="str">
        <f>IFERROR(R243/'Base Case Cover Sheet'!R243-1,"n.a.")</f>
        <v>n.a.</v>
      </c>
      <c r="AI243" s="77" t="str">
        <f>IFERROR(S243/'Base Case Cover Sheet'!S243-1,"n.a.")</f>
        <v>n.a.</v>
      </c>
      <c r="AJ243" s="77" t="str">
        <f>IFERROR(T243/'Base Case Cover Sheet'!T243-1,"n.a.")</f>
        <v>n.a.</v>
      </c>
      <c r="AK243" s="77" t="str">
        <f>IFERROR(U243/'Base Case Cover Sheet'!U243-1,"n.a.")</f>
        <v>n.a.</v>
      </c>
      <c r="AL243" s="77" t="str">
        <f>IFERROR(V243/'Base Case Cover Sheet'!V243-1,"n.a.")</f>
        <v>n.a.</v>
      </c>
      <c r="AM243" s="77" t="str">
        <f>IFERROR(W243/'Base Case Cover Sheet'!W243-1,"n.a.")</f>
        <v>n.a.</v>
      </c>
    </row>
    <row r="245" spans="4:39">
      <c r="D245" t="s">
        <v>123</v>
      </c>
      <c r="H245" s="33"/>
      <c r="I245" s="65">
        <v>0</v>
      </c>
      <c r="J245" s="65">
        <v>0</v>
      </c>
      <c r="K245" s="65">
        <v>0</v>
      </c>
      <c r="L245" s="65">
        <v>0</v>
      </c>
      <c r="M245" s="65">
        <v>0</v>
      </c>
      <c r="N245" s="65">
        <v>0</v>
      </c>
      <c r="O245" s="65">
        <v>0</v>
      </c>
      <c r="P245" s="65">
        <v>0</v>
      </c>
      <c r="Q245" s="65">
        <v>0</v>
      </c>
      <c r="R245" s="65">
        <v>0</v>
      </c>
      <c r="S245" s="65">
        <v>0</v>
      </c>
      <c r="T245" s="65">
        <v>0</v>
      </c>
      <c r="U245" s="65">
        <v>0</v>
      </c>
      <c r="V245" s="65">
        <v>0</v>
      </c>
      <c r="W245" s="65">
        <v>0</v>
      </c>
      <c r="Y245" s="74" t="str">
        <f>IFERROR(I245/'Base Case Cover Sheet'!I245-1,"n.a.")</f>
        <v>n.a.</v>
      </c>
      <c r="Z245" s="74" t="str">
        <f>IFERROR(J245/'Base Case Cover Sheet'!J245-1,"n.a.")</f>
        <v>n.a.</v>
      </c>
      <c r="AA245" s="74" t="str">
        <f>IFERROR(K245/'Base Case Cover Sheet'!K245-1,"n.a.")</f>
        <v>n.a.</v>
      </c>
      <c r="AB245" s="74" t="str">
        <f>IFERROR(L245/'Base Case Cover Sheet'!L245-1,"n.a.")</f>
        <v>n.a.</v>
      </c>
      <c r="AC245" s="74" t="str">
        <f>IFERROR(M245/'Base Case Cover Sheet'!M245-1,"n.a.")</f>
        <v>n.a.</v>
      </c>
      <c r="AD245" s="74" t="str">
        <f>IFERROR(N245/'Base Case Cover Sheet'!N245-1,"n.a.")</f>
        <v>n.a.</v>
      </c>
      <c r="AE245" s="74" t="str">
        <f>IFERROR(O245/'Base Case Cover Sheet'!O245-1,"n.a.")</f>
        <v>n.a.</v>
      </c>
      <c r="AF245" s="74" t="str">
        <f>IFERROR(P245/'Base Case Cover Sheet'!P245-1,"n.a.")</f>
        <v>n.a.</v>
      </c>
      <c r="AG245" s="74" t="str">
        <f>IFERROR(Q245/'Base Case Cover Sheet'!Q245-1,"n.a.")</f>
        <v>n.a.</v>
      </c>
      <c r="AH245" s="74" t="str">
        <f>IFERROR(R245/'Base Case Cover Sheet'!R245-1,"n.a.")</f>
        <v>n.a.</v>
      </c>
      <c r="AI245" s="74" t="str">
        <f>IFERROR(S245/'Base Case Cover Sheet'!S245-1,"n.a.")</f>
        <v>n.a.</v>
      </c>
      <c r="AJ245" s="74" t="str">
        <f>IFERROR(T245/'Base Case Cover Sheet'!T245-1,"n.a.")</f>
        <v>n.a.</v>
      </c>
      <c r="AK245" s="74" t="str">
        <f>IFERROR(U245/'Base Case Cover Sheet'!U245-1,"n.a.")</f>
        <v>n.a.</v>
      </c>
      <c r="AL245" s="74" t="str">
        <f>IFERROR(V245/'Base Case Cover Sheet'!V245-1,"n.a.")</f>
        <v>n.a.</v>
      </c>
      <c r="AM245" s="74" t="str">
        <f>IFERROR(W245/'Base Case Cover Sheet'!W245-1,"n.a.")</f>
        <v>n.a.</v>
      </c>
    </row>
    <row r="246" spans="4:39" s="4" customFormat="1">
      <c r="E246" s="4" t="s">
        <v>219</v>
      </c>
      <c r="I246" s="36">
        <f t="shared" ref="I246:W246" si="68">+IFERROR(I245/I238,0)</f>
        <v>0</v>
      </c>
      <c r="J246" s="36">
        <f t="shared" si="68"/>
        <v>0</v>
      </c>
      <c r="K246" s="36">
        <f t="shared" si="68"/>
        <v>0</v>
      </c>
      <c r="L246" s="36">
        <f t="shared" si="68"/>
        <v>0</v>
      </c>
      <c r="M246" s="36">
        <f t="shared" si="68"/>
        <v>0</v>
      </c>
      <c r="N246" s="36">
        <f t="shared" si="68"/>
        <v>0</v>
      </c>
      <c r="O246" s="36">
        <f t="shared" si="68"/>
        <v>0</v>
      </c>
      <c r="P246" s="36">
        <f t="shared" si="68"/>
        <v>0</v>
      </c>
      <c r="Q246" s="36">
        <f t="shared" si="68"/>
        <v>0</v>
      </c>
      <c r="R246" s="36">
        <f t="shared" si="68"/>
        <v>0</v>
      </c>
      <c r="S246" s="36">
        <f t="shared" si="68"/>
        <v>0</v>
      </c>
      <c r="T246" s="36">
        <f t="shared" si="68"/>
        <v>0</v>
      </c>
      <c r="U246" s="36">
        <f t="shared" si="68"/>
        <v>0</v>
      </c>
      <c r="V246" s="36">
        <f t="shared" si="68"/>
        <v>0</v>
      </c>
      <c r="W246" s="36">
        <f t="shared" si="68"/>
        <v>0</v>
      </c>
      <c r="Y246" s="75"/>
      <c r="Z246" s="75"/>
      <c r="AA246" s="75"/>
      <c r="AB246" s="75"/>
      <c r="AC246" s="75"/>
      <c r="AD246" s="75"/>
      <c r="AE246" s="75"/>
      <c r="AF246" s="75"/>
      <c r="AG246" s="75"/>
      <c r="AH246" s="75"/>
      <c r="AI246" s="75"/>
      <c r="AJ246" s="75"/>
      <c r="AK246" s="75"/>
      <c r="AL246" s="75"/>
      <c r="AM246" s="75"/>
    </row>
    <row r="248" spans="4:39" s="4" customFormat="1">
      <c r="D248" s="150" t="s">
        <v>139</v>
      </c>
      <c r="E248" s="63"/>
      <c r="F248" s="63"/>
      <c r="G248" s="63"/>
      <c r="H248" s="33"/>
      <c r="I248" s="71">
        <v>0</v>
      </c>
      <c r="J248" s="71">
        <v>0</v>
      </c>
      <c r="K248" s="71">
        <v>0</v>
      </c>
      <c r="L248" s="71">
        <v>0</v>
      </c>
      <c r="M248" s="71">
        <v>0</v>
      </c>
      <c r="N248" s="71">
        <v>0</v>
      </c>
      <c r="O248" s="71">
        <v>0</v>
      </c>
      <c r="P248" s="71">
        <v>0</v>
      </c>
      <c r="Q248" s="71">
        <v>0</v>
      </c>
      <c r="R248" s="71">
        <v>0</v>
      </c>
      <c r="S248" s="71">
        <v>0</v>
      </c>
      <c r="T248" s="71">
        <v>0</v>
      </c>
      <c r="U248" s="71">
        <v>0</v>
      </c>
      <c r="V248" s="71">
        <v>0</v>
      </c>
      <c r="W248" s="71">
        <v>0</v>
      </c>
      <c r="Y248" s="72">
        <f>IFERROR(I248-'Base Case Cover Sheet'!I248,"n.a.")</f>
        <v>0</v>
      </c>
      <c r="Z248" s="72">
        <f>IFERROR(J248-'Base Case Cover Sheet'!J248,"n.a.")</f>
        <v>0</v>
      </c>
      <c r="AA248" s="72">
        <f>IFERROR(K248-'Base Case Cover Sheet'!K248,"n.a.")</f>
        <v>0</v>
      </c>
      <c r="AB248" s="72">
        <f>IFERROR(L248-'Base Case Cover Sheet'!L248,"n.a.")</f>
        <v>0</v>
      </c>
      <c r="AC248" s="72">
        <f>IFERROR(M248-'Base Case Cover Sheet'!M248,"n.a.")</f>
        <v>0</v>
      </c>
      <c r="AD248" s="72">
        <f>IFERROR(N248-'Base Case Cover Sheet'!N248,"n.a.")</f>
        <v>0</v>
      </c>
      <c r="AE248" s="72">
        <f>IFERROR(O248-'Base Case Cover Sheet'!O248,"n.a.")</f>
        <v>0</v>
      </c>
      <c r="AF248" s="72">
        <f>IFERROR(P248-'Base Case Cover Sheet'!P248,"n.a.")</f>
        <v>0</v>
      </c>
      <c r="AG248" s="72">
        <f>IFERROR(Q248-'Base Case Cover Sheet'!Q248,"n.a.")</f>
        <v>0</v>
      </c>
      <c r="AH248" s="72">
        <f>IFERROR(R248-'Base Case Cover Sheet'!R248,"n.a.")</f>
        <v>0</v>
      </c>
      <c r="AI248" s="72">
        <f>IFERROR(S248-'Base Case Cover Sheet'!S248,"n.a.")</f>
        <v>0</v>
      </c>
      <c r="AJ248" s="72">
        <f>IFERROR(T248-'Base Case Cover Sheet'!T248,"n.a.")</f>
        <v>0</v>
      </c>
      <c r="AK248" s="72">
        <f>IFERROR(U248-'Base Case Cover Sheet'!U248,"n.a.")</f>
        <v>0</v>
      </c>
      <c r="AL248" s="72">
        <f>IFERROR(V248-'Base Case Cover Sheet'!V248,"n.a.")</f>
        <v>0</v>
      </c>
      <c r="AM248" s="72">
        <f>IFERROR(W248-'Base Case Cover Sheet'!W248,"n.a.")</f>
        <v>0</v>
      </c>
    </row>
    <row r="249" spans="4:39" s="4" customFormat="1">
      <c r="D249" s="150" t="s">
        <v>139</v>
      </c>
      <c r="E249" s="63"/>
      <c r="F249" s="63"/>
      <c r="G249" s="63"/>
      <c r="H249" s="33"/>
      <c r="I249" s="71">
        <v>0</v>
      </c>
      <c r="J249" s="71">
        <v>0</v>
      </c>
      <c r="K249" s="71">
        <v>0</v>
      </c>
      <c r="L249" s="71">
        <v>0</v>
      </c>
      <c r="M249" s="71">
        <v>0</v>
      </c>
      <c r="N249" s="71">
        <v>0</v>
      </c>
      <c r="O249" s="71">
        <v>0</v>
      </c>
      <c r="P249" s="71">
        <v>0</v>
      </c>
      <c r="Q249" s="71">
        <v>0</v>
      </c>
      <c r="R249" s="71">
        <v>0</v>
      </c>
      <c r="S249" s="71">
        <v>0</v>
      </c>
      <c r="T249" s="71">
        <v>0</v>
      </c>
      <c r="U249" s="71">
        <v>0</v>
      </c>
      <c r="V249" s="71">
        <v>0</v>
      </c>
      <c r="W249" s="71">
        <v>0</v>
      </c>
      <c r="Y249" s="72">
        <f>IFERROR(I249-'Base Case Cover Sheet'!I249,"n.a.")</f>
        <v>0</v>
      </c>
      <c r="Z249" s="72">
        <f>IFERROR(J249-'Base Case Cover Sheet'!J249,"n.a.")</f>
        <v>0</v>
      </c>
      <c r="AA249" s="72">
        <f>IFERROR(K249-'Base Case Cover Sheet'!K249,"n.a.")</f>
        <v>0</v>
      </c>
      <c r="AB249" s="72">
        <f>IFERROR(L249-'Base Case Cover Sheet'!L249,"n.a.")</f>
        <v>0</v>
      </c>
      <c r="AC249" s="72">
        <f>IFERROR(M249-'Base Case Cover Sheet'!M249,"n.a.")</f>
        <v>0</v>
      </c>
      <c r="AD249" s="72">
        <f>IFERROR(N249-'Base Case Cover Sheet'!N249,"n.a.")</f>
        <v>0</v>
      </c>
      <c r="AE249" s="72">
        <f>IFERROR(O249-'Base Case Cover Sheet'!O249,"n.a.")</f>
        <v>0</v>
      </c>
      <c r="AF249" s="72">
        <f>IFERROR(P249-'Base Case Cover Sheet'!P249,"n.a.")</f>
        <v>0</v>
      </c>
      <c r="AG249" s="72">
        <f>IFERROR(Q249-'Base Case Cover Sheet'!Q249,"n.a.")</f>
        <v>0</v>
      </c>
      <c r="AH249" s="72">
        <f>IFERROR(R249-'Base Case Cover Sheet'!R249,"n.a.")</f>
        <v>0</v>
      </c>
      <c r="AI249" s="72">
        <f>IFERROR(S249-'Base Case Cover Sheet'!S249,"n.a.")</f>
        <v>0</v>
      </c>
      <c r="AJ249" s="72">
        <f>IFERROR(T249-'Base Case Cover Sheet'!T249,"n.a.")</f>
        <v>0</v>
      </c>
      <c r="AK249" s="72">
        <f>IFERROR(U249-'Base Case Cover Sheet'!U249,"n.a.")</f>
        <v>0</v>
      </c>
      <c r="AL249" s="72">
        <f>IFERROR(V249-'Base Case Cover Sheet'!V249,"n.a.")</f>
        <v>0</v>
      </c>
      <c r="AM249" s="72">
        <f>IFERROR(W249-'Base Case Cover Sheet'!W249,"n.a.")</f>
        <v>0</v>
      </c>
    </row>
    <row r="250" spans="4:39" s="4" customFormat="1">
      <c r="D250" s="150" t="s">
        <v>139</v>
      </c>
      <c r="E250" s="63"/>
      <c r="F250" s="63"/>
      <c r="G250" s="63"/>
      <c r="H250" s="33"/>
      <c r="I250" s="71">
        <v>0</v>
      </c>
      <c r="J250" s="71">
        <v>0</v>
      </c>
      <c r="K250" s="71">
        <v>0</v>
      </c>
      <c r="L250" s="71">
        <v>0</v>
      </c>
      <c r="M250" s="71">
        <v>0</v>
      </c>
      <c r="N250" s="71">
        <v>0</v>
      </c>
      <c r="O250" s="71">
        <v>0</v>
      </c>
      <c r="P250" s="71">
        <v>0</v>
      </c>
      <c r="Q250" s="71">
        <v>0</v>
      </c>
      <c r="R250" s="71">
        <v>0</v>
      </c>
      <c r="S250" s="71">
        <v>0</v>
      </c>
      <c r="T250" s="71">
        <v>0</v>
      </c>
      <c r="U250" s="71">
        <v>0</v>
      </c>
      <c r="V250" s="71">
        <v>0</v>
      </c>
      <c r="W250" s="71">
        <v>0</v>
      </c>
      <c r="Y250" s="72">
        <f>IFERROR(I250-'Base Case Cover Sheet'!I250,"n.a.")</f>
        <v>0</v>
      </c>
      <c r="Z250" s="72">
        <f>IFERROR(J250-'Base Case Cover Sheet'!J250,"n.a.")</f>
        <v>0</v>
      </c>
      <c r="AA250" s="72">
        <f>IFERROR(K250-'Base Case Cover Sheet'!K250,"n.a.")</f>
        <v>0</v>
      </c>
      <c r="AB250" s="72">
        <f>IFERROR(L250-'Base Case Cover Sheet'!L250,"n.a.")</f>
        <v>0</v>
      </c>
      <c r="AC250" s="72">
        <f>IFERROR(M250-'Base Case Cover Sheet'!M250,"n.a.")</f>
        <v>0</v>
      </c>
      <c r="AD250" s="72">
        <f>IFERROR(N250-'Base Case Cover Sheet'!N250,"n.a.")</f>
        <v>0</v>
      </c>
      <c r="AE250" s="72">
        <f>IFERROR(O250-'Base Case Cover Sheet'!O250,"n.a.")</f>
        <v>0</v>
      </c>
      <c r="AF250" s="72">
        <f>IFERROR(P250-'Base Case Cover Sheet'!P250,"n.a.")</f>
        <v>0</v>
      </c>
      <c r="AG250" s="72">
        <f>IFERROR(Q250-'Base Case Cover Sheet'!Q250,"n.a.")</f>
        <v>0</v>
      </c>
      <c r="AH250" s="72">
        <f>IFERROR(R250-'Base Case Cover Sheet'!R250,"n.a.")</f>
        <v>0</v>
      </c>
      <c r="AI250" s="72">
        <f>IFERROR(S250-'Base Case Cover Sheet'!S250,"n.a.")</f>
        <v>0</v>
      </c>
      <c r="AJ250" s="72">
        <f>IFERROR(T250-'Base Case Cover Sheet'!T250,"n.a.")</f>
        <v>0</v>
      </c>
      <c r="AK250" s="72">
        <f>IFERROR(U250-'Base Case Cover Sheet'!U250,"n.a.")</f>
        <v>0</v>
      </c>
      <c r="AL250" s="72">
        <f>IFERROR(V250-'Base Case Cover Sheet'!V250,"n.a.")</f>
        <v>0</v>
      </c>
      <c r="AM250" s="72">
        <f>IFERROR(W250-'Base Case Cover Sheet'!W250,"n.a.")</f>
        <v>0</v>
      </c>
    </row>
    <row r="251" spans="4:39" s="4" customFormat="1">
      <c r="D251" s="150" t="s">
        <v>139</v>
      </c>
      <c r="E251" s="63"/>
      <c r="F251" s="63"/>
      <c r="G251" s="63"/>
      <c r="H251" s="33"/>
      <c r="I251" s="71">
        <v>0</v>
      </c>
      <c r="J251" s="71">
        <v>0</v>
      </c>
      <c r="K251" s="71">
        <v>0</v>
      </c>
      <c r="L251" s="71">
        <v>0</v>
      </c>
      <c r="M251" s="71">
        <v>0</v>
      </c>
      <c r="N251" s="71">
        <v>0</v>
      </c>
      <c r="O251" s="71">
        <v>0</v>
      </c>
      <c r="P251" s="71">
        <v>0</v>
      </c>
      <c r="Q251" s="71">
        <v>0</v>
      </c>
      <c r="R251" s="71">
        <v>0</v>
      </c>
      <c r="S251" s="71">
        <v>0</v>
      </c>
      <c r="T251" s="71">
        <v>0</v>
      </c>
      <c r="U251" s="71">
        <v>0</v>
      </c>
      <c r="V251" s="71">
        <v>0</v>
      </c>
      <c r="W251" s="71">
        <v>0</v>
      </c>
      <c r="Y251" s="72">
        <f>IFERROR(I251-'Base Case Cover Sheet'!I251,"n.a.")</f>
        <v>0</v>
      </c>
      <c r="Z251" s="72">
        <f>IFERROR(J251-'Base Case Cover Sheet'!J251,"n.a.")</f>
        <v>0</v>
      </c>
      <c r="AA251" s="72">
        <f>IFERROR(K251-'Base Case Cover Sheet'!K251,"n.a.")</f>
        <v>0</v>
      </c>
      <c r="AB251" s="72">
        <f>IFERROR(L251-'Base Case Cover Sheet'!L251,"n.a.")</f>
        <v>0</v>
      </c>
      <c r="AC251" s="72">
        <f>IFERROR(M251-'Base Case Cover Sheet'!M251,"n.a.")</f>
        <v>0</v>
      </c>
      <c r="AD251" s="72">
        <f>IFERROR(N251-'Base Case Cover Sheet'!N251,"n.a.")</f>
        <v>0</v>
      </c>
      <c r="AE251" s="72">
        <f>IFERROR(O251-'Base Case Cover Sheet'!O251,"n.a.")</f>
        <v>0</v>
      </c>
      <c r="AF251" s="72">
        <f>IFERROR(P251-'Base Case Cover Sheet'!P251,"n.a.")</f>
        <v>0</v>
      </c>
      <c r="AG251" s="72">
        <f>IFERROR(Q251-'Base Case Cover Sheet'!Q251,"n.a.")</f>
        <v>0</v>
      </c>
      <c r="AH251" s="72">
        <f>IFERROR(R251-'Base Case Cover Sheet'!R251,"n.a.")</f>
        <v>0</v>
      </c>
      <c r="AI251" s="72">
        <f>IFERROR(S251-'Base Case Cover Sheet'!S251,"n.a.")</f>
        <v>0</v>
      </c>
      <c r="AJ251" s="72">
        <f>IFERROR(T251-'Base Case Cover Sheet'!T251,"n.a.")</f>
        <v>0</v>
      </c>
      <c r="AK251" s="72">
        <f>IFERROR(U251-'Base Case Cover Sheet'!U251,"n.a.")</f>
        <v>0</v>
      </c>
      <c r="AL251" s="72">
        <f>IFERROR(V251-'Base Case Cover Sheet'!V251,"n.a.")</f>
        <v>0</v>
      </c>
      <c r="AM251" s="72">
        <f>IFERROR(W251-'Base Case Cover Sheet'!W251,"n.a.")</f>
        <v>0</v>
      </c>
    </row>
    <row r="252" spans="4:39" s="4" customFormat="1">
      <c r="D252" s="150" t="s">
        <v>139</v>
      </c>
      <c r="E252" s="63"/>
      <c r="F252" s="63"/>
      <c r="G252" s="63"/>
      <c r="H252" s="33"/>
      <c r="I252" s="71">
        <v>0</v>
      </c>
      <c r="J252" s="71">
        <v>0</v>
      </c>
      <c r="K252" s="71">
        <v>0</v>
      </c>
      <c r="L252" s="71">
        <v>0</v>
      </c>
      <c r="M252" s="71">
        <v>0</v>
      </c>
      <c r="N252" s="71">
        <v>0</v>
      </c>
      <c r="O252" s="71">
        <v>0</v>
      </c>
      <c r="P252" s="71">
        <v>0</v>
      </c>
      <c r="Q252" s="71">
        <v>0</v>
      </c>
      <c r="R252" s="71">
        <v>0</v>
      </c>
      <c r="S252" s="71">
        <v>0</v>
      </c>
      <c r="T252" s="71">
        <v>0</v>
      </c>
      <c r="U252" s="71">
        <v>0</v>
      </c>
      <c r="V252" s="71">
        <v>0</v>
      </c>
      <c r="W252" s="71">
        <v>0</v>
      </c>
      <c r="Y252" s="72">
        <f>IFERROR(I252-'Base Case Cover Sheet'!I252,"n.a.")</f>
        <v>0</v>
      </c>
      <c r="Z252" s="72">
        <f>IFERROR(J252-'Base Case Cover Sheet'!J252,"n.a.")</f>
        <v>0</v>
      </c>
      <c r="AA252" s="72">
        <f>IFERROR(K252-'Base Case Cover Sheet'!K252,"n.a.")</f>
        <v>0</v>
      </c>
      <c r="AB252" s="72">
        <f>IFERROR(L252-'Base Case Cover Sheet'!L252,"n.a.")</f>
        <v>0</v>
      </c>
      <c r="AC252" s="72">
        <f>IFERROR(M252-'Base Case Cover Sheet'!M252,"n.a.")</f>
        <v>0</v>
      </c>
      <c r="AD252" s="72">
        <f>IFERROR(N252-'Base Case Cover Sheet'!N252,"n.a.")</f>
        <v>0</v>
      </c>
      <c r="AE252" s="72">
        <f>IFERROR(O252-'Base Case Cover Sheet'!O252,"n.a.")</f>
        <v>0</v>
      </c>
      <c r="AF252" s="72">
        <f>IFERROR(P252-'Base Case Cover Sheet'!P252,"n.a.")</f>
        <v>0</v>
      </c>
      <c r="AG252" s="72">
        <f>IFERROR(Q252-'Base Case Cover Sheet'!Q252,"n.a.")</f>
        <v>0</v>
      </c>
      <c r="AH252" s="72">
        <f>IFERROR(R252-'Base Case Cover Sheet'!R252,"n.a.")</f>
        <v>0</v>
      </c>
      <c r="AI252" s="72">
        <f>IFERROR(S252-'Base Case Cover Sheet'!S252,"n.a.")</f>
        <v>0</v>
      </c>
      <c r="AJ252" s="72">
        <f>IFERROR(T252-'Base Case Cover Sheet'!T252,"n.a.")</f>
        <v>0</v>
      </c>
      <c r="AK252" s="72">
        <f>IFERROR(U252-'Base Case Cover Sheet'!U252,"n.a.")</f>
        <v>0</v>
      </c>
      <c r="AL252" s="72">
        <f>IFERROR(V252-'Base Case Cover Sheet'!V252,"n.a.")</f>
        <v>0</v>
      </c>
      <c r="AM252" s="72">
        <f>IFERROR(W252-'Base Case Cover Sheet'!W252,"n.a.")</f>
        <v>0</v>
      </c>
    </row>
    <row r="253" spans="4:39" s="4" customFormat="1">
      <c r="D253" s="150" t="s">
        <v>139</v>
      </c>
      <c r="E253" s="63"/>
      <c r="F253" s="63"/>
      <c r="G253" s="63"/>
      <c r="H253" s="33"/>
      <c r="I253" s="71">
        <v>0</v>
      </c>
      <c r="J253" s="71">
        <v>0</v>
      </c>
      <c r="K253" s="71">
        <v>0</v>
      </c>
      <c r="L253" s="71">
        <v>0</v>
      </c>
      <c r="M253" s="71">
        <v>0</v>
      </c>
      <c r="N253" s="71">
        <v>0</v>
      </c>
      <c r="O253" s="71">
        <v>0</v>
      </c>
      <c r="P253" s="71">
        <v>0</v>
      </c>
      <c r="Q253" s="71">
        <v>0</v>
      </c>
      <c r="R253" s="71">
        <v>0</v>
      </c>
      <c r="S253" s="71">
        <v>0</v>
      </c>
      <c r="T253" s="71">
        <v>0</v>
      </c>
      <c r="U253" s="71">
        <v>0</v>
      </c>
      <c r="V253" s="71">
        <v>0</v>
      </c>
      <c r="W253" s="71">
        <v>0</v>
      </c>
      <c r="Y253" s="72">
        <f>IFERROR(I253-'Base Case Cover Sheet'!I253,"n.a.")</f>
        <v>0</v>
      </c>
      <c r="Z253" s="72">
        <f>IFERROR(J253-'Base Case Cover Sheet'!J253,"n.a.")</f>
        <v>0</v>
      </c>
      <c r="AA253" s="72">
        <f>IFERROR(K253-'Base Case Cover Sheet'!K253,"n.a.")</f>
        <v>0</v>
      </c>
      <c r="AB253" s="72">
        <f>IFERROR(L253-'Base Case Cover Sheet'!L253,"n.a.")</f>
        <v>0</v>
      </c>
      <c r="AC253" s="72">
        <f>IFERROR(M253-'Base Case Cover Sheet'!M253,"n.a.")</f>
        <v>0</v>
      </c>
      <c r="AD253" s="72">
        <f>IFERROR(N253-'Base Case Cover Sheet'!N253,"n.a.")</f>
        <v>0</v>
      </c>
      <c r="AE253" s="72">
        <f>IFERROR(O253-'Base Case Cover Sheet'!O253,"n.a.")</f>
        <v>0</v>
      </c>
      <c r="AF253" s="72">
        <f>IFERROR(P253-'Base Case Cover Sheet'!P253,"n.a.")</f>
        <v>0</v>
      </c>
      <c r="AG253" s="72">
        <f>IFERROR(Q253-'Base Case Cover Sheet'!Q253,"n.a.")</f>
        <v>0</v>
      </c>
      <c r="AH253" s="72">
        <f>IFERROR(R253-'Base Case Cover Sheet'!R253,"n.a.")</f>
        <v>0</v>
      </c>
      <c r="AI253" s="72">
        <f>IFERROR(S253-'Base Case Cover Sheet'!S253,"n.a.")</f>
        <v>0</v>
      </c>
      <c r="AJ253" s="72">
        <f>IFERROR(T253-'Base Case Cover Sheet'!T253,"n.a.")</f>
        <v>0</v>
      </c>
      <c r="AK253" s="72">
        <f>IFERROR(U253-'Base Case Cover Sheet'!U253,"n.a.")</f>
        <v>0</v>
      </c>
      <c r="AL253" s="72">
        <f>IFERROR(V253-'Base Case Cover Sheet'!V253,"n.a.")</f>
        <v>0</v>
      </c>
      <c r="AM253" s="72">
        <f>IFERROR(W253-'Base Case Cover Sheet'!W253,"n.a.")</f>
        <v>0</v>
      </c>
    </row>
    <row r="254" spans="4:39" s="4" customFormat="1">
      <c r="D254" s="150" t="s">
        <v>139</v>
      </c>
      <c r="E254" s="63"/>
      <c r="F254" s="63"/>
      <c r="G254" s="63"/>
      <c r="H254" s="33"/>
      <c r="I254" s="71">
        <v>0</v>
      </c>
      <c r="J254" s="71">
        <v>0</v>
      </c>
      <c r="K254" s="71">
        <v>0</v>
      </c>
      <c r="L254" s="71">
        <v>0</v>
      </c>
      <c r="M254" s="71">
        <v>0</v>
      </c>
      <c r="N254" s="71">
        <v>0</v>
      </c>
      <c r="O254" s="71">
        <v>0</v>
      </c>
      <c r="P254" s="71">
        <v>0</v>
      </c>
      <c r="Q254" s="71">
        <v>0</v>
      </c>
      <c r="R254" s="71">
        <v>0</v>
      </c>
      <c r="S254" s="71">
        <v>0</v>
      </c>
      <c r="T254" s="71">
        <v>0</v>
      </c>
      <c r="U254" s="71">
        <v>0</v>
      </c>
      <c r="V254" s="71">
        <v>0</v>
      </c>
      <c r="W254" s="71">
        <v>0</v>
      </c>
      <c r="Y254" s="72">
        <f>IFERROR(I254-'Base Case Cover Sheet'!I254,"n.a.")</f>
        <v>0</v>
      </c>
      <c r="Z254" s="72">
        <f>IFERROR(J254-'Base Case Cover Sheet'!J254,"n.a.")</f>
        <v>0</v>
      </c>
      <c r="AA254" s="72">
        <f>IFERROR(K254-'Base Case Cover Sheet'!K254,"n.a.")</f>
        <v>0</v>
      </c>
      <c r="AB254" s="72">
        <f>IFERROR(L254-'Base Case Cover Sheet'!L254,"n.a.")</f>
        <v>0</v>
      </c>
      <c r="AC254" s="72">
        <f>IFERROR(M254-'Base Case Cover Sheet'!M254,"n.a.")</f>
        <v>0</v>
      </c>
      <c r="AD254" s="72">
        <f>IFERROR(N254-'Base Case Cover Sheet'!N254,"n.a.")</f>
        <v>0</v>
      </c>
      <c r="AE254" s="72">
        <f>IFERROR(O254-'Base Case Cover Sheet'!O254,"n.a.")</f>
        <v>0</v>
      </c>
      <c r="AF254" s="72">
        <f>IFERROR(P254-'Base Case Cover Sheet'!P254,"n.a.")</f>
        <v>0</v>
      </c>
      <c r="AG254" s="72">
        <f>IFERROR(Q254-'Base Case Cover Sheet'!Q254,"n.a.")</f>
        <v>0</v>
      </c>
      <c r="AH254" s="72">
        <f>IFERROR(R254-'Base Case Cover Sheet'!R254,"n.a.")</f>
        <v>0</v>
      </c>
      <c r="AI254" s="72">
        <f>IFERROR(S254-'Base Case Cover Sheet'!S254,"n.a.")</f>
        <v>0</v>
      </c>
      <c r="AJ254" s="72">
        <f>IFERROR(T254-'Base Case Cover Sheet'!T254,"n.a.")</f>
        <v>0</v>
      </c>
      <c r="AK254" s="72">
        <f>IFERROR(U254-'Base Case Cover Sheet'!U254,"n.a.")</f>
        <v>0</v>
      </c>
      <c r="AL254" s="72">
        <f>IFERROR(V254-'Base Case Cover Sheet'!V254,"n.a.")</f>
        <v>0</v>
      </c>
      <c r="AM254" s="72">
        <f>IFERROR(W254-'Base Case Cover Sheet'!W254,"n.a.")</f>
        <v>0</v>
      </c>
    </row>
    <row r="255" spans="4:39" s="4" customFormat="1">
      <c r="D255" s="150" t="s">
        <v>139</v>
      </c>
      <c r="E255" s="63"/>
      <c r="F255" s="63"/>
      <c r="G255" s="63"/>
      <c r="H255" s="33"/>
      <c r="I255" s="71">
        <v>0</v>
      </c>
      <c r="J255" s="71">
        <v>0</v>
      </c>
      <c r="K255" s="71">
        <v>0</v>
      </c>
      <c r="L255" s="71">
        <v>0</v>
      </c>
      <c r="M255" s="71">
        <v>0</v>
      </c>
      <c r="N255" s="71">
        <v>0</v>
      </c>
      <c r="O255" s="71">
        <v>0</v>
      </c>
      <c r="P255" s="71">
        <v>0</v>
      </c>
      <c r="Q255" s="71">
        <v>0</v>
      </c>
      <c r="R255" s="71">
        <v>0</v>
      </c>
      <c r="S255" s="71">
        <v>0</v>
      </c>
      <c r="T255" s="71">
        <v>0</v>
      </c>
      <c r="U255" s="71">
        <v>0</v>
      </c>
      <c r="V255" s="71">
        <v>0</v>
      </c>
      <c r="W255" s="71">
        <v>0</v>
      </c>
      <c r="Y255" s="72">
        <f>IFERROR(I255-'Base Case Cover Sheet'!I255,"n.a.")</f>
        <v>0</v>
      </c>
      <c r="Z255" s="72">
        <f>IFERROR(J255-'Base Case Cover Sheet'!J255,"n.a.")</f>
        <v>0</v>
      </c>
      <c r="AA255" s="72">
        <f>IFERROR(K255-'Base Case Cover Sheet'!K255,"n.a.")</f>
        <v>0</v>
      </c>
      <c r="AB255" s="72">
        <f>IFERROR(L255-'Base Case Cover Sheet'!L255,"n.a.")</f>
        <v>0</v>
      </c>
      <c r="AC255" s="72">
        <f>IFERROR(M255-'Base Case Cover Sheet'!M255,"n.a.")</f>
        <v>0</v>
      </c>
      <c r="AD255" s="72">
        <f>IFERROR(N255-'Base Case Cover Sheet'!N255,"n.a.")</f>
        <v>0</v>
      </c>
      <c r="AE255" s="72">
        <f>IFERROR(O255-'Base Case Cover Sheet'!O255,"n.a.")</f>
        <v>0</v>
      </c>
      <c r="AF255" s="72">
        <f>IFERROR(P255-'Base Case Cover Sheet'!P255,"n.a.")</f>
        <v>0</v>
      </c>
      <c r="AG255" s="72">
        <f>IFERROR(Q255-'Base Case Cover Sheet'!Q255,"n.a.")</f>
        <v>0</v>
      </c>
      <c r="AH255" s="72">
        <f>IFERROR(R255-'Base Case Cover Sheet'!R255,"n.a.")</f>
        <v>0</v>
      </c>
      <c r="AI255" s="72">
        <f>IFERROR(S255-'Base Case Cover Sheet'!S255,"n.a.")</f>
        <v>0</v>
      </c>
      <c r="AJ255" s="72">
        <f>IFERROR(T255-'Base Case Cover Sheet'!T255,"n.a.")</f>
        <v>0</v>
      </c>
      <c r="AK255" s="72">
        <f>IFERROR(U255-'Base Case Cover Sheet'!U255,"n.a.")</f>
        <v>0</v>
      </c>
      <c r="AL255" s="72">
        <f>IFERROR(V255-'Base Case Cover Sheet'!V255,"n.a.")</f>
        <v>0</v>
      </c>
      <c r="AM255" s="72">
        <f>IFERROR(W255-'Base Case Cover Sheet'!W255,"n.a.")</f>
        <v>0</v>
      </c>
    </row>
    <row r="256" spans="4:39" s="4" customFormat="1">
      <c r="D256" s="150" t="s">
        <v>139</v>
      </c>
      <c r="E256" s="63"/>
      <c r="F256" s="63"/>
      <c r="G256" s="63"/>
      <c r="H256" s="33"/>
      <c r="I256" s="71">
        <v>0</v>
      </c>
      <c r="J256" s="71">
        <v>0</v>
      </c>
      <c r="K256" s="71">
        <v>0</v>
      </c>
      <c r="L256" s="71">
        <v>0</v>
      </c>
      <c r="M256" s="71">
        <v>0</v>
      </c>
      <c r="N256" s="71">
        <v>0</v>
      </c>
      <c r="O256" s="71">
        <v>0</v>
      </c>
      <c r="P256" s="71">
        <v>0</v>
      </c>
      <c r="Q256" s="71">
        <v>0</v>
      </c>
      <c r="R256" s="71">
        <v>0</v>
      </c>
      <c r="S256" s="71">
        <v>0</v>
      </c>
      <c r="T256" s="71">
        <v>0</v>
      </c>
      <c r="U256" s="71">
        <v>0</v>
      </c>
      <c r="V256" s="71">
        <v>0</v>
      </c>
      <c r="W256" s="71">
        <v>0</v>
      </c>
      <c r="Y256" s="72">
        <f>IFERROR(I256-'Base Case Cover Sheet'!I256,"n.a.")</f>
        <v>0</v>
      </c>
      <c r="Z256" s="72">
        <f>IFERROR(J256-'Base Case Cover Sheet'!J256,"n.a.")</f>
        <v>0</v>
      </c>
      <c r="AA256" s="72">
        <f>IFERROR(K256-'Base Case Cover Sheet'!K256,"n.a.")</f>
        <v>0</v>
      </c>
      <c r="AB256" s="72">
        <f>IFERROR(L256-'Base Case Cover Sheet'!L256,"n.a.")</f>
        <v>0</v>
      </c>
      <c r="AC256" s="72">
        <f>IFERROR(M256-'Base Case Cover Sheet'!M256,"n.a.")</f>
        <v>0</v>
      </c>
      <c r="AD256" s="72">
        <f>IFERROR(N256-'Base Case Cover Sheet'!N256,"n.a.")</f>
        <v>0</v>
      </c>
      <c r="AE256" s="72">
        <f>IFERROR(O256-'Base Case Cover Sheet'!O256,"n.a.")</f>
        <v>0</v>
      </c>
      <c r="AF256" s="72">
        <f>IFERROR(P256-'Base Case Cover Sheet'!P256,"n.a.")</f>
        <v>0</v>
      </c>
      <c r="AG256" s="72">
        <f>IFERROR(Q256-'Base Case Cover Sheet'!Q256,"n.a.")</f>
        <v>0</v>
      </c>
      <c r="AH256" s="72">
        <f>IFERROR(R256-'Base Case Cover Sheet'!R256,"n.a.")</f>
        <v>0</v>
      </c>
      <c r="AI256" s="72">
        <f>IFERROR(S256-'Base Case Cover Sheet'!S256,"n.a.")</f>
        <v>0</v>
      </c>
      <c r="AJ256" s="72">
        <f>IFERROR(T256-'Base Case Cover Sheet'!T256,"n.a.")</f>
        <v>0</v>
      </c>
      <c r="AK256" s="72">
        <f>IFERROR(U256-'Base Case Cover Sheet'!U256,"n.a.")</f>
        <v>0</v>
      </c>
      <c r="AL256" s="72">
        <f>IFERROR(V256-'Base Case Cover Sheet'!V256,"n.a.")</f>
        <v>0</v>
      </c>
      <c r="AM256" s="72">
        <f>IFERROR(W256-'Base Case Cover Sheet'!W256,"n.a.")</f>
        <v>0</v>
      </c>
    </row>
    <row r="257" spans="1:39" s="4" customFormat="1">
      <c r="D257" s="150" t="s">
        <v>139</v>
      </c>
      <c r="E257" s="63"/>
      <c r="F257" s="63"/>
      <c r="G257" s="63"/>
      <c r="H257" s="33"/>
      <c r="I257" s="71">
        <v>0</v>
      </c>
      <c r="J257" s="71">
        <v>0</v>
      </c>
      <c r="K257" s="71">
        <v>0</v>
      </c>
      <c r="L257" s="71">
        <v>0</v>
      </c>
      <c r="M257" s="71">
        <v>0</v>
      </c>
      <c r="N257" s="71">
        <v>0</v>
      </c>
      <c r="O257" s="71">
        <v>0</v>
      </c>
      <c r="P257" s="71">
        <v>0</v>
      </c>
      <c r="Q257" s="71">
        <v>0</v>
      </c>
      <c r="R257" s="71">
        <v>0</v>
      </c>
      <c r="S257" s="71">
        <v>0</v>
      </c>
      <c r="T257" s="71">
        <v>0</v>
      </c>
      <c r="U257" s="71">
        <v>0</v>
      </c>
      <c r="V257" s="71">
        <v>0</v>
      </c>
      <c r="W257" s="71">
        <v>0</v>
      </c>
      <c r="Y257" s="72">
        <f>IFERROR(I257-'Base Case Cover Sheet'!I257,"n.a.")</f>
        <v>0</v>
      </c>
      <c r="Z257" s="72">
        <f>IFERROR(J257-'Base Case Cover Sheet'!J257,"n.a.")</f>
        <v>0</v>
      </c>
      <c r="AA257" s="72">
        <f>IFERROR(K257-'Base Case Cover Sheet'!K257,"n.a.")</f>
        <v>0</v>
      </c>
      <c r="AB257" s="72">
        <f>IFERROR(L257-'Base Case Cover Sheet'!L257,"n.a.")</f>
        <v>0</v>
      </c>
      <c r="AC257" s="72">
        <f>IFERROR(M257-'Base Case Cover Sheet'!M257,"n.a.")</f>
        <v>0</v>
      </c>
      <c r="AD257" s="72">
        <f>IFERROR(N257-'Base Case Cover Sheet'!N257,"n.a.")</f>
        <v>0</v>
      </c>
      <c r="AE257" s="72">
        <f>IFERROR(O257-'Base Case Cover Sheet'!O257,"n.a.")</f>
        <v>0</v>
      </c>
      <c r="AF257" s="72">
        <f>IFERROR(P257-'Base Case Cover Sheet'!P257,"n.a.")</f>
        <v>0</v>
      </c>
      <c r="AG257" s="72">
        <f>IFERROR(Q257-'Base Case Cover Sheet'!Q257,"n.a.")</f>
        <v>0</v>
      </c>
      <c r="AH257" s="72">
        <f>IFERROR(R257-'Base Case Cover Sheet'!R257,"n.a.")</f>
        <v>0</v>
      </c>
      <c r="AI257" s="72">
        <f>IFERROR(S257-'Base Case Cover Sheet'!S257,"n.a.")</f>
        <v>0</v>
      </c>
      <c r="AJ257" s="72">
        <f>IFERROR(T257-'Base Case Cover Sheet'!T257,"n.a.")</f>
        <v>0</v>
      </c>
      <c r="AK257" s="72">
        <f>IFERROR(U257-'Base Case Cover Sheet'!U257,"n.a.")</f>
        <v>0</v>
      </c>
      <c r="AL257" s="72">
        <f>IFERROR(V257-'Base Case Cover Sheet'!V257,"n.a.")</f>
        <v>0</v>
      </c>
      <c r="AM257" s="72">
        <f>IFERROR(W257-'Base Case Cover Sheet'!W257,"n.a.")</f>
        <v>0</v>
      </c>
    </row>
    <row r="258" spans="1:39" s="4" customFormat="1">
      <c r="D258" s="150" t="s">
        <v>139</v>
      </c>
      <c r="E258" s="63"/>
      <c r="F258" s="63"/>
      <c r="G258" s="63"/>
      <c r="H258" s="33"/>
      <c r="I258" s="71">
        <v>0</v>
      </c>
      <c r="J258" s="71">
        <v>0</v>
      </c>
      <c r="K258" s="71">
        <v>0</v>
      </c>
      <c r="L258" s="71">
        <v>0</v>
      </c>
      <c r="M258" s="71">
        <v>0</v>
      </c>
      <c r="N258" s="71">
        <v>0</v>
      </c>
      <c r="O258" s="71">
        <v>0</v>
      </c>
      <c r="P258" s="71">
        <v>0</v>
      </c>
      <c r="Q258" s="71">
        <v>0</v>
      </c>
      <c r="R258" s="71">
        <v>0</v>
      </c>
      <c r="S258" s="71">
        <v>0</v>
      </c>
      <c r="T258" s="71">
        <v>0</v>
      </c>
      <c r="U258" s="71">
        <v>0</v>
      </c>
      <c r="V258" s="71">
        <v>0</v>
      </c>
      <c r="W258" s="71">
        <v>0</v>
      </c>
      <c r="Y258" s="72">
        <f>IFERROR(I258-'Base Case Cover Sheet'!I258,"n.a.")</f>
        <v>0</v>
      </c>
      <c r="Z258" s="72">
        <f>IFERROR(J258-'Base Case Cover Sheet'!J258,"n.a.")</f>
        <v>0</v>
      </c>
      <c r="AA258" s="72">
        <f>IFERROR(K258-'Base Case Cover Sheet'!K258,"n.a.")</f>
        <v>0</v>
      </c>
      <c r="AB258" s="72">
        <f>IFERROR(L258-'Base Case Cover Sheet'!L258,"n.a.")</f>
        <v>0</v>
      </c>
      <c r="AC258" s="72">
        <f>IFERROR(M258-'Base Case Cover Sheet'!M258,"n.a.")</f>
        <v>0</v>
      </c>
      <c r="AD258" s="72">
        <f>IFERROR(N258-'Base Case Cover Sheet'!N258,"n.a.")</f>
        <v>0</v>
      </c>
      <c r="AE258" s="72">
        <f>IFERROR(O258-'Base Case Cover Sheet'!O258,"n.a.")</f>
        <v>0</v>
      </c>
      <c r="AF258" s="72">
        <f>IFERROR(P258-'Base Case Cover Sheet'!P258,"n.a.")</f>
        <v>0</v>
      </c>
      <c r="AG258" s="72">
        <f>IFERROR(Q258-'Base Case Cover Sheet'!Q258,"n.a.")</f>
        <v>0</v>
      </c>
      <c r="AH258" s="72">
        <f>IFERROR(R258-'Base Case Cover Sheet'!R258,"n.a.")</f>
        <v>0</v>
      </c>
      <c r="AI258" s="72">
        <f>IFERROR(S258-'Base Case Cover Sheet'!S258,"n.a.")</f>
        <v>0</v>
      </c>
      <c r="AJ258" s="72">
        <f>IFERROR(T258-'Base Case Cover Sheet'!T258,"n.a.")</f>
        <v>0</v>
      </c>
      <c r="AK258" s="72">
        <f>IFERROR(U258-'Base Case Cover Sheet'!U258,"n.a.")</f>
        <v>0</v>
      </c>
      <c r="AL258" s="72">
        <f>IFERROR(V258-'Base Case Cover Sheet'!V258,"n.a.")</f>
        <v>0</v>
      </c>
      <c r="AM258" s="72">
        <f>IFERROR(W258-'Base Case Cover Sheet'!W258,"n.a.")</f>
        <v>0</v>
      </c>
    </row>
    <row r="259" spans="1:39" s="4" customFormat="1">
      <c r="D259" s="150" t="s">
        <v>139</v>
      </c>
      <c r="E259" s="63"/>
      <c r="F259" s="63"/>
      <c r="G259" s="63"/>
      <c r="H259" s="33"/>
      <c r="I259" s="71">
        <v>0</v>
      </c>
      <c r="J259" s="71">
        <v>0</v>
      </c>
      <c r="K259" s="71">
        <v>0</v>
      </c>
      <c r="L259" s="71">
        <v>0</v>
      </c>
      <c r="M259" s="71">
        <v>0</v>
      </c>
      <c r="N259" s="71">
        <v>0</v>
      </c>
      <c r="O259" s="71">
        <v>0</v>
      </c>
      <c r="P259" s="71">
        <v>0</v>
      </c>
      <c r="Q259" s="71">
        <v>0</v>
      </c>
      <c r="R259" s="71">
        <v>0</v>
      </c>
      <c r="S259" s="71">
        <v>0</v>
      </c>
      <c r="T259" s="71">
        <v>0</v>
      </c>
      <c r="U259" s="71">
        <v>0</v>
      </c>
      <c r="V259" s="71">
        <v>0</v>
      </c>
      <c r="W259" s="71">
        <v>0</v>
      </c>
      <c r="Y259" s="72">
        <f>IFERROR(I259-'Base Case Cover Sheet'!I259,"n.a.")</f>
        <v>0</v>
      </c>
      <c r="Z259" s="72">
        <f>IFERROR(J259-'Base Case Cover Sheet'!J259,"n.a.")</f>
        <v>0</v>
      </c>
      <c r="AA259" s="72">
        <f>IFERROR(K259-'Base Case Cover Sheet'!K259,"n.a.")</f>
        <v>0</v>
      </c>
      <c r="AB259" s="72">
        <f>IFERROR(L259-'Base Case Cover Sheet'!L259,"n.a.")</f>
        <v>0</v>
      </c>
      <c r="AC259" s="72">
        <f>IFERROR(M259-'Base Case Cover Sheet'!M259,"n.a.")</f>
        <v>0</v>
      </c>
      <c r="AD259" s="72">
        <f>IFERROR(N259-'Base Case Cover Sheet'!N259,"n.a.")</f>
        <v>0</v>
      </c>
      <c r="AE259" s="72">
        <f>IFERROR(O259-'Base Case Cover Sheet'!O259,"n.a.")</f>
        <v>0</v>
      </c>
      <c r="AF259" s="72">
        <f>IFERROR(P259-'Base Case Cover Sheet'!P259,"n.a.")</f>
        <v>0</v>
      </c>
      <c r="AG259" s="72">
        <f>IFERROR(Q259-'Base Case Cover Sheet'!Q259,"n.a.")</f>
        <v>0</v>
      </c>
      <c r="AH259" s="72">
        <f>IFERROR(R259-'Base Case Cover Sheet'!R259,"n.a.")</f>
        <v>0</v>
      </c>
      <c r="AI259" s="72">
        <f>IFERROR(S259-'Base Case Cover Sheet'!S259,"n.a.")</f>
        <v>0</v>
      </c>
      <c r="AJ259" s="72">
        <f>IFERROR(T259-'Base Case Cover Sheet'!T259,"n.a.")</f>
        <v>0</v>
      </c>
      <c r="AK259" s="72">
        <f>IFERROR(U259-'Base Case Cover Sheet'!U259,"n.a.")</f>
        <v>0</v>
      </c>
      <c r="AL259" s="72">
        <f>IFERROR(V259-'Base Case Cover Sheet'!V259,"n.a.")</f>
        <v>0</v>
      </c>
      <c r="AM259" s="72">
        <f>IFERROR(W259-'Base Case Cover Sheet'!W259,"n.a.")</f>
        <v>0</v>
      </c>
    </row>
    <row r="260" spans="1:39" s="4" customFormat="1">
      <c r="D260" s="150" t="s">
        <v>139</v>
      </c>
      <c r="E260" s="63"/>
      <c r="F260" s="63"/>
      <c r="G260" s="63"/>
      <c r="H260" s="33"/>
      <c r="I260" s="71">
        <v>0</v>
      </c>
      <c r="J260" s="71">
        <v>0</v>
      </c>
      <c r="K260" s="71">
        <v>0</v>
      </c>
      <c r="L260" s="71">
        <v>0</v>
      </c>
      <c r="M260" s="71">
        <v>0</v>
      </c>
      <c r="N260" s="71">
        <v>0</v>
      </c>
      <c r="O260" s="71">
        <v>0</v>
      </c>
      <c r="P260" s="71">
        <v>0</v>
      </c>
      <c r="Q260" s="71">
        <v>0</v>
      </c>
      <c r="R260" s="71">
        <v>0</v>
      </c>
      <c r="S260" s="71">
        <v>0</v>
      </c>
      <c r="T260" s="71">
        <v>0</v>
      </c>
      <c r="U260" s="71">
        <v>0</v>
      </c>
      <c r="V260" s="71">
        <v>0</v>
      </c>
      <c r="W260" s="71">
        <v>0</v>
      </c>
      <c r="Y260" s="72">
        <f>IFERROR(I260-'Base Case Cover Sheet'!I260,"n.a.")</f>
        <v>0</v>
      </c>
      <c r="Z260" s="72">
        <f>IFERROR(J260-'Base Case Cover Sheet'!J260,"n.a.")</f>
        <v>0</v>
      </c>
      <c r="AA260" s="72">
        <f>IFERROR(K260-'Base Case Cover Sheet'!K260,"n.a.")</f>
        <v>0</v>
      </c>
      <c r="AB260" s="72">
        <f>IFERROR(L260-'Base Case Cover Sheet'!L260,"n.a.")</f>
        <v>0</v>
      </c>
      <c r="AC260" s="72">
        <f>IFERROR(M260-'Base Case Cover Sheet'!M260,"n.a.")</f>
        <v>0</v>
      </c>
      <c r="AD260" s="72">
        <f>IFERROR(N260-'Base Case Cover Sheet'!N260,"n.a.")</f>
        <v>0</v>
      </c>
      <c r="AE260" s="72">
        <f>IFERROR(O260-'Base Case Cover Sheet'!O260,"n.a.")</f>
        <v>0</v>
      </c>
      <c r="AF260" s="72">
        <f>IFERROR(P260-'Base Case Cover Sheet'!P260,"n.a.")</f>
        <v>0</v>
      </c>
      <c r="AG260" s="72">
        <f>IFERROR(Q260-'Base Case Cover Sheet'!Q260,"n.a.")</f>
        <v>0</v>
      </c>
      <c r="AH260" s="72">
        <f>IFERROR(R260-'Base Case Cover Sheet'!R260,"n.a.")</f>
        <v>0</v>
      </c>
      <c r="AI260" s="72">
        <f>IFERROR(S260-'Base Case Cover Sheet'!S260,"n.a.")</f>
        <v>0</v>
      </c>
      <c r="AJ260" s="72">
        <f>IFERROR(T260-'Base Case Cover Sheet'!T260,"n.a.")</f>
        <v>0</v>
      </c>
      <c r="AK260" s="72">
        <f>IFERROR(U260-'Base Case Cover Sheet'!U260,"n.a.")</f>
        <v>0</v>
      </c>
      <c r="AL260" s="72">
        <f>IFERROR(V260-'Base Case Cover Sheet'!V260,"n.a.")</f>
        <v>0</v>
      </c>
      <c r="AM260" s="72">
        <f>IFERROR(W260-'Base Case Cover Sheet'!W260,"n.a.")</f>
        <v>0</v>
      </c>
    </row>
    <row r="261" spans="1:39" s="4" customFormat="1">
      <c r="D261" s="150" t="s">
        <v>139</v>
      </c>
      <c r="E261" s="63"/>
      <c r="F261" s="63"/>
      <c r="G261" s="63"/>
      <c r="H261" s="33"/>
      <c r="I261" s="71">
        <v>0</v>
      </c>
      <c r="J261" s="71">
        <v>0</v>
      </c>
      <c r="K261" s="71">
        <v>0</v>
      </c>
      <c r="L261" s="71">
        <v>0</v>
      </c>
      <c r="M261" s="71">
        <v>0</v>
      </c>
      <c r="N261" s="71">
        <v>0</v>
      </c>
      <c r="O261" s="71">
        <v>0</v>
      </c>
      <c r="P261" s="71">
        <v>0</v>
      </c>
      <c r="Q261" s="71">
        <v>0</v>
      </c>
      <c r="R261" s="71">
        <v>0</v>
      </c>
      <c r="S261" s="71">
        <v>0</v>
      </c>
      <c r="T261" s="71">
        <v>0</v>
      </c>
      <c r="U261" s="71">
        <v>0</v>
      </c>
      <c r="V261" s="71">
        <v>0</v>
      </c>
      <c r="W261" s="71">
        <v>0</v>
      </c>
      <c r="Y261" s="72">
        <f>IFERROR(I261-'Base Case Cover Sheet'!I261,"n.a.")</f>
        <v>0</v>
      </c>
      <c r="Z261" s="72">
        <f>IFERROR(J261-'Base Case Cover Sheet'!J261,"n.a.")</f>
        <v>0</v>
      </c>
      <c r="AA261" s="72">
        <f>IFERROR(K261-'Base Case Cover Sheet'!K261,"n.a.")</f>
        <v>0</v>
      </c>
      <c r="AB261" s="72">
        <f>IFERROR(L261-'Base Case Cover Sheet'!L261,"n.a.")</f>
        <v>0</v>
      </c>
      <c r="AC261" s="72">
        <f>IFERROR(M261-'Base Case Cover Sheet'!M261,"n.a.")</f>
        <v>0</v>
      </c>
      <c r="AD261" s="72">
        <f>IFERROR(N261-'Base Case Cover Sheet'!N261,"n.a.")</f>
        <v>0</v>
      </c>
      <c r="AE261" s="72">
        <f>IFERROR(O261-'Base Case Cover Sheet'!O261,"n.a.")</f>
        <v>0</v>
      </c>
      <c r="AF261" s="72">
        <f>IFERROR(P261-'Base Case Cover Sheet'!P261,"n.a.")</f>
        <v>0</v>
      </c>
      <c r="AG261" s="72">
        <f>IFERROR(Q261-'Base Case Cover Sheet'!Q261,"n.a.")</f>
        <v>0</v>
      </c>
      <c r="AH261" s="72">
        <f>IFERROR(R261-'Base Case Cover Sheet'!R261,"n.a.")</f>
        <v>0</v>
      </c>
      <c r="AI261" s="72">
        <f>IFERROR(S261-'Base Case Cover Sheet'!S261,"n.a.")</f>
        <v>0</v>
      </c>
      <c r="AJ261" s="72">
        <f>IFERROR(T261-'Base Case Cover Sheet'!T261,"n.a.")</f>
        <v>0</v>
      </c>
      <c r="AK261" s="72">
        <f>IFERROR(U261-'Base Case Cover Sheet'!U261,"n.a.")</f>
        <v>0</v>
      </c>
      <c r="AL261" s="72">
        <f>IFERROR(V261-'Base Case Cover Sheet'!V261,"n.a.")</f>
        <v>0</v>
      </c>
      <c r="AM261" s="72">
        <f>IFERROR(W261-'Base Case Cover Sheet'!W261,"n.a.")</f>
        <v>0</v>
      </c>
    </row>
    <row r="262" spans="1:39" s="4" customFormat="1">
      <c r="D262" s="150" t="s">
        <v>139</v>
      </c>
      <c r="E262" s="63"/>
      <c r="F262" s="63"/>
      <c r="G262" s="63"/>
      <c r="H262" s="33"/>
      <c r="I262" s="71">
        <v>0</v>
      </c>
      <c r="J262" s="71">
        <v>0</v>
      </c>
      <c r="K262" s="71">
        <v>0</v>
      </c>
      <c r="L262" s="71">
        <v>0</v>
      </c>
      <c r="M262" s="71">
        <v>0</v>
      </c>
      <c r="N262" s="71">
        <v>0</v>
      </c>
      <c r="O262" s="71">
        <v>0</v>
      </c>
      <c r="P262" s="71">
        <v>0</v>
      </c>
      <c r="Q262" s="71">
        <v>0</v>
      </c>
      <c r="R262" s="71">
        <v>0</v>
      </c>
      <c r="S262" s="71">
        <v>0</v>
      </c>
      <c r="T262" s="71">
        <v>0</v>
      </c>
      <c r="U262" s="71">
        <v>0</v>
      </c>
      <c r="V262" s="71">
        <v>0</v>
      </c>
      <c r="W262" s="71">
        <v>0</v>
      </c>
      <c r="Y262" s="72">
        <f>IFERROR(I262-'Base Case Cover Sheet'!I262,"n.a.")</f>
        <v>0</v>
      </c>
      <c r="Z262" s="72">
        <f>IFERROR(J262-'Base Case Cover Sheet'!J262,"n.a.")</f>
        <v>0</v>
      </c>
      <c r="AA262" s="72">
        <f>IFERROR(K262-'Base Case Cover Sheet'!K262,"n.a.")</f>
        <v>0</v>
      </c>
      <c r="AB262" s="72">
        <f>IFERROR(L262-'Base Case Cover Sheet'!L262,"n.a.")</f>
        <v>0</v>
      </c>
      <c r="AC262" s="72">
        <f>IFERROR(M262-'Base Case Cover Sheet'!M262,"n.a.")</f>
        <v>0</v>
      </c>
      <c r="AD262" s="72">
        <f>IFERROR(N262-'Base Case Cover Sheet'!N262,"n.a.")</f>
        <v>0</v>
      </c>
      <c r="AE262" s="72">
        <f>IFERROR(O262-'Base Case Cover Sheet'!O262,"n.a.")</f>
        <v>0</v>
      </c>
      <c r="AF262" s="72">
        <f>IFERROR(P262-'Base Case Cover Sheet'!P262,"n.a.")</f>
        <v>0</v>
      </c>
      <c r="AG262" s="72">
        <f>IFERROR(Q262-'Base Case Cover Sheet'!Q262,"n.a.")</f>
        <v>0</v>
      </c>
      <c r="AH262" s="72">
        <f>IFERROR(R262-'Base Case Cover Sheet'!R262,"n.a.")</f>
        <v>0</v>
      </c>
      <c r="AI262" s="72">
        <f>IFERROR(S262-'Base Case Cover Sheet'!S262,"n.a.")</f>
        <v>0</v>
      </c>
      <c r="AJ262" s="72">
        <f>IFERROR(T262-'Base Case Cover Sheet'!T262,"n.a.")</f>
        <v>0</v>
      </c>
      <c r="AK262" s="72">
        <f>IFERROR(U262-'Base Case Cover Sheet'!U262,"n.a.")</f>
        <v>0</v>
      </c>
      <c r="AL262" s="72">
        <f>IFERROR(V262-'Base Case Cover Sheet'!V262,"n.a.")</f>
        <v>0</v>
      </c>
      <c r="AM262" s="72">
        <f>IFERROR(W262-'Base Case Cover Sheet'!W262,"n.a.")</f>
        <v>0</v>
      </c>
    </row>
    <row r="263" spans="1:39" s="4" customFormat="1">
      <c r="D263" s="150" t="s">
        <v>139</v>
      </c>
      <c r="E263" s="63"/>
      <c r="F263" s="63"/>
      <c r="G263" s="63"/>
      <c r="H263" s="33"/>
      <c r="I263" s="71">
        <v>0</v>
      </c>
      <c r="J263" s="71">
        <v>0</v>
      </c>
      <c r="K263" s="71">
        <v>0</v>
      </c>
      <c r="L263" s="71">
        <v>0</v>
      </c>
      <c r="M263" s="71">
        <v>0</v>
      </c>
      <c r="N263" s="71">
        <v>0</v>
      </c>
      <c r="O263" s="71">
        <v>0</v>
      </c>
      <c r="P263" s="71">
        <v>0</v>
      </c>
      <c r="Q263" s="71">
        <v>0</v>
      </c>
      <c r="R263" s="71">
        <v>0</v>
      </c>
      <c r="S263" s="71">
        <v>0</v>
      </c>
      <c r="T263" s="71">
        <v>0</v>
      </c>
      <c r="U263" s="71">
        <v>0</v>
      </c>
      <c r="V263" s="71">
        <v>0</v>
      </c>
      <c r="W263" s="71">
        <v>0</v>
      </c>
      <c r="Y263" s="72">
        <f>IFERROR(I263-'Base Case Cover Sheet'!I263,"n.a.")</f>
        <v>0</v>
      </c>
      <c r="Z263" s="72">
        <f>IFERROR(J263-'Base Case Cover Sheet'!J263,"n.a.")</f>
        <v>0</v>
      </c>
      <c r="AA263" s="72">
        <f>IFERROR(K263-'Base Case Cover Sheet'!K263,"n.a.")</f>
        <v>0</v>
      </c>
      <c r="AB263" s="72">
        <f>IFERROR(L263-'Base Case Cover Sheet'!L263,"n.a.")</f>
        <v>0</v>
      </c>
      <c r="AC263" s="72">
        <f>IFERROR(M263-'Base Case Cover Sheet'!M263,"n.a.")</f>
        <v>0</v>
      </c>
      <c r="AD263" s="72">
        <f>IFERROR(N263-'Base Case Cover Sheet'!N263,"n.a.")</f>
        <v>0</v>
      </c>
      <c r="AE263" s="72">
        <f>IFERROR(O263-'Base Case Cover Sheet'!O263,"n.a.")</f>
        <v>0</v>
      </c>
      <c r="AF263" s="72">
        <f>IFERROR(P263-'Base Case Cover Sheet'!P263,"n.a.")</f>
        <v>0</v>
      </c>
      <c r="AG263" s="72">
        <f>IFERROR(Q263-'Base Case Cover Sheet'!Q263,"n.a.")</f>
        <v>0</v>
      </c>
      <c r="AH263" s="72">
        <f>IFERROR(R263-'Base Case Cover Sheet'!R263,"n.a.")</f>
        <v>0</v>
      </c>
      <c r="AI263" s="72">
        <f>IFERROR(S263-'Base Case Cover Sheet'!S263,"n.a.")</f>
        <v>0</v>
      </c>
      <c r="AJ263" s="72">
        <f>IFERROR(T263-'Base Case Cover Sheet'!T263,"n.a.")</f>
        <v>0</v>
      </c>
      <c r="AK263" s="72">
        <f>IFERROR(U263-'Base Case Cover Sheet'!U263,"n.a.")</f>
        <v>0</v>
      </c>
      <c r="AL263" s="72">
        <f>IFERROR(V263-'Base Case Cover Sheet'!V263,"n.a.")</f>
        <v>0</v>
      </c>
      <c r="AM263" s="72">
        <f>IFERROR(W263-'Base Case Cover Sheet'!W263,"n.a.")</f>
        <v>0</v>
      </c>
    </row>
    <row r="264" spans="1:39" s="4" customFormat="1">
      <c r="D264" s="150" t="s">
        <v>139</v>
      </c>
      <c r="E264" s="63"/>
      <c r="F264" s="63"/>
      <c r="G264" s="63"/>
      <c r="H264" s="33"/>
      <c r="I264" s="71">
        <v>0</v>
      </c>
      <c r="J264" s="71">
        <v>0</v>
      </c>
      <c r="K264" s="71">
        <v>0</v>
      </c>
      <c r="L264" s="71">
        <v>0</v>
      </c>
      <c r="M264" s="71">
        <v>0</v>
      </c>
      <c r="N264" s="71">
        <v>0</v>
      </c>
      <c r="O264" s="71">
        <v>0</v>
      </c>
      <c r="P264" s="71">
        <v>0</v>
      </c>
      <c r="Q264" s="71">
        <v>0</v>
      </c>
      <c r="R264" s="71">
        <v>0</v>
      </c>
      <c r="S264" s="71">
        <v>0</v>
      </c>
      <c r="T264" s="71">
        <v>0</v>
      </c>
      <c r="U264" s="71">
        <v>0</v>
      </c>
      <c r="V264" s="71">
        <v>0</v>
      </c>
      <c r="W264" s="71">
        <v>0</v>
      </c>
      <c r="Y264" s="72">
        <f>IFERROR(I264-'Base Case Cover Sheet'!I264,"n.a.")</f>
        <v>0</v>
      </c>
      <c r="Z264" s="72">
        <f>IFERROR(J264-'Base Case Cover Sheet'!J264,"n.a.")</f>
        <v>0</v>
      </c>
      <c r="AA264" s="72">
        <f>IFERROR(K264-'Base Case Cover Sheet'!K264,"n.a.")</f>
        <v>0</v>
      </c>
      <c r="AB264" s="72">
        <f>IFERROR(L264-'Base Case Cover Sheet'!L264,"n.a.")</f>
        <v>0</v>
      </c>
      <c r="AC264" s="72">
        <f>IFERROR(M264-'Base Case Cover Sheet'!M264,"n.a.")</f>
        <v>0</v>
      </c>
      <c r="AD264" s="72">
        <f>IFERROR(N264-'Base Case Cover Sheet'!N264,"n.a.")</f>
        <v>0</v>
      </c>
      <c r="AE264" s="72">
        <f>IFERROR(O264-'Base Case Cover Sheet'!O264,"n.a.")</f>
        <v>0</v>
      </c>
      <c r="AF264" s="72">
        <f>IFERROR(P264-'Base Case Cover Sheet'!P264,"n.a.")</f>
        <v>0</v>
      </c>
      <c r="AG264" s="72">
        <f>IFERROR(Q264-'Base Case Cover Sheet'!Q264,"n.a.")</f>
        <v>0</v>
      </c>
      <c r="AH264" s="72">
        <f>IFERROR(R264-'Base Case Cover Sheet'!R264,"n.a.")</f>
        <v>0</v>
      </c>
      <c r="AI264" s="72">
        <f>IFERROR(S264-'Base Case Cover Sheet'!S264,"n.a.")</f>
        <v>0</v>
      </c>
      <c r="AJ264" s="72">
        <f>IFERROR(T264-'Base Case Cover Sheet'!T264,"n.a.")</f>
        <v>0</v>
      </c>
      <c r="AK264" s="72">
        <f>IFERROR(U264-'Base Case Cover Sheet'!U264,"n.a.")</f>
        <v>0</v>
      </c>
      <c r="AL264" s="72">
        <f>IFERROR(V264-'Base Case Cover Sheet'!V264,"n.a.")</f>
        <v>0</v>
      </c>
      <c r="AM264" s="72">
        <f>IFERROR(W264-'Base Case Cover Sheet'!W264,"n.a.")</f>
        <v>0</v>
      </c>
    </row>
    <row r="265" spans="1:39" s="4" customFormat="1">
      <c r="D265" s="150" t="s">
        <v>139</v>
      </c>
      <c r="E265" s="63"/>
      <c r="F265" s="63"/>
      <c r="G265" s="63"/>
      <c r="H265" s="33"/>
      <c r="I265" s="71">
        <v>0</v>
      </c>
      <c r="J265" s="71">
        <v>0</v>
      </c>
      <c r="K265" s="71">
        <v>0</v>
      </c>
      <c r="L265" s="71">
        <v>0</v>
      </c>
      <c r="M265" s="71">
        <v>0</v>
      </c>
      <c r="N265" s="71">
        <v>0</v>
      </c>
      <c r="O265" s="71">
        <v>0</v>
      </c>
      <c r="P265" s="71">
        <v>0</v>
      </c>
      <c r="Q265" s="71">
        <v>0</v>
      </c>
      <c r="R265" s="71">
        <v>0</v>
      </c>
      <c r="S265" s="71">
        <v>0</v>
      </c>
      <c r="T265" s="71">
        <v>0</v>
      </c>
      <c r="U265" s="71">
        <v>0</v>
      </c>
      <c r="V265" s="71">
        <v>0</v>
      </c>
      <c r="W265" s="71">
        <v>0</v>
      </c>
      <c r="Y265" s="72">
        <f>IFERROR(I265-'Base Case Cover Sheet'!I265,"n.a.")</f>
        <v>0</v>
      </c>
      <c r="Z265" s="72">
        <f>IFERROR(J265-'Base Case Cover Sheet'!J265,"n.a.")</f>
        <v>0</v>
      </c>
      <c r="AA265" s="72">
        <f>IFERROR(K265-'Base Case Cover Sheet'!K265,"n.a.")</f>
        <v>0</v>
      </c>
      <c r="AB265" s="72">
        <f>IFERROR(L265-'Base Case Cover Sheet'!L265,"n.a.")</f>
        <v>0</v>
      </c>
      <c r="AC265" s="72">
        <f>IFERROR(M265-'Base Case Cover Sheet'!M265,"n.a.")</f>
        <v>0</v>
      </c>
      <c r="AD265" s="72">
        <f>IFERROR(N265-'Base Case Cover Sheet'!N265,"n.a.")</f>
        <v>0</v>
      </c>
      <c r="AE265" s="72">
        <f>IFERROR(O265-'Base Case Cover Sheet'!O265,"n.a.")</f>
        <v>0</v>
      </c>
      <c r="AF265" s="72">
        <f>IFERROR(P265-'Base Case Cover Sheet'!P265,"n.a.")</f>
        <v>0</v>
      </c>
      <c r="AG265" s="72">
        <f>IFERROR(Q265-'Base Case Cover Sheet'!Q265,"n.a.")</f>
        <v>0</v>
      </c>
      <c r="AH265" s="72">
        <f>IFERROR(R265-'Base Case Cover Sheet'!R265,"n.a.")</f>
        <v>0</v>
      </c>
      <c r="AI265" s="72">
        <f>IFERROR(S265-'Base Case Cover Sheet'!S265,"n.a.")</f>
        <v>0</v>
      </c>
      <c r="AJ265" s="72">
        <f>IFERROR(T265-'Base Case Cover Sheet'!T265,"n.a.")</f>
        <v>0</v>
      </c>
      <c r="AK265" s="72">
        <f>IFERROR(U265-'Base Case Cover Sheet'!U265,"n.a.")</f>
        <v>0</v>
      </c>
      <c r="AL265" s="72">
        <f>IFERROR(V265-'Base Case Cover Sheet'!V265,"n.a.")</f>
        <v>0</v>
      </c>
      <c r="AM265" s="72">
        <f>IFERROR(W265-'Base Case Cover Sheet'!W265,"n.a.")</f>
        <v>0</v>
      </c>
    </row>
    <row r="266" spans="1:39" s="4" customFormat="1">
      <c r="D266" s="150" t="s">
        <v>139</v>
      </c>
      <c r="E266" s="63"/>
      <c r="F266" s="63"/>
      <c r="G266" s="63"/>
      <c r="H266" s="33"/>
      <c r="I266" s="71">
        <v>0</v>
      </c>
      <c r="J266" s="71">
        <v>0</v>
      </c>
      <c r="K266" s="71">
        <v>0</v>
      </c>
      <c r="L266" s="71">
        <v>0</v>
      </c>
      <c r="M266" s="71">
        <v>0</v>
      </c>
      <c r="N266" s="71">
        <v>0</v>
      </c>
      <c r="O266" s="71">
        <v>0</v>
      </c>
      <c r="P266" s="71">
        <v>0</v>
      </c>
      <c r="Q266" s="71">
        <v>0</v>
      </c>
      <c r="R266" s="71">
        <v>0</v>
      </c>
      <c r="S266" s="71">
        <v>0</v>
      </c>
      <c r="T266" s="71">
        <v>0</v>
      </c>
      <c r="U266" s="71">
        <v>0</v>
      </c>
      <c r="V266" s="71">
        <v>0</v>
      </c>
      <c r="W266" s="71">
        <v>0</v>
      </c>
      <c r="Y266" s="72">
        <f>IFERROR(I266-'Base Case Cover Sheet'!I266,"n.a.")</f>
        <v>0</v>
      </c>
      <c r="Z266" s="72">
        <f>IFERROR(J266-'Base Case Cover Sheet'!J266,"n.a.")</f>
        <v>0</v>
      </c>
      <c r="AA266" s="72">
        <f>IFERROR(K266-'Base Case Cover Sheet'!K266,"n.a.")</f>
        <v>0</v>
      </c>
      <c r="AB266" s="72">
        <f>IFERROR(L266-'Base Case Cover Sheet'!L266,"n.a.")</f>
        <v>0</v>
      </c>
      <c r="AC266" s="72">
        <f>IFERROR(M266-'Base Case Cover Sheet'!M266,"n.a.")</f>
        <v>0</v>
      </c>
      <c r="AD266" s="72">
        <f>IFERROR(N266-'Base Case Cover Sheet'!N266,"n.a.")</f>
        <v>0</v>
      </c>
      <c r="AE266" s="72">
        <f>IFERROR(O266-'Base Case Cover Sheet'!O266,"n.a.")</f>
        <v>0</v>
      </c>
      <c r="AF266" s="72">
        <f>IFERROR(P266-'Base Case Cover Sheet'!P266,"n.a.")</f>
        <v>0</v>
      </c>
      <c r="AG266" s="72">
        <f>IFERROR(Q266-'Base Case Cover Sheet'!Q266,"n.a.")</f>
        <v>0</v>
      </c>
      <c r="AH266" s="72">
        <f>IFERROR(R266-'Base Case Cover Sheet'!R266,"n.a.")</f>
        <v>0</v>
      </c>
      <c r="AI266" s="72">
        <f>IFERROR(S266-'Base Case Cover Sheet'!S266,"n.a.")</f>
        <v>0</v>
      </c>
      <c r="AJ266" s="72">
        <f>IFERROR(T266-'Base Case Cover Sheet'!T266,"n.a.")</f>
        <v>0</v>
      </c>
      <c r="AK266" s="72">
        <f>IFERROR(U266-'Base Case Cover Sheet'!U266,"n.a.")</f>
        <v>0</v>
      </c>
      <c r="AL266" s="72">
        <f>IFERROR(V266-'Base Case Cover Sheet'!V266,"n.a.")</f>
        <v>0</v>
      </c>
      <c r="AM266" s="72">
        <f>IFERROR(W266-'Base Case Cover Sheet'!W266,"n.a.")</f>
        <v>0</v>
      </c>
    </row>
    <row r="267" spans="1:39" s="4" customFormat="1">
      <c r="D267" s="150" t="s">
        <v>139</v>
      </c>
      <c r="E267" s="63"/>
      <c r="F267" s="63"/>
      <c r="G267" s="63"/>
      <c r="H267" s="33"/>
      <c r="I267" s="71">
        <v>0</v>
      </c>
      <c r="J267" s="71">
        <v>0</v>
      </c>
      <c r="K267" s="71">
        <v>0</v>
      </c>
      <c r="L267" s="71">
        <v>0</v>
      </c>
      <c r="M267" s="71">
        <v>0</v>
      </c>
      <c r="N267" s="71">
        <v>0</v>
      </c>
      <c r="O267" s="71">
        <v>0</v>
      </c>
      <c r="P267" s="71">
        <v>0</v>
      </c>
      <c r="Q267" s="71">
        <v>0</v>
      </c>
      <c r="R267" s="71">
        <v>0</v>
      </c>
      <c r="S267" s="71">
        <v>0</v>
      </c>
      <c r="T267" s="71">
        <v>0</v>
      </c>
      <c r="U267" s="71">
        <v>0</v>
      </c>
      <c r="V267" s="71">
        <v>0</v>
      </c>
      <c r="W267" s="71">
        <v>0</v>
      </c>
      <c r="Y267" s="72">
        <f>IFERROR(I267-'Base Case Cover Sheet'!I267,"n.a.")</f>
        <v>0</v>
      </c>
      <c r="Z267" s="72">
        <f>IFERROR(J267-'Base Case Cover Sheet'!J267,"n.a.")</f>
        <v>0</v>
      </c>
      <c r="AA267" s="72">
        <f>IFERROR(K267-'Base Case Cover Sheet'!K267,"n.a.")</f>
        <v>0</v>
      </c>
      <c r="AB267" s="72">
        <f>IFERROR(L267-'Base Case Cover Sheet'!L267,"n.a.")</f>
        <v>0</v>
      </c>
      <c r="AC267" s="72">
        <f>IFERROR(M267-'Base Case Cover Sheet'!M267,"n.a.")</f>
        <v>0</v>
      </c>
      <c r="AD267" s="72">
        <f>IFERROR(N267-'Base Case Cover Sheet'!N267,"n.a.")</f>
        <v>0</v>
      </c>
      <c r="AE267" s="72">
        <f>IFERROR(O267-'Base Case Cover Sheet'!O267,"n.a.")</f>
        <v>0</v>
      </c>
      <c r="AF267" s="72">
        <f>IFERROR(P267-'Base Case Cover Sheet'!P267,"n.a.")</f>
        <v>0</v>
      </c>
      <c r="AG267" s="72">
        <f>IFERROR(Q267-'Base Case Cover Sheet'!Q267,"n.a.")</f>
        <v>0</v>
      </c>
      <c r="AH267" s="72">
        <f>IFERROR(R267-'Base Case Cover Sheet'!R267,"n.a.")</f>
        <v>0</v>
      </c>
      <c r="AI267" s="72">
        <f>IFERROR(S267-'Base Case Cover Sheet'!S267,"n.a.")</f>
        <v>0</v>
      </c>
      <c r="AJ267" s="72">
        <f>IFERROR(T267-'Base Case Cover Sheet'!T267,"n.a.")</f>
        <v>0</v>
      </c>
      <c r="AK267" s="72">
        <f>IFERROR(U267-'Base Case Cover Sheet'!U267,"n.a.")</f>
        <v>0</v>
      </c>
      <c r="AL267" s="72">
        <f>IFERROR(V267-'Base Case Cover Sheet'!V267,"n.a.")</f>
        <v>0</v>
      </c>
      <c r="AM267" s="72">
        <f>IFERROR(W267-'Base Case Cover Sheet'!W267,"n.a.")</f>
        <v>0</v>
      </c>
    </row>
    <row r="268" spans="1:39" s="4" customFormat="1"/>
    <row r="269" spans="1:39" s="2" customFormat="1" ht="11.25" customHeight="1">
      <c r="A269" s="18"/>
      <c r="B269" s="19">
        <f>MAX($B$4:B268)+1</f>
        <v>7</v>
      </c>
      <c r="C269" s="18"/>
      <c r="D269" s="20" t="s">
        <v>160</v>
      </c>
    </row>
    <row r="270" spans="1:39" s="4" customFormat="1"/>
    <row r="271" spans="1:39" s="4" customFormat="1">
      <c r="D271" s="31" t="s">
        <v>220</v>
      </c>
      <c r="E271" s="64"/>
      <c r="F271" s="64"/>
      <c r="G271" s="64"/>
      <c r="H271" s="64"/>
      <c r="I271" s="64"/>
      <c r="J271" s="64"/>
      <c r="K271" s="64"/>
      <c r="L271" s="64"/>
      <c r="M271" s="64"/>
      <c r="N271" s="64"/>
      <c r="O271" s="64"/>
      <c r="P271" s="64"/>
      <c r="Q271" s="64"/>
      <c r="R271" s="64"/>
      <c r="S271" s="64"/>
      <c r="T271" s="64"/>
      <c r="U271" s="64"/>
      <c r="V271" s="64"/>
      <c r="W271" s="64"/>
      <c r="Y271" s="64"/>
      <c r="Z271" s="64"/>
      <c r="AA271" s="64"/>
      <c r="AB271" s="64"/>
      <c r="AC271" s="64"/>
      <c r="AD271" s="64"/>
      <c r="AE271" s="64"/>
      <c r="AF271" s="64"/>
      <c r="AG271" s="64"/>
      <c r="AH271" s="64"/>
      <c r="AI271" s="64"/>
      <c r="AJ271" s="64"/>
      <c r="AK271" s="64"/>
      <c r="AL271" s="64"/>
      <c r="AM271" s="64"/>
    </row>
    <row r="272" spans="1:39" s="4" customFormat="1"/>
    <row r="273" spans="4:39" s="4" customFormat="1">
      <c r="D273" s="5" t="s">
        <v>221</v>
      </c>
    </row>
    <row r="274" spans="4:39" s="4" customFormat="1">
      <c r="D274"/>
      <c r="E274" t="s">
        <v>222</v>
      </c>
      <c r="H274" s="33"/>
      <c r="I274" s="65">
        <v>0</v>
      </c>
      <c r="J274" s="65">
        <v>0</v>
      </c>
      <c r="K274" s="65">
        <v>0</v>
      </c>
      <c r="L274" s="65">
        <v>0</v>
      </c>
      <c r="M274" s="65">
        <v>0</v>
      </c>
      <c r="N274" s="65">
        <v>0</v>
      </c>
      <c r="O274" s="65">
        <v>0</v>
      </c>
      <c r="P274" s="65">
        <v>0</v>
      </c>
      <c r="Q274" s="65">
        <v>0</v>
      </c>
      <c r="R274" s="65">
        <v>0</v>
      </c>
      <c r="S274" s="65">
        <v>0</v>
      </c>
      <c r="T274" s="65">
        <v>0</v>
      </c>
      <c r="U274" s="65">
        <v>0</v>
      </c>
      <c r="V274" s="65">
        <v>0</v>
      </c>
      <c r="W274" s="65">
        <v>0</v>
      </c>
      <c r="Y274" s="74" t="str">
        <f>IFERROR(I274/'Base Case Cover Sheet'!I274-1,"n.a.")</f>
        <v>n.a.</v>
      </c>
      <c r="Z274" s="74" t="str">
        <f>IFERROR(J274/'Base Case Cover Sheet'!J274-1,"n.a.")</f>
        <v>n.a.</v>
      </c>
      <c r="AA274" s="74" t="str">
        <f>IFERROR(K274/'Base Case Cover Sheet'!K274-1,"n.a.")</f>
        <v>n.a.</v>
      </c>
      <c r="AB274" s="74" t="str">
        <f>IFERROR(L274/'Base Case Cover Sheet'!L274-1,"n.a.")</f>
        <v>n.a.</v>
      </c>
      <c r="AC274" s="74" t="str">
        <f>IFERROR(M274/'Base Case Cover Sheet'!M274-1,"n.a.")</f>
        <v>n.a.</v>
      </c>
      <c r="AD274" s="74" t="str">
        <f>IFERROR(N274/'Base Case Cover Sheet'!N274-1,"n.a.")</f>
        <v>n.a.</v>
      </c>
      <c r="AE274" s="74" t="str">
        <f>IFERROR(O274/'Base Case Cover Sheet'!O274-1,"n.a.")</f>
        <v>n.a.</v>
      </c>
      <c r="AF274" s="74" t="str">
        <f>IFERROR(P274/'Base Case Cover Sheet'!P274-1,"n.a.")</f>
        <v>n.a.</v>
      </c>
      <c r="AG274" s="74" t="str">
        <f>IFERROR(Q274/'Base Case Cover Sheet'!Q274-1,"n.a.")</f>
        <v>n.a.</v>
      </c>
      <c r="AH274" s="74" t="str">
        <f>IFERROR(R274/'Base Case Cover Sheet'!R274-1,"n.a.")</f>
        <v>n.a.</v>
      </c>
      <c r="AI274" s="74" t="str">
        <f>IFERROR(S274/'Base Case Cover Sheet'!S274-1,"n.a.")</f>
        <v>n.a.</v>
      </c>
      <c r="AJ274" s="74" t="str">
        <f>IFERROR(T274/'Base Case Cover Sheet'!T274-1,"n.a.")</f>
        <v>n.a.</v>
      </c>
      <c r="AK274" s="74" t="str">
        <f>IFERROR(U274/'Base Case Cover Sheet'!U274-1,"n.a.")</f>
        <v>n.a.</v>
      </c>
      <c r="AL274" s="74" t="str">
        <f>IFERROR(V274/'Base Case Cover Sheet'!V274-1,"n.a.")</f>
        <v>n.a.</v>
      </c>
      <c r="AM274" s="74" t="str">
        <f>IFERROR(W274/'Base Case Cover Sheet'!W274-1,"n.a.")</f>
        <v>n.a.</v>
      </c>
    </row>
    <row r="275" spans="4:39" s="4" customFormat="1">
      <c r="D275"/>
      <c r="E275" t="s">
        <v>223</v>
      </c>
      <c r="H275" s="33"/>
      <c r="I275" s="65">
        <v>0</v>
      </c>
      <c r="J275" s="65">
        <v>0</v>
      </c>
      <c r="K275" s="65">
        <v>0</v>
      </c>
      <c r="L275" s="65">
        <v>0</v>
      </c>
      <c r="M275" s="65">
        <v>0</v>
      </c>
      <c r="N275" s="65">
        <v>0</v>
      </c>
      <c r="O275" s="65">
        <v>0</v>
      </c>
      <c r="P275" s="65">
        <v>0</v>
      </c>
      <c r="Q275" s="65">
        <v>0</v>
      </c>
      <c r="R275" s="65">
        <v>0</v>
      </c>
      <c r="S275" s="65">
        <v>0</v>
      </c>
      <c r="T275" s="65">
        <v>0</v>
      </c>
      <c r="U275" s="65">
        <v>0</v>
      </c>
      <c r="V275" s="65">
        <v>0</v>
      </c>
      <c r="W275" s="65">
        <v>0</v>
      </c>
      <c r="Y275" s="74" t="str">
        <f>IFERROR(I275/'Base Case Cover Sheet'!I275-1,"n.a.")</f>
        <v>n.a.</v>
      </c>
      <c r="Z275" s="74" t="str">
        <f>IFERROR(J275/'Base Case Cover Sheet'!J275-1,"n.a.")</f>
        <v>n.a.</v>
      </c>
      <c r="AA275" s="74" t="str">
        <f>IFERROR(K275/'Base Case Cover Sheet'!K275-1,"n.a.")</f>
        <v>n.a.</v>
      </c>
      <c r="AB275" s="74" t="str">
        <f>IFERROR(L275/'Base Case Cover Sheet'!L275-1,"n.a.")</f>
        <v>n.a.</v>
      </c>
      <c r="AC275" s="74" t="str">
        <f>IFERROR(M275/'Base Case Cover Sheet'!M275-1,"n.a.")</f>
        <v>n.a.</v>
      </c>
      <c r="AD275" s="74" t="str">
        <f>IFERROR(N275/'Base Case Cover Sheet'!N275-1,"n.a.")</f>
        <v>n.a.</v>
      </c>
      <c r="AE275" s="74" t="str">
        <f>IFERROR(O275/'Base Case Cover Sheet'!O275-1,"n.a.")</f>
        <v>n.a.</v>
      </c>
      <c r="AF275" s="74" t="str">
        <f>IFERROR(P275/'Base Case Cover Sheet'!P275-1,"n.a.")</f>
        <v>n.a.</v>
      </c>
      <c r="AG275" s="74" t="str">
        <f>IFERROR(Q275/'Base Case Cover Sheet'!Q275-1,"n.a.")</f>
        <v>n.a.</v>
      </c>
      <c r="AH275" s="74" t="str">
        <f>IFERROR(R275/'Base Case Cover Sheet'!R275-1,"n.a.")</f>
        <v>n.a.</v>
      </c>
      <c r="AI275" s="74" t="str">
        <f>IFERROR(S275/'Base Case Cover Sheet'!S275-1,"n.a.")</f>
        <v>n.a.</v>
      </c>
      <c r="AJ275" s="74" t="str">
        <f>IFERROR(T275/'Base Case Cover Sheet'!T275-1,"n.a.")</f>
        <v>n.a.</v>
      </c>
      <c r="AK275" s="74" t="str">
        <f>IFERROR(U275/'Base Case Cover Sheet'!U275-1,"n.a.")</f>
        <v>n.a.</v>
      </c>
      <c r="AL275" s="74" t="str">
        <f>IFERROR(V275/'Base Case Cover Sheet'!V275-1,"n.a.")</f>
        <v>n.a.</v>
      </c>
      <c r="AM275" s="74" t="str">
        <f>IFERROR(W275/'Base Case Cover Sheet'!W275-1,"n.a.")</f>
        <v>n.a.</v>
      </c>
    </row>
    <row r="276" spans="4:39" s="4" customFormat="1">
      <c r="D276"/>
      <c r="E276" t="s">
        <v>224</v>
      </c>
      <c r="H276" s="33"/>
      <c r="I276" s="65">
        <v>0</v>
      </c>
      <c r="J276" s="65">
        <v>0</v>
      </c>
      <c r="K276" s="65">
        <v>0</v>
      </c>
      <c r="L276" s="65">
        <v>0</v>
      </c>
      <c r="M276" s="65">
        <v>0</v>
      </c>
      <c r="N276" s="65">
        <v>0</v>
      </c>
      <c r="O276" s="65">
        <v>0</v>
      </c>
      <c r="P276" s="65">
        <v>0</v>
      </c>
      <c r="Q276" s="65">
        <v>0</v>
      </c>
      <c r="R276" s="65">
        <v>0</v>
      </c>
      <c r="S276" s="65">
        <v>0</v>
      </c>
      <c r="T276" s="65">
        <v>0</v>
      </c>
      <c r="U276" s="65">
        <v>0</v>
      </c>
      <c r="V276" s="65">
        <v>0</v>
      </c>
      <c r="W276" s="65">
        <v>0</v>
      </c>
      <c r="Y276" s="74" t="str">
        <f>IFERROR(I276/'Base Case Cover Sheet'!I276-1,"n.a.")</f>
        <v>n.a.</v>
      </c>
      <c r="Z276" s="74" t="str">
        <f>IFERROR(J276/'Base Case Cover Sheet'!J276-1,"n.a.")</f>
        <v>n.a.</v>
      </c>
      <c r="AA276" s="74" t="str">
        <f>IFERROR(K276/'Base Case Cover Sheet'!K276-1,"n.a.")</f>
        <v>n.a.</v>
      </c>
      <c r="AB276" s="74" t="str">
        <f>IFERROR(L276/'Base Case Cover Sheet'!L276-1,"n.a.")</f>
        <v>n.a.</v>
      </c>
      <c r="AC276" s="74" t="str">
        <f>IFERROR(M276/'Base Case Cover Sheet'!M276-1,"n.a.")</f>
        <v>n.a.</v>
      </c>
      <c r="AD276" s="74" t="str">
        <f>IFERROR(N276/'Base Case Cover Sheet'!N276-1,"n.a.")</f>
        <v>n.a.</v>
      </c>
      <c r="AE276" s="74" t="str">
        <f>IFERROR(O276/'Base Case Cover Sheet'!O276-1,"n.a.")</f>
        <v>n.a.</v>
      </c>
      <c r="AF276" s="74" t="str">
        <f>IFERROR(P276/'Base Case Cover Sheet'!P276-1,"n.a.")</f>
        <v>n.a.</v>
      </c>
      <c r="AG276" s="74" t="str">
        <f>IFERROR(Q276/'Base Case Cover Sheet'!Q276-1,"n.a.")</f>
        <v>n.a.</v>
      </c>
      <c r="AH276" s="74" t="str">
        <f>IFERROR(R276/'Base Case Cover Sheet'!R276-1,"n.a.")</f>
        <v>n.a.</v>
      </c>
      <c r="AI276" s="74" t="str">
        <f>IFERROR(S276/'Base Case Cover Sheet'!S276-1,"n.a.")</f>
        <v>n.a.</v>
      </c>
      <c r="AJ276" s="74" t="str">
        <f>IFERROR(T276/'Base Case Cover Sheet'!T276-1,"n.a.")</f>
        <v>n.a.</v>
      </c>
      <c r="AK276" s="74" t="str">
        <f>IFERROR(U276/'Base Case Cover Sheet'!U276-1,"n.a.")</f>
        <v>n.a.</v>
      </c>
      <c r="AL276" s="74" t="str">
        <f>IFERROR(V276/'Base Case Cover Sheet'!V276-1,"n.a.")</f>
        <v>n.a.</v>
      </c>
      <c r="AM276" s="74" t="str">
        <f>IFERROR(W276/'Base Case Cover Sheet'!W276-1,"n.a.")</f>
        <v>n.a.</v>
      </c>
    </row>
    <row r="277" spans="4:39" s="4" customFormat="1">
      <c r="D277"/>
      <c r="E277" t="s">
        <v>225</v>
      </c>
      <c r="H277" s="33"/>
      <c r="I277" s="65">
        <v>0</v>
      </c>
      <c r="J277" s="65">
        <v>0</v>
      </c>
      <c r="K277" s="65">
        <v>0</v>
      </c>
      <c r="L277" s="65">
        <v>0</v>
      </c>
      <c r="M277" s="65">
        <v>0</v>
      </c>
      <c r="N277" s="65">
        <v>0</v>
      </c>
      <c r="O277" s="65">
        <v>0</v>
      </c>
      <c r="P277" s="65">
        <v>0</v>
      </c>
      <c r="Q277" s="65">
        <v>0</v>
      </c>
      <c r="R277" s="65">
        <v>0</v>
      </c>
      <c r="S277" s="65">
        <v>0</v>
      </c>
      <c r="T277" s="65">
        <v>0</v>
      </c>
      <c r="U277" s="65">
        <v>0</v>
      </c>
      <c r="V277" s="65">
        <v>0</v>
      </c>
      <c r="W277" s="65">
        <v>0</v>
      </c>
      <c r="Y277" s="74" t="str">
        <f>IFERROR(I277/'Base Case Cover Sheet'!I277-1,"n.a.")</f>
        <v>n.a.</v>
      </c>
      <c r="Z277" s="74" t="str">
        <f>IFERROR(J277/'Base Case Cover Sheet'!J277-1,"n.a.")</f>
        <v>n.a.</v>
      </c>
      <c r="AA277" s="74" t="str">
        <f>IFERROR(K277/'Base Case Cover Sheet'!K277-1,"n.a.")</f>
        <v>n.a.</v>
      </c>
      <c r="AB277" s="74" t="str">
        <f>IFERROR(L277/'Base Case Cover Sheet'!L277-1,"n.a.")</f>
        <v>n.a.</v>
      </c>
      <c r="AC277" s="74" t="str">
        <f>IFERROR(M277/'Base Case Cover Sheet'!M277-1,"n.a.")</f>
        <v>n.a.</v>
      </c>
      <c r="AD277" s="74" t="str">
        <f>IFERROR(N277/'Base Case Cover Sheet'!N277-1,"n.a.")</f>
        <v>n.a.</v>
      </c>
      <c r="AE277" s="74" t="str">
        <f>IFERROR(O277/'Base Case Cover Sheet'!O277-1,"n.a.")</f>
        <v>n.a.</v>
      </c>
      <c r="AF277" s="74" t="str">
        <f>IFERROR(P277/'Base Case Cover Sheet'!P277-1,"n.a.")</f>
        <v>n.a.</v>
      </c>
      <c r="AG277" s="74" t="str">
        <f>IFERROR(Q277/'Base Case Cover Sheet'!Q277-1,"n.a.")</f>
        <v>n.a.</v>
      </c>
      <c r="AH277" s="74" t="str">
        <f>IFERROR(R277/'Base Case Cover Sheet'!R277-1,"n.a.")</f>
        <v>n.a.</v>
      </c>
      <c r="AI277" s="74" t="str">
        <f>IFERROR(S277/'Base Case Cover Sheet'!S277-1,"n.a.")</f>
        <v>n.a.</v>
      </c>
      <c r="AJ277" s="74" t="str">
        <f>IFERROR(T277/'Base Case Cover Sheet'!T277-1,"n.a.")</f>
        <v>n.a.</v>
      </c>
      <c r="AK277" s="74" t="str">
        <f>IFERROR(U277/'Base Case Cover Sheet'!U277-1,"n.a.")</f>
        <v>n.a.</v>
      </c>
      <c r="AL277" s="74" t="str">
        <f>IFERROR(V277/'Base Case Cover Sheet'!V277-1,"n.a.")</f>
        <v>n.a.</v>
      </c>
      <c r="AM277" s="74" t="str">
        <f>IFERROR(W277/'Base Case Cover Sheet'!W277-1,"n.a.")</f>
        <v>n.a.</v>
      </c>
    </row>
    <row r="278" spans="4:39" s="4" customFormat="1">
      <c r="D278" s="142" t="s">
        <v>226</v>
      </c>
      <c r="E278" s="142"/>
      <c r="F278" s="151"/>
      <c r="G278" s="151"/>
      <c r="H278" s="37"/>
      <c r="I278" s="39">
        <f>SUM(I274:I277)</f>
        <v>0</v>
      </c>
      <c r="J278" s="39">
        <f t="shared" ref="J278:W278" si="69">SUM(J274:J277)</f>
        <v>0</v>
      </c>
      <c r="K278" s="39">
        <f t="shared" si="69"/>
        <v>0</v>
      </c>
      <c r="L278" s="39">
        <f t="shared" si="69"/>
        <v>0</v>
      </c>
      <c r="M278" s="39">
        <f t="shared" si="69"/>
        <v>0</v>
      </c>
      <c r="N278" s="39">
        <f t="shared" si="69"/>
        <v>0</v>
      </c>
      <c r="O278" s="39">
        <f t="shared" si="69"/>
        <v>0</v>
      </c>
      <c r="P278" s="39">
        <f t="shared" si="69"/>
        <v>0</v>
      </c>
      <c r="Q278" s="39">
        <f t="shared" si="69"/>
        <v>0</v>
      </c>
      <c r="R278" s="39">
        <f t="shared" si="69"/>
        <v>0</v>
      </c>
      <c r="S278" s="39">
        <f t="shared" si="69"/>
        <v>0</v>
      </c>
      <c r="T278" s="39">
        <f t="shared" si="69"/>
        <v>0</v>
      </c>
      <c r="U278" s="39">
        <f t="shared" si="69"/>
        <v>0</v>
      </c>
      <c r="V278" s="39">
        <f t="shared" si="69"/>
        <v>0</v>
      </c>
      <c r="W278" s="39">
        <f t="shared" si="69"/>
        <v>0</v>
      </c>
      <c r="Y278" s="77" t="str">
        <f>IFERROR(I278/'Base Case Cover Sheet'!I278-1,"n.a.")</f>
        <v>n.a.</v>
      </c>
      <c r="Z278" s="77" t="str">
        <f>IFERROR(J278/'Base Case Cover Sheet'!J278-1,"n.a.")</f>
        <v>n.a.</v>
      </c>
      <c r="AA278" s="77" t="str">
        <f>IFERROR(K278/'Base Case Cover Sheet'!K278-1,"n.a.")</f>
        <v>n.a.</v>
      </c>
      <c r="AB278" s="77" t="str">
        <f>IFERROR(L278/'Base Case Cover Sheet'!L278-1,"n.a.")</f>
        <v>n.a.</v>
      </c>
      <c r="AC278" s="77" t="str">
        <f>IFERROR(M278/'Base Case Cover Sheet'!M278-1,"n.a.")</f>
        <v>n.a.</v>
      </c>
      <c r="AD278" s="77" t="str">
        <f>IFERROR(N278/'Base Case Cover Sheet'!N278-1,"n.a.")</f>
        <v>n.a.</v>
      </c>
      <c r="AE278" s="77" t="str">
        <f>IFERROR(O278/'Base Case Cover Sheet'!O278-1,"n.a.")</f>
        <v>n.a.</v>
      </c>
      <c r="AF278" s="77" t="str">
        <f>IFERROR(P278/'Base Case Cover Sheet'!P278-1,"n.a.")</f>
        <v>n.a.</v>
      </c>
      <c r="AG278" s="77" t="str">
        <f>IFERROR(Q278/'Base Case Cover Sheet'!Q278-1,"n.a.")</f>
        <v>n.a.</v>
      </c>
      <c r="AH278" s="77" t="str">
        <f>IFERROR(R278/'Base Case Cover Sheet'!R278-1,"n.a.")</f>
        <v>n.a.</v>
      </c>
      <c r="AI278" s="77" t="str">
        <f>IFERROR(S278/'Base Case Cover Sheet'!S278-1,"n.a.")</f>
        <v>n.a.</v>
      </c>
      <c r="AJ278" s="77" t="str">
        <f>IFERROR(T278/'Base Case Cover Sheet'!T278-1,"n.a.")</f>
        <v>n.a.</v>
      </c>
      <c r="AK278" s="77" t="str">
        <f>IFERROR(U278/'Base Case Cover Sheet'!U278-1,"n.a.")</f>
        <v>n.a.</v>
      </c>
      <c r="AL278" s="77" t="str">
        <f>IFERROR(V278/'Base Case Cover Sheet'!V278-1,"n.a.")</f>
        <v>n.a.</v>
      </c>
      <c r="AM278" s="77" t="str">
        <f>IFERROR(W278/'Base Case Cover Sheet'!W278-1,"n.a.")</f>
        <v>n.a.</v>
      </c>
    </row>
    <row r="279" spans="4:39" s="4" customFormat="1">
      <c r="D279"/>
      <c r="E279"/>
    </row>
    <row r="280" spans="4:39" s="4" customFormat="1">
      <c r="D280" s="5" t="s">
        <v>227</v>
      </c>
      <c r="E280"/>
    </row>
    <row r="281" spans="4:39" s="4" customFormat="1">
      <c r="D281"/>
      <c r="E281" t="s">
        <v>228</v>
      </c>
      <c r="H281" s="33"/>
      <c r="I281" s="65">
        <v>0</v>
      </c>
      <c r="J281" s="65">
        <v>0</v>
      </c>
      <c r="K281" s="65">
        <v>0</v>
      </c>
      <c r="L281" s="65">
        <v>0</v>
      </c>
      <c r="M281" s="65">
        <v>0</v>
      </c>
      <c r="N281" s="65">
        <v>0</v>
      </c>
      <c r="O281" s="65">
        <v>0</v>
      </c>
      <c r="P281" s="65">
        <v>0</v>
      </c>
      <c r="Q281" s="65">
        <v>0</v>
      </c>
      <c r="R281" s="65">
        <v>0</v>
      </c>
      <c r="S281" s="65">
        <v>0</v>
      </c>
      <c r="T281" s="65">
        <v>0</v>
      </c>
      <c r="U281" s="65">
        <v>0</v>
      </c>
      <c r="V281" s="65">
        <v>0</v>
      </c>
      <c r="W281" s="65">
        <v>0</v>
      </c>
      <c r="Y281" s="74" t="str">
        <f>IFERROR(I281/'Base Case Cover Sheet'!I281-1,"n.a.")</f>
        <v>n.a.</v>
      </c>
      <c r="Z281" s="74" t="str">
        <f>IFERROR(J281/'Base Case Cover Sheet'!J281-1,"n.a.")</f>
        <v>n.a.</v>
      </c>
      <c r="AA281" s="74" t="str">
        <f>IFERROR(K281/'Base Case Cover Sheet'!K281-1,"n.a.")</f>
        <v>n.a.</v>
      </c>
      <c r="AB281" s="74" t="str">
        <f>IFERROR(L281/'Base Case Cover Sheet'!L281-1,"n.a.")</f>
        <v>n.a.</v>
      </c>
      <c r="AC281" s="74" t="str">
        <f>IFERROR(M281/'Base Case Cover Sheet'!M281-1,"n.a.")</f>
        <v>n.a.</v>
      </c>
      <c r="AD281" s="74" t="str">
        <f>IFERROR(N281/'Base Case Cover Sheet'!N281-1,"n.a.")</f>
        <v>n.a.</v>
      </c>
      <c r="AE281" s="74" t="str">
        <f>IFERROR(O281/'Base Case Cover Sheet'!O281-1,"n.a.")</f>
        <v>n.a.</v>
      </c>
      <c r="AF281" s="74" t="str">
        <f>IFERROR(P281/'Base Case Cover Sheet'!P281-1,"n.a.")</f>
        <v>n.a.</v>
      </c>
      <c r="AG281" s="74" t="str">
        <f>IFERROR(Q281/'Base Case Cover Sheet'!Q281-1,"n.a.")</f>
        <v>n.a.</v>
      </c>
      <c r="AH281" s="74" t="str">
        <f>IFERROR(R281/'Base Case Cover Sheet'!R281-1,"n.a.")</f>
        <v>n.a.</v>
      </c>
      <c r="AI281" s="74" t="str">
        <f>IFERROR(S281/'Base Case Cover Sheet'!S281-1,"n.a.")</f>
        <v>n.a.</v>
      </c>
      <c r="AJ281" s="74" t="str">
        <f>IFERROR(T281/'Base Case Cover Sheet'!T281-1,"n.a.")</f>
        <v>n.a.</v>
      </c>
      <c r="AK281" s="74" t="str">
        <f>IFERROR(U281/'Base Case Cover Sheet'!U281-1,"n.a.")</f>
        <v>n.a.</v>
      </c>
      <c r="AL281" s="74" t="str">
        <f>IFERROR(V281/'Base Case Cover Sheet'!V281-1,"n.a.")</f>
        <v>n.a.</v>
      </c>
      <c r="AM281" s="74" t="str">
        <f>IFERROR(W281/'Base Case Cover Sheet'!W281-1,"n.a.")</f>
        <v>n.a.</v>
      </c>
    </row>
    <row r="282" spans="4:39" s="4" customFormat="1">
      <c r="D282"/>
      <c r="E282" t="s">
        <v>224</v>
      </c>
      <c r="H282" s="33"/>
      <c r="I282" s="65">
        <v>0</v>
      </c>
      <c r="J282" s="65">
        <v>0</v>
      </c>
      <c r="K282" s="65">
        <v>0</v>
      </c>
      <c r="L282" s="65">
        <v>0</v>
      </c>
      <c r="M282" s="65">
        <v>0</v>
      </c>
      <c r="N282" s="65">
        <v>0</v>
      </c>
      <c r="O282" s="65">
        <v>0</v>
      </c>
      <c r="P282" s="65">
        <v>0</v>
      </c>
      <c r="Q282" s="65">
        <v>0</v>
      </c>
      <c r="R282" s="65">
        <v>0</v>
      </c>
      <c r="S282" s="65">
        <v>0</v>
      </c>
      <c r="T282" s="65">
        <v>0</v>
      </c>
      <c r="U282" s="65">
        <v>0</v>
      </c>
      <c r="V282" s="65">
        <v>0</v>
      </c>
      <c r="W282" s="65">
        <v>0</v>
      </c>
      <c r="Y282" s="74" t="str">
        <f>IFERROR(I282/'Base Case Cover Sheet'!I282-1,"n.a.")</f>
        <v>n.a.</v>
      </c>
      <c r="Z282" s="74" t="str">
        <f>IFERROR(J282/'Base Case Cover Sheet'!J282-1,"n.a.")</f>
        <v>n.a.</v>
      </c>
      <c r="AA282" s="74" t="str">
        <f>IFERROR(K282/'Base Case Cover Sheet'!K282-1,"n.a.")</f>
        <v>n.a.</v>
      </c>
      <c r="AB282" s="74" t="str">
        <f>IFERROR(L282/'Base Case Cover Sheet'!L282-1,"n.a.")</f>
        <v>n.a.</v>
      </c>
      <c r="AC282" s="74" t="str">
        <f>IFERROR(M282/'Base Case Cover Sheet'!M282-1,"n.a.")</f>
        <v>n.a.</v>
      </c>
      <c r="AD282" s="74" t="str">
        <f>IFERROR(N282/'Base Case Cover Sheet'!N282-1,"n.a.")</f>
        <v>n.a.</v>
      </c>
      <c r="AE282" s="74" t="str">
        <f>IFERROR(O282/'Base Case Cover Sheet'!O282-1,"n.a.")</f>
        <v>n.a.</v>
      </c>
      <c r="AF282" s="74" t="str">
        <f>IFERROR(P282/'Base Case Cover Sheet'!P282-1,"n.a.")</f>
        <v>n.a.</v>
      </c>
      <c r="AG282" s="74" t="str">
        <f>IFERROR(Q282/'Base Case Cover Sheet'!Q282-1,"n.a.")</f>
        <v>n.a.</v>
      </c>
      <c r="AH282" s="74" t="str">
        <f>IFERROR(R282/'Base Case Cover Sheet'!R282-1,"n.a.")</f>
        <v>n.a.</v>
      </c>
      <c r="AI282" s="74" t="str">
        <f>IFERROR(S282/'Base Case Cover Sheet'!S282-1,"n.a.")</f>
        <v>n.a.</v>
      </c>
      <c r="AJ282" s="74" t="str">
        <f>IFERROR(T282/'Base Case Cover Sheet'!T282-1,"n.a.")</f>
        <v>n.a.</v>
      </c>
      <c r="AK282" s="74" t="str">
        <f>IFERROR(U282/'Base Case Cover Sheet'!U282-1,"n.a.")</f>
        <v>n.a.</v>
      </c>
      <c r="AL282" s="74" t="str">
        <f>IFERROR(V282/'Base Case Cover Sheet'!V282-1,"n.a.")</f>
        <v>n.a.</v>
      </c>
      <c r="AM282" s="74" t="str">
        <f>IFERROR(W282/'Base Case Cover Sheet'!W282-1,"n.a.")</f>
        <v>n.a.</v>
      </c>
    </row>
    <row r="283" spans="4:39" s="4" customFormat="1">
      <c r="D283"/>
      <c r="E283" t="s">
        <v>229</v>
      </c>
      <c r="H283" s="33"/>
      <c r="I283" s="65">
        <v>0</v>
      </c>
      <c r="J283" s="65">
        <v>0</v>
      </c>
      <c r="K283" s="65">
        <v>0</v>
      </c>
      <c r="L283" s="65">
        <v>0</v>
      </c>
      <c r="M283" s="65">
        <v>0</v>
      </c>
      <c r="N283" s="65">
        <v>0</v>
      </c>
      <c r="O283" s="65">
        <v>0</v>
      </c>
      <c r="P283" s="65">
        <v>0</v>
      </c>
      <c r="Q283" s="65">
        <v>0</v>
      </c>
      <c r="R283" s="65">
        <v>0</v>
      </c>
      <c r="S283" s="65">
        <v>0</v>
      </c>
      <c r="T283" s="65">
        <v>0</v>
      </c>
      <c r="U283" s="65">
        <v>0</v>
      </c>
      <c r="V283" s="65">
        <v>0</v>
      </c>
      <c r="W283" s="65">
        <v>0</v>
      </c>
      <c r="Y283" s="74" t="str">
        <f>IFERROR(I283/'Base Case Cover Sheet'!I283-1,"n.a.")</f>
        <v>n.a.</v>
      </c>
      <c r="Z283" s="74" t="str">
        <f>IFERROR(J283/'Base Case Cover Sheet'!J283-1,"n.a.")</f>
        <v>n.a.</v>
      </c>
      <c r="AA283" s="74" t="str">
        <f>IFERROR(K283/'Base Case Cover Sheet'!K283-1,"n.a.")</f>
        <v>n.a.</v>
      </c>
      <c r="AB283" s="74" t="str">
        <f>IFERROR(L283/'Base Case Cover Sheet'!L283-1,"n.a.")</f>
        <v>n.a.</v>
      </c>
      <c r="AC283" s="74" t="str">
        <f>IFERROR(M283/'Base Case Cover Sheet'!M283-1,"n.a.")</f>
        <v>n.a.</v>
      </c>
      <c r="AD283" s="74" t="str">
        <f>IFERROR(N283/'Base Case Cover Sheet'!N283-1,"n.a.")</f>
        <v>n.a.</v>
      </c>
      <c r="AE283" s="74" t="str">
        <f>IFERROR(O283/'Base Case Cover Sheet'!O283-1,"n.a.")</f>
        <v>n.a.</v>
      </c>
      <c r="AF283" s="74" t="str">
        <f>IFERROR(P283/'Base Case Cover Sheet'!P283-1,"n.a.")</f>
        <v>n.a.</v>
      </c>
      <c r="AG283" s="74" t="str">
        <f>IFERROR(Q283/'Base Case Cover Sheet'!Q283-1,"n.a.")</f>
        <v>n.a.</v>
      </c>
      <c r="AH283" s="74" t="str">
        <f>IFERROR(R283/'Base Case Cover Sheet'!R283-1,"n.a.")</f>
        <v>n.a.</v>
      </c>
      <c r="AI283" s="74" t="str">
        <f>IFERROR(S283/'Base Case Cover Sheet'!S283-1,"n.a.")</f>
        <v>n.a.</v>
      </c>
      <c r="AJ283" s="74" t="str">
        <f>IFERROR(T283/'Base Case Cover Sheet'!T283-1,"n.a.")</f>
        <v>n.a.</v>
      </c>
      <c r="AK283" s="74" t="str">
        <f>IFERROR(U283/'Base Case Cover Sheet'!U283-1,"n.a.")</f>
        <v>n.a.</v>
      </c>
      <c r="AL283" s="74" t="str">
        <f>IFERROR(V283/'Base Case Cover Sheet'!V283-1,"n.a.")</f>
        <v>n.a.</v>
      </c>
      <c r="AM283" s="74" t="str">
        <f>IFERROR(W283/'Base Case Cover Sheet'!W283-1,"n.a.")</f>
        <v>n.a.</v>
      </c>
    </row>
    <row r="284" spans="4:39" s="4" customFormat="1">
      <c r="D284"/>
      <c r="E284" t="s">
        <v>225</v>
      </c>
      <c r="H284" s="33"/>
      <c r="I284" s="65">
        <v>0</v>
      </c>
      <c r="J284" s="65">
        <v>0</v>
      </c>
      <c r="K284" s="65">
        <v>0</v>
      </c>
      <c r="L284" s="65">
        <v>0</v>
      </c>
      <c r="M284" s="65">
        <v>0</v>
      </c>
      <c r="N284" s="65">
        <v>0</v>
      </c>
      <c r="O284" s="65">
        <v>0</v>
      </c>
      <c r="P284" s="65">
        <v>0</v>
      </c>
      <c r="Q284" s="65">
        <v>0</v>
      </c>
      <c r="R284" s="65">
        <v>0</v>
      </c>
      <c r="S284" s="65">
        <v>0</v>
      </c>
      <c r="T284" s="65">
        <v>0</v>
      </c>
      <c r="U284" s="65">
        <v>0</v>
      </c>
      <c r="V284" s="65">
        <v>0</v>
      </c>
      <c r="W284" s="65">
        <v>0</v>
      </c>
      <c r="Y284" s="74" t="str">
        <f>IFERROR(I284/'Base Case Cover Sheet'!I284-1,"n.a.")</f>
        <v>n.a.</v>
      </c>
      <c r="Z284" s="74" t="str">
        <f>IFERROR(J284/'Base Case Cover Sheet'!J284-1,"n.a.")</f>
        <v>n.a.</v>
      </c>
      <c r="AA284" s="74" t="str">
        <f>IFERROR(K284/'Base Case Cover Sheet'!K284-1,"n.a.")</f>
        <v>n.a.</v>
      </c>
      <c r="AB284" s="74" t="str">
        <f>IFERROR(L284/'Base Case Cover Sheet'!L284-1,"n.a.")</f>
        <v>n.a.</v>
      </c>
      <c r="AC284" s="74" t="str">
        <f>IFERROR(M284/'Base Case Cover Sheet'!M284-1,"n.a.")</f>
        <v>n.a.</v>
      </c>
      <c r="AD284" s="74" t="str">
        <f>IFERROR(N284/'Base Case Cover Sheet'!N284-1,"n.a.")</f>
        <v>n.a.</v>
      </c>
      <c r="AE284" s="74" t="str">
        <f>IFERROR(O284/'Base Case Cover Sheet'!O284-1,"n.a.")</f>
        <v>n.a.</v>
      </c>
      <c r="AF284" s="74" t="str">
        <f>IFERROR(P284/'Base Case Cover Sheet'!P284-1,"n.a.")</f>
        <v>n.a.</v>
      </c>
      <c r="AG284" s="74" t="str">
        <f>IFERROR(Q284/'Base Case Cover Sheet'!Q284-1,"n.a.")</f>
        <v>n.a.</v>
      </c>
      <c r="AH284" s="74" t="str">
        <f>IFERROR(R284/'Base Case Cover Sheet'!R284-1,"n.a.")</f>
        <v>n.a.</v>
      </c>
      <c r="AI284" s="74" t="str">
        <f>IFERROR(S284/'Base Case Cover Sheet'!S284-1,"n.a.")</f>
        <v>n.a.</v>
      </c>
      <c r="AJ284" s="74" t="str">
        <f>IFERROR(T284/'Base Case Cover Sheet'!T284-1,"n.a.")</f>
        <v>n.a.</v>
      </c>
      <c r="AK284" s="74" t="str">
        <f>IFERROR(U284/'Base Case Cover Sheet'!U284-1,"n.a.")</f>
        <v>n.a.</v>
      </c>
      <c r="AL284" s="74" t="str">
        <f>IFERROR(V284/'Base Case Cover Sheet'!V284-1,"n.a.")</f>
        <v>n.a.</v>
      </c>
      <c r="AM284" s="74" t="str">
        <f>IFERROR(W284/'Base Case Cover Sheet'!W284-1,"n.a.")</f>
        <v>n.a.</v>
      </c>
    </row>
    <row r="285" spans="4:39" s="4" customFormat="1">
      <c r="D285" s="142" t="s">
        <v>226</v>
      </c>
      <c r="E285" s="144"/>
      <c r="F285" s="152"/>
      <c r="G285" s="152"/>
      <c r="H285" s="37"/>
      <c r="I285" s="39">
        <f>SUM(I281:I284)</f>
        <v>0</v>
      </c>
      <c r="J285" s="39">
        <f t="shared" ref="J285:W285" si="70">SUM(J281:J284)</f>
        <v>0</v>
      </c>
      <c r="K285" s="39">
        <f t="shared" si="70"/>
        <v>0</v>
      </c>
      <c r="L285" s="39">
        <f t="shared" si="70"/>
        <v>0</v>
      </c>
      <c r="M285" s="39">
        <f t="shared" si="70"/>
        <v>0</v>
      </c>
      <c r="N285" s="39">
        <f t="shared" si="70"/>
        <v>0</v>
      </c>
      <c r="O285" s="39">
        <f t="shared" si="70"/>
        <v>0</v>
      </c>
      <c r="P285" s="39">
        <f t="shared" si="70"/>
        <v>0</v>
      </c>
      <c r="Q285" s="39">
        <f t="shared" si="70"/>
        <v>0</v>
      </c>
      <c r="R285" s="39">
        <f t="shared" si="70"/>
        <v>0</v>
      </c>
      <c r="S285" s="39">
        <f t="shared" si="70"/>
        <v>0</v>
      </c>
      <c r="T285" s="39">
        <f t="shared" si="70"/>
        <v>0</v>
      </c>
      <c r="U285" s="39">
        <f t="shared" si="70"/>
        <v>0</v>
      </c>
      <c r="V285" s="39">
        <f t="shared" si="70"/>
        <v>0</v>
      </c>
      <c r="W285" s="39">
        <f t="shared" si="70"/>
        <v>0</v>
      </c>
      <c r="Y285" s="77" t="str">
        <f>IFERROR(I285/'Base Case Cover Sheet'!I285-1,"n.a.")</f>
        <v>n.a.</v>
      </c>
      <c r="Z285" s="77" t="str">
        <f>IFERROR(J285/'Base Case Cover Sheet'!J285-1,"n.a.")</f>
        <v>n.a.</v>
      </c>
      <c r="AA285" s="77" t="str">
        <f>IFERROR(K285/'Base Case Cover Sheet'!K285-1,"n.a.")</f>
        <v>n.a.</v>
      </c>
      <c r="AB285" s="77" t="str">
        <f>IFERROR(L285/'Base Case Cover Sheet'!L285-1,"n.a.")</f>
        <v>n.a.</v>
      </c>
      <c r="AC285" s="77" t="str">
        <f>IFERROR(M285/'Base Case Cover Sheet'!M285-1,"n.a.")</f>
        <v>n.a.</v>
      </c>
      <c r="AD285" s="77" t="str">
        <f>IFERROR(N285/'Base Case Cover Sheet'!N285-1,"n.a.")</f>
        <v>n.a.</v>
      </c>
      <c r="AE285" s="77" t="str">
        <f>IFERROR(O285/'Base Case Cover Sheet'!O285-1,"n.a.")</f>
        <v>n.a.</v>
      </c>
      <c r="AF285" s="77" t="str">
        <f>IFERROR(P285/'Base Case Cover Sheet'!P285-1,"n.a.")</f>
        <v>n.a.</v>
      </c>
      <c r="AG285" s="77" t="str">
        <f>IFERROR(Q285/'Base Case Cover Sheet'!Q285-1,"n.a.")</f>
        <v>n.a.</v>
      </c>
      <c r="AH285" s="77" t="str">
        <f>IFERROR(R285/'Base Case Cover Sheet'!R285-1,"n.a.")</f>
        <v>n.a.</v>
      </c>
      <c r="AI285" s="77" t="str">
        <f>IFERROR(S285/'Base Case Cover Sheet'!S285-1,"n.a.")</f>
        <v>n.a.</v>
      </c>
      <c r="AJ285" s="77" t="str">
        <f>IFERROR(T285/'Base Case Cover Sheet'!T285-1,"n.a.")</f>
        <v>n.a.</v>
      </c>
      <c r="AK285" s="77" t="str">
        <f>IFERROR(U285/'Base Case Cover Sheet'!U285-1,"n.a.")</f>
        <v>n.a.</v>
      </c>
      <c r="AL285" s="77" t="str">
        <f>IFERROR(V285/'Base Case Cover Sheet'!V285-1,"n.a.")</f>
        <v>n.a.</v>
      </c>
      <c r="AM285" s="77" t="str">
        <f>IFERROR(W285/'Base Case Cover Sheet'!W285-1,"n.a.")</f>
        <v>n.a.</v>
      </c>
    </row>
    <row r="286" spans="4:39" s="4" customFormat="1" outlineLevel="1">
      <c r="D286"/>
      <c r="E286"/>
    </row>
    <row r="287" spans="4:39" s="4" customFormat="1" outlineLevel="1">
      <c r="D287" s="48" t="s">
        <v>230</v>
      </c>
      <c r="E287" s="48"/>
      <c r="F287" s="48"/>
      <c r="G287" s="48"/>
      <c r="H287" s="48"/>
      <c r="I287" s="49">
        <f>IF(I283&gt;=0,1,0)</f>
        <v>1</v>
      </c>
      <c r="J287" s="49">
        <f t="shared" ref="J287:W287" si="71">IF(J283&gt;=0,1,0)</f>
        <v>1</v>
      </c>
      <c r="K287" s="49">
        <f t="shared" si="71"/>
        <v>1</v>
      </c>
      <c r="L287" s="49">
        <f t="shared" si="71"/>
        <v>1</v>
      </c>
      <c r="M287" s="49">
        <f t="shared" si="71"/>
        <v>1</v>
      </c>
      <c r="N287" s="49">
        <f t="shared" si="71"/>
        <v>1</v>
      </c>
      <c r="O287" s="49">
        <f t="shared" si="71"/>
        <v>1</v>
      </c>
      <c r="P287" s="49">
        <f t="shared" si="71"/>
        <v>1</v>
      </c>
      <c r="Q287" s="49">
        <f t="shared" si="71"/>
        <v>1</v>
      </c>
      <c r="R287" s="49">
        <f t="shared" si="71"/>
        <v>1</v>
      </c>
      <c r="S287" s="49">
        <f t="shared" si="71"/>
        <v>1</v>
      </c>
      <c r="T287" s="49">
        <f t="shared" si="71"/>
        <v>1</v>
      </c>
      <c r="U287" s="49">
        <f t="shared" si="71"/>
        <v>1</v>
      </c>
      <c r="V287" s="49">
        <f t="shared" si="71"/>
        <v>1</v>
      </c>
      <c r="W287" s="49">
        <f t="shared" si="71"/>
        <v>1</v>
      </c>
    </row>
    <row r="288" spans="4:39" s="4" customFormat="1">
      <c r="D288"/>
      <c r="E288"/>
    </row>
    <row r="289" spans="4:39" s="4" customFormat="1">
      <c r="D289" s="142" t="s">
        <v>231</v>
      </c>
      <c r="E289" s="144"/>
      <c r="F289" s="152"/>
      <c r="G289" s="152"/>
      <c r="H289" s="37"/>
      <c r="I289" s="39">
        <f t="shared" ref="I289:W289" si="72">+I278+I285</f>
        <v>0</v>
      </c>
      <c r="J289" s="39">
        <f t="shared" si="72"/>
        <v>0</v>
      </c>
      <c r="K289" s="39">
        <f t="shared" si="72"/>
        <v>0</v>
      </c>
      <c r="L289" s="39">
        <f t="shared" si="72"/>
        <v>0</v>
      </c>
      <c r="M289" s="39">
        <f t="shared" si="72"/>
        <v>0</v>
      </c>
      <c r="N289" s="39">
        <f t="shared" si="72"/>
        <v>0</v>
      </c>
      <c r="O289" s="39">
        <f t="shared" si="72"/>
        <v>0</v>
      </c>
      <c r="P289" s="39">
        <f t="shared" si="72"/>
        <v>0</v>
      </c>
      <c r="Q289" s="39">
        <f t="shared" si="72"/>
        <v>0</v>
      </c>
      <c r="R289" s="39">
        <f t="shared" si="72"/>
        <v>0</v>
      </c>
      <c r="S289" s="39">
        <f t="shared" si="72"/>
        <v>0</v>
      </c>
      <c r="T289" s="39">
        <f t="shared" si="72"/>
        <v>0</v>
      </c>
      <c r="U289" s="39">
        <f t="shared" si="72"/>
        <v>0</v>
      </c>
      <c r="V289" s="39">
        <f t="shared" si="72"/>
        <v>0</v>
      </c>
      <c r="W289" s="39">
        <f t="shared" si="72"/>
        <v>0</v>
      </c>
      <c r="Y289" s="77" t="str">
        <f>IFERROR(I289/'Base Case Cover Sheet'!I289-1,"n.a.")</f>
        <v>n.a.</v>
      </c>
      <c r="Z289" s="77" t="str">
        <f>IFERROR(J289/'Base Case Cover Sheet'!J289-1,"n.a.")</f>
        <v>n.a.</v>
      </c>
      <c r="AA289" s="77" t="str">
        <f>IFERROR(K289/'Base Case Cover Sheet'!K289-1,"n.a.")</f>
        <v>n.a.</v>
      </c>
      <c r="AB289" s="77" t="str">
        <f>IFERROR(L289/'Base Case Cover Sheet'!L289-1,"n.a.")</f>
        <v>n.a.</v>
      </c>
      <c r="AC289" s="77" t="str">
        <f>IFERROR(M289/'Base Case Cover Sheet'!M289-1,"n.a.")</f>
        <v>n.a.</v>
      </c>
      <c r="AD289" s="77" t="str">
        <f>IFERROR(N289/'Base Case Cover Sheet'!N289-1,"n.a.")</f>
        <v>n.a.</v>
      </c>
      <c r="AE289" s="77" t="str">
        <f>IFERROR(O289/'Base Case Cover Sheet'!O289-1,"n.a.")</f>
        <v>n.a.</v>
      </c>
      <c r="AF289" s="77" t="str">
        <f>IFERROR(P289/'Base Case Cover Sheet'!P289-1,"n.a.")</f>
        <v>n.a.</v>
      </c>
      <c r="AG289" s="77" t="str">
        <f>IFERROR(Q289/'Base Case Cover Sheet'!Q289-1,"n.a.")</f>
        <v>n.a.</v>
      </c>
      <c r="AH289" s="77" t="str">
        <f>IFERROR(R289/'Base Case Cover Sheet'!R289-1,"n.a.")</f>
        <v>n.a.</v>
      </c>
      <c r="AI289" s="77" t="str">
        <f>IFERROR(S289/'Base Case Cover Sheet'!S289-1,"n.a.")</f>
        <v>n.a.</v>
      </c>
      <c r="AJ289" s="77" t="str">
        <f>IFERROR(T289/'Base Case Cover Sheet'!T289-1,"n.a.")</f>
        <v>n.a.</v>
      </c>
      <c r="AK289" s="77" t="str">
        <f>IFERROR(U289/'Base Case Cover Sheet'!U289-1,"n.a.")</f>
        <v>n.a.</v>
      </c>
      <c r="AL289" s="77" t="str">
        <f>IFERROR(V289/'Base Case Cover Sheet'!V289-1,"n.a.")</f>
        <v>n.a.</v>
      </c>
      <c r="AM289" s="77" t="str">
        <f>IFERROR(W289/'Base Case Cover Sheet'!W289-1,"n.a.")</f>
        <v>n.a.</v>
      </c>
    </row>
    <row r="290" spans="4:39" s="4" customFormat="1">
      <c r="D290"/>
      <c r="E290"/>
    </row>
    <row r="291" spans="4:39" s="4" customFormat="1">
      <c r="D291" s="31" t="s">
        <v>232</v>
      </c>
      <c r="E291" s="64"/>
      <c r="F291" s="64"/>
      <c r="G291" s="64"/>
      <c r="H291" s="64"/>
      <c r="I291" s="64"/>
      <c r="J291" s="64"/>
      <c r="K291" s="64"/>
      <c r="L291" s="64"/>
      <c r="M291" s="64"/>
      <c r="N291" s="64"/>
      <c r="O291" s="64"/>
      <c r="P291" s="64"/>
      <c r="Q291" s="64"/>
      <c r="R291" s="64"/>
      <c r="S291" s="64"/>
      <c r="T291" s="64"/>
      <c r="U291" s="64"/>
      <c r="V291" s="64"/>
      <c r="W291" s="64"/>
      <c r="Y291" s="64"/>
      <c r="Z291" s="64"/>
      <c r="AA291" s="64"/>
      <c r="AB291" s="64"/>
      <c r="AC291" s="64"/>
      <c r="AD291" s="64"/>
      <c r="AE291" s="64"/>
      <c r="AF291" s="64"/>
      <c r="AG291" s="64"/>
      <c r="AH291" s="64"/>
      <c r="AI291" s="64"/>
      <c r="AJ291" s="64"/>
      <c r="AK291" s="64"/>
      <c r="AL291" s="64"/>
      <c r="AM291" s="64"/>
    </row>
    <row r="292" spans="4:39" s="4" customFormat="1">
      <c r="D292"/>
      <c r="E292"/>
    </row>
    <row r="293" spans="4:39" s="4" customFormat="1">
      <c r="D293" s="5" t="s">
        <v>233</v>
      </c>
    </row>
    <row r="294" spans="4:39" s="4" customFormat="1">
      <c r="D294"/>
      <c r="E294" t="s">
        <v>234</v>
      </c>
      <c r="H294" s="33"/>
      <c r="I294" s="65">
        <v>0</v>
      </c>
      <c r="J294" s="65">
        <v>0</v>
      </c>
      <c r="K294" s="65">
        <v>0</v>
      </c>
      <c r="L294" s="65">
        <v>0</v>
      </c>
      <c r="M294" s="65">
        <v>0</v>
      </c>
      <c r="N294" s="65">
        <v>0</v>
      </c>
      <c r="O294" s="65">
        <v>0</v>
      </c>
      <c r="P294" s="65">
        <v>0</v>
      </c>
      <c r="Q294" s="65">
        <v>0</v>
      </c>
      <c r="R294" s="65">
        <v>0</v>
      </c>
      <c r="S294" s="65">
        <v>0</v>
      </c>
      <c r="T294" s="65">
        <v>0</v>
      </c>
      <c r="U294" s="65">
        <v>0</v>
      </c>
      <c r="V294" s="65">
        <v>0</v>
      </c>
      <c r="W294" s="65">
        <v>0</v>
      </c>
      <c r="Y294" s="74" t="str">
        <f>IFERROR(I294/'Base Case Cover Sheet'!I294-1,"n.a.")</f>
        <v>n.a.</v>
      </c>
      <c r="Z294" s="74" t="str">
        <f>IFERROR(J294/'Base Case Cover Sheet'!J294-1,"n.a.")</f>
        <v>n.a.</v>
      </c>
      <c r="AA294" s="74" t="str">
        <f>IFERROR(K294/'Base Case Cover Sheet'!K294-1,"n.a.")</f>
        <v>n.a.</v>
      </c>
      <c r="AB294" s="74" t="str">
        <f>IFERROR(L294/'Base Case Cover Sheet'!L294-1,"n.a.")</f>
        <v>n.a.</v>
      </c>
      <c r="AC294" s="74" t="str">
        <f>IFERROR(M294/'Base Case Cover Sheet'!M294-1,"n.a.")</f>
        <v>n.a.</v>
      </c>
      <c r="AD294" s="74" t="str">
        <f>IFERROR(N294/'Base Case Cover Sheet'!N294-1,"n.a.")</f>
        <v>n.a.</v>
      </c>
      <c r="AE294" s="74" t="str">
        <f>IFERROR(O294/'Base Case Cover Sheet'!O294-1,"n.a.")</f>
        <v>n.a.</v>
      </c>
      <c r="AF294" s="74" t="str">
        <f>IFERROR(P294/'Base Case Cover Sheet'!P294-1,"n.a.")</f>
        <v>n.a.</v>
      </c>
      <c r="AG294" s="74" t="str">
        <f>IFERROR(Q294/'Base Case Cover Sheet'!Q294-1,"n.a.")</f>
        <v>n.a.</v>
      </c>
      <c r="AH294" s="74" t="str">
        <f>IFERROR(R294/'Base Case Cover Sheet'!R294-1,"n.a.")</f>
        <v>n.a.</v>
      </c>
      <c r="AI294" s="74" t="str">
        <f>IFERROR(S294/'Base Case Cover Sheet'!S294-1,"n.a.")</f>
        <v>n.a.</v>
      </c>
      <c r="AJ294" s="74" t="str">
        <f>IFERROR(T294/'Base Case Cover Sheet'!T294-1,"n.a.")</f>
        <v>n.a.</v>
      </c>
      <c r="AK294" s="74" t="str">
        <f>IFERROR(U294/'Base Case Cover Sheet'!U294-1,"n.a.")</f>
        <v>n.a.</v>
      </c>
      <c r="AL294" s="74" t="str">
        <f>IFERROR(V294/'Base Case Cover Sheet'!V294-1,"n.a.")</f>
        <v>n.a.</v>
      </c>
      <c r="AM294" s="74" t="str">
        <f>IFERROR(W294/'Base Case Cover Sheet'!W294-1,"n.a.")</f>
        <v>n.a.</v>
      </c>
    </row>
    <row r="295" spans="4:39" s="4" customFormat="1">
      <c r="D295"/>
      <c r="E295" t="s">
        <v>235</v>
      </c>
      <c r="H295" s="33"/>
      <c r="I295" s="65">
        <v>0</v>
      </c>
      <c r="J295" s="65">
        <v>0</v>
      </c>
      <c r="K295" s="65">
        <v>0</v>
      </c>
      <c r="L295" s="65">
        <v>0</v>
      </c>
      <c r="M295" s="65">
        <v>0</v>
      </c>
      <c r="N295" s="65">
        <v>0</v>
      </c>
      <c r="O295" s="65">
        <v>0</v>
      </c>
      <c r="P295" s="65">
        <v>0</v>
      </c>
      <c r="Q295" s="65">
        <v>0</v>
      </c>
      <c r="R295" s="65">
        <v>0</v>
      </c>
      <c r="S295" s="65">
        <v>0</v>
      </c>
      <c r="T295" s="65">
        <v>0</v>
      </c>
      <c r="U295" s="65">
        <v>0</v>
      </c>
      <c r="V295" s="65">
        <v>0</v>
      </c>
      <c r="W295" s="65">
        <v>0</v>
      </c>
      <c r="Y295" s="74" t="str">
        <f>IFERROR(I295/'Base Case Cover Sheet'!I295-1,"n.a.")</f>
        <v>n.a.</v>
      </c>
      <c r="Z295" s="74" t="str">
        <f>IFERROR(J295/'Base Case Cover Sheet'!J295-1,"n.a.")</f>
        <v>n.a.</v>
      </c>
      <c r="AA295" s="74" t="str">
        <f>IFERROR(K295/'Base Case Cover Sheet'!K295-1,"n.a.")</f>
        <v>n.a.</v>
      </c>
      <c r="AB295" s="74" t="str">
        <f>IFERROR(L295/'Base Case Cover Sheet'!L295-1,"n.a.")</f>
        <v>n.a.</v>
      </c>
      <c r="AC295" s="74" t="str">
        <f>IFERROR(M295/'Base Case Cover Sheet'!M295-1,"n.a.")</f>
        <v>n.a.</v>
      </c>
      <c r="AD295" s="74" t="str">
        <f>IFERROR(N295/'Base Case Cover Sheet'!N295-1,"n.a.")</f>
        <v>n.a.</v>
      </c>
      <c r="AE295" s="74" t="str">
        <f>IFERROR(O295/'Base Case Cover Sheet'!O295-1,"n.a.")</f>
        <v>n.a.</v>
      </c>
      <c r="AF295" s="74" t="str">
        <f>IFERROR(P295/'Base Case Cover Sheet'!P295-1,"n.a.")</f>
        <v>n.a.</v>
      </c>
      <c r="AG295" s="74" t="str">
        <f>IFERROR(Q295/'Base Case Cover Sheet'!Q295-1,"n.a.")</f>
        <v>n.a.</v>
      </c>
      <c r="AH295" s="74" t="str">
        <f>IFERROR(R295/'Base Case Cover Sheet'!R295-1,"n.a.")</f>
        <v>n.a.</v>
      </c>
      <c r="AI295" s="74" t="str">
        <f>IFERROR(S295/'Base Case Cover Sheet'!S295-1,"n.a.")</f>
        <v>n.a.</v>
      </c>
      <c r="AJ295" s="74" t="str">
        <f>IFERROR(T295/'Base Case Cover Sheet'!T295-1,"n.a.")</f>
        <v>n.a.</v>
      </c>
      <c r="AK295" s="74" t="str">
        <f>IFERROR(U295/'Base Case Cover Sheet'!U295-1,"n.a.")</f>
        <v>n.a.</v>
      </c>
      <c r="AL295" s="74" t="str">
        <f>IFERROR(V295/'Base Case Cover Sheet'!V295-1,"n.a.")</f>
        <v>n.a.</v>
      </c>
      <c r="AM295" s="74" t="str">
        <f>IFERROR(W295/'Base Case Cover Sheet'!W295-1,"n.a.")</f>
        <v>n.a.</v>
      </c>
    </row>
    <row r="296" spans="4:39" s="4" customFormat="1">
      <c r="D296"/>
      <c r="E296" t="s">
        <v>225</v>
      </c>
      <c r="H296" s="33"/>
      <c r="I296" s="65">
        <v>0</v>
      </c>
      <c r="J296" s="65">
        <v>0</v>
      </c>
      <c r="K296" s="65">
        <v>0</v>
      </c>
      <c r="L296" s="65">
        <v>0</v>
      </c>
      <c r="M296" s="65">
        <v>0</v>
      </c>
      <c r="N296" s="65">
        <v>0</v>
      </c>
      <c r="O296" s="65">
        <v>0</v>
      </c>
      <c r="P296" s="65">
        <v>0</v>
      </c>
      <c r="Q296" s="65">
        <v>0</v>
      </c>
      <c r="R296" s="65">
        <v>0</v>
      </c>
      <c r="S296" s="65">
        <v>0</v>
      </c>
      <c r="T296" s="65">
        <v>0</v>
      </c>
      <c r="U296" s="65">
        <v>0</v>
      </c>
      <c r="V296" s="65">
        <v>0</v>
      </c>
      <c r="W296" s="65">
        <v>0</v>
      </c>
      <c r="Y296" s="74" t="str">
        <f>IFERROR(I296/'Base Case Cover Sheet'!I296-1,"n.a.")</f>
        <v>n.a.</v>
      </c>
      <c r="Z296" s="74" t="str">
        <f>IFERROR(J296/'Base Case Cover Sheet'!J296-1,"n.a.")</f>
        <v>n.a.</v>
      </c>
      <c r="AA296" s="74" t="str">
        <f>IFERROR(K296/'Base Case Cover Sheet'!K296-1,"n.a.")</f>
        <v>n.a.</v>
      </c>
      <c r="AB296" s="74" t="str">
        <f>IFERROR(L296/'Base Case Cover Sheet'!L296-1,"n.a.")</f>
        <v>n.a.</v>
      </c>
      <c r="AC296" s="74" t="str">
        <f>IFERROR(M296/'Base Case Cover Sheet'!M296-1,"n.a.")</f>
        <v>n.a.</v>
      </c>
      <c r="AD296" s="74" t="str">
        <f>IFERROR(N296/'Base Case Cover Sheet'!N296-1,"n.a.")</f>
        <v>n.a.</v>
      </c>
      <c r="AE296" s="74" t="str">
        <f>IFERROR(O296/'Base Case Cover Sheet'!O296-1,"n.a.")</f>
        <v>n.a.</v>
      </c>
      <c r="AF296" s="74" t="str">
        <f>IFERROR(P296/'Base Case Cover Sheet'!P296-1,"n.a.")</f>
        <v>n.a.</v>
      </c>
      <c r="AG296" s="74" t="str">
        <f>IFERROR(Q296/'Base Case Cover Sheet'!Q296-1,"n.a.")</f>
        <v>n.a.</v>
      </c>
      <c r="AH296" s="74" t="str">
        <f>IFERROR(R296/'Base Case Cover Sheet'!R296-1,"n.a.")</f>
        <v>n.a.</v>
      </c>
      <c r="AI296" s="74" t="str">
        <f>IFERROR(S296/'Base Case Cover Sheet'!S296-1,"n.a.")</f>
        <v>n.a.</v>
      </c>
      <c r="AJ296" s="74" t="str">
        <f>IFERROR(T296/'Base Case Cover Sheet'!T296-1,"n.a.")</f>
        <v>n.a.</v>
      </c>
      <c r="AK296" s="74" t="str">
        <f>IFERROR(U296/'Base Case Cover Sheet'!U296-1,"n.a.")</f>
        <v>n.a.</v>
      </c>
      <c r="AL296" s="74" t="str">
        <f>IFERROR(V296/'Base Case Cover Sheet'!V296-1,"n.a.")</f>
        <v>n.a.</v>
      </c>
      <c r="AM296" s="74" t="str">
        <f>IFERROR(W296/'Base Case Cover Sheet'!W296-1,"n.a.")</f>
        <v>n.a.</v>
      </c>
    </row>
    <row r="297" spans="4:39" s="4" customFormat="1">
      <c r="D297" s="142" t="s">
        <v>226</v>
      </c>
      <c r="E297" s="142"/>
      <c r="F297" s="151"/>
      <c r="G297" s="151"/>
      <c r="H297" s="37"/>
      <c r="I297" s="39">
        <f>SUM(I294:I296)</f>
        <v>0</v>
      </c>
      <c r="J297" s="39">
        <f t="shared" ref="J297:W297" si="73">SUM(J294:J296)</f>
        <v>0</v>
      </c>
      <c r="K297" s="39">
        <f t="shared" si="73"/>
        <v>0</v>
      </c>
      <c r="L297" s="39">
        <f t="shared" si="73"/>
        <v>0</v>
      </c>
      <c r="M297" s="39">
        <f t="shared" si="73"/>
        <v>0</v>
      </c>
      <c r="N297" s="39">
        <f t="shared" si="73"/>
        <v>0</v>
      </c>
      <c r="O297" s="39">
        <f t="shared" si="73"/>
        <v>0</v>
      </c>
      <c r="P297" s="39">
        <f t="shared" si="73"/>
        <v>0</v>
      </c>
      <c r="Q297" s="39">
        <f t="shared" si="73"/>
        <v>0</v>
      </c>
      <c r="R297" s="39">
        <f t="shared" si="73"/>
        <v>0</v>
      </c>
      <c r="S297" s="39">
        <f t="shared" si="73"/>
        <v>0</v>
      </c>
      <c r="T297" s="39">
        <f t="shared" si="73"/>
        <v>0</v>
      </c>
      <c r="U297" s="39">
        <f t="shared" si="73"/>
        <v>0</v>
      </c>
      <c r="V297" s="39">
        <f t="shared" si="73"/>
        <v>0</v>
      </c>
      <c r="W297" s="39">
        <f t="shared" si="73"/>
        <v>0</v>
      </c>
      <c r="Y297" s="77" t="str">
        <f>IFERROR(I297/'Base Case Cover Sheet'!I297-1,"n.a.")</f>
        <v>n.a.</v>
      </c>
      <c r="Z297" s="77" t="str">
        <f>IFERROR(J297/'Base Case Cover Sheet'!J297-1,"n.a.")</f>
        <v>n.a.</v>
      </c>
      <c r="AA297" s="77" t="str">
        <f>IFERROR(K297/'Base Case Cover Sheet'!K297-1,"n.a.")</f>
        <v>n.a.</v>
      </c>
      <c r="AB297" s="77" t="str">
        <f>IFERROR(L297/'Base Case Cover Sheet'!L297-1,"n.a.")</f>
        <v>n.a.</v>
      </c>
      <c r="AC297" s="77" t="str">
        <f>IFERROR(M297/'Base Case Cover Sheet'!M297-1,"n.a.")</f>
        <v>n.a.</v>
      </c>
      <c r="AD297" s="77" t="str">
        <f>IFERROR(N297/'Base Case Cover Sheet'!N297-1,"n.a.")</f>
        <v>n.a.</v>
      </c>
      <c r="AE297" s="77" t="str">
        <f>IFERROR(O297/'Base Case Cover Sheet'!O297-1,"n.a.")</f>
        <v>n.a.</v>
      </c>
      <c r="AF297" s="77" t="str">
        <f>IFERROR(P297/'Base Case Cover Sheet'!P297-1,"n.a.")</f>
        <v>n.a.</v>
      </c>
      <c r="AG297" s="77" t="str">
        <f>IFERROR(Q297/'Base Case Cover Sheet'!Q297-1,"n.a.")</f>
        <v>n.a.</v>
      </c>
      <c r="AH297" s="77" t="str">
        <f>IFERROR(R297/'Base Case Cover Sheet'!R297-1,"n.a.")</f>
        <v>n.a.</v>
      </c>
      <c r="AI297" s="77" t="str">
        <f>IFERROR(S297/'Base Case Cover Sheet'!S297-1,"n.a.")</f>
        <v>n.a.</v>
      </c>
      <c r="AJ297" s="77" t="str">
        <f>IFERROR(T297/'Base Case Cover Sheet'!T297-1,"n.a.")</f>
        <v>n.a.</v>
      </c>
      <c r="AK297" s="77" t="str">
        <f>IFERROR(U297/'Base Case Cover Sheet'!U297-1,"n.a.")</f>
        <v>n.a.</v>
      </c>
      <c r="AL297" s="77" t="str">
        <f>IFERROR(V297/'Base Case Cover Sheet'!V297-1,"n.a.")</f>
        <v>n.a.</v>
      </c>
      <c r="AM297" s="77" t="str">
        <f>IFERROR(W297/'Base Case Cover Sheet'!W297-1,"n.a.")</f>
        <v>n.a.</v>
      </c>
    </row>
    <row r="298" spans="4:39" s="4" customFormat="1">
      <c r="D298"/>
      <c r="E298"/>
    </row>
    <row r="299" spans="4:39" s="4" customFormat="1">
      <c r="D299" s="5" t="s">
        <v>236</v>
      </c>
      <c r="E299"/>
    </row>
    <row r="300" spans="4:39" s="4" customFormat="1">
      <c r="D300"/>
      <c r="E300" t="s">
        <v>234</v>
      </c>
      <c r="H300" s="33"/>
      <c r="I300" s="65">
        <v>0</v>
      </c>
      <c r="J300" s="65">
        <v>0</v>
      </c>
      <c r="K300" s="65">
        <v>0</v>
      </c>
      <c r="L300" s="65">
        <v>0</v>
      </c>
      <c r="M300" s="65">
        <v>0</v>
      </c>
      <c r="N300" s="65">
        <v>0</v>
      </c>
      <c r="O300" s="65">
        <v>0</v>
      </c>
      <c r="P300" s="65">
        <v>0</v>
      </c>
      <c r="Q300" s="65">
        <v>0</v>
      </c>
      <c r="R300" s="65">
        <v>0</v>
      </c>
      <c r="S300" s="65">
        <v>0</v>
      </c>
      <c r="T300" s="65">
        <v>0</v>
      </c>
      <c r="U300" s="65">
        <v>0</v>
      </c>
      <c r="V300" s="65">
        <v>0</v>
      </c>
      <c r="W300" s="65">
        <v>0</v>
      </c>
      <c r="Y300" s="74" t="str">
        <f>IFERROR(I300/'Base Case Cover Sheet'!I300-1,"n.a.")</f>
        <v>n.a.</v>
      </c>
      <c r="Z300" s="74" t="str">
        <f>IFERROR(J300/'Base Case Cover Sheet'!J300-1,"n.a.")</f>
        <v>n.a.</v>
      </c>
      <c r="AA300" s="74" t="str">
        <f>IFERROR(K300/'Base Case Cover Sheet'!K300-1,"n.a.")</f>
        <v>n.a.</v>
      </c>
      <c r="AB300" s="74" t="str">
        <f>IFERROR(L300/'Base Case Cover Sheet'!L300-1,"n.a.")</f>
        <v>n.a.</v>
      </c>
      <c r="AC300" s="74" t="str">
        <f>IFERROR(M300/'Base Case Cover Sheet'!M300-1,"n.a.")</f>
        <v>n.a.</v>
      </c>
      <c r="AD300" s="74" t="str">
        <f>IFERROR(N300/'Base Case Cover Sheet'!N300-1,"n.a.")</f>
        <v>n.a.</v>
      </c>
      <c r="AE300" s="74" t="str">
        <f>IFERROR(O300/'Base Case Cover Sheet'!O300-1,"n.a.")</f>
        <v>n.a.</v>
      </c>
      <c r="AF300" s="74" t="str">
        <f>IFERROR(P300/'Base Case Cover Sheet'!P300-1,"n.a.")</f>
        <v>n.a.</v>
      </c>
      <c r="AG300" s="74" t="str">
        <f>IFERROR(Q300/'Base Case Cover Sheet'!Q300-1,"n.a.")</f>
        <v>n.a.</v>
      </c>
      <c r="AH300" s="74" t="str">
        <f>IFERROR(R300/'Base Case Cover Sheet'!R300-1,"n.a.")</f>
        <v>n.a.</v>
      </c>
      <c r="AI300" s="74" t="str">
        <f>IFERROR(S300/'Base Case Cover Sheet'!S300-1,"n.a.")</f>
        <v>n.a.</v>
      </c>
      <c r="AJ300" s="74" t="str">
        <f>IFERROR(T300/'Base Case Cover Sheet'!T300-1,"n.a.")</f>
        <v>n.a.</v>
      </c>
      <c r="AK300" s="74" t="str">
        <f>IFERROR(U300/'Base Case Cover Sheet'!U300-1,"n.a.")</f>
        <v>n.a.</v>
      </c>
      <c r="AL300" s="74" t="str">
        <f>IFERROR(V300/'Base Case Cover Sheet'!V300-1,"n.a.")</f>
        <v>n.a.</v>
      </c>
      <c r="AM300" s="74" t="str">
        <f>IFERROR(W300/'Base Case Cover Sheet'!W300-1,"n.a.")</f>
        <v>n.a.</v>
      </c>
    </row>
    <row r="301" spans="4:39" s="4" customFormat="1">
      <c r="D301"/>
      <c r="E301" t="s">
        <v>235</v>
      </c>
      <c r="H301" s="33"/>
      <c r="I301" s="65">
        <v>0</v>
      </c>
      <c r="J301" s="65">
        <v>0</v>
      </c>
      <c r="K301" s="65">
        <v>0</v>
      </c>
      <c r="L301" s="65">
        <v>0</v>
      </c>
      <c r="M301" s="65">
        <v>0</v>
      </c>
      <c r="N301" s="65">
        <v>0</v>
      </c>
      <c r="O301" s="65">
        <v>0</v>
      </c>
      <c r="P301" s="65">
        <v>0</v>
      </c>
      <c r="Q301" s="65">
        <v>0</v>
      </c>
      <c r="R301" s="65">
        <v>0</v>
      </c>
      <c r="S301" s="65">
        <v>0</v>
      </c>
      <c r="T301" s="65">
        <v>0</v>
      </c>
      <c r="U301" s="65">
        <v>0</v>
      </c>
      <c r="V301" s="65">
        <v>0</v>
      </c>
      <c r="W301" s="65">
        <v>0</v>
      </c>
      <c r="Y301" s="74" t="str">
        <f>IFERROR(I301/'Base Case Cover Sheet'!I301-1,"n.a.")</f>
        <v>n.a.</v>
      </c>
      <c r="Z301" s="74" t="str">
        <f>IFERROR(J301/'Base Case Cover Sheet'!J301-1,"n.a.")</f>
        <v>n.a.</v>
      </c>
      <c r="AA301" s="74" t="str">
        <f>IFERROR(K301/'Base Case Cover Sheet'!K301-1,"n.a.")</f>
        <v>n.a.</v>
      </c>
      <c r="AB301" s="74" t="str">
        <f>IFERROR(L301/'Base Case Cover Sheet'!L301-1,"n.a.")</f>
        <v>n.a.</v>
      </c>
      <c r="AC301" s="74" t="str">
        <f>IFERROR(M301/'Base Case Cover Sheet'!M301-1,"n.a.")</f>
        <v>n.a.</v>
      </c>
      <c r="AD301" s="74" t="str">
        <f>IFERROR(N301/'Base Case Cover Sheet'!N301-1,"n.a.")</f>
        <v>n.a.</v>
      </c>
      <c r="AE301" s="74" t="str">
        <f>IFERROR(O301/'Base Case Cover Sheet'!O301-1,"n.a.")</f>
        <v>n.a.</v>
      </c>
      <c r="AF301" s="74" t="str">
        <f>IFERROR(P301/'Base Case Cover Sheet'!P301-1,"n.a.")</f>
        <v>n.a.</v>
      </c>
      <c r="AG301" s="74" t="str">
        <f>IFERROR(Q301/'Base Case Cover Sheet'!Q301-1,"n.a.")</f>
        <v>n.a.</v>
      </c>
      <c r="AH301" s="74" t="str">
        <f>IFERROR(R301/'Base Case Cover Sheet'!R301-1,"n.a.")</f>
        <v>n.a.</v>
      </c>
      <c r="AI301" s="74" t="str">
        <f>IFERROR(S301/'Base Case Cover Sheet'!S301-1,"n.a.")</f>
        <v>n.a.</v>
      </c>
      <c r="AJ301" s="74" t="str">
        <f>IFERROR(T301/'Base Case Cover Sheet'!T301-1,"n.a.")</f>
        <v>n.a.</v>
      </c>
      <c r="AK301" s="74" t="str">
        <f>IFERROR(U301/'Base Case Cover Sheet'!U301-1,"n.a.")</f>
        <v>n.a.</v>
      </c>
      <c r="AL301" s="74" t="str">
        <f>IFERROR(V301/'Base Case Cover Sheet'!V301-1,"n.a.")</f>
        <v>n.a.</v>
      </c>
      <c r="AM301" s="74" t="str">
        <f>IFERROR(W301/'Base Case Cover Sheet'!W301-1,"n.a.")</f>
        <v>n.a.</v>
      </c>
    </row>
    <row r="302" spans="4:39" s="4" customFormat="1">
      <c r="D302"/>
      <c r="E302" t="s">
        <v>225</v>
      </c>
      <c r="H302" s="33"/>
      <c r="I302" s="65">
        <v>0</v>
      </c>
      <c r="J302" s="65">
        <v>0</v>
      </c>
      <c r="K302" s="65">
        <v>0</v>
      </c>
      <c r="L302" s="65">
        <v>0</v>
      </c>
      <c r="M302" s="65">
        <v>0</v>
      </c>
      <c r="N302" s="65">
        <v>0</v>
      </c>
      <c r="O302" s="65">
        <v>0</v>
      </c>
      <c r="P302" s="65">
        <v>0</v>
      </c>
      <c r="Q302" s="65">
        <v>0</v>
      </c>
      <c r="R302" s="65">
        <v>0</v>
      </c>
      <c r="S302" s="65">
        <v>0</v>
      </c>
      <c r="T302" s="65">
        <v>0</v>
      </c>
      <c r="U302" s="65">
        <v>0</v>
      </c>
      <c r="V302" s="65">
        <v>0</v>
      </c>
      <c r="W302" s="65">
        <v>0</v>
      </c>
      <c r="Y302" s="74" t="str">
        <f>IFERROR(I302/'Base Case Cover Sheet'!I302-1,"n.a.")</f>
        <v>n.a.</v>
      </c>
      <c r="Z302" s="74" t="str">
        <f>IFERROR(J302/'Base Case Cover Sheet'!J302-1,"n.a.")</f>
        <v>n.a.</v>
      </c>
      <c r="AA302" s="74" t="str">
        <f>IFERROR(K302/'Base Case Cover Sheet'!K302-1,"n.a.")</f>
        <v>n.a.</v>
      </c>
      <c r="AB302" s="74" t="str">
        <f>IFERROR(L302/'Base Case Cover Sheet'!L302-1,"n.a.")</f>
        <v>n.a.</v>
      </c>
      <c r="AC302" s="74" t="str">
        <f>IFERROR(M302/'Base Case Cover Sheet'!M302-1,"n.a.")</f>
        <v>n.a.</v>
      </c>
      <c r="AD302" s="74" t="str">
        <f>IFERROR(N302/'Base Case Cover Sheet'!N302-1,"n.a.")</f>
        <v>n.a.</v>
      </c>
      <c r="AE302" s="74" t="str">
        <f>IFERROR(O302/'Base Case Cover Sheet'!O302-1,"n.a.")</f>
        <v>n.a.</v>
      </c>
      <c r="AF302" s="74" t="str">
        <f>IFERROR(P302/'Base Case Cover Sheet'!P302-1,"n.a.")</f>
        <v>n.a.</v>
      </c>
      <c r="AG302" s="74" t="str">
        <f>IFERROR(Q302/'Base Case Cover Sheet'!Q302-1,"n.a.")</f>
        <v>n.a.</v>
      </c>
      <c r="AH302" s="74" t="str">
        <f>IFERROR(R302/'Base Case Cover Sheet'!R302-1,"n.a.")</f>
        <v>n.a.</v>
      </c>
      <c r="AI302" s="74" t="str">
        <f>IFERROR(S302/'Base Case Cover Sheet'!S302-1,"n.a.")</f>
        <v>n.a.</v>
      </c>
      <c r="AJ302" s="74" t="str">
        <f>IFERROR(T302/'Base Case Cover Sheet'!T302-1,"n.a.")</f>
        <v>n.a.</v>
      </c>
      <c r="AK302" s="74" t="str">
        <f>IFERROR(U302/'Base Case Cover Sheet'!U302-1,"n.a.")</f>
        <v>n.a.</v>
      </c>
      <c r="AL302" s="74" t="str">
        <f>IFERROR(V302/'Base Case Cover Sheet'!V302-1,"n.a.")</f>
        <v>n.a.</v>
      </c>
      <c r="AM302" s="74" t="str">
        <f>IFERROR(W302/'Base Case Cover Sheet'!W302-1,"n.a.")</f>
        <v>n.a.</v>
      </c>
    </row>
    <row r="303" spans="4:39" s="4" customFormat="1">
      <c r="D303" s="142" t="s">
        <v>226</v>
      </c>
      <c r="E303" s="144"/>
      <c r="F303" s="152"/>
      <c r="G303" s="152"/>
      <c r="H303" s="37"/>
      <c r="I303" s="39">
        <f t="shared" ref="I303:W303" si="74">SUM(I300:I302)</f>
        <v>0</v>
      </c>
      <c r="J303" s="39">
        <f t="shared" si="74"/>
        <v>0</v>
      </c>
      <c r="K303" s="39">
        <f t="shared" si="74"/>
        <v>0</v>
      </c>
      <c r="L303" s="39">
        <f t="shared" si="74"/>
        <v>0</v>
      </c>
      <c r="M303" s="39">
        <f t="shared" si="74"/>
        <v>0</v>
      </c>
      <c r="N303" s="39">
        <f t="shared" si="74"/>
        <v>0</v>
      </c>
      <c r="O303" s="39">
        <f t="shared" si="74"/>
        <v>0</v>
      </c>
      <c r="P303" s="39">
        <f t="shared" si="74"/>
        <v>0</v>
      </c>
      <c r="Q303" s="39">
        <f t="shared" si="74"/>
        <v>0</v>
      </c>
      <c r="R303" s="39">
        <f t="shared" si="74"/>
        <v>0</v>
      </c>
      <c r="S303" s="39">
        <f t="shared" si="74"/>
        <v>0</v>
      </c>
      <c r="T303" s="39">
        <f t="shared" si="74"/>
        <v>0</v>
      </c>
      <c r="U303" s="39">
        <f t="shared" si="74"/>
        <v>0</v>
      </c>
      <c r="V303" s="39">
        <f t="shared" si="74"/>
        <v>0</v>
      </c>
      <c r="W303" s="39">
        <f t="shared" si="74"/>
        <v>0</v>
      </c>
      <c r="Y303" s="77" t="str">
        <f>IFERROR(I303/'Base Case Cover Sheet'!I303-1,"n.a.")</f>
        <v>n.a.</v>
      </c>
      <c r="Z303" s="77" t="str">
        <f>IFERROR(J303/'Base Case Cover Sheet'!J303-1,"n.a.")</f>
        <v>n.a.</v>
      </c>
      <c r="AA303" s="77" t="str">
        <f>IFERROR(K303/'Base Case Cover Sheet'!K303-1,"n.a.")</f>
        <v>n.a.</v>
      </c>
      <c r="AB303" s="77" t="str">
        <f>IFERROR(L303/'Base Case Cover Sheet'!L303-1,"n.a.")</f>
        <v>n.a.</v>
      </c>
      <c r="AC303" s="77" t="str">
        <f>IFERROR(M303/'Base Case Cover Sheet'!M303-1,"n.a.")</f>
        <v>n.a.</v>
      </c>
      <c r="AD303" s="77" t="str">
        <f>IFERROR(N303/'Base Case Cover Sheet'!N303-1,"n.a.")</f>
        <v>n.a.</v>
      </c>
      <c r="AE303" s="77" t="str">
        <f>IFERROR(O303/'Base Case Cover Sheet'!O303-1,"n.a.")</f>
        <v>n.a.</v>
      </c>
      <c r="AF303" s="77" t="str">
        <f>IFERROR(P303/'Base Case Cover Sheet'!P303-1,"n.a.")</f>
        <v>n.a.</v>
      </c>
      <c r="AG303" s="77" t="str">
        <f>IFERROR(Q303/'Base Case Cover Sheet'!Q303-1,"n.a.")</f>
        <v>n.a.</v>
      </c>
      <c r="AH303" s="77" t="str">
        <f>IFERROR(R303/'Base Case Cover Sheet'!R303-1,"n.a.")</f>
        <v>n.a.</v>
      </c>
      <c r="AI303" s="77" t="str">
        <f>IFERROR(S303/'Base Case Cover Sheet'!S303-1,"n.a.")</f>
        <v>n.a.</v>
      </c>
      <c r="AJ303" s="77" t="str">
        <f>IFERROR(T303/'Base Case Cover Sheet'!T303-1,"n.a.")</f>
        <v>n.a.</v>
      </c>
      <c r="AK303" s="77" t="str">
        <f>IFERROR(U303/'Base Case Cover Sheet'!U303-1,"n.a.")</f>
        <v>n.a.</v>
      </c>
      <c r="AL303" s="77" t="str">
        <f>IFERROR(V303/'Base Case Cover Sheet'!V303-1,"n.a.")</f>
        <v>n.a.</v>
      </c>
      <c r="AM303" s="77" t="str">
        <f>IFERROR(W303/'Base Case Cover Sheet'!W303-1,"n.a.")</f>
        <v>n.a.</v>
      </c>
    </row>
    <row r="304" spans="4:39" s="4" customFormat="1">
      <c r="D304"/>
      <c r="E304"/>
    </row>
    <row r="305" spans="1:39" s="4" customFormat="1">
      <c r="D305" s="142" t="s">
        <v>237</v>
      </c>
      <c r="E305" s="144"/>
      <c r="F305" s="152"/>
      <c r="G305" s="152"/>
      <c r="H305" s="37"/>
      <c r="I305" s="39">
        <f>+I297+I303</f>
        <v>0</v>
      </c>
      <c r="J305" s="39">
        <f t="shared" ref="J305:W305" si="75">+J297+J303</f>
        <v>0</v>
      </c>
      <c r="K305" s="39">
        <f t="shared" si="75"/>
        <v>0</v>
      </c>
      <c r="L305" s="39">
        <f t="shared" si="75"/>
        <v>0</v>
      </c>
      <c r="M305" s="39">
        <f t="shared" si="75"/>
        <v>0</v>
      </c>
      <c r="N305" s="39">
        <f t="shared" si="75"/>
        <v>0</v>
      </c>
      <c r="O305" s="39">
        <f t="shared" si="75"/>
        <v>0</v>
      </c>
      <c r="P305" s="39">
        <f t="shared" si="75"/>
        <v>0</v>
      </c>
      <c r="Q305" s="39">
        <f t="shared" si="75"/>
        <v>0</v>
      </c>
      <c r="R305" s="39">
        <f t="shared" si="75"/>
        <v>0</v>
      </c>
      <c r="S305" s="39">
        <f t="shared" si="75"/>
        <v>0</v>
      </c>
      <c r="T305" s="39">
        <f t="shared" si="75"/>
        <v>0</v>
      </c>
      <c r="U305" s="39">
        <f t="shared" si="75"/>
        <v>0</v>
      </c>
      <c r="V305" s="39">
        <f t="shared" si="75"/>
        <v>0</v>
      </c>
      <c r="W305" s="39">
        <f t="shared" si="75"/>
        <v>0</v>
      </c>
      <c r="Y305" s="77" t="str">
        <f>IFERROR(I305/'Base Case Cover Sheet'!I305-1,"n.a.")</f>
        <v>n.a.</v>
      </c>
      <c r="Z305" s="77" t="str">
        <f>IFERROR(J305/'Base Case Cover Sheet'!J305-1,"n.a.")</f>
        <v>n.a.</v>
      </c>
      <c r="AA305" s="77" t="str">
        <f>IFERROR(K305/'Base Case Cover Sheet'!K305-1,"n.a.")</f>
        <v>n.a.</v>
      </c>
      <c r="AB305" s="77" t="str">
        <f>IFERROR(L305/'Base Case Cover Sheet'!L305-1,"n.a.")</f>
        <v>n.a.</v>
      </c>
      <c r="AC305" s="77" t="str">
        <f>IFERROR(M305/'Base Case Cover Sheet'!M305-1,"n.a.")</f>
        <v>n.a.</v>
      </c>
      <c r="AD305" s="77" t="str">
        <f>IFERROR(N305/'Base Case Cover Sheet'!N305-1,"n.a.")</f>
        <v>n.a.</v>
      </c>
      <c r="AE305" s="77" t="str">
        <f>IFERROR(O305/'Base Case Cover Sheet'!O305-1,"n.a.")</f>
        <v>n.a.</v>
      </c>
      <c r="AF305" s="77" t="str">
        <f>IFERROR(P305/'Base Case Cover Sheet'!P305-1,"n.a.")</f>
        <v>n.a.</v>
      </c>
      <c r="AG305" s="77" t="str">
        <f>IFERROR(Q305/'Base Case Cover Sheet'!Q305-1,"n.a.")</f>
        <v>n.a.</v>
      </c>
      <c r="AH305" s="77" t="str">
        <f>IFERROR(R305/'Base Case Cover Sheet'!R305-1,"n.a.")</f>
        <v>n.a.</v>
      </c>
      <c r="AI305" s="77" t="str">
        <f>IFERROR(S305/'Base Case Cover Sheet'!S305-1,"n.a.")</f>
        <v>n.a.</v>
      </c>
      <c r="AJ305" s="77" t="str">
        <f>IFERROR(T305/'Base Case Cover Sheet'!T305-1,"n.a.")</f>
        <v>n.a.</v>
      </c>
      <c r="AK305" s="77" t="str">
        <f>IFERROR(U305/'Base Case Cover Sheet'!U305-1,"n.a.")</f>
        <v>n.a.</v>
      </c>
      <c r="AL305" s="77" t="str">
        <f>IFERROR(V305/'Base Case Cover Sheet'!V305-1,"n.a.")</f>
        <v>n.a.</v>
      </c>
      <c r="AM305" s="77" t="str">
        <f>IFERROR(W305/'Base Case Cover Sheet'!W305-1,"n.a.")</f>
        <v>n.a.</v>
      </c>
    </row>
    <row r="306" spans="1:39" s="4" customFormat="1">
      <c r="D306"/>
      <c r="E306"/>
    </row>
    <row r="307" spans="1:39" s="4" customFormat="1">
      <c r="D307" s="31" t="s">
        <v>238</v>
      </c>
      <c r="E307" s="64"/>
      <c r="F307" s="64"/>
      <c r="G307" s="64"/>
      <c r="H307" s="64"/>
      <c r="I307" s="64"/>
      <c r="J307" s="64"/>
      <c r="K307" s="64"/>
      <c r="L307" s="64"/>
      <c r="M307" s="64"/>
      <c r="N307" s="64"/>
      <c r="O307" s="64"/>
      <c r="P307" s="64"/>
      <c r="Q307" s="64"/>
      <c r="R307" s="64"/>
      <c r="S307" s="64"/>
      <c r="T307" s="64"/>
      <c r="U307" s="64"/>
      <c r="V307" s="64"/>
      <c r="W307" s="64"/>
      <c r="Y307" s="64"/>
      <c r="Z307" s="64"/>
      <c r="AA307" s="64"/>
      <c r="AB307" s="64"/>
      <c r="AC307" s="64"/>
      <c r="AD307" s="64"/>
      <c r="AE307" s="64"/>
      <c r="AF307" s="64"/>
      <c r="AG307" s="64"/>
      <c r="AH307" s="64"/>
      <c r="AI307" s="64"/>
      <c r="AJ307" s="64"/>
      <c r="AK307" s="64"/>
      <c r="AL307" s="64"/>
      <c r="AM307" s="64"/>
    </row>
    <row r="308" spans="1:39" s="4" customFormat="1">
      <c r="D308"/>
      <c r="E308"/>
    </row>
    <row r="309" spans="1:39" s="4" customFormat="1">
      <c r="D309" t="s">
        <v>239</v>
      </c>
      <c r="E309"/>
      <c r="H309" s="33"/>
      <c r="I309" s="65">
        <v>0</v>
      </c>
      <c r="J309" s="65">
        <v>0</v>
      </c>
      <c r="K309" s="65">
        <v>0</v>
      </c>
      <c r="L309" s="65">
        <v>0</v>
      </c>
      <c r="M309" s="65">
        <v>0</v>
      </c>
      <c r="N309" s="65">
        <v>0</v>
      </c>
      <c r="O309" s="65">
        <v>0</v>
      </c>
      <c r="P309" s="65">
        <v>0</v>
      </c>
      <c r="Q309" s="65">
        <v>0</v>
      </c>
      <c r="R309" s="65">
        <v>0</v>
      </c>
      <c r="S309" s="65">
        <v>0</v>
      </c>
      <c r="T309" s="65">
        <v>0</v>
      </c>
      <c r="U309" s="65">
        <v>0</v>
      </c>
      <c r="V309" s="65">
        <v>0</v>
      </c>
      <c r="W309" s="65">
        <v>0</v>
      </c>
      <c r="Y309" s="74" t="str">
        <f>IFERROR(I309/'Base Case Cover Sheet'!I309-1,"n.a.")</f>
        <v>n.a.</v>
      </c>
      <c r="Z309" s="74" t="str">
        <f>IFERROR(J309/'Base Case Cover Sheet'!J309-1,"n.a.")</f>
        <v>n.a.</v>
      </c>
      <c r="AA309" s="74" t="str">
        <f>IFERROR(K309/'Base Case Cover Sheet'!K309-1,"n.a.")</f>
        <v>n.a.</v>
      </c>
      <c r="AB309" s="74" t="str">
        <f>IFERROR(L309/'Base Case Cover Sheet'!L309-1,"n.a.")</f>
        <v>n.a.</v>
      </c>
      <c r="AC309" s="74" t="str">
        <f>IFERROR(M309/'Base Case Cover Sheet'!M309-1,"n.a.")</f>
        <v>n.a.</v>
      </c>
      <c r="AD309" s="74" t="str">
        <f>IFERROR(N309/'Base Case Cover Sheet'!N309-1,"n.a.")</f>
        <v>n.a.</v>
      </c>
      <c r="AE309" s="74" t="str">
        <f>IFERROR(O309/'Base Case Cover Sheet'!O309-1,"n.a.")</f>
        <v>n.a.</v>
      </c>
      <c r="AF309" s="74" t="str">
        <f>IFERROR(P309/'Base Case Cover Sheet'!P309-1,"n.a.")</f>
        <v>n.a.</v>
      </c>
      <c r="AG309" s="74" t="str">
        <f>IFERROR(Q309/'Base Case Cover Sheet'!Q309-1,"n.a.")</f>
        <v>n.a.</v>
      </c>
      <c r="AH309" s="74" t="str">
        <f>IFERROR(R309/'Base Case Cover Sheet'!R309-1,"n.a.")</f>
        <v>n.a.</v>
      </c>
      <c r="AI309" s="74" t="str">
        <f>IFERROR(S309/'Base Case Cover Sheet'!S309-1,"n.a.")</f>
        <v>n.a.</v>
      </c>
      <c r="AJ309" s="74" t="str">
        <f>IFERROR(T309/'Base Case Cover Sheet'!T309-1,"n.a.")</f>
        <v>n.a.</v>
      </c>
      <c r="AK309" s="74" t="str">
        <f>IFERROR(U309/'Base Case Cover Sheet'!U309-1,"n.a.")</f>
        <v>n.a.</v>
      </c>
      <c r="AL309" s="74" t="str">
        <f>IFERROR(V309/'Base Case Cover Sheet'!V309-1,"n.a.")</f>
        <v>n.a.</v>
      </c>
      <c r="AM309" s="74" t="str">
        <f>IFERROR(W309/'Base Case Cover Sheet'!W309-1,"n.a.")</f>
        <v>n.a.</v>
      </c>
    </row>
    <row r="310" spans="1:39" s="4" customFormat="1">
      <c r="D310" t="s">
        <v>240</v>
      </c>
      <c r="E310"/>
      <c r="H310" s="33"/>
      <c r="I310" s="65">
        <v>0</v>
      </c>
      <c r="J310" s="65">
        <v>0</v>
      </c>
      <c r="K310" s="65">
        <v>0</v>
      </c>
      <c r="L310" s="65">
        <v>0</v>
      </c>
      <c r="M310" s="65">
        <v>0</v>
      </c>
      <c r="N310" s="65">
        <v>0</v>
      </c>
      <c r="O310" s="65">
        <v>0</v>
      </c>
      <c r="P310" s="65">
        <v>0</v>
      </c>
      <c r="Q310" s="65">
        <v>0</v>
      </c>
      <c r="R310" s="65">
        <v>0</v>
      </c>
      <c r="S310" s="65">
        <v>0</v>
      </c>
      <c r="T310" s="65">
        <v>0</v>
      </c>
      <c r="U310" s="65">
        <v>0</v>
      </c>
      <c r="V310" s="65">
        <v>0</v>
      </c>
      <c r="W310" s="65">
        <v>0</v>
      </c>
      <c r="Y310" s="74" t="str">
        <f>IFERROR(I310/'Base Case Cover Sheet'!I310-1,"n.a.")</f>
        <v>n.a.</v>
      </c>
      <c r="Z310" s="74" t="str">
        <f>IFERROR(J310/'Base Case Cover Sheet'!J310-1,"n.a.")</f>
        <v>n.a.</v>
      </c>
      <c r="AA310" s="74" t="str">
        <f>IFERROR(K310/'Base Case Cover Sheet'!K310-1,"n.a.")</f>
        <v>n.a.</v>
      </c>
      <c r="AB310" s="74" t="str">
        <f>IFERROR(L310/'Base Case Cover Sheet'!L310-1,"n.a.")</f>
        <v>n.a.</v>
      </c>
      <c r="AC310" s="74" t="str">
        <f>IFERROR(M310/'Base Case Cover Sheet'!M310-1,"n.a.")</f>
        <v>n.a.</v>
      </c>
      <c r="AD310" s="74" t="str">
        <f>IFERROR(N310/'Base Case Cover Sheet'!N310-1,"n.a.")</f>
        <v>n.a.</v>
      </c>
      <c r="AE310" s="74" t="str">
        <f>IFERROR(O310/'Base Case Cover Sheet'!O310-1,"n.a.")</f>
        <v>n.a.</v>
      </c>
      <c r="AF310" s="74" t="str">
        <f>IFERROR(P310/'Base Case Cover Sheet'!P310-1,"n.a.")</f>
        <v>n.a.</v>
      </c>
      <c r="AG310" s="74" t="str">
        <f>IFERROR(Q310/'Base Case Cover Sheet'!Q310-1,"n.a.")</f>
        <v>n.a.</v>
      </c>
      <c r="AH310" s="74" t="str">
        <f>IFERROR(R310/'Base Case Cover Sheet'!R310-1,"n.a.")</f>
        <v>n.a.</v>
      </c>
      <c r="AI310" s="74" t="str">
        <f>IFERROR(S310/'Base Case Cover Sheet'!S310-1,"n.a.")</f>
        <v>n.a.</v>
      </c>
      <c r="AJ310" s="74" t="str">
        <f>IFERROR(T310/'Base Case Cover Sheet'!T310-1,"n.a.")</f>
        <v>n.a.</v>
      </c>
      <c r="AK310" s="74" t="str">
        <f>IFERROR(U310/'Base Case Cover Sheet'!U310-1,"n.a.")</f>
        <v>n.a.</v>
      </c>
      <c r="AL310" s="74" t="str">
        <f>IFERROR(V310/'Base Case Cover Sheet'!V310-1,"n.a.")</f>
        <v>n.a.</v>
      </c>
      <c r="AM310" s="74" t="str">
        <f>IFERROR(W310/'Base Case Cover Sheet'!W310-1,"n.a.")</f>
        <v>n.a.</v>
      </c>
    </row>
    <row r="311" spans="1:39" s="4" customFormat="1">
      <c r="D311" t="s">
        <v>241</v>
      </c>
      <c r="E311"/>
      <c r="H311" s="33"/>
      <c r="I311" s="65">
        <v>0</v>
      </c>
      <c r="J311" s="65">
        <v>0</v>
      </c>
      <c r="K311" s="65">
        <v>0</v>
      </c>
      <c r="L311" s="65">
        <v>0</v>
      </c>
      <c r="M311" s="65">
        <v>0</v>
      </c>
      <c r="N311" s="65">
        <v>0</v>
      </c>
      <c r="O311" s="65">
        <v>0</v>
      </c>
      <c r="P311" s="65">
        <v>0</v>
      </c>
      <c r="Q311" s="65">
        <v>0</v>
      </c>
      <c r="R311" s="65">
        <v>0</v>
      </c>
      <c r="S311" s="65">
        <v>0</v>
      </c>
      <c r="T311" s="65">
        <v>0</v>
      </c>
      <c r="U311" s="65">
        <v>0</v>
      </c>
      <c r="V311" s="65">
        <v>0</v>
      </c>
      <c r="W311" s="65">
        <v>0</v>
      </c>
      <c r="Y311" s="74" t="str">
        <f>IFERROR(I311/'Base Case Cover Sheet'!I311-1,"n.a.")</f>
        <v>n.a.</v>
      </c>
      <c r="Z311" s="74" t="str">
        <f>IFERROR(J311/'Base Case Cover Sheet'!J311-1,"n.a.")</f>
        <v>n.a.</v>
      </c>
      <c r="AA311" s="74" t="str">
        <f>IFERROR(K311/'Base Case Cover Sheet'!K311-1,"n.a.")</f>
        <v>n.a.</v>
      </c>
      <c r="AB311" s="74" t="str">
        <f>IFERROR(L311/'Base Case Cover Sheet'!L311-1,"n.a.")</f>
        <v>n.a.</v>
      </c>
      <c r="AC311" s="74" t="str">
        <f>IFERROR(M311/'Base Case Cover Sheet'!M311-1,"n.a.")</f>
        <v>n.a.</v>
      </c>
      <c r="AD311" s="74" t="str">
        <f>IFERROR(N311/'Base Case Cover Sheet'!N311-1,"n.a.")</f>
        <v>n.a.</v>
      </c>
      <c r="AE311" s="74" t="str">
        <f>IFERROR(O311/'Base Case Cover Sheet'!O311-1,"n.a.")</f>
        <v>n.a.</v>
      </c>
      <c r="AF311" s="74" t="str">
        <f>IFERROR(P311/'Base Case Cover Sheet'!P311-1,"n.a.")</f>
        <v>n.a.</v>
      </c>
      <c r="AG311" s="74" t="str">
        <f>IFERROR(Q311/'Base Case Cover Sheet'!Q311-1,"n.a.")</f>
        <v>n.a.</v>
      </c>
      <c r="AH311" s="74" t="str">
        <f>IFERROR(R311/'Base Case Cover Sheet'!R311-1,"n.a.")</f>
        <v>n.a.</v>
      </c>
      <c r="AI311" s="74" t="str">
        <f>IFERROR(S311/'Base Case Cover Sheet'!S311-1,"n.a.")</f>
        <v>n.a.</v>
      </c>
      <c r="AJ311" s="74" t="str">
        <f>IFERROR(T311/'Base Case Cover Sheet'!T311-1,"n.a.")</f>
        <v>n.a.</v>
      </c>
      <c r="AK311" s="74" t="str">
        <f>IFERROR(U311/'Base Case Cover Sheet'!U311-1,"n.a.")</f>
        <v>n.a.</v>
      </c>
      <c r="AL311" s="74" t="str">
        <f>IFERROR(V311/'Base Case Cover Sheet'!V311-1,"n.a.")</f>
        <v>n.a.</v>
      </c>
      <c r="AM311" s="74" t="str">
        <f>IFERROR(W311/'Base Case Cover Sheet'!W311-1,"n.a.")</f>
        <v>n.a.</v>
      </c>
    </row>
    <row r="312" spans="1:39" s="4" customFormat="1">
      <c r="D312" s="142" t="s">
        <v>242</v>
      </c>
      <c r="E312" s="144"/>
      <c r="F312" s="152"/>
      <c r="G312" s="152"/>
      <c r="H312" s="37"/>
      <c r="I312" s="39">
        <f t="shared" ref="I312:W312" si="76">SUM(I309:I311)</f>
        <v>0</v>
      </c>
      <c r="J312" s="39">
        <f t="shared" si="76"/>
        <v>0</v>
      </c>
      <c r="K312" s="39">
        <f t="shared" si="76"/>
        <v>0</v>
      </c>
      <c r="L312" s="39">
        <f t="shared" si="76"/>
        <v>0</v>
      </c>
      <c r="M312" s="39">
        <f t="shared" si="76"/>
        <v>0</v>
      </c>
      <c r="N312" s="39">
        <f t="shared" si="76"/>
        <v>0</v>
      </c>
      <c r="O312" s="39">
        <f t="shared" si="76"/>
        <v>0</v>
      </c>
      <c r="P312" s="39">
        <f t="shared" si="76"/>
        <v>0</v>
      </c>
      <c r="Q312" s="39">
        <f t="shared" si="76"/>
        <v>0</v>
      </c>
      <c r="R312" s="39">
        <f t="shared" si="76"/>
        <v>0</v>
      </c>
      <c r="S312" s="39">
        <f t="shared" si="76"/>
        <v>0</v>
      </c>
      <c r="T312" s="39">
        <f t="shared" si="76"/>
        <v>0</v>
      </c>
      <c r="U312" s="39">
        <f t="shared" si="76"/>
        <v>0</v>
      </c>
      <c r="V312" s="39">
        <f>SUM(V309:V311)</f>
        <v>0</v>
      </c>
      <c r="W312" s="39">
        <f t="shared" si="76"/>
        <v>0</v>
      </c>
      <c r="Y312" s="77" t="str">
        <f>IFERROR(I312/'Base Case Cover Sheet'!I312-1,"n.a.")</f>
        <v>n.a.</v>
      </c>
      <c r="Z312" s="77" t="str">
        <f>IFERROR(J312/'Base Case Cover Sheet'!J312-1,"n.a.")</f>
        <v>n.a.</v>
      </c>
      <c r="AA312" s="77" t="str">
        <f>IFERROR(K312/'Base Case Cover Sheet'!K312-1,"n.a.")</f>
        <v>n.a.</v>
      </c>
      <c r="AB312" s="77" t="str">
        <f>IFERROR(L312/'Base Case Cover Sheet'!L312-1,"n.a.")</f>
        <v>n.a.</v>
      </c>
      <c r="AC312" s="77" t="str">
        <f>IFERROR(M312/'Base Case Cover Sheet'!M312-1,"n.a.")</f>
        <v>n.a.</v>
      </c>
      <c r="AD312" s="77" t="str">
        <f>IFERROR(N312/'Base Case Cover Sheet'!N312-1,"n.a.")</f>
        <v>n.a.</v>
      </c>
      <c r="AE312" s="77" t="str">
        <f>IFERROR(O312/'Base Case Cover Sheet'!O312-1,"n.a.")</f>
        <v>n.a.</v>
      </c>
      <c r="AF312" s="77" t="str">
        <f>IFERROR(P312/'Base Case Cover Sheet'!P312-1,"n.a.")</f>
        <v>n.a.</v>
      </c>
      <c r="AG312" s="77" t="str">
        <f>IFERROR(Q312/'Base Case Cover Sheet'!Q312-1,"n.a.")</f>
        <v>n.a.</v>
      </c>
      <c r="AH312" s="77" t="str">
        <f>IFERROR(R312/'Base Case Cover Sheet'!R312-1,"n.a.")</f>
        <v>n.a.</v>
      </c>
      <c r="AI312" s="77" t="str">
        <f>IFERROR(S312/'Base Case Cover Sheet'!S312-1,"n.a.")</f>
        <v>n.a.</v>
      </c>
      <c r="AJ312" s="77" t="str">
        <f>IFERROR(T312/'Base Case Cover Sheet'!T312-1,"n.a.")</f>
        <v>n.a.</v>
      </c>
      <c r="AK312" s="77" t="str">
        <f>IFERROR(U312/'Base Case Cover Sheet'!U312-1,"n.a.")</f>
        <v>n.a.</v>
      </c>
      <c r="AL312" s="77" t="str">
        <f>IFERROR(V312/'Base Case Cover Sheet'!V312-1,"n.a.")</f>
        <v>n.a.</v>
      </c>
      <c r="AM312" s="77" t="str">
        <f>IFERROR(W312/'Base Case Cover Sheet'!W312-1,"n.a.")</f>
        <v>n.a.</v>
      </c>
    </row>
    <row r="313" spans="1:39" s="4" customFormat="1">
      <c r="D313"/>
      <c r="E313"/>
    </row>
    <row r="314" spans="1:39" s="4" customFormat="1">
      <c r="D314" s="142" t="s">
        <v>243</v>
      </c>
      <c r="E314" s="144"/>
      <c r="F314" s="152"/>
      <c r="G314" s="152"/>
      <c r="H314" s="37"/>
      <c r="I314" s="39">
        <f>+I305+I312</f>
        <v>0</v>
      </c>
      <c r="J314" s="39">
        <f t="shared" ref="J314:W314" si="77">+J305+J312</f>
        <v>0</v>
      </c>
      <c r="K314" s="39">
        <f t="shared" si="77"/>
        <v>0</v>
      </c>
      <c r="L314" s="39">
        <f t="shared" si="77"/>
        <v>0</v>
      </c>
      <c r="M314" s="39">
        <f t="shared" si="77"/>
        <v>0</v>
      </c>
      <c r="N314" s="39">
        <f t="shared" si="77"/>
        <v>0</v>
      </c>
      <c r="O314" s="39">
        <f t="shared" si="77"/>
        <v>0</v>
      </c>
      <c r="P314" s="39">
        <f t="shared" si="77"/>
        <v>0</v>
      </c>
      <c r="Q314" s="39">
        <f t="shared" si="77"/>
        <v>0</v>
      </c>
      <c r="R314" s="39">
        <f t="shared" si="77"/>
        <v>0</v>
      </c>
      <c r="S314" s="39">
        <f t="shared" si="77"/>
        <v>0</v>
      </c>
      <c r="T314" s="39">
        <f t="shared" si="77"/>
        <v>0</v>
      </c>
      <c r="U314" s="39">
        <f t="shared" si="77"/>
        <v>0</v>
      </c>
      <c r="V314" s="39">
        <f t="shared" si="77"/>
        <v>0</v>
      </c>
      <c r="W314" s="39">
        <f t="shared" si="77"/>
        <v>0</v>
      </c>
      <c r="Y314" s="77" t="str">
        <f>IFERROR(I314/'Base Case Cover Sheet'!I314-1,"n.a.")</f>
        <v>n.a.</v>
      </c>
      <c r="Z314" s="77" t="str">
        <f>IFERROR(J314/'Base Case Cover Sheet'!J314-1,"n.a.")</f>
        <v>n.a.</v>
      </c>
      <c r="AA314" s="77" t="str">
        <f>IFERROR(K314/'Base Case Cover Sheet'!K314-1,"n.a.")</f>
        <v>n.a.</v>
      </c>
      <c r="AB314" s="77" t="str">
        <f>IFERROR(L314/'Base Case Cover Sheet'!L314-1,"n.a.")</f>
        <v>n.a.</v>
      </c>
      <c r="AC314" s="77" t="str">
        <f>IFERROR(M314/'Base Case Cover Sheet'!M314-1,"n.a.")</f>
        <v>n.a.</v>
      </c>
      <c r="AD314" s="77" t="str">
        <f>IFERROR(N314/'Base Case Cover Sheet'!N314-1,"n.a.")</f>
        <v>n.a.</v>
      </c>
      <c r="AE314" s="77" t="str">
        <f>IFERROR(O314/'Base Case Cover Sheet'!O314-1,"n.a.")</f>
        <v>n.a.</v>
      </c>
      <c r="AF314" s="77" t="str">
        <f>IFERROR(P314/'Base Case Cover Sheet'!P314-1,"n.a.")</f>
        <v>n.a.</v>
      </c>
      <c r="AG314" s="77" t="str">
        <f>IFERROR(Q314/'Base Case Cover Sheet'!Q314-1,"n.a.")</f>
        <v>n.a.</v>
      </c>
      <c r="AH314" s="77" t="str">
        <f>IFERROR(R314/'Base Case Cover Sheet'!R314-1,"n.a.")</f>
        <v>n.a.</v>
      </c>
      <c r="AI314" s="77" t="str">
        <f>IFERROR(S314/'Base Case Cover Sheet'!S314-1,"n.a.")</f>
        <v>n.a.</v>
      </c>
      <c r="AJ314" s="77" t="str">
        <f>IFERROR(T314/'Base Case Cover Sheet'!T314-1,"n.a.")</f>
        <v>n.a.</v>
      </c>
      <c r="AK314" s="77" t="str">
        <f>IFERROR(U314/'Base Case Cover Sheet'!U314-1,"n.a.")</f>
        <v>n.a.</v>
      </c>
      <c r="AL314" s="77" t="str">
        <f>IFERROR(V314/'Base Case Cover Sheet'!V314-1,"n.a.")</f>
        <v>n.a.</v>
      </c>
      <c r="AM314" s="77" t="str">
        <f>IFERROR(W314/'Base Case Cover Sheet'!W314-1,"n.a.")</f>
        <v>n.a.</v>
      </c>
    </row>
    <row r="315" spans="1:39" s="4" customFormat="1" outlineLevel="1">
      <c r="D315"/>
      <c r="E315"/>
    </row>
    <row r="316" spans="1:39" s="4" customFormat="1" outlineLevel="1">
      <c r="D316" s="48" t="s">
        <v>244</v>
      </c>
      <c r="I316" s="49">
        <f>IF(ROUND(I314,5)=ROUND(I289,5),1,0)</f>
        <v>1</v>
      </c>
      <c r="J316" s="49">
        <f t="shared" ref="J316:W316" si="78">IF(ROUND(J314,5)=ROUND(J289,5),1,0)</f>
        <v>1</v>
      </c>
      <c r="K316" s="49">
        <f t="shared" si="78"/>
        <v>1</v>
      </c>
      <c r="L316" s="49">
        <f t="shared" si="78"/>
        <v>1</v>
      </c>
      <c r="M316" s="49">
        <f t="shared" si="78"/>
        <v>1</v>
      </c>
      <c r="N316" s="49">
        <f t="shared" si="78"/>
        <v>1</v>
      </c>
      <c r="O316" s="49">
        <f t="shared" si="78"/>
        <v>1</v>
      </c>
      <c r="P316" s="49">
        <f t="shared" si="78"/>
        <v>1</v>
      </c>
      <c r="Q316" s="49">
        <f t="shared" si="78"/>
        <v>1</v>
      </c>
      <c r="R316" s="49">
        <f t="shared" si="78"/>
        <v>1</v>
      </c>
      <c r="S316" s="49">
        <f t="shared" si="78"/>
        <v>1</v>
      </c>
      <c r="T316" s="49">
        <f t="shared" si="78"/>
        <v>1</v>
      </c>
      <c r="U316" s="49">
        <f t="shared" si="78"/>
        <v>1</v>
      </c>
      <c r="V316" s="49">
        <f t="shared" si="78"/>
        <v>1</v>
      </c>
      <c r="W316" s="49">
        <f t="shared" si="78"/>
        <v>1</v>
      </c>
    </row>
    <row r="317" spans="1:39" s="4" customFormat="1" outlineLevel="1">
      <c r="D317" s="48" t="s">
        <v>245</v>
      </c>
      <c r="I317" s="49">
        <f>IF(I310&gt;=0,1,0)</f>
        <v>1</v>
      </c>
      <c r="J317" s="49">
        <f t="shared" ref="J317:W317" si="79">IF(J310&gt;=0,1,0)</f>
        <v>1</v>
      </c>
      <c r="K317" s="49">
        <f t="shared" si="79"/>
        <v>1</v>
      </c>
      <c r="L317" s="49">
        <f t="shared" si="79"/>
        <v>1</v>
      </c>
      <c r="M317" s="49">
        <f t="shared" si="79"/>
        <v>1</v>
      </c>
      <c r="N317" s="49">
        <f t="shared" si="79"/>
        <v>1</v>
      </c>
      <c r="O317" s="49">
        <f t="shared" si="79"/>
        <v>1</v>
      </c>
      <c r="P317" s="49">
        <f t="shared" si="79"/>
        <v>1</v>
      </c>
      <c r="Q317" s="49">
        <f t="shared" si="79"/>
        <v>1</v>
      </c>
      <c r="R317" s="49">
        <f t="shared" si="79"/>
        <v>1</v>
      </c>
      <c r="S317" s="49">
        <f t="shared" si="79"/>
        <v>1</v>
      </c>
      <c r="T317" s="49">
        <f t="shared" si="79"/>
        <v>1</v>
      </c>
      <c r="U317" s="49">
        <f t="shared" si="79"/>
        <v>1</v>
      </c>
      <c r="V317" s="49">
        <f t="shared" si="79"/>
        <v>1</v>
      </c>
      <c r="W317" s="49">
        <f t="shared" si="79"/>
        <v>1</v>
      </c>
    </row>
    <row r="318" spans="1:39" s="4" customFormat="1">
      <c r="D318"/>
      <c r="E318"/>
    </row>
    <row r="319" spans="1:39" s="2" customFormat="1" ht="11.25" customHeight="1">
      <c r="A319" s="18"/>
      <c r="B319" s="19"/>
      <c r="C319" s="18"/>
      <c r="D319" s="20" t="s">
        <v>141</v>
      </c>
    </row>
  </sheetData>
  <sheetProtection algorithmName="SHA-512" hashValue="GkqnM5w+QeH4MYkM030EzfnnRTvf0Qwf7dUa3tjGnxnL/K/JIARsCorfQKhPL27fSosvT/UsjeJcsHNtmYLQbA==" saltValue="9OzEi0wjucYu8jAjefgpXQ==" spinCount="100000" sheet="1" objects="1" scenarios="1" formatCells="0" formatColumns="0" formatRows="0"/>
  <conditionalFormatting sqref="G3">
    <cfRule type="cellIs" dxfId="4" priority="1" operator="equal">
      <formula>0</formula>
    </cfRule>
  </conditionalFormatting>
  <dataValidations count="3">
    <dataValidation type="decimal" operator="greaterThanOrEqual" allowBlank="1" showInputMessage="1" showErrorMessage="1" sqref="L17:W17 L21:W21 L25:W25 L29:W29 L33:W33 L40:W40 L42:W42 J226:W226 J230:W230 I238:W239 I274:W277 I300:W302 I294:W296 I281:W282 I284:W284 L188:W189" xr:uid="{9D4DC355-C928-477D-9D88-B7ADDD47B4DB}">
      <formula1>0</formula1>
    </dataValidation>
    <dataValidation type="decimal" operator="lessThanOrEqual" allowBlank="1" showInputMessage="1" showErrorMessage="1" sqref="L52:W52 L69:W69 J228:W228 J232:W232 L72:W72 L60:W60 L78:W78 L138:W138 J179:W179 L144:W144 L116:W119 J181:W181 J205:K206 J183:W184 L215:W218 L213:W213 L63:W63 L66:W66 L126:W126 L83:W83 L93:W93 L86:W89 L102:W102 L96:W98 L113:W113 L105:W109 L123:W123 L129:W129 L132:W132 L135:W135 J177:W177" xr:uid="{83A7D9FF-BB89-4EEE-9A9F-1024432016C5}">
      <formula1>0</formula1>
    </dataValidation>
    <dataValidation operator="lessThanOrEqual" allowBlank="1" showInputMessage="1" showErrorMessage="1" sqref="L161:W161" xr:uid="{204C99B5-49F2-48D9-A9A8-43AFE7BD1978}"/>
  </dataValidations>
  <pageMargins left="0.70866141732283472" right="0.70866141732283472" top="0.74803149606299213" bottom="0.74803149606299213" header="0.31496062992125984" footer="0.31496062992125984"/>
  <pageSetup scale="26" fitToHeight="0" orientation="portrait" r:id="rId1"/>
  <rowBreaks count="3" manualBreakCount="3">
    <brk id="80" max="16383" man="1"/>
    <brk id="151" max="16383" man="1"/>
    <brk id="268" max="4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3B734-CDA4-4763-8A77-4E9C558E1105}">
  <sheetPr>
    <pageSetUpPr autoPageBreaks="0" fitToPage="1"/>
  </sheetPr>
  <dimension ref="A1:AN319"/>
  <sheetViews>
    <sheetView showGridLines="0" view="pageBreakPreview" zoomScaleNormal="100" zoomScaleSheetLayoutView="100" workbookViewId="0">
      <pane xSplit="8" ySplit="11" topLeftCell="I12" activePane="bottomRight" state="frozen"/>
      <selection pane="bottomRight" activeCell="I12" sqref="I12"/>
      <selection pane="bottomLeft" activeCell="B1" sqref="B1"/>
      <selection pane="topRight" activeCell="B1" sqref="B1"/>
    </sheetView>
  </sheetViews>
  <sheetFormatPr defaultRowHeight="10.15" outlineLevelRow="1"/>
  <cols>
    <col min="1" max="1" width="1" customWidth="1"/>
    <col min="2" max="2" width="3.33203125" customWidth="1"/>
    <col min="3" max="3" width="1" customWidth="1"/>
    <col min="4" max="6" width="1.83203125" customWidth="1"/>
    <col min="7" max="7" width="50.83203125" customWidth="1"/>
    <col min="8" max="8" width="23" customWidth="1"/>
    <col min="9" max="39" width="10.83203125" bestFit="1" customWidth="1"/>
    <col min="40" max="40" width="8.33203125" customWidth="1"/>
    <col min="41" max="67" width="10.83203125" customWidth="1"/>
  </cols>
  <sheetData>
    <row r="1" spans="1:40" s="1" customFormat="1" ht="11.25" customHeight="1">
      <c r="A1" s="15" t="s">
        <v>26</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row>
    <row r="2" spans="1:40" s="1" customFormat="1" ht="25.15">
      <c r="A2" s="120" t="s">
        <v>27</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row>
    <row r="3" spans="1:40" s="1" customFormat="1" ht="11.25" customHeight="1">
      <c r="A3" s="15" t="s">
        <v>28</v>
      </c>
      <c r="B3" s="16"/>
      <c r="C3" s="16"/>
      <c r="D3" s="16"/>
      <c r="E3" s="16"/>
      <c r="F3" s="16"/>
      <c r="G3" s="17">
        <f>Checks!$H$13</f>
        <v>1</v>
      </c>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row>
    <row r="5" spans="1:40" s="2" customFormat="1" ht="11.25" customHeight="1">
      <c r="A5" s="18"/>
      <c r="B5" s="19">
        <f>MAX($B$4:B4)+1</f>
        <v>1</v>
      </c>
      <c r="C5" s="18"/>
      <c r="D5" s="20" t="s">
        <v>29</v>
      </c>
    </row>
    <row r="7" spans="1:40">
      <c r="D7" s="21" t="s">
        <v>30</v>
      </c>
      <c r="H7" s="22" t="str">
        <f>+Instructions!$D$22</f>
        <v>[●]</v>
      </c>
      <c r="I7" s="23"/>
    </row>
    <row r="8" spans="1:40" ht="11.25" customHeight="1">
      <c r="D8" s="24" t="s">
        <v>161</v>
      </c>
      <c r="E8" s="21"/>
      <c r="H8" s="25" t="s">
        <v>251</v>
      </c>
      <c r="I8" s="23"/>
    </row>
    <row r="9" spans="1:40">
      <c r="Y9" s="73" t="s">
        <v>247</v>
      </c>
      <c r="Z9" s="73"/>
      <c r="AA9" s="73"/>
      <c r="AB9" s="73"/>
      <c r="AC9" s="73"/>
      <c r="AD9" s="73"/>
      <c r="AE9" s="73"/>
      <c r="AF9" s="73"/>
      <c r="AG9" s="73"/>
      <c r="AH9" s="73"/>
      <c r="AI9" s="73"/>
      <c r="AJ9" s="73"/>
      <c r="AK9" s="73"/>
      <c r="AL9" s="73"/>
      <c r="AM9" s="73"/>
    </row>
    <row r="10" spans="1:40">
      <c r="D10" s="26" t="s">
        <v>163</v>
      </c>
      <c r="E10" s="27"/>
      <c r="F10" s="27"/>
      <c r="G10" s="27"/>
      <c r="H10" s="27"/>
      <c r="I10" s="3"/>
      <c r="J10" s="3"/>
      <c r="K10" s="3"/>
      <c r="L10" s="3"/>
      <c r="M10" s="3"/>
      <c r="N10" s="3"/>
      <c r="O10" s="3"/>
      <c r="P10" s="3"/>
      <c r="Q10" s="3"/>
      <c r="R10" s="3"/>
      <c r="S10" s="3"/>
      <c r="T10" s="3"/>
      <c r="U10" s="3"/>
      <c r="V10" s="3"/>
      <c r="W10" s="3"/>
      <c r="Y10" s="3"/>
      <c r="Z10" s="3"/>
      <c r="AA10" s="3"/>
      <c r="AB10" s="3"/>
      <c r="AC10" s="3"/>
      <c r="AD10" s="3"/>
      <c r="AE10" s="3"/>
      <c r="AF10" s="3"/>
      <c r="AG10" s="3"/>
      <c r="AH10" s="3"/>
      <c r="AI10" s="3"/>
      <c r="AJ10" s="3"/>
      <c r="AK10" s="3"/>
      <c r="AL10" s="3"/>
      <c r="AM10" s="3"/>
    </row>
    <row r="11" spans="1:40">
      <c r="D11" s="27"/>
      <c r="E11" s="27"/>
      <c r="F11" s="27"/>
      <c r="G11" s="27"/>
      <c r="H11" s="27"/>
      <c r="I11" s="3" t="s">
        <v>142</v>
      </c>
      <c r="J11" s="28">
        <v>-2</v>
      </c>
      <c r="K11" s="28">
        <v>-1</v>
      </c>
      <c r="L11" s="29">
        <v>1</v>
      </c>
      <c r="M11" s="29">
        <f>L11+1</f>
        <v>2</v>
      </c>
      <c r="N11" s="29">
        <f t="shared" ref="N11:W11" si="0">M11+1</f>
        <v>3</v>
      </c>
      <c r="O11" s="29">
        <f t="shared" si="0"/>
        <v>4</v>
      </c>
      <c r="P11" s="29">
        <f t="shared" si="0"/>
        <v>5</v>
      </c>
      <c r="Q11" s="29">
        <f t="shared" si="0"/>
        <v>6</v>
      </c>
      <c r="R11" s="29">
        <f t="shared" si="0"/>
        <v>7</v>
      </c>
      <c r="S11" s="29">
        <f t="shared" si="0"/>
        <v>8</v>
      </c>
      <c r="T11" s="29">
        <f t="shared" si="0"/>
        <v>9</v>
      </c>
      <c r="U11" s="29">
        <f t="shared" si="0"/>
        <v>10</v>
      </c>
      <c r="V11" s="29">
        <f t="shared" si="0"/>
        <v>11</v>
      </c>
      <c r="W11" s="29">
        <f t="shared" si="0"/>
        <v>12</v>
      </c>
      <c r="Y11" s="3" t="s">
        <v>142</v>
      </c>
      <c r="Z11" s="28">
        <v>-2</v>
      </c>
      <c r="AA11" s="28">
        <v>-1</v>
      </c>
      <c r="AB11" s="29">
        <v>1</v>
      </c>
      <c r="AC11" s="29">
        <f>AB11+1</f>
        <v>2</v>
      </c>
      <c r="AD11" s="29">
        <f t="shared" ref="AD11:AM11" si="1">AC11+1</f>
        <v>3</v>
      </c>
      <c r="AE11" s="29">
        <f t="shared" si="1"/>
        <v>4</v>
      </c>
      <c r="AF11" s="29">
        <f t="shared" si="1"/>
        <v>5</v>
      </c>
      <c r="AG11" s="29">
        <f t="shared" si="1"/>
        <v>6</v>
      </c>
      <c r="AH11" s="29">
        <f t="shared" si="1"/>
        <v>7</v>
      </c>
      <c r="AI11" s="29">
        <f t="shared" si="1"/>
        <v>8</v>
      </c>
      <c r="AJ11" s="29">
        <f t="shared" si="1"/>
        <v>9</v>
      </c>
      <c r="AK11" s="29">
        <f t="shared" si="1"/>
        <v>10</v>
      </c>
      <c r="AL11" s="29">
        <f t="shared" si="1"/>
        <v>11</v>
      </c>
      <c r="AM11" s="29">
        <f t="shared" si="1"/>
        <v>12</v>
      </c>
    </row>
    <row r="12" spans="1:40">
      <c r="B12" s="30"/>
    </row>
    <row r="13" spans="1:40" s="2" customFormat="1" ht="11.25" customHeight="1">
      <c r="A13" s="18"/>
      <c r="B13" s="19">
        <f>MAX($B$4:B12)+1</f>
        <v>2</v>
      </c>
      <c r="C13" s="18"/>
      <c r="D13" s="20" t="s">
        <v>33</v>
      </c>
    </row>
    <row r="15" spans="1:40">
      <c r="D15" s="31" t="s">
        <v>34</v>
      </c>
      <c r="E15" s="32"/>
      <c r="F15" s="32"/>
      <c r="G15" s="32"/>
      <c r="H15" s="32"/>
      <c r="I15" s="32"/>
      <c r="J15" s="32"/>
      <c r="K15" s="32"/>
      <c r="L15" s="32"/>
      <c r="M15" s="32"/>
      <c r="N15" s="32"/>
      <c r="O15" s="32"/>
      <c r="P15" s="32"/>
      <c r="Q15" s="32"/>
      <c r="R15" s="32"/>
      <c r="S15" s="32"/>
      <c r="T15" s="32"/>
      <c r="U15" s="32"/>
      <c r="V15" s="32"/>
      <c r="W15" s="32"/>
      <c r="Y15" s="32"/>
      <c r="Z15" s="32"/>
      <c r="AA15" s="32"/>
      <c r="AB15" s="32"/>
      <c r="AC15" s="32"/>
      <c r="AD15" s="32"/>
      <c r="AE15" s="32"/>
      <c r="AF15" s="32"/>
      <c r="AG15" s="32"/>
      <c r="AH15" s="32"/>
      <c r="AI15" s="32"/>
      <c r="AJ15" s="32"/>
      <c r="AK15" s="32"/>
      <c r="AL15" s="32"/>
      <c r="AM15" s="32"/>
    </row>
    <row r="17" spans="4:39">
      <c r="D17" t="s">
        <v>164</v>
      </c>
      <c r="H17" s="33"/>
      <c r="I17" s="34"/>
      <c r="J17" s="34"/>
      <c r="K17" s="34"/>
      <c r="L17" s="65">
        <v>0</v>
      </c>
      <c r="M17" s="65">
        <v>0</v>
      </c>
      <c r="N17" s="65">
        <v>0</v>
      </c>
      <c r="O17" s="65">
        <v>0</v>
      </c>
      <c r="P17" s="65">
        <v>0</v>
      </c>
      <c r="Q17" s="65">
        <v>0</v>
      </c>
      <c r="R17" s="65">
        <v>0</v>
      </c>
      <c r="S17" s="65">
        <v>0</v>
      </c>
      <c r="T17" s="65">
        <v>0</v>
      </c>
      <c r="U17" s="65">
        <v>0</v>
      </c>
      <c r="V17" s="65">
        <v>0</v>
      </c>
      <c r="W17" s="65">
        <v>0</v>
      </c>
      <c r="Y17" s="74" t="str">
        <f>IFERROR(I17/'Base Case Cover Sheet'!I17-1,"n.a.")</f>
        <v>n.a.</v>
      </c>
      <c r="Z17" s="74" t="str">
        <f>IFERROR(J17/'Base Case Cover Sheet'!J17-1,"n.a.")</f>
        <v>n.a.</v>
      </c>
      <c r="AA17" s="74" t="str">
        <f>IFERROR(K17/'Base Case Cover Sheet'!K17-1,"n.a.")</f>
        <v>n.a.</v>
      </c>
      <c r="AB17" s="74" t="str">
        <f>IFERROR(L17/'Base Case Cover Sheet'!L17-1,"n.a.")</f>
        <v>n.a.</v>
      </c>
      <c r="AC17" s="74" t="str">
        <f>IFERROR(M17/'Base Case Cover Sheet'!M17-1,"n.a.")</f>
        <v>n.a.</v>
      </c>
      <c r="AD17" s="74" t="str">
        <f>IFERROR(N17/'Base Case Cover Sheet'!N17-1,"n.a.")</f>
        <v>n.a.</v>
      </c>
      <c r="AE17" s="74" t="str">
        <f>IFERROR(O17/'Base Case Cover Sheet'!O17-1,"n.a.")</f>
        <v>n.a.</v>
      </c>
      <c r="AF17" s="74" t="str">
        <f>IFERROR(P17/'Base Case Cover Sheet'!P17-1,"n.a.")</f>
        <v>n.a.</v>
      </c>
      <c r="AG17" s="74" t="str">
        <f>IFERROR(Q17/'Base Case Cover Sheet'!Q17-1,"n.a.")</f>
        <v>n.a.</v>
      </c>
      <c r="AH17" s="74" t="str">
        <f>IFERROR(R17/'Base Case Cover Sheet'!R17-1,"n.a.")</f>
        <v>n.a.</v>
      </c>
      <c r="AI17" s="74" t="str">
        <f>IFERROR(S17/'Base Case Cover Sheet'!S17-1,"n.a.")</f>
        <v>n.a.</v>
      </c>
      <c r="AJ17" s="74" t="str">
        <f>IFERROR(T17/'Base Case Cover Sheet'!T17-1,"n.a.")</f>
        <v>n.a.</v>
      </c>
      <c r="AK17" s="74" t="str">
        <f>IFERROR(U17/'Base Case Cover Sheet'!U17-1,"n.a.")</f>
        <v>n.a.</v>
      </c>
      <c r="AL17" s="74" t="str">
        <f>IFERROR(V17/'Base Case Cover Sheet'!V17-1,"n.a.")</f>
        <v>n.a.</v>
      </c>
      <c r="AM17" s="74" t="str">
        <f>IFERROR(W17/'Base Case Cover Sheet'!W17-1,"n.a.")</f>
        <v>n.a.</v>
      </c>
    </row>
    <row r="18" spans="4:39" s="4" customFormat="1">
      <c r="E18" s="4" t="s">
        <v>165</v>
      </c>
      <c r="I18" s="35"/>
      <c r="J18" s="35"/>
      <c r="K18" s="35"/>
      <c r="L18" s="36">
        <f t="shared" ref="L18:W18" si="2">+IFERROR(L17/K17-1,0)</f>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Y18" s="42"/>
      <c r="Z18" s="42"/>
      <c r="AA18" s="42"/>
      <c r="AB18" s="75"/>
      <c r="AC18" s="75"/>
      <c r="AD18" s="75"/>
      <c r="AE18" s="75"/>
      <c r="AF18" s="75"/>
      <c r="AG18" s="75"/>
      <c r="AH18" s="75"/>
      <c r="AI18" s="75"/>
      <c r="AJ18" s="75"/>
      <c r="AK18" s="75"/>
      <c r="AL18" s="75"/>
      <c r="AM18" s="75"/>
    </row>
    <row r="19" spans="4:39" s="4" customFormat="1">
      <c r="E19" s="4" t="s">
        <v>166</v>
      </c>
      <c r="I19" s="35"/>
      <c r="J19" s="35"/>
      <c r="K19" s="35"/>
      <c r="L19" s="36">
        <f t="shared" ref="L19:W19" si="3">+IFERROR(L17/L$37,0)</f>
        <v>0</v>
      </c>
      <c r="M19" s="36">
        <f t="shared" si="3"/>
        <v>0</v>
      </c>
      <c r="N19" s="36">
        <f t="shared" si="3"/>
        <v>0</v>
      </c>
      <c r="O19" s="36">
        <f t="shared" si="3"/>
        <v>0</v>
      </c>
      <c r="P19" s="36">
        <f t="shared" si="3"/>
        <v>0</v>
      </c>
      <c r="Q19" s="36">
        <f t="shared" si="3"/>
        <v>0</v>
      </c>
      <c r="R19" s="36">
        <f t="shared" si="3"/>
        <v>0</v>
      </c>
      <c r="S19" s="36">
        <f t="shared" si="3"/>
        <v>0</v>
      </c>
      <c r="T19" s="36">
        <f t="shared" si="3"/>
        <v>0</v>
      </c>
      <c r="U19" s="36">
        <f t="shared" si="3"/>
        <v>0</v>
      </c>
      <c r="V19" s="36">
        <f t="shared" si="3"/>
        <v>0</v>
      </c>
      <c r="W19" s="36">
        <f t="shared" si="3"/>
        <v>0</v>
      </c>
      <c r="Y19" s="42"/>
      <c r="Z19" s="42"/>
      <c r="AA19" s="42"/>
      <c r="AB19" s="75"/>
      <c r="AC19" s="75"/>
      <c r="AD19" s="75"/>
      <c r="AE19" s="75"/>
      <c r="AF19" s="75"/>
      <c r="AG19" s="75"/>
      <c r="AH19" s="75"/>
      <c r="AI19" s="75"/>
      <c r="AJ19" s="75"/>
      <c r="AK19" s="75"/>
      <c r="AL19" s="75"/>
      <c r="AM19" s="75"/>
    </row>
    <row r="20" spans="4:39">
      <c r="Y20" s="76"/>
      <c r="Z20" s="76"/>
      <c r="AA20" s="76"/>
      <c r="AB20" s="76"/>
      <c r="AC20" s="76"/>
      <c r="AD20" s="76"/>
      <c r="AE20" s="76"/>
      <c r="AF20" s="76"/>
      <c r="AG20" s="76"/>
      <c r="AH20" s="76"/>
      <c r="AI20" s="76"/>
      <c r="AJ20" s="76"/>
      <c r="AK20" s="76"/>
      <c r="AL20" s="76"/>
      <c r="AM20" s="76"/>
    </row>
    <row r="21" spans="4:39">
      <c r="D21" t="s">
        <v>167</v>
      </c>
      <c r="H21" s="33"/>
      <c r="I21" s="35"/>
      <c r="J21" s="35"/>
      <c r="K21" s="35"/>
      <c r="L21" s="65">
        <v>0</v>
      </c>
      <c r="M21" s="65">
        <v>0</v>
      </c>
      <c r="N21" s="65">
        <v>0</v>
      </c>
      <c r="O21" s="65">
        <v>0</v>
      </c>
      <c r="P21" s="65">
        <v>0</v>
      </c>
      <c r="Q21" s="65">
        <v>0</v>
      </c>
      <c r="R21" s="65">
        <v>0</v>
      </c>
      <c r="S21" s="65">
        <v>0</v>
      </c>
      <c r="T21" s="65">
        <v>0</v>
      </c>
      <c r="U21" s="65">
        <v>0</v>
      </c>
      <c r="V21" s="65">
        <v>0</v>
      </c>
      <c r="W21" s="65">
        <v>0</v>
      </c>
      <c r="Y21" s="74" t="str">
        <f>IFERROR(I21/'Base Case Cover Sheet'!I21-1,"n.a.")</f>
        <v>n.a.</v>
      </c>
      <c r="Z21" s="74" t="str">
        <f>IFERROR(J21/'Base Case Cover Sheet'!J21-1,"n.a.")</f>
        <v>n.a.</v>
      </c>
      <c r="AA21" s="74" t="str">
        <f>IFERROR(K21/'Base Case Cover Sheet'!K21-1,"n.a.")</f>
        <v>n.a.</v>
      </c>
      <c r="AB21" s="74" t="str">
        <f>IFERROR(L21/'Base Case Cover Sheet'!L21-1,"n.a.")</f>
        <v>n.a.</v>
      </c>
      <c r="AC21" s="74" t="str">
        <f>IFERROR(M21/'Base Case Cover Sheet'!M21-1,"n.a.")</f>
        <v>n.a.</v>
      </c>
      <c r="AD21" s="74" t="str">
        <f>IFERROR(N21/'Base Case Cover Sheet'!N21-1,"n.a.")</f>
        <v>n.a.</v>
      </c>
      <c r="AE21" s="74" t="str">
        <f>IFERROR(O21/'Base Case Cover Sheet'!O21-1,"n.a.")</f>
        <v>n.a.</v>
      </c>
      <c r="AF21" s="74" t="str">
        <f>IFERROR(P21/'Base Case Cover Sheet'!P21-1,"n.a.")</f>
        <v>n.a.</v>
      </c>
      <c r="AG21" s="74" t="str">
        <f>IFERROR(Q21/'Base Case Cover Sheet'!Q21-1,"n.a.")</f>
        <v>n.a.</v>
      </c>
      <c r="AH21" s="74" t="str">
        <f>IFERROR(R21/'Base Case Cover Sheet'!R21-1,"n.a.")</f>
        <v>n.a.</v>
      </c>
      <c r="AI21" s="74" t="str">
        <f>IFERROR(S21/'Base Case Cover Sheet'!S21-1,"n.a.")</f>
        <v>n.a.</v>
      </c>
      <c r="AJ21" s="74" t="str">
        <f>IFERROR(T21/'Base Case Cover Sheet'!T21-1,"n.a.")</f>
        <v>n.a.</v>
      </c>
      <c r="AK21" s="74" t="str">
        <f>IFERROR(U21/'Base Case Cover Sheet'!U21-1,"n.a.")</f>
        <v>n.a.</v>
      </c>
      <c r="AL21" s="74" t="str">
        <f>IFERROR(V21/'Base Case Cover Sheet'!V21-1,"n.a.")</f>
        <v>n.a.</v>
      </c>
      <c r="AM21" s="74" t="str">
        <f>IFERROR(W21/'Base Case Cover Sheet'!W21-1,"n.a.")</f>
        <v>n.a.</v>
      </c>
    </row>
    <row r="22" spans="4:39" s="4" customFormat="1">
      <c r="E22" s="4" t="s">
        <v>165</v>
      </c>
      <c r="I22" s="35"/>
      <c r="J22" s="35"/>
      <c r="K22" s="35"/>
      <c r="L22" s="36">
        <f t="shared" ref="L22:W22" si="4">+IFERROR(L21/K21-1,0)</f>
        <v>0</v>
      </c>
      <c r="M22" s="36">
        <f t="shared" si="4"/>
        <v>0</v>
      </c>
      <c r="N22" s="36">
        <f t="shared" si="4"/>
        <v>0</v>
      </c>
      <c r="O22" s="36">
        <f t="shared" si="4"/>
        <v>0</v>
      </c>
      <c r="P22" s="36">
        <f t="shared" si="4"/>
        <v>0</v>
      </c>
      <c r="Q22" s="36">
        <f t="shared" si="4"/>
        <v>0</v>
      </c>
      <c r="R22" s="36">
        <f t="shared" si="4"/>
        <v>0</v>
      </c>
      <c r="S22" s="36">
        <f t="shared" si="4"/>
        <v>0</v>
      </c>
      <c r="T22" s="36">
        <f t="shared" si="4"/>
        <v>0</v>
      </c>
      <c r="U22" s="36">
        <f t="shared" si="4"/>
        <v>0</v>
      </c>
      <c r="V22" s="36">
        <f t="shared" si="4"/>
        <v>0</v>
      </c>
      <c r="W22" s="36">
        <f t="shared" si="4"/>
        <v>0</v>
      </c>
      <c r="Y22" s="42"/>
      <c r="Z22" s="42"/>
      <c r="AA22" s="42"/>
      <c r="AB22" s="75"/>
      <c r="AC22" s="75"/>
      <c r="AD22" s="75"/>
      <c r="AE22" s="75"/>
      <c r="AF22" s="75"/>
      <c r="AG22" s="75"/>
      <c r="AH22" s="75"/>
      <c r="AI22" s="75"/>
      <c r="AJ22" s="75"/>
      <c r="AK22" s="75"/>
      <c r="AL22" s="75"/>
      <c r="AM22" s="75"/>
    </row>
    <row r="23" spans="4:39" s="4" customFormat="1">
      <c r="E23" s="4" t="s">
        <v>166</v>
      </c>
      <c r="I23" s="35"/>
      <c r="J23" s="35"/>
      <c r="K23" s="35"/>
      <c r="L23" s="36">
        <f t="shared" ref="L23:W23" si="5">+IFERROR(L21/L$37,0)</f>
        <v>0</v>
      </c>
      <c r="M23" s="36">
        <f t="shared" si="5"/>
        <v>0</v>
      </c>
      <c r="N23" s="36">
        <f t="shared" si="5"/>
        <v>0</v>
      </c>
      <c r="O23" s="36">
        <f t="shared" si="5"/>
        <v>0</v>
      </c>
      <c r="P23" s="36">
        <f t="shared" si="5"/>
        <v>0</v>
      </c>
      <c r="Q23" s="36">
        <f t="shared" si="5"/>
        <v>0</v>
      </c>
      <c r="R23" s="36">
        <f t="shared" si="5"/>
        <v>0</v>
      </c>
      <c r="S23" s="36">
        <f t="shared" si="5"/>
        <v>0</v>
      </c>
      <c r="T23" s="36">
        <f t="shared" si="5"/>
        <v>0</v>
      </c>
      <c r="U23" s="36">
        <f t="shared" si="5"/>
        <v>0</v>
      </c>
      <c r="V23" s="36">
        <f t="shared" si="5"/>
        <v>0</v>
      </c>
      <c r="W23" s="36">
        <f t="shared" si="5"/>
        <v>0</v>
      </c>
      <c r="Y23" s="42"/>
      <c r="Z23" s="42"/>
      <c r="AA23" s="42"/>
      <c r="AB23" s="75"/>
      <c r="AC23" s="75"/>
      <c r="AD23" s="75"/>
      <c r="AE23" s="75"/>
      <c r="AF23" s="75"/>
      <c r="AG23" s="75"/>
      <c r="AH23" s="75"/>
      <c r="AI23" s="75"/>
      <c r="AJ23" s="75"/>
      <c r="AK23" s="75"/>
      <c r="AL23" s="75"/>
      <c r="AM23" s="75"/>
    </row>
    <row r="24" spans="4:39">
      <c r="Y24" s="76"/>
      <c r="Z24" s="76"/>
      <c r="AA24" s="76"/>
      <c r="AB24" s="76"/>
      <c r="AC24" s="76"/>
      <c r="AD24" s="76"/>
      <c r="AE24" s="76"/>
      <c r="AF24" s="76"/>
      <c r="AG24" s="76"/>
      <c r="AH24" s="76"/>
      <c r="AI24" s="76"/>
      <c r="AJ24" s="76"/>
      <c r="AK24" s="76"/>
      <c r="AL24" s="76"/>
      <c r="AM24" s="76"/>
    </row>
    <row r="25" spans="4:39">
      <c r="D25" t="s">
        <v>49</v>
      </c>
      <c r="H25" s="33"/>
      <c r="I25" s="34"/>
      <c r="J25" s="34"/>
      <c r="K25" s="34"/>
      <c r="L25" s="65">
        <v>0</v>
      </c>
      <c r="M25" s="65">
        <v>0</v>
      </c>
      <c r="N25" s="65">
        <v>0</v>
      </c>
      <c r="O25" s="65">
        <v>0</v>
      </c>
      <c r="P25" s="65">
        <v>0</v>
      </c>
      <c r="Q25" s="65">
        <v>0</v>
      </c>
      <c r="R25" s="65">
        <v>0</v>
      </c>
      <c r="S25" s="65">
        <v>0</v>
      </c>
      <c r="T25" s="65">
        <v>0</v>
      </c>
      <c r="U25" s="65">
        <v>0</v>
      </c>
      <c r="V25" s="65">
        <v>0</v>
      </c>
      <c r="W25" s="65">
        <v>0</v>
      </c>
      <c r="Y25" s="74" t="str">
        <f>IFERROR(I25/'Base Case Cover Sheet'!I25-1,"n.a.")</f>
        <v>n.a.</v>
      </c>
      <c r="Z25" s="74" t="str">
        <f>IFERROR(J25/'Base Case Cover Sheet'!J25-1,"n.a.")</f>
        <v>n.a.</v>
      </c>
      <c r="AA25" s="74" t="str">
        <f>IFERROR(K25/'Base Case Cover Sheet'!K25-1,"n.a.")</f>
        <v>n.a.</v>
      </c>
      <c r="AB25" s="74" t="str">
        <f>IFERROR(L25/'Base Case Cover Sheet'!L25-1,"n.a.")</f>
        <v>n.a.</v>
      </c>
      <c r="AC25" s="74" t="str">
        <f>IFERROR(M25/'Base Case Cover Sheet'!M25-1,"n.a.")</f>
        <v>n.a.</v>
      </c>
      <c r="AD25" s="74" t="str">
        <f>IFERROR(N25/'Base Case Cover Sheet'!N25-1,"n.a.")</f>
        <v>n.a.</v>
      </c>
      <c r="AE25" s="74" t="str">
        <f>IFERROR(O25/'Base Case Cover Sheet'!O25-1,"n.a.")</f>
        <v>n.a.</v>
      </c>
      <c r="AF25" s="74" t="str">
        <f>IFERROR(P25/'Base Case Cover Sheet'!P25-1,"n.a.")</f>
        <v>n.a.</v>
      </c>
      <c r="AG25" s="74" t="str">
        <f>IFERROR(Q25/'Base Case Cover Sheet'!Q25-1,"n.a.")</f>
        <v>n.a.</v>
      </c>
      <c r="AH25" s="74" t="str">
        <f>IFERROR(R25/'Base Case Cover Sheet'!R25-1,"n.a.")</f>
        <v>n.a.</v>
      </c>
      <c r="AI25" s="74" t="str">
        <f>IFERROR(S25/'Base Case Cover Sheet'!S25-1,"n.a.")</f>
        <v>n.a.</v>
      </c>
      <c r="AJ25" s="74" t="str">
        <f>IFERROR(T25/'Base Case Cover Sheet'!T25-1,"n.a.")</f>
        <v>n.a.</v>
      </c>
      <c r="AK25" s="74" t="str">
        <f>IFERROR(U25/'Base Case Cover Sheet'!U25-1,"n.a.")</f>
        <v>n.a.</v>
      </c>
      <c r="AL25" s="74" t="str">
        <f>IFERROR(V25/'Base Case Cover Sheet'!V25-1,"n.a.")</f>
        <v>n.a.</v>
      </c>
      <c r="AM25" s="74" t="str">
        <f>IFERROR(W25/'Base Case Cover Sheet'!W25-1,"n.a.")</f>
        <v>n.a.</v>
      </c>
    </row>
    <row r="26" spans="4:39" s="4" customFormat="1">
      <c r="E26" s="4" t="s">
        <v>165</v>
      </c>
      <c r="I26" s="35"/>
      <c r="J26" s="35"/>
      <c r="K26" s="35"/>
      <c r="L26" s="36">
        <f t="shared" ref="L26:W26" si="6">+IFERROR(L25/K25-1,0)</f>
        <v>0</v>
      </c>
      <c r="M26" s="36">
        <f t="shared" si="6"/>
        <v>0</v>
      </c>
      <c r="N26" s="36">
        <f t="shared" si="6"/>
        <v>0</v>
      </c>
      <c r="O26" s="36">
        <f t="shared" si="6"/>
        <v>0</v>
      </c>
      <c r="P26" s="36">
        <f t="shared" si="6"/>
        <v>0</v>
      </c>
      <c r="Q26" s="36">
        <f t="shared" si="6"/>
        <v>0</v>
      </c>
      <c r="R26" s="36">
        <f t="shared" si="6"/>
        <v>0</v>
      </c>
      <c r="S26" s="36">
        <f t="shared" si="6"/>
        <v>0</v>
      </c>
      <c r="T26" s="36">
        <f t="shared" si="6"/>
        <v>0</v>
      </c>
      <c r="U26" s="36">
        <f t="shared" si="6"/>
        <v>0</v>
      </c>
      <c r="V26" s="36">
        <f t="shared" si="6"/>
        <v>0</v>
      </c>
      <c r="W26" s="36">
        <f t="shared" si="6"/>
        <v>0</v>
      </c>
      <c r="Y26" s="42"/>
      <c r="Z26" s="42"/>
      <c r="AA26" s="42"/>
      <c r="AB26" s="75"/>
      <c r="AC26" s="75"/>
      <c r="AD26" s="75"/>
      <c r="AE26" s="75"/>
      <c r="AF26" s="75"/>
      <c r="AG26" s="75"/>
      <c r="AH26" s="75"/>
      <c r="AI26" s="75"/>
      <c r="AJ26" s="75"/>
      <c r="AK26" s="75"/>
      <c r="AL26" s="75"/>
      <c r="AM26" s="75"/>
    </row>
    <row r="27" spans="4:39" s="4" customFormat="1">
      <c r="E27" s="4" t="s">
        <v>166</v>
      </c>
      <c r="I27" s="35"/>
      <c r="J27" s="35"/>
      <c r="K27" s="35"/>
      <c r="L27" s="36">
        <f t="shared" ref="L27:W27" si="7">+IFERROR(L25/L$37,0)</f>
        <v>0</v>
      </c>
      <c r="M27" s="36">
        <f t="shared" si="7"/>
        <v>0</v>
      </c>
      <c r="N27" s="36">
        <f t="shared" si="7"/>
        <v>0</v>
      </c>
      <c r="O27" s="36">
        <f t="shared" si="7"/>
        <v>0</v>
      </c>
      <c r="P27" s="36">
        <f t="shared" si="7"/>
        <v>0</v>
      </c>
      <c r="Q27" s="36">
        <f t="shared" si="7"/>
        <v>0</v>
      </c>
      <c r="R27" s="36">
        <f t="shared" si="7"/>
        <v>0</v>
      </c>
      <c r="S27" s="36">
        <f t="shared" si="7"/>
        <v>0</v>
      </c>
      <c r="T27" s="36">
        <f t="shared" si="7"/>
        <v>0</v>
      </c>
      <c r="U27" s="36">
        <f t="shared" si="7"/>
        <v>0</v>
      </c>
      <c r="V27" s="36">
        <f t="shared" si="7"/>
        <v>0</v>
      </c>
      <c r="W27" s="36">
        <f t="shared" si="7"/>
        <v>0</v>
      </c>
      <c r="Y27" s="42"/>
      <c r="Z27" s="42"/>
      <c r="AA27" s="42"/>
      <c r="AB27" s="75"/>
      <c r="AC27" s="75"/>
      <c r="AD27" s="75"/>
      <c r="AE27" s="75"/>
      <c r="AF27" s="75"/>
      <c r="AG27" s="75"/>
      <c r="AH27" s="75"/>
      <c r="AI27" s="75"/>
      <c r="AJ27" s="75"/>
      <c r="AK27" s="75"/>
      <c r="AL27" s="75"/>
      <c r="AM27" s="75"/>
    </row>
    <row r="28" spans="4:39">
      <c r="Y28" s="76"/>
      <c r="Z28" s="76"/>
      <c r="AA28" s="76"/>
      <c r="AB28" s="76"/>
      <c r="AC28" s="76"/>
      <c r="AD28" s="76"/>
      <c r="AE28" s="76"/>
      <c r="AF28" s="76"/>
      <c r="AG28" s="76"/>
      <c r="AH28" s="76"/>
      <c r="AI28" s="76"/>
      <c r="AJ28" s="76"/>
      <c r="AK28" s="76"/>
      <c r="AL28" s="76"/>
      <c r="AM28" s="76"/>
    </row>
    <row r="29" spans="4:39">
      <c r="D29" t="s">
        <v>168</v>
      </c>
      <c r="H29" s="33"/>
      <c r="I29" s="35"/>
      <c r="J29" s="35"/>
      <c r="K29" s="35"/>
      <c r="L29" s="65">
        <v>0</v>
      </c>
      <c r="M29" s="65">
        <v>0</v>
      </c>
      <c r="N29" s="65">
        <v>0</v>
      </c>
      <c r="O29" s="65">
        <v>0</v>
      </c>
      <c r="P29" s="65">
        <v>0</v>
      </c>
      <c r="Q29" s="65">
        <v>0</v>
      </c>
      <c r="R29" s="65">
        <v>0</v>
      </c>
      <c r="S29" s="65">
        <v>0</v>
      </c>
      <c r="T29" s="65">
        <v>0</v>
      </c>
      <c r="U29" s="65">
        <v>0</v>
      </c>
      <c r="V29" s="65">
        <v>0</v>
      </c>
      <c r="W29" s="65">
        <v>0</v>
      </c>
      <c r="Y29" s="74" t="str">
        <f>IFERROR(I29/'Base Case Cover Sheet'!I29-1,"n.a.")</f>
        <v>n.a.</v>
      </c>
      <c r="Z29" s="74" t="str">
        <f>IFERROR(J29/'Base Case Cover Sheet'!J29-1,"n.a.")</f>
        <v>n.a.</v>
      </c>
      <c r="AA29" s="74" t="str">
        <f>IFERROR(K29/'Base Case Cover Sheet'!K29-1,"n.a.")</f>
        <v>n.a.</v>
      </c>
      <c r="AB29" s="74" t="str">
        <f>IFERROR(L29/'Base Case Cover Sheet'!L29-1,"n.a.")</f>
        <v>n.a.</v>
      </c>
      <c r="AC29" s="74" t="str">
        <f>IFERROR(M29/'Base Case Cover Sheet'!M29-1,"n.a.")</f>
        <v>n.a.</v>
      </c>
      <c r="AD29" s="74" t="str">
        <f>IFERROR(N29/'Base Case Cover Sheet'!N29-1,"n.a.")</f>
        <v>n.a.</v>
      </c>
      <c r="AE29" s="74" t="str">
        <f>IFERROR(O29/'Base Case Cover Sheet'!O29-1,"n.a.")</f>
        <v>n.a.</v>
      </c>
      <c r="AF29" s="74" t="str">
        <f>IFERROR(P29/'Base Case Cover Sheet'!P29-1,"n.a.")</f>
        <v>n.a.</v>
      </c>
      <c r="AG29" s="74" t="str">
        <f>IFERROR(Q29/'Base Case Cover Sheet'!Q29-1,"n.a.")</f>
        <v>n.a.</v>
      </c>
      <c r="AH29" s="74" t="str">
        <f>IFERROR(R29/'Base Case Cover Sheet'!R29-1,"n.a.")</f>
        <v>n.a.</v>
      </c>
      <c r="AI29" s="74" t="str">
        <f>IFERROR(S29/'Base Case Cover Sheet'!S29-1,"n.a.")</f>
        <v>n.a.</v>
      </c>
      <c r="AJ29" s="74" t="str">
        <f>IFERROR(T29/'Base Case Cover Sheet'!T29-1,"n.a.")</f>
        <v>n.a.</v>
      </c>
      <c r="AK29" s="74" t="str">
        <f>IFERROR(U29/'Base Case Cover Sheet'!U29-1,"n.a.")</f>
        <v>n.a.</v>
      </c>
      <c r="AL29" s="74" t="str">
        <f>IFERROR(V29/'Base Case Cover Sheet'!V29-1,"n.a.")</f>
        <v>n.a.</v>
      </c>
      <c r="AM29" s="74" t="str">
        <f>IFERROR(W29/'Base Case Cover Sheet'!W29-1,"n.a.")</f>
        <v>n.a.</v>
      </c>
    </row>
    <row r="30" spans="4:39" s="4" customFormat="1">
      <c r="E30" s="4" t="s">
        <v>165</v>
      </c>
      <c r="I30" s="35"/>
      <c r="J30" s="35"/>
      <c r="K30" s="35"/>
      <c r="L30" s="36">
        <f t="shared" ref="L30:W30" si="8">+IFERROR(L29/K29-1,0)</f>
        <v>0</v>
      </c>
      <c r="M30" s="36">
        <f t="shared" si="8"/>
        <v>0</v>
      </c>
      <c r="N30" s="36">
        <f t="shared" si="8"/>
        <v>0</v>
      </c>
      <c r="O30" s="36">
        <f t="shared" si="8"/>
        <v>0</v>
      </c>
      <c r="P30" s="36">
        <f t="shared" si="8"/>
        <v>0</v>
      </c>
      <c r="Q30" s="36">
        <f t="shared" si="8"/>
        <v>0</v>
      </c>
      <c r="R30" s="36">
        <f t="shared" si="8"/>
        <v>0</v>
      </c>
      <c r="S30" s="36">
        <f t="shared" si="8"/>
        <v>0</v>
      </c>
      <c r="T30" s="36">
        <f t="shared" si="8"/>
        <v>0</v>
      </c>
      <c r="U30" s="36">
        <f t="shared" si="8"/>
        <v>0</v>
      </c>
      <c r="V30" s="36">
        <f t="shared" si="8"/>
        <v>0</v>
      </c>
      <c r="W30" s="36">
        <f t="shared" si="8"/>
        <v>0</v>
      </c>
      <c r="Y30" s="42"/>
      <c r="Z30" s="42"/>
      <c r="AA30" s="42"/>
      <c r="AB30" s="75"/>
      <c r="AC30" s="75"/>
      <c r="AD30" s="75"/>
      <c r="AE30" s="75"/>
      <c r="AF30" s="75"/>
      <c r="AG30" s="75"/>
      <c r="AH30" s="75"/>
      <c r="AI30" s="75"/>
      <c r="AJ30" s="75"/>
      <c r="AK30" s="75"/>
      <c r="AL30" s="75"/>
      <c r="AM30" s="75"/>
    </row>
    <row r="31" spans="4:39" s="4" customFormat="1">
      <c r="E31" s="4" t="s">
        <v>166</v>
      </c>
      <c r="I31" s="35"/>
      <c r="J31" s="35"/>
      <c r="K31" s="35"/>
      <c r="L31" s="36">
        <f t="shared" ref="L31:W31" si="9">+IFERROR(L29/L$37,0)</f>
        <v>0</v>
      </c>
      <c r="M31" s="36">
        <f t="shared" si="9"/>
        <v>0</v>
      </c>
      <c r="N31" s="36">
        <f t="shared" si="9"/>
        <v>0</v>
      </c>
      <c r="O31" s="36">
        <f t="shared" si="9"/>
        <v>0</v>
      </c>
      <c r="P31" s="36">
        <f t="shared" si="9"/>
        <v>0</v>
      </c>
      <c r="Q31" s="36">
        <f t="shared" si="9"/>
        <v>0</v>
      </c>
      <c r="R31" s="36">
        <f t="shared" si="9"/>
        <v>0</v>
      </c>
      <c r="S31" s="36">
        <f t="shared" si="9"/>
        <v>0</v>
      </c>
      <c r="T31" s="36">
        <f t="shared" si="9"/>
        <v>0</v>
      </c>
      <c r="U31" s="36">
        <f t="shared" si="9"/>
        <v>0</v>
      </c>
      <c r="V31" s="36">
        <f t="shared" si="9"/>
        <v>0</v>
      </c>
      <c r="W31" s="36">
        <f t="shared" si="9"/>
        <v>0</v>
      </c>
      <c r="Y31" s="42"/>
      <c r="Z31" s="42"/>
      <c r="AA31" s="42"/>
      <c r="AB31" s="75"/>
      <c r="AC31" s="75"/>
      <c r="AD31" s="75"/>
      <c r="AE31" s="75"/>
      <c r="AF31" s="75"/>
      <c r="AG31" s="75"/>
      <c r="AH31" s="75"/>
      <c r="AI31" s="75"/>
      <c r="AJ31" s="75"/>
      <c r="AK31" s="75"/>
      <c r="AL31" s="75"/>
      <c r="AM31" s="75"/>
    </row>
    <row r="32" spans="4:39">
      <c r="Y32" s="76"/>
      <c r="Z32" s="76"/>
      <c r="AA32" s="76"/>
      <c r="AB32" s="76"/>
      <c r="AC32" s="76"/>
      <c r="AD32" s="76"/>
      <c r="AE32" s="76"/>
      <c r="AF32" s="76"/>
      <c r="AG32" s="76"/>
      <c r="AH32" s="76"/>
      <c r="AI32" s="76"/>
      <c r="AJ32" s="76"/>
      <c r="AK32" s="76"/>
      <c r="AL32" s="76"/>
      <c r="AM32" s="76"/>
    </row>
    <row r="33" spans="4:40">
      <c r="D33" t="s">
        <v>169</v>
      </c>
      <c r="H33" s="33"/>
      <c r="I33" s="35"/>
      <c r="J33" s="35"/>
      <c r="K33" s="35"/>
      <c r="L33" s="65">
        <v>0</v>
      </c>
      <c r="M33" s="65">
        <v>0</v>
      </c>
      <c r="N33" s="65">
        <v>0</v>
      </c>
      <c r="O33" s="65">
        <v>0</v>
      </c>
      <c r="P33" s="65">
        <v>0</v>
      </c>
      <c r="Q33" s="65">
        <v>0</v>
      </c>
      <c r="R33" s="65">
        <v>0</v>
      </c>
      <c r="S33" s="65">
        <v>0</v>
      </c>
      <c r="T33" s="65">
        <v>0</v>
      </c>
      <c r="U33" s="65">
        <v>0</v>
      </c>
      <c r="V33" s="65">
        <v>0</v>
      </c>
      <c r="W33" s="65">
        <v>0</v>
      </c>
      <c r="Y33" s="74" t="str">
        <f>IFERROR(I33/'Base Case Cover Sheet'!I33-1,"n.a.")</f>
        <v>n.a.</v>
      </c>
      <c r="Z33" s="74" t="str">
        <f>IFERROR(J33/'Base Case Cover Sheet'!J33-1,"n.a.")</f>
        <v>n.a.</v>
      </c>
      <c r="AA33" s="74" t="str">
        <f>IFERROR(K33/'Base Case Cover Sheet'!K33-1,"n.a.")</f>
        <v>n.a.</v>
      </c>
      <c r="AB33" s="74" t="str">
        <f>IFERROR(L33/'Base Case Cover Sheet'!L33-1,"n.a.")</f>
        <v>n.a.</v>
      </c>
      <c r="AC33" s="74" t="str">
        <f>IFERROR(M33/'Base Case Cover Sheet'!M33-1,"n.a.")</f>
        <v>n.a.</v>
      </c>
      <c r="AD33" s="74" t="str">
        <f>IFERROR(N33/'Base Case Cover Sheet'!N33-1,"n.a.")</f>
        <v>n.a.</v>
      </c>
      <c r="AE33" s="74" t="str">
        <f>IFERROR(O33/'Base Case Cover Sheet'!O33-1,"n.a.")</f>
        <v>n.a.</v>
      </c>
      <c r="AF33" s="74" t="str">
        <f>IFERROR(P33/'Base Case Cover Sheet'!P33-1,"n.a.")</f>
        <v>n.a.</v>
      </c>
      <c r="AG33" s="74" t="str">
        <f>IFERROR(Q33/'Base Case Cover Sheet'!Q33-1,"n.a.")</f>
        <v>n.a.</v>
      </c>
      <c r="AH33" s="74" t="str">
        <f>IFERROR(R33/'Base Case Cover Sheet'!R33-1,"n.a.")</f>
        <v>n.a.</v>
      </c>
      <c r="AI33" s="74" t="str">
        <f>IFERROR(S33/'Base Case Cover Sheet'!S33-1,"n.a.")</f>
        <v>n.a.</v>
      </c>
      <c r="AJ33" s="74" t="str">
        <f>IFERROR(T33/'Base Case Cover Sheet'!T33-1,"n.a.")</f>
        <v>n.a.</v>
      </c>
      <c r="AK33" s="74" t="str">
        <f>IFERROR(U33/'Base Case Cover Sheet'!U33-1,"n.a.")</f>
        <v>n.a.</v>
      </c>
      <c r="AL33" s="74" t="str">
        <f>IFERROR(V33/'Base Case Cover Sheet'!V33-1,"n.a.")</f>
        <v>n.a.</v>
      </c>
      <c r="AM33" s="74" t="str">
        <f>IFERROR(W33/'Base Case Cover Sheet'!W33-1,"n.a.")</f>
        <v>n.a.</v>
      </c>
    </row>
    <row r="34" spans="4:40" s="4" customFormat="1">
      <c r="E34" s="4" t="s">
        <v>165</v>
      </c>
      <c r="I34" s="35"/>
      <c r="J34" s="35"/>
      <c r="K34" s="35"/>
      <c r="L34" s="36">
        <f t="shared" ref="L34:W34" si="10">+IFERROR(L33/K33-1,0)</f>
        <v>0</v>
      </c>
      <c r="M34" s="36">
        <f t="shared" si="10"/>
        <v>0</v>
      </c>
      <c r="N34" s="36">
        <f t="shared" si="10"/>
        <v>0</v>
      </c>
      <c r="O34" s="36">
        <f t="shared" si="10"/>
        <v>0</v>
      </c>
      <c r="P34" s="36">
        <f t="shared" si="10"/>
        <v>0</v>
      </c>
      <c r="Q34" s="36">
        <f t="shared" si="10"/>
        <v>0</v>
      </c>
      <c r="R34" s="36">
        <f t="shared" si="10"/>
        <v>0</v>
      </c>
      <c r="S34" s="36">
        <f t="shared" si="10"/>
        <v>0</v>
      </c>
      <c r="T34" s="36">
        <f t="shared" si="10"/>
        <v>0</v>
      </c>
      <c r="U34" s="36">
        <f t="shared" si="10"/>
        <v>0</v>
      </c>
      <c r="V34" s="36">
        <f t="shared" si="10"/>
        <v>0</v>
      </c>
      <c r="W34" s="36">
        <f t="shared" si="10"/>
        <v>0</v>
      </c>
      <c r="Y34" s="42"/>
      <c r="Z34" s="42"/>
      <c r="AA34" s="42"/>
      <c r="AB34" s="75"/>
      <c r="AC34" s="75"/>
      <c r="AD34" s="75"/>
      <c r="AE34" s="75"/>
      <c r="AF34" s="75"/>
      <c r="AG34" s="75"/>
      <c r="AH34" s="75"/>
      <c r="AI34" s="75"/>
      <c r="AJ34" s="75"/>
      <c r="AK34" s="75"/>
      <c r="AL34" s="75"/>
      <c r="AM34" s="75"/>
    </row>
    <row r="35" spans="4:40" s="4" customFormat="1">
      <c r="E35" s="4" t="s">
        <v>166</v>
      </c>
      <c r="I35" s="35"/>
      <c r="J35" s="35"/>
      <c r="K35" s="35"/>
      <c r="L35" s="36">
        <f t="shared" ref="L35:W35" si="11">+IFERROR(L33/L$37,0)</f>
        <v>0</v>
      </c>
      <c r="M35" s="36">
        <f t="shared" si="11"/>
        <v>0</v>
      </c>
      <c r="N35" s="36">
        <f t="shared" si="11"/>
        <v>0</v>
      </c>
      <c r="O35" s="36">
        <f t="shared" si="11"/>
        <v>0</v>
      </c>
      <c r="P35" s="36">
        <f t="shared" si="11"/>
        <v>0</v>
      </c>
      <c r="Q35" s="36">
        <f t="shared" si="11"/>
        <v>0</v>
      </c>
      <c r="R35" s="36">
        <f t="shared" si="11"/>
        <v>0</v>
      </c>
      <c r="S35" s="36">
        <f t="shared" si="11"/>
        <v>0</v>
      </c>
      <c r="T35" s="36">
        <f t="shared" si="11"/>
        <v>0</v>
      </c>
      <c r="U35" s="36">
        <f t="shared" si="11"/>
        <v>0</v>
      </c>
      <c r="V35" s="36">
        <f t="shared" si="11"/>
        <v>0</v>
      </c>
      <c r="W35" s="36">
        <f t="shared" si="11"/>
        <v>0</v>
      </c>
      <c r="Y35" s="42"/>
      <c r="Z35" s="42"/>
      <c r="AA35" s="42"/>
      <c r="AB35" s="75"/>
      <c r="AC35" s="75"/>
      <c r="AD35" s="75"/>
      <c r="AE35" s="75"/>
      <c r="AF35" s="75"/>
      <c r="AG35" s="75"/>
      <c r="AH35" s="75"/>
      <c r="AI35" s="75"/>
      <c r="AJ35" s="75"/>
      <c r="AK35" s="75"/>
      <c r="AL35" s="75"/>
      <c r="AM35" s="75"/>
    </row>
    <row r="37" spans="4:40" s="5" customFormat="1">
      <c r="D37" s="142" t="s">
        <v>170</v>
      </c>
      <c r="E37" s="142"/>
      <c r="F37" s="142"/>
      <c r="G37" s="142"/>
      <c r="H37" s="37"/>
      <c r="I37" s="38"/>
      <c r="J37" s="38"/>
      <c r="K37" s="38"/>
      <c r="L37" s="39">
        <f>+L17+L21+L25+L29+L33</f>
        <v>0</v>
      </c>
      <c r="M37" s="39">
        <f t="shared" ref="M37:W37" si="12">+M17+M21+M25+M29+M33</f>
        <v>0</v>
      </c>
      <c r="N37" s="39">
        <f t="shared" si="12"/>
        <v>0</v>
      </c>
      <c r="O37" s="39">
        <f t="shared" si="12"/>
        <v>0</v>
      </c>
      <c r="P37" s="39">
        <f t="shared" si="12"/>
        <v>0</v>
      </c>
      <c r="Q37" s="39">
        <f t="shared" si="12"/>
        <v>0</v>
      </c>
      <c r="R37" s="39">
        <f t="shared" si="12"/>
        <v>0</v>
      </c>
      <c r="S37" s="39">
        <f t="shared" si="12"/>
        <v>0</v>
      </c>
      <c r="T37" s="39">
        <f t="shared" si="12"/>
        <v>0</v>
      </c>
      <c r="U37" s="39">
        <f t="shared" si="12"/>
        <v>0</v>
      </c>
      <c r="V37" s="39">
        <f t="shared" si="12"/>
        <v>0</v>
      </c>
      <c r="W37" s="39">
        <f t="shared" si="12"/>
        <v>0</v>
      </c>
      <c r="Y37" s="77" t="str">
        <f>IFERROR(I37/'Base Case Cover Sheet'!I37-1,"n.a.")</f>
        <v>n.a.</v>
      </c>
      <c r="Z37" s="77" t="str">
        <f>IFERROR(J37/'Base Case Cover Sheet'!J37-1,"n.a.")</f>
        <v>n.a.</v>
      </c>
      <c r="AA37" s="77" t="str">
        <f>IFERROR(K37/'Base Case Cover Sheet'!K37-1,"n.a.")</f>
        <v>n.a.</v>
      </c>
      <c r="AB37" s="77" t="str">
        <f>IFERROR(L37/'Base Case Cover Sheet'!L37-1,"n.a.")</f>
        <v>n.a.</v>
      </c>
      <c r="AC37" s="77" t="str">
        <f>IFERROR(M37/'Base Case Cover Sheet'!M37-1,"n.a.")</f>
        <v>n.a.</v>
      </c>
      <c r="AD37" s="77" t="str">
        <f>IFERROR(N37/'Base Case Cover Sheet'!N37-1,"n.a.")</f>
        <v>n.a.</v>
      </c>
      <c r="AE37" s="77" t="str">
        <f>IFERROR(O37/'Base Case Cover Sheet'!O37-1,"n.a.")</f>
        <v>n.a.</v>
      </c>
      <c r="AF37" s="77" t="str">
        <f>IFERROR(P37/'Base Case Cover Sheet'!P37-1,"n.a.")</f>
        <v>n.a.</v>
      </c>
      <c r="AG37" s="77" t="str">
        <f>IFERROR(Q37/'Base Case Cover Sheet'!Q37-1,"n.a.")</f>
        <v>n.a.</v>
      </c>
      <c r="AH37" s="77" t="str">
        <f>IFERROR(R37/'Base Case Cover Sheet'!R37-1,"n.a.")</f>
        <v>n.a.</v>
      </c>
      <c r="AI37" s="77" t="str">
        <f>IFERROR(S37/'Base Case Cover Sheet'!S37-1,"n.a.")</f>
        <v>n.a.</v>
      </c>
      <c r="AJ37" s="77" t="str">
        <f>IFERROR(T37/'Base Case Cover Sheet'!T37-1,"n.a.")</f>
        <v>n.a.</v>
      </c>
      <c r="AK37" s="77" t="str">
        <f>IFERROR(U37/'Base Case Cover Sheet'!U37-1,"n.a.")</f>
        <v>n.a.</v>
      </c>
      <c r="AL37" s="77" t="str">
        <f>IFERROR(V37/'Base Case Cover Sheet'!V37-1,"n.a.")</f>
        <v>n.a.</v>
      </c>
      <c r="AM37" s="77" t="str">
        <f>IFERROR(W37/'Base Case Cover Sheet'!W37-1,"n.a.")</f>
        <v>n.a.</v>
      </c>
    </row>
    <row r="38" spans="4:40" s="4" customFormat="1">
      <c r="E38" s="4" t="s">
        <v>165</v>
      </c>
      <c r="I38" s="35"/>
      <c r="J38" s="35"/>
      <c r="K38" s="35"/>
      <c r="L38" s="36">
        <f t="shared" ref="L38:W38" si="13">+IFERROR(L37/K37-1,0)</f>
        <v>0</v>
      </c>
      <c r="M38" s="36">
        <f t="shared" si="13"/>
        <v>0</v>
      </c>
      <c r="N38" s="36">
        <f t="shared" si="13"/>
        <v>0</v>
      </c>
      <c r="O38" s="36">
        <f t="shared" si="13"/>
        <v>0</v>
      </c>
      <c r="P38" s="36">
        <f t="shared" si="13"/>
        <v>0</v>
      </c>
      <c r="Q38" s="36">
        <f t="shared" si="13"/>
        <v>0</v>
      </c>
      <c r="R38" s="36">
        <f t="shared" si="13"/>
        <v>0</v>
      </c>
      <c r="S38" s="36">
        <f t="shared" si="13"/>
        <v>0</v>
      </c>
      <c r="T38" s="36">
        <f t="shared" si="13"/>
        <v>0</v>
      </c>
      <c r="U38" s="36">
        <f t="shared" si="13"/>
        <v>0</v>
      </c>
      <c r="V38" s="36">
        <f t="shared" si="13"/>
        <v>0</v>
      </c>
      <c r="W38" s="36">
        <f t="shared" si="13"/>
        <v>0</v>
      </c>
      <c r="X38" s="40"/>
      <c r="Y38" s="42"/>
      <c r="Z38" s="42"/>
      <c r="AA38" s="42"/>
      <c r="AB38" s="75"/>
      <c r="AC38" s="75"/>
      <c r="AD38" s="75"/>
      <c r="AE38" s="75"/>
      <c r="AF38" s="75"/>
      <c r="AG38" s="75"/>
      <c r="AH38" s="75"/>
      <c r="AI38" s="75"/>
      <c r="AJ38" s="75"/>
      <c r="AK38" s="75"/>
      <c r="AL38" s="75"/>
      <c r="AM38" s="75"/>
      <c r="AN38" s="40"/>
    </row>
    <row r="40" spans="4:40">
      <c r="D40" t="s">
        <v>35</v>
      </c>
      <c r="H40" s="33"/>
      <c r="I40" s="35"/>
      <c r="J40" s="35"/>
      <c r="K40" s="35"/>
      <c r="L40" s="65">
        <v>0</v>
      </c>
      <c r="M40" s="65">
        <v>0</v>
      </c>
      <c r="N40" s="65">
        <v>0</v>
      </c>
      <c r="O40" s="65">
        <v>0</v>
      </c>
      <c r="P40" s="65">
        <v>0</v>
      </c>
      <c r="Q40" s="65">
        <v>0</v>
      </c>
      <c r="R40" s="65">
        <v>0</v>
      </c>
      <c r="S40" s="65">
        <v>0</v>
      </c>
      <c r="T40" s="65">
        <v>0</v>
      </c>
      <c r="U40" s="65">
        <v>0</v>
      </c>
      <c r="V40" s="65">
        <v>0</v>
      </c>
      <c r="W40" s="65">
        <v>0</v>
      </c>
      <c r="Y40" s="74" t="str">
        <f>IFERROR(I40/'Base Case Cover Sheet'!I40-1,"n.a.")</f>
        <v>n.a.</v>
      </c>
      <c r="Z40" s="74" t="str">
        <f>IFERROR(J40/'Base Case Cover Sheet'!J40-1,"n.a.")</f>
        <v>n.a.</v>
      </c>
      <c r="AA40" s="74" t="str">
        <f>IFERROR(K40/'Base Case Cover Sheet'!K40-1,"n.a.")</f>
        <v>n.a.</v>
      </c>
      <c r="AB40" s="74" t="str">
        <f>IFERROR(L40/'Base Case Cover Sheet'!L40-1,"n.a.")</f>
        <v>n.a.</v>
      </c>
      <c r="AC40" s="74" t="str">
        <f>IFERROR(M40/'Base Case Cover Sheet'!M40-1,"n.a.")</f>
        <v>n.a.</v>
      </c>
      <c r="AD40" s="74" t="str">
        <f>IFERROR(N40/'Base Case Cover Sheet'!N40-1,"n.a.")</f>
        <v>n.a.</v>
      </c>
      <c r="AE40" s="74" t="str">
        <f>IFERROR(O40/'Base Case Cover Sheet'!O40-1,"n.a.")</f>
        <v>n.a.</v>
      </c>
      <c r="AF40" s="74" t="str">
        <f>IFERROR(P40/'Base Case Cover Sheet'!P40-1,"n.a.")</f>
        <v>n.a.</v>
      </c>
      <c r="AG40" s="74" t="str">
        <f>IFERROR(Q40/'Base Case Cover Sheet'!Q40-1,"n.a.")</f>
        <v>n.a.</v>
      </c>
      <c r="AH40" s="74" t="str">
        <f>IFERROR(R40/'Base Case Cover Sheet'!R40-1,"n.a.")</f>
        <v>n.a.</v>
      </c>
      <c r="AI40" s="74" t="str">
        <f>IFERROR(S40/'Base Case Cover Sheet'!S40-1,"n.a.")</f>
        <v>n.a.</v>
      </c>
      <c r="AJ40" s="74" t="str">
        <f>IFERROR(T40/'Base Case Cover Sheet'!T40-1,"n.a.")</f>
        <v>n.a.</v>
      </c>
      <c r="AK40" s="74" t="str">
        <f>IFERROR(U40/'Base Case Cover Sheet'!U40-1,"n.a.")</f>
        <v>n.a.</v>
      </c>
      <c r="AL40" s="74" t="str">
        <f>IFERROR(V40/'Base Case Cover Sheet'!V40-1,"n.a.")</f>
        <v>n.a.</v>
      </c>
      <c r="AM40" s="74" t="str">
        <f>IFERROR(W40/'Base Case Cover Sheet'!W40-1,"n.a.")</f>
        <v>n.a.</v>
      </c>
    </row>
    <row r="41" spans="4:40" s="4" customFormat="1"/>
    <row r="42" spans="4:40" s="4" customFormat="1">
      <c r="D42" t="s">
        <v>37</v>
      </c>
      <c r="H42" s="41"/>
      <c r="I42" s="35"/>
      <c r="J42" s="35"/>
      <c r="K42" s="35"/>
      <c r="L42" s="65">
        <v>0</v>
      </c>
      <c r="M42" s="65">
        <v>0</v>
      </c>
      <c r="N42" s="65">
        <v>0</v>
      </c>
      <c r="O42" s="65">
        <v>0</v>
      </c>
      <c r="P42" s="65">
        <v>0</v>
      </c>
      <c r="Q42" s="65">
        <v>0</v>
      </c>
      <c r="R42" s="65">
        <v>0</v>
      </c>
      <c r="S42" s="65">
        <v>0</v>
      </c>
      <c r="T42" s="65">
        <v>0</v>
      </c>
      <c r="U42" s="65">
        <v>0</v>
      </c>
      <c r="V42" s="65">
        <v>0</v>
      </c>
      <c r="W42" s="65">
        <v>0</v>
      </c>
      <c r="Y42" s="74" t="str">
        <f>IFERROR(I42/'Base Case Cover Sheet'!I42-1,"n.a.")</f>
        <v>n.a.</v>
      </c>
      <c r="Z42" s="74" t="str">
        <f>IFERROR(J42/'Base Case Cover Sheet'!J42-1,"n.a.")</f>
        <v>n.a.</v>
      </c>
      <c r="AA42" s="74" t="str">
        <f>IFERROR(K42/'Base Case Cover Sheet'!K42-1,"n.a.")</f>
        <v>n.a.</v>
      </c>
      <c r="AB42" s="74" t="str">
        <f>IFERROR(L42/'Base Case Cover Sheet'!L42-1,"n.a.")</f>
        <v>n.a.</v>
      </c>
      <c r="AC42" s="74" t="str">
        <f>IFERROR(M42/'Base Case Cover Sheet'!M42-1,"n.a.")</f>
        <v>n.a.</v>
      </c>
      <c r="AD42" s="74" t="str">
        <f>IFERROR(N42/'Base Case Cover Sheet'!N42-1,"n.a.")</f>
        <v>n.a.</v>
      </c>
      <c r="AE42" s="74" t="str">
        <f>IFERROR(O42/'Base Case Cover Sheet'!O42-1,"n.a.")</f>
        <v>n.a.</v>
      </c>
      <c r="AF42" s="74" t="str">
        <f>IFERROR(P42/'Base Case Cover Sheet'!P42-1,"n.a.")</f>
        <v>n.a.</v>
      </c>
      <c r="AG42" s="74" t="str">
        <f>IFERROR(Q42/'Base Case Cover Sheet'!Q42-1,"n.a.")</f>
        <v>n.a.</v>
      </c>
      <c r="AH42" s="74" t="str">
        <f>IFERROR(R42/'Base Case Cover Sheet'!R42-1,"n.a.")</f>
        <v>n.a.</v>
      </c>
      <c r="AI42" s="74" t="str">
        <f>IFERROR(S42/'Base Case Cover Sheet'!S42-1,"n.a.")</f>
        <v>n.a.</v>
      </c>
      <c r="AJ42" s="74" t="str">
        <f>IFERROR(T42/'Base Case Cover Sheet'!T42-1,"n.a.")</f>
        <v>n.a.</v>
      </c>
      <c r="AK42" s="74" t="str">
        <f>IFERROR(U42/'Base Case Cover Sheet'!U42-1,"n.a.")</f>
        <v>n.a.</v>
      </c>
      <c r="AL42" s="74" t="str">
        <f>IFERROR(V42/'Base Case Cover Sheet'!V42-1,"n.a.")</f>
        <v>n.a.</v>
      </c>
      <c r="AM42" s="74" t="str">
        <f>IFERROR(W42/'Base Case Cover Sheet'!W42-1,"n.a.")</f>
        <v>n.a.</v>
      </c>
    </row>
    <row r="44" spans="4:40" s="5" customFormat="1">
      <c r="D44" s="142" t="s">
        <v>171</v>
      </c>
      <c r="E44" s="142"/>
      <c r="F44" s="142"/>
      <c r="G44" s="142"/>
      <c r="H44" s="37"/>
      <c r="I44" s="38"/>
      <c r="J44" s="38"/>
      <c r="K44" s="38"/>
      <c r="L44" s="39">
        <f t="shared" ref="L44:W44" si="14">+L37+L40+L42</f>
        <v>0</v>
      </c>
      <c r="M44" s="39">
        <f t="shared" si="14"/>
        <v>0</v>
      </c>
      <c r="N44" s="39">
        <f t="shared" si="14"/>
        <v>0</v>
      </c>
      <c r="O44" s="39">
        <f t="shared" si="14"/>
        <v>0</v>
      </c>
      <c r="P44" s="39">
        <f t="shared" si="14"/>
        <v>0</v>
      </c>
      <c r="Q44" s="39">
        <f t="shared" si="14"/>
        <v>0</v>
      </c>
      <c r="R44" s="39">
        <f t="shared" si="14"/>
        <v>0</v>
      </c>
      <c r="S44" s="39">
        <f t="shared" si="14"/>
        <v>0</v>
      </c>
      <c r="T44" s="39">
        <f t="shared" si="14"/>
        <v>0</v>
      </c>
      <c r="U44" s="39">
        <f t="shared" si="14"/>
        <v>0</v>
      </c>
      <c r="V44" s="39">
        <f t="shared" si="14"/>
        <v>0</v>
      </c>
      <c r="W44" s="39">
        <f t="shared" si="14"/>
        <v>0</v>
      </c>
      <c r="Y44" s="77" t="str">
        <f>IFERROR(I44/'Base Case Cover Sheet'!I44-1,"n.a.")</f>
        <v>n.a.</v>
      </c>
      <c r="Z44" s="77" t="str">
        <f>IFERROR(J44/'Base Case Cover Sheet'!J44-1,"n.a.")</f>
        <v>n.a.</v>
      </c>
      <c r="AA44" s="77" t="str">
        <f>IFERROR(K44/'Base Case Cover Sheet'!K44-1,"n.a.")</f>
        <v>n.a.</v>
      </c>
      <c r="AB44" s="77" t="str">
        <f>IFERROR(L44/'Base Case Cover Sheet'!L44-1,"n.a.")</f>
        <v>n.a.</v>
      </c>
      <c r="AC44" s="77" t="str">
        <f>IFERROR(M44/'Base Case Cover Sheet'!M44-1,"n.a.")</f>
        <v>n.a.</v>
      </c>
      <c r="AD44" s="77" t="str">
        <f>IFERROR(N44/'Base Case Cover Sheet'!N44-1,"n.a.")</f>
        <v>n.a.</v>
      </c>
      <c r="AE44" s="77" t="str">
        <f>IFERROR(O44/'Base Case Cover Sheet'!O44-1,"n.a.")</f>
        <v>n.a.</v>
      </c>
      <c r="AF44" s="77" t="str">
        <f>IFERROR(P44/'Base Case Cover Sheet'!P44-1,"n.a.")</f>
        <v>n.a.</v>
      </c>
      <c r="AG44" s="77" t="str">
        <f>IFERROR(Q44/'Base Case Cover Sheet'!Q44-1,"n.a.")</f>
        <v>n.a.</v>
      </c>
      <c r="AH44" s="77" t="str">
        <f>IFERROR(R44/'Base Case Cover Sheet'!R44-1,"n.a.")</f>
        <v>n.a.</v>
      </c>
      <c r="AI44" s="77" t="str">
        <f>IFERROR(S44/'Base Case Cover Sheet'!S44-1,"n.a.")</f>
        <v>n.a.</v>
      </c>
      <c r="AJ44" s="77" t="str">
        <f>IFERROR(T44/'Base Case Cover Sheet'!T44-1,"n.a.")</f>
        <v>n.a.</v>
      </c>
      <c r="AK44" s="77" t="str">
        <f>IFERROR(U44/'Base Case Cover Sheet'!U44-1,"n.a.")</f>
        <v>n.a.</v>
      </c>
      <c r="AL44" s="77" t="str">
        <f>IFERROR(V44/'Base Case Cover Sheet'!V44-1,"n.a.")</f>
        <v>n.a.</v>
      </c>
      <c r="AM44" s="77" t="str">
        <f>IFERROR(W44/'Base Case Cover Sheet'!W44-1,"n.a.")</f>
        <v>n.a.</v>
      </c>
    </row>
    <row r="45" spans="4:40" s="4" customFormat="1">
      <c r="E45" s="4" t="s">
        <v>165</v>
      </c>
      <c r="I45" s="43"/>
      <c r="J45" s="43"/>
      <c r="K45" s="43"/>
      <c r="L45" s="36">
        <f t="shared" ref="L45:W45" si="15">+IFERROR(L44/K44-1,0)</f>
        <v>0</v>
      </c>
      <c r="M45" s="36">
        <f t="shared" si="15"/>
        <v>0</v>
      </c>
      <c r="N45" s="36">
        <f t="shared" si="15"/>
        <v>0</v>
      </c>
      <c r="O45" s="36">
        <f t="shared" si="15"/>
        <v>0</v>
      </c>
      <c r="P45" s="36">
        <f t="shared" si="15"/>
        <v>0</v>
      </c>
      <c r="Q45" s="36">
        <f t="shared" si="15"/>
        <v>0</v>
      </c>
      <c r="R45" s="36">
        <f t="shared" si="15"/>
        <v>0</v>
      </c>
      <c r="S45" s="36">
        <f t="shared" si="15"/>
        <v>0</v>
      </c>
      <c r="T45" s="36">
        <f t="shared" si="15"/>
        <v>0</v>
      </c>
      <c r="U45" s="36">
        <f t="shared" si="15"/>
        <v>0</v>
      </c>
      <c r="V45" s="36">
        <f t="shared" si="15"/>
        <v>0</v>
      </c>
      <c r="W45" s="36">
        <f t="shared" si="15"/>
        <v>0</v>
      </c>
      <c r="Y45" s="78"/>
      <c r="Z45" s="75"/>
      <c r="AA45" s="75"/>
      <c r="AB45" s="75"/>
      <c r="AC45" s="75"/>
      <c r="AD45" s="75"/>
      <c r="AE45" s="75"/>
      <c r="AF45" s="75"/>
      <c r="AG45" s="75"/>
      <c r="AH45" s="75"/>
      <c r="AI45" s="75"/>
      <c r="AJ45" s="75"/>
      <c r="AK45" s="75"/>
      <c r="AL45" s="75"/>
      <c r="AM45" s="75"/>
    </row>
    <row r="47" spans="4:40">
      <c r="D47" s="31" t="s">
        <v>39</v>
      </c>
      <c r="E47" s="32"/>
      <c r="F47" s="32"/>
      <c r="G47" s="32"/>
      <c r="H47" s="32"/>
      <c r="I47" s="32"/>
      <c r="J47" s="32"/>
      <c r="K47" s="32"/>
      <c r="L47" s="32"/>
      <c r="M47" s="32"/>
      <c r="N47" s="32"/>
      <c r="O47" s="32"/>
      <c r="P47" s="32"/>
      <c r="Q47" s="32"/>
      <c r="R47" s="32"/>
      <c r="S47" s="32"/>
      <c r="T47" s="32"/>
      <c r="U47" s="32"/>
      <c r="V47" s="32"/>
      <c r="W47" s="32"/>
      <c r="Y47" s="32"/>
      <c r="Z47" s="32"/>
      <c r="AA47" s="32"/>
      <c r="AB47" s="32"/>
      <c r="AC47" s="32"/>
      <c r="AD47" s="32"/>
      <c r="AE47" s="32"/>
      <c r="AF47" s="32"/>
      <c r="AG47" s="32"/>
      <c r="AH47" s="32"/>
      <c r="AI47" s="32"/>
      <c r="AJ47" s="32"/>
      <c r="AK47" s="32"/>
      <c r="AL47" s="32"/>
      <c r="AM47" s="32"/>
    </row>
    <row r="49" spans="4:39">
      <c r="D49" t="s">
        <v>40</v>
      </c>
      <c r="H49" s="41"/>
      <c r="I49" s="35"/>
      <c r="J49" s="35"/>
      <c r="K49" s="35"/>
      <c r="L49" s="44">
        <f>-+L37*L50</f>
        <v>0</v>
      </c>
      <c r="M49" s="44">
        <f t="shared" ref="M49:W49" si="16">-+M37*M50</f>
        <v>0</v>
      </c>
      <c r="N49" s="44">
        <f t="shared" si="16"/>
        <v>0</v>
      </c>
      <c r="O49" s="44">
        <f t="shared" si="16"/>
        <v>0</v>
      </c>
      <c r="P49" s="44">
        <f t="shared" si="16"/>
        <v>0</v>
      </c>
      <c r="Q49" s="44">
        <f t="shared" si="16"/>
        <v>0</v>
      </c>
      <c r="R49" s="44">
        <f t="shared" si="16"/>
        <v>0</v>
      </c>
      <c r="S49" s="44">
        <f t="shared" si="16"/>
        <v>0</v>
      </c>
      <c r="T49" s="44">
        <f t="shared" si="16"/>
        <v>0</v>
      </c>
      <c r="U49" s="44">
        <f t="shared" si="16"/>
        <v>0</v>
      </c>
      <c r="V49" s="44">
        <f t="shared" si="16"/>
        <v>0</v>
      </c>
      <c r="W49" s="44">
        <f t="shared" si="16"/>
        <v>0</v>
      </c>
      <c r="Y49" s="74" t="str">
        <f>IFERROR(I49/'Base Case Cover Sheet'!I49-1,"n.a.")</f>
        <v>n.a.</v>
      </c>
      <c r="Z49" s="74" t="str">
        <f>IFERROR(J49/'Base Case Cover Sheet'!J49-1,"n.a.")</f>
        <v>n.a.</v>
      </c>
      <c r="AA49" s="74" t="str">
        <f>IFERROR(K49/'Base Case Cover Sheet'!K49-1,"n.a.")</f>
        <v>n.a.</v>
      </c>
      <c r="AB49" s="74" t="str">
        <f>IFERROR(L49/'Base Case Cover Sheet'!L49-1,"n.a.")</f>
        <v>n.a.</v>
      </c>
      <c r="AC49" s="74" t="str">
        <f>IFERROR(M49/'Base Case Cover Sheet'!M49-1,"n.a.")</f>
        <v>n.a.</v>
      </c>
      <c r="AD49" s="74" t="str">
        <f>IFERROR(N49/'Base Case Cover Sheet'!N49-1,"n.a.")</f>
        <v>n.a.</v>
      </c>
      <c r="AE49" s="74" t="str">
        <f>IFERROR(O49/'Base Case Cover Sheet'!O49-1,"n.a.")</f>
        <v>n.a.</v>
      </c>
      <c r="AF49" s="74" t="str">
        <f>IFERROR(P49/'Base Case Cover Sheet'!P49-1,"n.a.")</f>
        <v>n.a.</v>
      </c>
      <c r="AG49" s="74" t="str">
        <f>IFERROR(Q49/'Base Case Cover Sheet'!Q49-1,"n.a.")</f>
        <v>n.a.</v>
      </c>
      <c r="AH49" s="74" t="str">
        <f>IFERROR(R49/'Base Case Cover Sheet'!R49-1,"n.a.")</f>
        <v>n.a.</v>
      </c>
      <c r="AI49" s="74" t="str">
        <f>IFERROR(S49/'Base Case Cover Sheet'!S49-1,"n.a.")</f>
        <v>n.a.</v>
      </c>
      <c r="AJ49" s="74" t="str">
        <f>IFERROR(T49/'Base Case Cover Sheet'!T49-1,"n.a.")</f>
        <v>n.a.</v>
      </c>
      <c r="AK49" s="74" t="str">
        <f>IFERROR(U49/'Base Case Cover Sheet'!U49-1,"n.a.")</f>
        <v>n.a.</v>
      </c>
      <c r="AL49" s="74" t="str">
        <f>IFERROR(V49/'Base Case Cover Sheet'!V49-1,"n.a.")</f>
        <v>n.a.</v>
      </c>
      <c r="AM49" s="74" t="str">
        <f>IFERROR(W49/'Base Case Cover Sheet'!W49-1,"n.a.")</f>
        <v>n.a.</v>
      </c>
    </row>
    <row r="50" spans="4:39" s="4" customFormat="1">
      <c r="E50" s="4" t="s">
        <v>172</v>
      </c>
      <c r="I50" s="35"/>
      <c r="J50" s="35"/>
      <c r="K50" s="35"/>
      <c r="L50" s="36">
        <v>0.12</v>
      </c>
      <c r="M50" s="36">
        <v>0.12</v>
      </c>
      <c r="N50" s="36">
        <v>0.12</v>
      </c>
      <c r="O50" s="36">
        <v>0.12</v>
      </c>
      <c r="P50" s="36">
        <v>0.12</v>
      </c>
      <c r="Q50" s="36">
        <v>0.12</v>
      </c>
      <c r="R50" s="36">
        <v>0.12</v>
      </c>
      <c r="S50" s="36">
        <v>0.12</v>
      </c>
      <c r="T50" s="36">
        <v>0.12</v>
      </c>
      <c r="U50" s="36">
        <v>0.12</v>
      </c>
      <c r="V50" s="36">
        <v>0.12</v>
      </c>
      <c r="W50" s="36">
        <v>0.12</v>
      </c>
      <c r="Y50" s="42"/>
      <c r="Z50" s="42"/>
      <c r="AA50" s="42"/>
      <c r="AB50" s="75"/>
      <c r="AC50" s="75"/>
      <c r="AD50" s="75"/>
      <c r="AE50" s="75"/>
      <c r="AF50" s="75"/>
      <c r="AG50" s="75"/>
      <c r="AH50" s="75"/>
      <c r="AI50" s="75"/>
      <c r="AJ50" s="75"/>
      <c r="AK50" s="75"/>
      <c r="AL50" s="75"/>
      <c r="AM50" s="75"/>
    </row>
    <row r="52" spans="4:39">
      <c r="D52" t="s">
        <v>42</v>
      </c>
      <c r="H52" s="41"/>
      <c r="I52" s="35"/>
      <c r="J52" s="35"/>
      <c r="K52" s="35"/>
      <c r="L52" s="65">
        <v>0</v>
      </c>
      <c r="M52" s="65">
        <v>0</v>
      </c>
      <c r="N52" s="65">
        <v>0</v>
      </c>
      <c r="O52" s="65">
        <v>0</v>
      </c>
      <c r="P52" s="65">
        <v>0</v>
      </c>
      <c r="Q52" s="65">
        <v>0</v>
      </c>
      <c r="R52" s="65">
        <v>0</v>
      </c>
      <c r="S52" s="65">
        <v>0</v>
      </c>
      <c r="T52" s="65">
        <v>0</v>
      </c>
      <c r="U52" s="65">
        <v>0</v>
      </c>
      <c r="V52" s="65">
        <v>0</v>
      </c>
      <c r="W52" s="65">
        <v>0</v>
      </c>
      <c r="Y52" s="74" t="str">
        <f>IFERROR(I52/'Base Case Cover Sheet'!I52-1,"n.a.")</f>
        <v>n.a.</v>
      </c>
      <c r="Z52" s="74" t="str">
        <f>IFERROR(J52/'Base Case Cover Sheet'!J52-1,"n.a.")</f>
        <v>n.a.</v>
      </c>
      <c r="AA52" s="74" t="str">
        <f>IFERROR(K52/'Base Case Cover Sheet'!K52-1,"n.a.")</f>
        <v>n.a.</v>
      </c>
      <c r="AB52" s="74" t="str">
        <f>IFERROR(L52/'Base Case Cover Sheet'!L52-1,"n.a.")</f>
        <v>n.a.</v>
      </c>
      <c r="AC52" s="74" t="str">
        <f>IFERROR(M52/'Base Case Cover Sheet'!M52-1,"n.a.")</f>
        <v>n.a.</v>
      </c>
      <c r="AD52" s="74" t="str">
        <f>IFERROR(N52/'Base Case Cover Sheet'!N52-1,"n.a.")</f>
        <v>n.a.</v>
      </c>
      <c r="AE52" s="74" t="str">
        <f>IFERROR(O52/'Base Case Cover Sheet'!O52-1,"n.a.")</f>
        <v>n.a.</v>
      </c>
      <c r="AF52" s="74" t="str">
        <f>IFERROR(P52/'Base Case Cover Sheet'!P52-1,"n.a.")</f>
        <v>n.a.</v>
      </c>
      <c r="AG52" s="74" t="str">
        <f>IFERROR(Q52/'Base Case Cover Sheet'!Q52-1,"n.a.")</f>
        <v>n.a.</v>
      </c>
      <c r="AH52" s="74" t="str">
        <f>IFERROR(R52/'Base Case Cover Sheet'!R52-1,"n.a.")</f>
        <v>n.a.</v>
      </c>
      <c r="AI52" s="74" t="str">
        <f>IFERROR(S52/'Base Case Cover Sheet'!S52-1,"n.a.")</f>
        <v>n.a.</v>
      </c>
      <c r="AJ52" s="74" t="str">
        <f>IFERROR(T52/'Base Case Cover Sheet'!T52-1,"n.a.")</f>
        <v>n.a.</v>
      </c>
      <c r="AK52" s="74" t="str">
        <f>IFERROR(U52/'Base Case Cover Sheet'!U52-1,"n.a.")</f>
        <v>n.a.</v>
      </c>
      <c r="AL52" s="74" t="str">
        <f>IFERROR(V52/'Base Case Cover Sheet'!V52-1,"n.a.")</f>
        <v>n.a.</v>
      </c>
      <c r="AM52" s="74" t="str">
        <f>IFERROR(W52/'Base Case Cover Sheet'!W52-1,"n.a.")</f>
        <v>n.a.</v>
      </c>
    </row>
    <row r="53" spans="4:39" s="4" customFormat="1">
      <c r="E53" s="4" t="s">
        <v>104</v>
      </c>
      <c r="I53" s="35"/>
      <c r="J53" s="35"/>
      <c r="K53" s="35"/>
      <c r="L53" s="36">
        <f>-IFERROR(L52/L$44,0)</f>
        <v>0</v>
      </c>
      <c r="M53" s="36">
        <f t="shared" ref="M53:W53" si="17">-IFERROR(M52/M$44,0)</f>
        <v>0</v>
      </c>
      <c r="N53" s="36">
        <f t="shared" si="17"/>
        <v>0</v>
      </c>
      <c r="O53" s="36">
        <f t="shared" si="17"/>
        <v>0</v>
      </c>
      <c r="P53" s="36">
        <f t="shared" si="17"/>
        <v>0</v>
      </c>
      <c r="Q53" s="36">
        <f t="shared" si="17"/>
        <v>0</v>
      </c>
      <c r="R53" s="36">
        <f t="shared" si="17"/>
        <v>0</v>
      </c>
      <c r="S53" s="36">
        <f t="shared" si="17"/>
        <v>0</v>
      </c>
      <c r="T53" s="36">
        <f t="shared" si="17"/>
        <v>0</v>
      </c>
      <c r="U53" s="36">
        <f t="shared" si="17"/>
        <v>0</v>
      </c>
      <c r="V53" s="36">
        <f t="shared" si="17"/>
        <v>0</v>
      </c>
      <c r="W53" s="36">
        <f t="shared" si="17"/>
        <v>0</v>
      </c>
      <c r="Y53" s="42"/>
      <c r="Z53" s="42"/>
      <c r="AA53" s="42"/>
      <c r="AB53" s="75"/>
      <c r="AC53" s="75"/>
      <c r="AD53" s="75"/>
      <c r="AE53" s="75"/>
      <c r="AF53" s="75"/>
      <c r="AG53" s="75"/>
      <c r="AH53" s="75"/>
      <c r="AI53" s="75"/>
      <c r="AJ53" s="75"/>
      <c r="AK53" s="75"/>
      <c r="AL53" s="75"/>
      <c r="AM53" s="75"/>
    </row>
    <row r="55" spans="4:39" s="5" customFormat="1">
      <c r="D55" s="142" t="s">
        <v>173</v>
      </c>
      <c r="E55" s="142"/>
      <c r="F55" s="142"/>
      <c r="G55" s="142"/>
      <c r="H55" s="37"/>
      <c r="I55" s="45"/>
      <c r="J55" s="45"/>
      <c r="K55" s="45"/>
      <c r="L55" s="39">
        <f t="shared" ref="L55:W55" si="18">+L49+L52</f>
        <v>0</v>
      </c>
      <c r="M55" s="39">
        <f t="shared" si="18"/>
        <v>0</v>
      </c>
      <c r="N55" s="39">
        <f t="shared" si="18"/>
        <v>0</v>
      </c>
      <c r="O55" s="39">
        <f t="shared" si="18"/>
        <v>0</v>
      </c>
      <c r="P55" s="39">
        <f t="shared" si="18"/>
        <v>0</v>
      </c>
      <c r="Q55" s="39">
        <f t="shared" si="18"/>
        <v>0</v>
      </c>
      <c r="R55" s="39">
        <f t="shared" si="18"/>
        <v>0</v>
      </c>
      <c r="S55" s="39">
        <f t="shared" si="18"/>
        <v>0</v>
      </c>
      <c r="T55" s="39">
        <f t="shared" si="18"/>
        <v>0</v>
      </c>
      <c r="U55" s="39">
        <f t="shared" si="18"/>
        <v>0</v>
      </c>
      <c r="V55" s="39">
        <f t="shared" si="18"/>
        <v>0</v>
      </c>
      <c r="W55" s="39">
        <f t="shared" si="18"/>
        <v>0</v>
      </c>
      <c r="Y55" s="77" t="str">
        <f>IFERROR(I55/'Base Case Cover Sheet'!I55-1,"n.a.")</f>
        <v>n.a.</v>
      </c>
      <c r="Z55" s="77" t="str">
        <f>IFERROR(J55/'Base Case Cover Sheet'!J55-1,"n.a.")</f>
        <v>n.a.</v>
      </c>
      <c r="AA55" s="77" t="str">
        <f>IFERROR(K55/'Base Case Cover Sheet'!K55-1,"n.a.")</f>
        <v>n.a.</v>
      </c>
      <c r="AB55" s="77" t="str">
        <f>IFERROR(L55/'Base Case Cover Sheet'!L55-1,"n.a.")</f>
        <v>n.a.</v>
      </c>
      <c r="AC55" s="77" t="str">
        <f>IFERROR(M55/'Base Case Cover Sheet'!M55-1,"n.a.")</f>
        <v>n.a.</v>
      </c>
      <c r="AD55" s="77" t="str">
        <f>IFERROR(N55/'Base Case Cover Sheet'!N55-1,"n.a.")</f>
        <v>n.a.</v>
      </c>
      <c r="AE55" s="77" t="str">
        <f>IFERROR(O55/'Base Case Cover Sheet'!O55-1,"n.a.")</f>
        <v>n.a.</v>
      </c>
      <c r="AF55" s="77" t="str">
        <f>IFERROR(P55/'Base Case Cover Sheet'!P55-1,"n.a.")</f>
        <v>n.a.</v>
      </c>
      <c r="AG55" s="77" t="str">
        <f>IFERROR(Q55/'Base Case Cover Sheet'!Q55-1,"n.a.")</f>
        <v>n.a.</v>
      </c>
      <c r="AH55" s="77" t="str">
        <f>IFERROR(R55/'Base Case Cover Sheet'!R55-1,"n.a.")</f>
        <v>n.a.</v>
      </c>
      <c r="AI55" s="77" t="str">
        <f>IFERROR(S55/'Base Case Cover Sheet'!S55-1,"n.a.")</f>
        <v>n.a.</v>
      </c>
      <c r="AJ55" s="77" t="str">
        <f>IFERROR(T55/'Base Case Cover Sheet'!T55-1,"n.a.")</f>
        <v>n.a.</v>
      </c>
      <c r="AK55" s="77" t="str">
        <f>IFERROR(U55/'Base Case Cover Sheet'!U55-1,"n.a.")</f>
        <v>n.a.</v>
      </c>
      <c r="AL55" s="77" t="str">
        <f>IFERROR(V55/'Base Case Cover Sheet'!V55-1,"n.a.")</f>
        <v>n.a.</v>
      </c>
      <c r="AM55" s="77" t="str">
        <f>IFERROR(W55/'Base Case Cover Sheet'!W55-1,"n.a.")</f>
        <v>n.a.</v>
      </c>
    </row>
    <row r="56" spans="4:39" s="4" customFormat="1">
      <c r="E56" s="4" t="s">
        <v>104</v>
      </c>
      <c r="I56" s="35"/>
      <c r="J56" s="35"/>
      <c r="K56" s="35"/>
      <c r="L56" s="36">
        <f>-IFERROR(L55/L$44,0)</f>
        <v>0</v>
      </c>
      <c r="M56" s="36">
        <f t="shared" ref="M56:W56" si="19">-IFERROR(M55/M$44,0)</f>
        <v>0</v>
      </c>
      <c r="N56" s="36">
        <f t="shared" si="19"/>
        <v>0</v>
      </c>
      <c r="O56" s="36">
        <f t="shared" si="19"/>
        <v>0</v>
      </c>
      <c r="P56" s="36">
        <f t="shared" si="19"/>
        <v>0</v>
      </c>
      <c r="Q56" s="36">
        <f t="shared" si="19"/>
        <v>0</v>
      </c>
      <c r="R56" s="36">
        <f t="shared" si="19"/>
        <v>0</v>
      </c>
      <c r="S56" s="36">
        <f t="shared" si="19"/>
        <v>0</v>
      </c>
      <c r="T56" s="36">
        <f t="shared" si="19"/>
        <v>0</v>
      </c>
      <c r="U56" s="36">
        <f t="shared" si="19"/>
        <v>0</v>
      </c>
      <c r="V56" s="36">
        <f t="shared" si="19"/>
        <v>0</v>
      </c>
      <c r="W56" s="36">
        <f t="shared" si="19"/>
        <v>0</v>
      </c>
      <c r="Y56" s="42"/>
      <c r="Z56" s="75"/>
      <c r="AA56" s="75"/>
      <c r="AB56" s="75"/>
      <c r="AC56" s="75"/>
      <c r="AD56" s="75"/>
      <c r="AE56" s="75"/>
      <c r="AF56" s="75"/>
      <c r="AG56" s="75"/>
      <c r="AH56" s="75"/>
      <c r="AI56" s="75"/>
      <c r="AJ56" s="75"/>
      <c r="AK56" s="75"/>
      <c r="AL56" s="75"/>
      <c r="AM56" s="75"/>
    </row>
    <row r="58" spans="4:39">
      <c r="D58" s="31" t="s">
        <v>44</v>
      </c>
      <c r="E58" s="32"/>
      <c r="F58" s="32"/>
      <c r="G58" s="32"/>
      <c r="H58" s="32"/>
      <c r="I58" s="32"/>
      <c r="J58" s="32"/>
      <c r="K58" s="32"/>
      <c r="L58" s="32"/>
      <c r="M58" s="32"/>
      <c r="N58" s="32"/>
      <c r="O58" s="32"/>
      <c r="P58" s="32"/>
      <c r="Q58" s="32"/>
      <c r="R58" s="32"/>
      <c r="S58" s="32"/>
      <c r="T58" s="32"/>
      <c r="U58" s="32"/>
      <c r="V58" s="32"/>
      <c r="W58" s="32"/>
      <c r="Y58" s="32"/>
      <c r="Z58" s="32"/>
      <c r="AA58" s="32"/>
      <c r="AB58" s="32"/>
      <c r="AC58" s="32"/>
      <c r="AD58" s="32"/>
      <c r="AE58" s="32"/>
      <c r="AF58" s="32"/>
      <c r="AG58" s="32"/>
      <c r="AH58" s="32"/>
      <c r="AI58" s="32"/>
      <c r="AJ58" s="32"/>
      <c r="AK58" s="32"/>
      <c r="AL58" s="32"/>
      <c r="AM58" s="32"/>
    </row>
    <row r="60" spans="4:39">
      <c r="D60" t="s">
        <v>45</v>
      </c>
      <c r="H60" s="41"/>
      <c r="I60" s="35"/>
      <c r="J60" s="35"/>
      <c r="K60" s="35"/>
      <c r="L60" s="65">
        <v>0</v>
      </c>
      <c r="M60" s="65">
        <v>0</v>
      </c>
      <c r="N60" s="65">
        <v>0</v>
      </c>
      <c r="O60" s="65">
        <v>0</v>
      </c>
      <c r="P60" s="65">
        <v>0</v>
      </c>
      <c r="Q60" s="65">
        <v>0</v>
      </c>
      <c r="R60" s="65">
        <v>0</v>
      </c>
      <c r="S60" s="65">
        <v>0</v>
      </c>
      <c r="T60" s="65">
        <v>0</v>
      </c>
      <c r="U60" s="65">
        <v>0</v>
      </c>
      <c r="V60" s="65">
        <v>0</v>
      </c>
      <c r="W60" s="65">
        <v>0</v>
      </c>
      <c r="Y60" s="74" t="str">
        <f>IFERROR(I60/'Base Case Cover Sheet'!I60-1,"n.a.")</f>
        <v>n.a.</v>
      </c>
      <c r="Z60" s="74" t="str">
        <f>IFERROR(J60/'Base Case Cover Sheet'!J60-1,"n.a.")</f>
        <v>n.a.</v>
      </c>
      <c r="AA60" s="74" t="str">
        <f>IFERROR(K60/'Base Case Cover Sheet'!K60-1,"n.a.")</f>
        <v>n.a.</v>
      </c>
      <c r="AB60" s="74" t="str">
        <f>IFERROR(L60/'Base Case Cover Sheet'!L60-1,"n.a.")</f>
        <v>n.a.</v>
      </c>
      <c r="AC60" s="74" t="str">
        <f>IFERROR(M60/'Base Case Cover Sheet'!M60-1,"n.a.")</f>
        <v>n.a.</v>
      </c>
      <c r="AD60" s="74" t="str">
        <f>IFERROR(N60/'Base Case Cover Sheet'!N60-1,"n.a.")</f>
        <v>n.a.</v>
      </c>
      <c r="AE60" s="74" t="str">
        <f>IFERROR(O60/'Base Case Cover Sheet'!O60-1,"n.a.")</f>
        <v>n.a.</v>
      </c>
      <c r="AF60" s="74" t="str">
        <f>IFERROR(P60/'Base Case Cover Sheet'!P60-1,"n.a.")</f>
        <v>n.a.</v>
      </c>
      <c r="AG60" s="74" t="str">
        <f>IFERROR(Q60/'Base Case Cover Sheet'!Q60-1,"n.a.")</f>
        <v>n.a.</v>
      </c>
      <c r="AH60" s="74" t="str">
        <f>IFERROR(R60/'Base Case Cover Sheet'!R60-1,"n.a.")</f>
        <v>n.a.</v>
      </c>
      <c r="AI60" s="74" t="str">
        <f>IFERROR(S60/'Base Case Cover Sheet'!S60-1,"n.a.")</f>
        <v>n.a.</v>
      </c>
      <c r="AJ60" s="74" t="str">
        <f>IFERROR(T60/'Base Case Cover Sheet'!T60-1,"n.a.")</f>
        <v>n.a.</v>
      </c>
      <c r="AK60" s="74" t="str">
        <f>IFERROR(U60/'Base Case Cover Sheet'!U60-1,"n.a.")</f>
        <v>n.a.</v>
      </c>
      <c r="AL60" s="74" t="str">
        <f>IFERROR(V60/'Base Case Cover Sheet'!V60-1,"n.a.")</f>
        <v>n.a.</v>
      </c>
      <c r="AM60" s="74" t="str">
        <f>IFERROR(W60/'Base Case Cover Sheet'!W60-1,"n.a.")</f>
        <v>n.a.</v>
      </c>
    </row>
    <row r="61" spans="4:39" s="4" customFormat="1">
      <c r="E61" s="4" t="s">
        <v>172</v>
      </c>
      <c r="I61" s="35"/>
      <c r="J61" s="35"/>
      <c r="K61" s="35"/>
      <c r="L61" s="36">
        <f>-IFERROR(L60/L17,0)</f>
        <v>0</v>
      </c>
      <c r="M61" s="36">
        <f t="shared" ref="M61:W61" si="20">-IFERROR(M60/M17,0)</f>
        <v>0</v>
      </c>
      <c r="N61" s="36">
        <f t="shared" si="20"/>
        <v>0</v>
      </c>
      <c r="O61" s="36">
        <f t="shared" si="20"/>
        <v>0</v>
      </c>
      <c r="P61" s="36">
        <f t="shared" si="20"/>
        <v>0</v>
      </c>
      <c r="Q61" s="36">
        <f t="shared" si="20"/>
        <v>0</v>
      </c>
      <c r="R61" s="36">
        <f t="shared" si="20"/>
        <v>0</v>
      </c>
      <c r="S61" s="36">
        <f t="shared" si="20"/>
        <v>0</v>
      </c>
      <c r="T61" s="36">
        <f t="shared" si="20"/>
        <v>0</v>
      </c>
      <c r="U61" s="36">
        <f t="shared" si="20"/>
        <v>0</v>
      </c>
      <c r="V61" s="36">
        <f t="shared" si="20"/>
        <v>0</v>
      </c>
      <c r="W61" s="36">
        <f t="shared" si="20"/>
        <v>0</v>
      </c>
      <c r="Y61" s="42"/>
      <c r="Z61" s="42"/>
      <c r="AA61" s="42"/>
      <c r="AB61" s="75"/>
      <c r="AC61" s="75"/>
      <c r="AD61" s="75"/>
      <c r="AE61" s="75"/>
      <c r="AF61" s="75"/>
      <c r="AG61" s="75"/>
      <c r="AH61" s="75"/>
      <c r="AI61" s="75"/>
      <c r="AJ61" s="75"/>
      <c r="AK61" s="75"/>
      <c r="AL61" s="75"/>
      <c r="AM61" s="75"/>
    </row>
    <row r="63" spans="4:39">
      <c r="D63" t="s">
        <v>174</v>
      </c>
      <c r="H63" s="41"/>
      <c r="I63" s="35"/>
      <c r="J63" s="35"/>
      <c r="K63" s="35"/>
      <c r="L63" s="65">
        <v>0</v>
      </c>
      <c r="M63" s="65">
        <v>0</v>
      </c>
      <c r="N63" s="65">
        <v>0</v>
      </c>
      <c r="O63" s="65">
        <v>0</v>
      </c>
      <c r="P63" s="65">
        <v>0</v>
      </c>
      <c r="Q63" s="65">
        <v>0</v>
      </c>
      <c r="R63" s="65">
        <v>0</v>
      </c>
      <c r="S63" s="65">
        <v>0</v>
      </c>
      <c r="T63" s="65">
        <v>0</v>
      </c>
      <c r="U63" s="65">
        <v>0</v>
      </c>
      <c r="V63" s="65">
        <v>0</v>
      </c>
      <c r="W63" s="65">
        <v>0</v>
      </c>
      <c r="Y63" s="74" t="str">
        <f>IFERROR(I63/'Base Case Cover Sheet'!I63-1,"n.a.")</f>
        <v>n.a.</v>
      </c>
      <c r="Z63" s="74" t="str">
        <f>IFERROR(J63/'Base Case Cover Sheet'!J63-1,"n.a.")</f>
        <v>n.a.</v>
      </c>
      <c r="AA63" s="74" t="str">
        <f>IFERROR(K63/'Base Case Cover Sheet'!K63-1,"n.a.")</f>
        <v>n.a.</v>
      </c>
      <c r="AB63" s="74" t="str">
        <f>IFERROR(L63/'Base Case Cover Sheet'!L63-1,"n.a.")</f>
        <v>n.a.</v>
      </c>
      <c r="AC63" s="74" t="str">
        <f>IFERROR(M63/'Base Case Cover Sheet'!M63-1,"n.a.")</f>
        <v>n.a.</v>
      </c>
      <c r="AD63" s="74" t="str">
        <f>IFERROR(N63/'Base Case Cover Sheet'!N63-1,"n.a.")</f>
        <v>n.a.</v>
      </c>
      <c r="AE63" s="74" t="str">
        <f>IFERROR(O63/'Base Case Cover Sheet'!O63-1,"n.a.")</f>
        <v>n.a.</v>
      </c>
      <c r="AF63" s="74" t="str">
        <f>IFERROR(P63/'Base Case Cover Sheet'!P63-1,"n.a.")</f>
        <v>n.a.</v>
      </c>
      <c r="AG63" s="74" t="str">
        <f>IFERROR(Q63/'Base Case Cover Sheet'!Q63-1,"n.a.")</f>
        <v>n.a.</v>
      </c>
      <c r="AH63" s="74" t="str">
        <f>IFERROR(R63/'Base Case Cover Sheet'!R63-1,"n.a.")</f>
        <v>n.a.</v>
      </c>
      <c r="AI63" s="74" t="str">
        <f>IFERROR(S63/'Base Case Cover Sheet'!S63-1,"n.a.")</f>
        <v>n.a.</v>
      </c>
      <c r="AJ63" s="74" t="str">
        <f>IFERROR(T63/'Base Case Cover Sheet'!T63-1,"n.a.")</f>
        <v>n.a.</v>
      </c>
      <c r="AK63" s="74" t="str">
        <f>IFERROR(U63/'Base Case Cover Sheet'!U63-1,"n.a.")</f>
        <v>n.a.</v>
      </c>
      <c r="AL63" s="74" t="str">
        <f>IFERROR(V63/'Base Case Cover Sheet'!V63-1,"n.a.")</f>
        <v>n.a.</v>
      </c>
      <c r="AM63" s="74" t="str">
        <f>IFERROR(W63/'Base Case Cover Sheet'!W63-1,"n.a.")</f>
        <v>n.a.</v>
      </c>
    </row>
    <row r="64" spans="4:39" s="4" customFormat="1">
      <c r="E64" s="4" t="s">
        <v>172</v>
      </c>
      <c r="I64" s="35"/>
      <c r="J64" s="35"/>
      <c r="K64" s="35"/>
      <c r="L64" s="118">
        <f>-+IFERROR(L63/L21,0)</f>
        <v>0</v>
      </c>
      <c r="M64" s="118">
        <f t="shared" ref="M64:W64" si="21">-+IFERROR(M63/M21,0)</f>
        <v>0</v>
      </c>
      <c r="N64" s="118">
        <f t="shared" si="21"/>
        <v>0</v>
      </c>
      <c r="O64" s="118">
        <f t="shared" si="21"/>
        <v>0</v>
      </c>
      <c r="P64" s="118">
        <f t="shared" si="21"/>
        <v>0</v>
      </c>
      <c r="Q64" s="118">
        <f t="shared" si="21"/>
        <v>0</v>
      </c>
      <c r="R64" s="118">
        <f t="shared" si="21"/>
        <v>0</v>
      </c>
      <c r="S64" s="118">
        <f t="shared" si="21"/>
        <v>0</v>
      </c>
      <c r="T64" s="118">
        <f t="shared" si="21"/>
        <v>0</v>
      </c>
      <c r="U64" s="118">
        <f t="shared" si="21"/>
        <v>0</v>
      </c>
      <c r="V64" s="118">
        <f t="shared" si="21"/>
        <v>0</v>
      </c>
      <c r="W64" s="118">
        <f t="shared" si="21"/>
        <v>0</v>
      </c>
      <c r="Y64" s="42"/>
      <c r="Z64" s="42"/>
      <c r="AA64" s="42"/>
      <c r="AB64" s="75"/>
      <c r="AC64" s="75"/>
      <c r="AD64" s="75"/>
      <c r="AE64" s="75"/>
      <c r="AF64" s="75"/>
      <c r="AG64" s="75"/>
      <c r="AH64" s="75"/>
      <c r="AI64" s="75"/>
      <c r="AJ64" s="75"/>
      <c r="AK64" s="75"/>
      <c r="AL64" s="75"/>
      <c r="AM64" s="75"/>
    </row>
    <row r="66" spans="4:39">
      <c r="D66" t="s">
        <v>49</v>
      </c>
      <c r="H66" s="41"/>
      <c r="I66" s="35"/>
      <c r="J66" s="35"/>
      <c r="K66" s="35"/>
      <c r="L66" s="65">
        <v>0</v>
      </c>
      <c r="M66" s="65">
        <v>0</v>
      </c>
      <c r="N66" s="65">
        <v>0</v>
      </c>
      <c r="O66" s="65">
        <v>0</v>
      </c>
      <c r="P66" s="65">
        <v>0</v>
      </c>
      <c r="Q66" s="65">
        <v>0</v>
      </c>
      <c r="R66" s="65">
        <v>0</v>
      </c>
      <c r="S66" s="65">
        <v>0</v>
      </c>
      <c r="T66" s="65">
        <v>0</v>
      </c>
      <c r="U66" s="65">
        <v>0</v>
      </c>
      <c r="V66" s="65">
        <v>0</v>
      </c>
      <c r="W66" s="65">
        <v>0</v>
      </c>
      <c r="Y66" s="74" t="str">
        <f>IFERROR(I66/'Base Case Cover Sheet'!I66-1,"n.a.")</f>
        <v>n.a.</v>
      </c>
      <c r="Z66" s="74" t="str">
        <f>IFERROR(J66/'Base Case Cover Sheet'!J66-1,"n.a.")</f>
        <v>n.a.</v>
      </c>
      <c r="AA66" s="74" t="str">
        <f>IFERROR(K66/'Base Case Cover Sheet'!K66-1,"n.a.")</f>
        <v>n.a.</v>
      </c>
      <c r="AB66" s="74" t="str">
        <f>IFERROR(L66/'Base Case Cover Sheet'!L66-1,"n.a.")</f>
        <v>n.a.</v>
      </c>
      <c r="AC66" s="74" t="str">
        <f>IFERROR(M66/'Base Case Cover Sheet'!M66-1,"n.a.")</f>
        <v>n.a.</v>
      </c>
      <c r="AD66" s="74" t="str">
        <f>IFERROR(N66/'Base Case Cover Sheet'!N66-1,"n.a.")</f>
        <v>n.a.</v>
      </c>
      <c r="AE66" s="74" t="str">
        <f>IFERROR(O66/'Base Case Cover Sheet'!O66-1,"n.a.")</f>
        <v>n.a.</v>
      </c>
      <c r="AF66" s="74" t="str">
        <f>IFERROR(P66/'Base Case Cover Sheet'!P66-1,"n.a.")</f>
        <v>n.a.</v>
      </c>
      <c r="AG66" s="74" t="str">
        <f>IFERROR(Q66/'Base Case Cover Sheet'!Q66-1,"n.a.")</f>
        <v>n.a.</v>
      </c>
      <c r="AH66" s="74" t="str">
        <f>IFERROR(R66/'Base Case Cover Sheet'!R66-1,"n.a.")</f>
        <v>n.a.</v>
      </c>
      <c r="AI66" s="74" t="str">
        <f>IFERROR(S66/'Base Case Cover Sheet'!S66-1,"n.a.")</f>
        <v>n.a.</v>
      </c>
      <c r="AJ66" s="74" t="str">
        <f>IFERROR(T66/'Base Case Cover Sheet'!T66-1,"n.a.")</f>
        <v>n.a.</v>
      </c>
      <c r="AK66" s="74" t="str">
        <f>IFERROR(U66/'Base Case Cover Sheet'!U66-1,"n.a.")</f>
        <v>n.a.</v>
      </c>
      <c r="AL66" s="74" t="str">
        <f>IFERROR(V66/'Base Case Cover Sheet'!V66-1,"n.a.")</f>
        <v>n.a.</v>
      </c>
      <c r="AM66" s="74" t="str">
        <f>IFERROR(W66/'Base Case Cover Sheet'!W66-1,"n.a.")</f>
        <v>n.a.</v>
      </c>
    </row>
    <row r="67" spans="4:39" s="4" customFormat="1">
      <c r="E67" s="4" t="s">
        <v>172</v>
      </c>
      <c r="I67" s="35"/>
      <c r="J67" s="35"/>
      <c r="K67" s="35"/>
      <c r="L67" s="118">
        <f>-+IFERROR(L66/L25,0)</f>
        <v>0</v>
      </c>
      <c r="M67" s="118">
        <f t="shared" ref="M67:W67" si="22">-+IFERROR(M66/M25,0)</f>
        <v>0</v>
      </c>
      <c r="N67" s="118">
        <f t="shared" si="22"/>
        <v>0</v>
      </c>
      <c r="O67" s="118">
        <f t="shared" si="22"/>
        <v>0</v>
      </c>
      <c r="P67" s="118">
        <f t="shared" si="22"/>
        <v>0</v>
      </c>
      <c r="Q67" s="118">
        <f t="shared" si="22"/>
        <v>0</v>
      </c>
      <c r="R67" s="118">
        <f t="shared" si="22"/>
        <v>0</v>
      </c>
      <c r="S67" s="118">
        <f t="shared" si="22"/>
        <v>0</v>
      </c>
      <c r="T67" s="118">
        <f t="shared" si="22"/>
        <v>0</v>
      </c>
      <c r="U67" s="118">
        <f t="shared" si="22"/>
        <v>0</v>
      </c>
      <c r="V67" s="118">
        <f t="shared" si="22"/>
        <v>0</v>
      </c>
      <c r="W67" s="118">
        <f t="shared" si="22"/>
        <v>0</v>
      </c>
      <c r="Y67" s="42"/>
      <c r="Z67" s="42"/>
      <c r="AA67" s="42"/>
      <c r="AB67" s="75"/>
      <c r="AC67" s="75"/>
      <c r="AD67" s="75"/>
      <c r="AE67" s="75"/>
      <c r="AF67" s="75"/>
      <c r="AG67" s="75"/>
      <c r="AH67" s="75"/>
      <c r="AI67" s="75"/>
      <c r="AJ67" s="75"/>
      <c r="AK67" s="75"/>
      <c r="AL67" s="75"/>
      <c r="AM67" s="75"/>
    </row>
    <row r="69" spans="4:39">
      <c r="D69" t="s">
        <v>175</v>
      </c>
      <c r="H69" s="41"/>
      <c r="I69" s="35"/>
      <c r="J69" s="35"/>
      <c r="K69" s="35"/>
      <c r="L69" s="65">
        <v>0</v>
      </c>
      <c r="M69" s="65">
        <v>0</v>
      </c>
      <c r="N69" s="65">
        <v>0</v>
      </c>
      <c r="O69" s="65">
        <v>0</v>
      </c>
      <c r="P69" s="65">
        <v>0</v>
      </c>
      <c r="Q69" s="65">
        <v>0</v>
      </c>
      <c r="R69" s="65">
        <v>0</v>
      </c>
      <c r="S69" s="65">
        <v>0</v>
      </c>
      <c r="T69" s="65">
        <v>0</v>
      </c>
      <c r="U69" s="65">
        <v>0</v>
      </c>
      <c r="V69" s="65">
        <v>0</v>
      </c>
      <c r="W69" s="65">
        <v>0</v>
      </c>
      <c r="Y69" s="74" t="str">
        <f>IFERROR(I69/'Base Case Cover Sheet'!I69-1,"n.a.")</f>
        <v>n.a.</v>
      </c>
      <c r="Z69" s="74" t="str">
        <f>IFERROR(J69/'Base Case Cover Sheet'!J69-1,"n.a.")</f>
        <v>n.a.</v>
      </c>
      <c r="AA69" s="74" t="str">
        <f>IFERROR(K69/'Base Case Cover Sheet'!K69-1,"n.a.")</f>
        <v>n.a.</v>
      </c>
      <c r="AB69" s="74" t="str">
        <f>IFERROR(L69/'Base Case Cover Sheet'!L69-1,"n.a.")</f>
        <v>n.a.</v>
      </c>
      <c r="AC69" s="74" t="str">
        <f>IFERROR(M69/'Base Case Cover Sheet'!M69-1,"n.a.")</f>
        <v>n.a.</v>
      </c>
      <c r="AD69" s="74" t="str">
        <f>IFERROR(N69/'Base Case Cover Sheet'!N69-1,"n.a.")</f>
        <v>n.a.</v>
      </c>
      <c r="AE69" s="74" t="str">
        <f>IFERROR(O69/'Base Case Cover Sheet'!O69-1,"n.a.")</f>
        <v>n.a.</v>
      </c>
      <c r="AF69" s="74" t="str">
        <f>IFERROR(P69/'Base Case Cover Sheet'!P69-1,"n.a.")</f>
        <v>n.a.</v>
      </c>
      <c r="AG69" s="74" t="str">
        <f>IFERROR(Q69/'Base Case Cover Sheet'!Q69-1,"n.a.")</f>
        <v>n.a.</v>
      </c>
      <c r="AH69" s="74" t="str">
        <f>IFERROR(R69/'Base Case Cover Sheet'!R69-1,"n.a.")</f>
        <v>n.a.</v>
      </c>
      <c r="AI69" s="74" t="str">
        <f>IFERROR(S69/'Base Case Cover Sheet'!S69-1,"n.a.")</f>
        <v>n.a.</v>
      </c>
      <c r="AJ69" s="74" t="str">
        <f>IFERROR(T69/'Base Case Cover Sheet'!T69-1,"n.a.")</f>
        <v>n.a.</v>
      </c>
      <c r="AK69" s="74" t="str">
        <f>IFERROR(U69/'Base Case Cover Sheet'!U69-1,"n.a.")</f>
        <v>n.a.</v>
      </c>
      <c r="AL69" s="74" t="str">
        <f>IFERROR(V69/'Base Case Cover Sheet'!V69-1,"n.a.")</f>
        <v>n.a.</v>
      </c>
      <c r="AM69" s="74" t="str">
        <f>IFERROR(W69/'Base Case Cover Sheet'!W69-1,"n.a.")</f>
        <v>n.a.</v>
      </c>
    </row>
    <row r="70" spans="4:39" s="4" customFormat="1">
      <c r="E70" s="4" t="s">
        <v>172</v>
      </c>
      <c r="I70" s="35"/>
      <c r="J70" s="35"/>
      <c r="K70" s="35"/>
      <c r="L70" s="118">
        <f>-+IFERROR(L69/L29,0)</f>
        <v>0</v>
      </c>
      <c r="M70" s="118">
        <f t="shared" ref="M70:W70" si="23">-+IFERROR(M69/M29,0)</f>
        <v>0</v>
      </c>
      <c r="N70" s="118">
        <f t="shared" si="23"/>
        <v>0</v>
      </c>
      <c r="O70" s="118">
        <f t="shared" si="23"/>
        <v>0</v>
      </c>
      <c r="P70" s="118">
        <f t="shared" si="23"/>
        <v>0</v>
      </c>
      <c r="Q70" s="118">
        <f t="shared" si="23"/>
        <v>0</v>
      </c>
      <c r="R70" s="118">
        <f t="shared" si="23"/>
        <v>0</v>
      </c>
      <c r="S70" s="118">
        <f t="shared" si="23"/>
        <v>0</v>
      </c>
      <c r="T70" s="118">
        <f t="shared" si="23"/>
        <v>0</v>
      </c>
      <c r="U70" s="118">
        <f t="shared" si="23"/>
        <v>0</v>
      </c>
      <c r="V70" s="118">
        <f t="shared" si="23"/>
        <v>0</v>
      </c>
      <c r="W70" s="118">
        <f t="shared" si="23"/>
        <v>0</v>
      </c>
      <c r="Y70" s="42"/>
      <c r="Z70" s="42"/>
      <c r="AA70" s="42"/>
      <c r="AB70" s="75"/>
      <c r="AC70" s="75"/>
      <c r="AD70" s="75"/>
      <c r="AE70" s="75"/>
      <c r="AF70" s="75"/>
      <c r="AG70" s="75"/>
      <c r="AH70" s="75"/>
      <c r="AI70" s="75"/>
      <c r="AJ70" s="75"/>
      <c r="AK70" s="75"/>
      <c r="AL70" s="75"/>
      <c r="AM70" s="75"/>
    </row>
    <row r="72" spans="4:39">
      <c r="D72" t="s">
        <v>176</v>
      </c>
      <c r="H72" s="41"/>
      <c r="I72" s="35"/>
      <c r="J72" s="35"/>
      <c r="K72" s="35"/>
      <c r="L72" s="65">
        <v>0</v>
      </c>
      <c r="M72" s="65">
        <v>0</v>
      </c>
      <c r="N72" s="65">
        <v>0</v>
      </c>
      <c r="O72" s="65">
        <v>0</v>
      </c>
      <c r="P72" s="65">
        <v>0</v>
      </c>
      <c r="Q72" s="65">
        <v>0</v>
      </c>
      <c r="R72" s="65">
        <v>0</v>
      </c>
      <c r="S72" s="65">
        <v>0</v>
      </c>
      <c r="T72" s="65">
        <v>0</v>
      </c>
      <c r="U72" s="65">
        <v>0</v>
      </c>
      <c r="V72" s="65">
        <v>0</v>
      </c>
      <c r="W72" s="65">
        <v>0</v>
      </c>
      <c r="Y72" s="74" t="str">
        <f>IFERROR(I72/'Base Case Cover Sheet'!I72-1,"n.a.")</f>
        <v>n.a.</v>
      </c>
      <c r="Z72" s="74" t="str">
        <f>IFERROR(J72/'Base Case Cover Sheet'!J72-1,"n.a.")</f>
        <v>n.a.</v>
      </c>
      <c r="AA72" s="74" t="str">
        <f>IFERROR(K72/'Base Case Cover Sheet'!K72-1,"n.a.")</f>
        <v>n.a.</v>
      </c>
      <c r="AB72" s="74" t="str">
        <f>IFERROR(L72/'Base Case Cover Sheet'!L72-1,"n.a.")</f>
        <v>n.a.</v>
      </c>
      <c r="AC72" s="74" t="str">
        <f>IFERROR(M72/'Base Case Cover Sheet'!M72-1,"n.a.")</f>
        <v>n.a.</v>
      </c>
      <c r="AD72" s="74" t="str">
        <f>IFERROR(N72/'Base Case Cover Sheet'!N72-1,"n.a.")</f>
        <v>n.a.</v>
      </c>
      <c r="AE72" s="74" t="str">
        <f>IFERROR(O72/'Base Case Cover Sheet'!O72-1,"n.a.")</f>
        <v>n.a.</v>
      </c>
      <c r="AF72" s="74" t="str">
        <f>IFERROR(P72/'Base Case Cover Sheet'!P72-1,"n.a.")</f>
        <v>n.a.</v>
      </c>
      <c r="AG72" s="74" t="str">
        <f>IFERROR(Q72/'Base Case Cover Sheet'!Q72-1,"n.a.")</f>
        <v>n.a.</v>
      </c>
      <c r="AH72" s="74" t="str">
        <f>IFERROR(R72/'Base Case Cover Sheet'!R72-1,"n.a.")</f>
        <v>n.a.</v>
      </c>
      <c r="AI72" s="74" t="str">
        <f>IFERROR(S72/'Base Case Cover Sheet'!S72-1,"n.a.")</f>
        <v>n.a.</v>
      </c>
      <c r="AJ72" s="74" t="str">
        <f>IFERROR(T72/'Base Case Cover Sheet'!T72-1,"n.a.")</f>
        <v>n.a.</v>
      </c>
      <c r="AK72" s="74" t="str">
        <f>IFERROR(U72/'Base Case Cover Sheet'!U72-1,"n.a.")</f>
        <v>n.a.</v>
      </c>
      <c r="AL72" s="74" t="str">
        <f>IFERROR(V72/'Base Case Cover Sheet'!V72-1,"n.a.")</f>
        <v>n.a.</v>
      </c>
      <c r="AM72" s="74" t="str">
        <f>IFERROR(W72/'Base Case Cover Sheet'!W72-1,"n.a.")</f>
        <v>n.a.</v>
      </c>
    </row>
    <row r="73" spans="4:39" s="4" customFormat="1">
      <c r="E73" s="4" t="s">
        <v>172</v>
      </c>
      <c r="I73" s="35"/>
      <c r="J73" s="35"/>
      <c r="K73" s="35"/>
      <c r="L73" s="118">
        <f>-IFERROR(L72/L33,0)</f>
        <v>0</v>
      </c>
      <c r="M73" s="118">
        <f t="shared" ref="M73:W73" si="24">-IFERROR(M72/M33,0)</f>
        <v>0</v>
      </c>
      <c r="N73" s="118">
        <f t="shared" si="24"/>
        <v>0</v>
      </c>
      <c r="O73" s="118">
        <f t="shared" si="24"/>
        <v>0</v>
      </c>
      <c r="P73" s="118">
        <f t="shared" si="24"/>
        <v>0</v>
      </c>
      <c r="Q73" s="118">
        <f t="shared" si="24"/>
        <v>0</v>
      </c>
      <c r="R73" s="118">
        <f t="shared" si="24"/>
        <v>0</v>
      </c>
      <c r="S73" s="118">
        <f t="shared" si="24"/>
        <v>0</v>
      </c>
      <c r="T73" s="118">
        <f t="shared" si="24"/>
        <v>0</v>
      </c>
      <c r="U73" s="118">
        <f t="shared" si="24"/>
        <v>0</v>
      </c>
      <c r="V73" s="118">
        <f t="shared" si="24"/>
        <v>0</v>
      </c>
      <c r="W73" s="118">
        <f t="shared" si="24"/>
        <v>0</v>
      </c>
      <c r="Y73" s="42"/>
      <c r="Z73" s="42"/>
      <c r="AA73" s="42"/>
      <c r="AB73" s="75"/>
      <c r="AC73" s="75"/>
      <c r="AD73" s="75"/>
      <c r="AE73" s="75"/>
      <c r="AF73" s="75"/>
      <c r="AG73" s="75"/>
      <c r="AH73" s="75"/>
      <c r="AI73" s="75"/>
      <c r="AJ73" s="75"/>
      <c r="AK73" s="75"/>
      <c r="AL73" s="75"/>
      <c r="AM73" s="75"/>
    </row>
    <row r="75" spans="4:39" s="5" customFormat="1">
      <c r="D75" s="142" t="s">
        <v>55</v>
      </c>
      <c r="E75" s="142"/>
      <c r="F75" s="142"/>
      <c r="G75" s="142"/>
      <c r="H75" s="46"/>
      <c r="I75" s="45"/>
      <c r="J75" s="45"/>
      <c r="K75" s="45"/>
      <c r="L75" s="39">
        <f>+L60+L63+L66+L69+L72</f>
        <v>0</v>
      </c>
      <c r="M75" s="39">
        <f t="shared" ref="M75:W75" si="25">+M60+M63+M66+M69+M72</f>
        <v>0</v>
      </c>
      <c r="N75" s="39">
        <f t="shared" si="25"/>
        <v>0</v>
      </c>
      <c r="O75" s="39">
        <f t="shared" si="25"/>
        <v>0</v>
      </c>
      <c r="P75" s="39">
        <f t="shared" si="25"/>
        <v>0</v>
      </c>
      <c r="Q75" s="39">
        <f t="shared" si="25"/>
        <v>0</v>
      </c>
      <c r="R75" s="39">
        <f t="shared" si="25"/>
        <v>0</v>
      </c>
      <c r="S75" s="39">
        <f t="shared" si="25"/>
        <v>0</v>
      </c>
      <c r="T75" s="39">
        <f t="shared" si="25"/>
        <v>0</v>
      </c>
      <c r="U75" s="39">
        <f t="shared" si="25"/>
        <v>0</v>
      </c>
      <c r="V75" s="39">
        <f t="shared" si="25"/>
        <v>0</v>
      </c>
      <c r="W75" s="39">
        <f t="shared" si="25"/>
        <v>0</v>
      </c>
      <c r="Y75" s="77" t="str">
        <f>IFERROR(I75/'Base Case Cover Sheet'!I75-1,"n.a.")</f>
        <v>n.a.</v>
      </c>
      <c r="Z75" s="77" t="str">
        <f>IFERROR(J75/'Base Case Cover Sheet'!J75-1,"n.a.")</f>
        <v>n.a.</v>
      </c>
      <c r="AA75" s="77" t="str">
        <f>IFERROR(K75/'Base Case Cover Sheet'!K75-1,"n.a.")</f>
        <v>n.a.</v>
      </c>
      <c r="AB75" s="77" t="str">
        <f>IFERROR(L75/'Base Case Cover Sheet'!L75-1,"n.a.")</f>
        <v>n.a.</v>
      </c>
      <c r="AC75" s="77" t="str">
        <f>IFERROR(M75/'Base Case Cover Sheet'!M75-1,"n.a.")</f>
        <v>n.a.</v>
      </c>
      <c r="AD75" s="77" t="str">
        <f>IFERROR(N75/'Base Case Cover Sheet'!N75-1,"n.a.")</f>
        <v>n.a.</v>
      </c>
      <c r="AE75" s="77" t="str">
        <f>IFERROR(O75/'Base Case Cover Sheet'!O75-1,"n.a.")</f>
        <v>n.a.</v>
      </c>
      <c r="AF75" s="77" t="str">
        <f>IFERROR(P75/'Base Case Cover Sheet'!P75-1,"n.a.")</f>
        <v>n.a.</v>
      </c>
      <c r="AG75" s="77" t="str">
        <f>IFERROR(Q75/'Base Case Cover Sheet'!Q75-1,"n.a.")</f>
        <v>n.a.</v>
      </c>
      <c r="AH75" s="77" t="str">
        <f>IFERROR(R75/'Base Case Cover Sheet'!R75-1,"n.a.")</f>
        <v>n.a.</v>
      </c>
      <c r="AI75" s="77" t="str">
        <f>IFERROR(S75/'Base Case Cover Sheet'!S75-1,"n.a.")</f>
        <v>n.a.</v>
      </c>
      <c r="AJ75" s="77" t="str">
        <f>IFERROR(T75/'Base Case Cover Sheet'!T75-1,"n.a.")</f>
        <v>n.a.</v>
      </c>
      <c r="AK75" s="77" t="str">
        <f>IFERROR(U75/'Base Case Cover Sheet'!U75-1,"n.a.")</f>
        <v>n.a.</v>
      </c>
      <c r="AL75" s="77" t="str">
        <f>IFERROR(V75/'Base Case Cover Sheet'!V75-1,"n.a.")</f>
        <v>n.a.</v>
      </c>
      <c r="AM75" s="77" t="str">
        <f>IFERROR(W75/'Base Case Cover Sheet'!W75-1,"n.a.")</f>
        <v>n.a.</v>
      </c>
    </row>
    <row r="76" spans="4:39" s="4" customFormat="1">
      <c r="E76" s="4" t="s">
        <v>177</v>
      </c>
      <c r="I76" s="35"/>
      <c r="J76" s="35"/>
      <c r="K76" s="35"/>
      <c r="L76" s="36">
        <f>-IFERROR(L75/L37,0)</f>
        <v>0</v>
      </c>
      <c r="M76" s="36">
        <f t="shared" ref="M76:W76" si="26">-IFERROR(M75/M37,0)</f>
        <v>0</v>
      </c>
      <c r="N76" s="36">
        <f t="shared" si="26"/>
        <v>0</v>
      </c>
      <c r="O76" s="36">
        <f t="shared" si="26"/>
        <v>0</v>
      </c>
      <c r="P76" s="36">
        <f t="shared" si="26"/>
        <v>0</v>
      </c>
      <c r="Q76" s="36">
        <f t="shared" si="26"/>
        <v>0</v>
      </c>
      <c r="R76" s="36">
        <f t="shared" si="26"/>
        <v>0</v>
      </c>
      <c r="S76" s="36">
        <f t="shared" si="26"/>
        <v>0</v>
      </c>
      <c r="T76" s="36">
        <f t="shared" si="26"/>
        <v>0</v>
      </c>
      <c r="U76" s="36">
        <f t="shared" si="26"/>
        <v>0</v>
      </c>
      <c r="V76" s="36">
        <f t="shared" si="26"/>
        <v>0</v>
      </c>
      <c r="W76" s="36">
        <f t="shared" si="26"/>
        <v>0</v>
      </c>
      <c r="Y76" s="42"/>
      <c r="Z76" s="42"/>
      <c r="AA76" s="42"/>
      <c r="AB76" s="75"/>
      <c r="AC76" s="75"/>
      <c r="AD76" s="75"/>
      <c r="AE76" s="75"/>
      <c r="AF76" s="75"/>
      <c r="AG76" s="75"/>
      <c r="AH76" s="75"/>
      <c r="AI76" s="75"/>
      <c r="AJ76" s="75"/>
      <c r="AK76" s="75"/>
      <c r="AL76" s="75"/>
      <c r="AM76" s="75"/>
    </row>
    <row r="77" spans="4:39" s="4" customFormat="1"/>
    <row r="78" spans="4:39" s="4" customFormat="1">
      <c r="D78" t="s">
        <v>57</v>
      </c>
      <c r="H78" s="41"/>
      <c r="I78" s="35"/>
      <c r="J78" s="35"/>
      <c r="K78" s="35"/>
      <c r="L78" s="65">
        <v>0</v>
      </c>
      <c r="M78" s="65">
        <v>0</v>
      </c>
      <c r="N78" s="65">
        <v>0</v>
      </c>
      <c r="O78" s="65">
        <v>0</v>
      </c>
      <c r="P78" s="65">
        <v>0</v>
      </c>
      <c r="Q78" s="65">
        <v>0</v>
      </c>
      <c r="R78" s="65">
        <v>0</v>
      </c>
      <c r="S78" s="65">
        <v>0</v>
      </c>
      <c r="T78" s="65">
        <v>0</v>
      </c>
      <c r="U78" s="65">
        <v>0</v>
      </c>
      <c r="V78" s="65">
        <v>0</v>
      </c>
      <c r="W78" s="65">
        <v>0</v>
      </c>
      <c r="Y78" s="74" t="str">
        <f>IFERROR(I78/'Base Case Cover Sheet'!I78-1,"n.a.")</f>
        <v>n.a.</v>
      </c>
      <c r="Z78" s="74" t="str">
        <f>IFERROR(J78/'Base Case Cover Sheet'!J78-1,"n.a.")</f>
        <v>n.a.</v>
      </c>
      <c r="AA78" s="74" t="str">
        <f>IFERROR(K78/'Base Case Cover Sheet'!K78-1,"n.a.")</f>
        <v>n.a.</v>
      </c>
      <c r="AB78" s="74" t="str">
        <f>IFERROR(L78/'Base Case Cover Sheet'!L78-1,"n.a.")</f>
        <v>n.a.</v>
      </c>
      <c r="AC78" s="74" t="str">
        <f>IFERROR(M78/'Base Case Cover Sheet'!M78-1,"n.a.")</f>
        <v>n.a.</v>
      </c>
      <c r="AD78" s="74" t="str">
        <f>IFERROR(N78/'Base Case Cover Sheet'!N78-1,"n.a.")</f>
        <v>n.a.</v>
      </c>
      <c r="AE78" s="74" t="str">
        <f>IFERROR(O78/'Base Case Cover Sheet'!O78-1,"n.a.")</f>
        <v>n.a.</v>
      </c>
      <c r="AF78" s="74" t="str">
        <f>IFERROR(P78/'Base Case Cover Sheet'!P78-1,"n.a.")</f>
        <v>n.a.</v>
      </c>
      <c r="AG78" s="74" t="str">
        <f>IFERROR(Q78/'Base Case Cover Sheet'!Q78-1,"n.a.")</f>
        <v>n.a.</v>
      </c>
      <c r="AH78" s="74" t="str">
        <f>IFERROR(R78/'Base Case Cover Sheet'!R78-1,"n.a.")</f>
        <v>n.a.</v>
      </c>
      <c r="AI78" s="74" t="str">
        <f>IFERROR(S78/'Base Case Cover Sheet'!S78-1,"n.a.")</f>
        <v>n.a.</v>
      </c>
      <c r="AJ78" s="74" t="str">
        <f>IFERROR(T78/'Base Case Cover Sheet'!T78-1,"n.a.")</f>
        <v>n.a.</v>
      </c>
      <c r="AK78" s="74" t="str">
        <f>IFERROR(U78/'Base Case Cover Sheet'!U78-1,"n.a.")</f>
        <v>n.a.</v>
      </c>
      <c r="AL78" s="74" t="str">
        <f>IFERROR(V78/'Base Case Cover Sheet'!V78-1,"n.a.")</f>
        <v>n.a.</v>
      </c>
      <c r="AM78" s="74" t="str">
        <f>IFERROR(W78/'Base Case Cover Sheet'!W78-1,"n.a.")</f>
        <v>n.a.</v>
      </c>
    </row>
    <row r="79" spans="4:39" s="4" customFormat="1">
      <c r="E79" s="4" t="s">
        <v>178</v>
      </c>
      <c r="I79" s="35"/>
      <c r="J79" s="35"/>
      <c r="K79" s="35"/>
      <c r="L79" s="36">
        <f t="shared" ref="L79:W79" si="27">+IFERROR(L78/L75,0)</f>
        <v>0</v>
      </c>
      <c r="M79" s="36">
        <f t="shared" si="27"/>
        <v>0</v>
      </c>
      <c r="N79" s="36">
        <f t="shared" si="27"/>
        <v>0</v>
      </c>
      <c r="O79" s="36">
        <f t="shared" si="27"/>
        <v>0</v>
      </c>
      <c r="P79" s="36">
        <f t="shared" si="27"/>
        <v>0</v>
      </c>
      <c r="Q79" s="36">
        <f t="shared" si="27"/>
        <v>0</v>
      </c>
      <c r="R79" s="36">
        <f t="shared" si="27"/>
        <v>0</v>
      </c>
      <c r="S79" s="36">
        <f t="shared" si="27"/>
        <v>0</v>
      </c>
      <c r="T79" s="36">
        <f t="shared" si="27"/>
        <v>0</v>
      </c>
      <c r="U79" s="36">
        <f t="shared" si="27"/>
        <v>0</v>
      </c>
      <c r="V79" s="36">
        <f t="shared" si="27"/>
        <v>0</v>
      </c>
      <c r="W79" s="36">
        <f t="shared" si="27"/>
        <v>0</v>
      </c>
      <c r="Y79" s="42"/>
      <c r="Z79" s="42"/>
      <c r="AA79" s="42"/>
      <c r="AB79" s="75"/>
      <c r="AC79" s="75"/>
      <c r="AD79" s="75"/>
      <c r="AE79" s="75"/>
      <c r="AF79" s="75"/>
      <c r="AG79" s="75"/>
      <c r="AH79" s="75"/>
      <c r="AI79" s="75"/>
      <c r="AJ79" s="75"/>
      <c r="AK79" s="75"/>
      <c r="AL79" s="75"/>
      <c r="AM79" s="75"/>
    </row>
    <row r="81" spans="4:39">
      <c r="D81" s="31" t="s">
        <v>59</v>
      </c>
      <c r="E81" s="32"/>
      <c r="F81" s="32"/>
      <c r="G81" s="32"/>
      <c r="H81" s="32"/>
      <c r="I81" s="32"/>
      <c r="J81" s="32"/>
      <c r="K81" s="32"/>
      <c r="L81" s="32"/>
      <c r="M81" s="32"/>
      <c r="N81" s="32"/>
      <c r="O81" s="32"/>
      <c r="P81" s="32"/>
      <c r="Q81" s="32"/>
      <c r="R81" s="32"/>
      <c r="S81" s="32"/>
      <c r="T81" s="32"/>
      <c r="U81" s="32"/>
      <c r="V81" s="32"/>
      <c r="W81" s="32"/>
      <c r="Y81" s="32"/>
      <c r="Z81" s="32"/>
      <c r="AA81" s="32"/>
      <c r="AB81" s="32"/>
      <c r="AC81" s="32"/>
      <c r="AD81" s="32"/>
      <c r="AE81" s="32"/>
      <c r="AF81" s="32"/>
      <c r="AG81" s="32"/>
      <c r="AH81" s="32"/>
      <c r="AI81" s="32"/>
      <c r="AJ81" s="32"/>
      <c r="AK81" s="32"/>
      <c r="AL81" s="32"/>
      <c r="AM81" s="32"/>
    </row>
    <row r="83" spans="4:39">
      <c r="D83" t="s">
        <v>60</v>
      </c>
      <c r="H83" s="41"/>
      <c r="I83" s="35"/>
      <c r="J83" s="35"/>
      <c r="K83" s="35"/>
      <c r="L83" s="65">
        <v>0</v>
      </c>
      <c r="M83" s="65">
        <v>0</v>
      </c>
      <c r="N83" s="65">
        <v>0</v>
      </c>
      <c r="O83" s="65">
        <v>0</v>
      </c>
      <c r="P83" s="65">
        <v>0</v>
      </c>
      <c r="Q83" s="65">
        <v>0</v>
      </c>
      <c r="R83" s="65">
        <v>0</v>
      </c>
      <c r="S83" s="65">
        <v>0</v>
      </c>
      <c r="T83" s="65">
        <v>0</v>
      </c>
      <c r="U83" s="65">
        <v>0</v>
      </c>
      <c r="V83" s="65">
        <v>0</v>
      </c>
      <c r="W83" s="65">
        <v>0</v>
      </c>
      <c r="Y83" s="74" t="str">
        <f>IFERROR(I83/'Base Case Cover Sheet'!I83-1,"n.a.")</f>
        <v>n.a.</v>
      </c>
      <c r="Z83" s="74" t="str">
        <f>IFERROR(J83/'Base Case Cover Sheet'!J83-1,"n.a.")</f>
        <v>n.a.</v>
      </c>
      <c r="AA83" s="74" t="str">
        <f>IFERROR(K83/'Base Case Cover Sheet'!K83-1,"n.a.")</f>
        <v>n.a.</v>
      </c>
      <c r="AB83" s="74" t="str">
        <f>IFERROR(L83/'Base Case Cover Sheet'!L83-1,"n.a.")</f>
        <v>n.a.</v>
      </c>
      <c r="AC83" s="74" t="str">
        <f>IFERROR(M83/'Base Case Cover Sheet'!M83-1,"n.a.")</f>
        <v>n.a.</v>
      </c>
      <c r="AD83" s="74" t="str">
        <f>IFERROR(N83/'Base Case Cover Sheet'!N83-1,"n.a.")</f>
        <v>n.a.</v>
      </c>
      <c r="AE83" s="74" t="str">
        <f>IFERROR(O83/'Base Case Cover Sheet'!O83-1,"n.a.")</f>
        <v>n.a.</v>
      </c>
      <c r="AF83" s="74" t="str">
        <f>IFERROR(P83/'Base Case Cover Sheet'!P83-1,"n.a.")</f>
        <v>n.a.</v>
      </c>
      <c r="AG83" s="74" t="str">
        <f>IFERROR(Q83/'Base Case Cover Sheet'!Q83-1,"n.a.")</f>
        <v>n.a.</v>
      </c>
      <c r="AH83" s="74" t="str">
        <f>IFERROR(R83/'Base Case Cover Sheet'!R83-1,"n.a.")</f>
        <v>n.a.</v>
      </c>
      <c r="AI83" s="74" t="str">
        <f>IFERROR(S83/'Base Case Cover Sheet'!S83-1,"n.a.")</f>
        <v>n.a.</v>
      </c>
      <c r="AJ83" s="74" t="str">
        <f>IFERROR(T83/'Base Case Cover Sheet'!T83-1,"n.a.")</f>
        <v>n.a.</v>
      </c>
      <c r="AK83" s="74" t="str">
        <f>IFERROR(U83/'Base Case Cover Sheet'!U83-1,"n.a.")</f>
        <v>n.a.</v>
      </c>
      <c r="AL83" s="74" t="str">
        <f>IFERROR(V83/'Base Case Cover Sheet'!V83-1,"n.a.")</f>
        <v>n.a.</v>
      </c>
      <c r="AM83" s="74" t="str">
        <f>IFERROR(W83/'Base Case Cover Sheet'!W83-1,"n.a.")</f>
        <v>n.a.</v>
      </c>
    </row>
    <row r="84" spans="4:39" s="4" customFormat="1" ht="11.25" customHeight="1">
      <c r="E84" s="4" t="s">
        <v>104</v>
      </c>
      <c r="I84" s="35"/>
      <c r="J84" s="35"/>
      <c r="K84" s="35"/>
      <c r="L84" s="47">
        <f>-IFERROR(L83/L$44,0)</f>
        <v>0</v>
      </c>
      <c r="M84" s="47">
        <f t="shared" ref="M84:W84" si="28">-IFERROR(M83/M$44,0)</f>
        <v>0</v>
      </c>
      <c r="N84" s="47">
        <f t="shared" si="28"/>
        <v>0</v>
      </c>
      <c r="O84" s="47">
        <f t="shared" si="28"/>
        <v>0</v>
      </c>
      <c r="P84" s="47">
        <f t="shared" si="28"/>
        <v>0</v>
      </c>
      <c r="Q84" s="47">
        <f t="shared" si="28"/>
        <v>0</v>
      </c>
      <c r="R84" s="47">
        <f t="shared" si="28"/>
        <v>0</v>
      </c>
      <c r="S84" s="47">
        <f t="shared" si="28"/>
        <v>0</v>
      </c>
      <c r="T84" s="47">
        <f t="shared" si="28"/>
        <v>0</v>
      </c>
      <c r="U84" s="47">
        <f t="shared" si="28"/>
        <v>0</v>
      </c>
      <c r="V84" s="47">
        <f t="shared" si="28"/>
        <v>0</v>
      </c>
      <c r="W84" s="47">
        <f t="shared" si="28"/>
        <v>0</v>
      </c>
      <c r="Y84" s="42"/>
      <c r="Z84" s="42"/>
      <c r="AA84" s="42"/>
      <c r="AB84" s="75"/>
      <c r="AC84" s="75"/>
      <c r="AD84" s="75"/>
      <c r="AE84" s="75"/>
      <c r="AF84" s="75"/>
      <c r="AG84" s="75"/>
      <c r="AH84" s="75"/>
      <c r="AI84" s="75"/>
      <c r="AJ84" s="75"/>
      <c r="AK84" s="75"/>
      <c r="AL84" s="75"/>
      <c r="AM84" s="75"/>
    </row>
    <row r="85" spans="4:39" s="4" customFormat="1">
      <c r="D85" s="4" t="s">
        <v>62</v>
      </c>
      <c r="H85" s="41"/>
    </row>
    <row r="86" spans="4:39" s="4" customFormat="1">
      <c r="D86" s="143" t="s">
        <v>63</v>
      </c>
      <c r="H86" s="41"/>
      <c r="I86" s="35"/>
      <c r="J86" s="35"/>
      <c r="K86" s="35"/>
      <c r="L86" s="65">
        <v>0</v>
      </c>
      <c r="M86" s="65">
        <v>0</v>
      </c>
      <c r="N86" s="65">
        <v>0</v>
      </c>
      <c r="O86" s="65">
        <v>0</v>
      </c>
      <c r="P86" s="65">
        <v>0</v>
      </c>
      <c r="Q86" s="65">
        <v>0</v>
      </c>
      <c r="R86" s="65">
        <v>0</v>
      </c>
      <c r="S86" s="65">
        <v>0</v>
      </c>
      <c r="T86" s="65">
        <v>0</v>
      </c>
      <c r="U86" s="65">
        <v>0</v>
      </c>
      <c r="V86" s="65">
        <v>0</v>
      </c>
      <c r="W86" s="65">
        <v>0</v>
      </c>
      <c r="Y86" s="74" t="str">
        <f>IFERROR(I86/'Base Case Cover Sheet'!I86-1,"n.a.")</f>
        <v>n.a.</v>
      </c>
      <c r="Z86" s="74" t="str">
        <f>IFERROR(J86/'Base Case Cover Sheet'!J86-1,"n.a.")</f>
        <v>n.a.</v>
      </c>
      <c r="AA86" s="74" t="str">
        <f>IFERROR(K86/'Base Case Cover Sheet'!K86-1,"n.a.")</f>
        <v>n.a.</v>
      </c>
      <c r="AB86" s="74" t="str">
        <f>IFERROR(L86/'Base Case Cover Sheet'!L86-1,"n.a.")</f>
        <v>n.a.</v>
      </c>
      <c r="AC86" s="74" t="str">
        <f>IFERROR(M86/'Base Case Cover Sheet'!M86-1,"n.a.")</f>
        <v>n.a.</v>
      </c>
      <c r="AD86" s="74" t="str">
        <f>IFERROR(N86/'Base Case Cover Sheet'!N86-1,"n.a.")</f>
        <v>n.a.</v>
      </c>
      <c r="AE86" s="74" t="str">
        <f>IFERROR(O86/'Base Case Cover Sheet'!O86-1,"n.a.")</f>
        <v>n.a.</v>
      </c>
      <c r="AF86" s="74" t="str">
        <f>IFERROR(P86/'Base Case Cover Sheet'!P86-1,"n.a.")</f>
        <v>n.a.</v>
      </c>
      <c r="AG86" s="74" t="str">
        <f>IFERROR(Q86/'Base Case Cover Sheet'!Q86-1,"n.a.")</f>
        <v>n.a.</v>
      </c>
      <c r="AH86" s="74" t="str">
        <f>IFERROR(R86/'Base Case Cover Sheet'!R86-1,"n.a.")</f>
        <v>n.a.</v>
      </c>
      <c r="AI86" s="74" t="str">
        <f>IFERROR(S86/'Base Case Cover Sheet'!S86-1,"n.a.")</f>
        <v>n.a.</v>
      </c>
      <c r="AJ86" s="74" t="str">
        <f>IFERROR(T86/'Base Case Cover Sheet'!T86-1,"n.a.")</f>
        <v>n.a.</v>
      </c>
      <c r="AK86" s="74" t="str">
        <f>IFERROR(U86/'Base Case Cover Sheet'!U86-1,"n.a.")</f>
        <v>n.a.</v>
      </c>
      <c r="AL86" s="74" t="str">
        <f>IFERROR(V86/'Base Case Cover Sheet'!V86-1,"n.a.")</f>
        <v>n.a.</v>
      </c>
      <c r="AM86" s="74" t="str">
        <f>IFERROR(W86/'Base Case Cover Sheet'!W86-1,"n.a.")</f>
        <v>n.a.</v>
      </c>
    </row>
    <row r="87" spans="4:39" s="4" customFormat="1">
      <c r="D87" s="143" t="s">
        <v>65</v>
      </c>
      <c r="H87" s="41"/>
      <c r="I87" s="35"/>
      <c r="J87" s="35"/>
      <c r="K87" s="35"/>
      <c r="L87" s="65">
        <v>0</v>
      </c>
      <c r="M87" s="65">
        <v>0</v>
      </c>
      <c r="N87" s="65">
        <v>0</v>
      </c>
      <c r="O87" s="65">
        <v>0</v>
      </c>
      <c r="P87" s="65">
        <v>0</v>
      </c>
      <c r="Q87" s="65">
        <v>0</v>
      </c>
      <c r="R87" s="65">
        <v>0</v>
      </c>
      <c r="S87" s="65">
        <v>0</v>
      </c>
      <c r="T87" s="65">
        <v>0</v>
      </c>
      <c r="U87" s="65">
        <v>0</v>
      </c>
      <c r="V87" s="65">
        <v>0</v>
      </c>
      <c r="W87" s="65">
        <v>0</v>
      </c>
      <c r="Y87" s="74" t="str">
        <f>IFERROR(I87/'Base Case Cover Sheet'!I87-1,"n.a.")</f>
        <v>n.a.</v>
      </c>
      <c r="Z87" s="74" t="str">
        <f>IFERROR(J87/'Base Case Cover Sheet'!J87-1,"n.a.")</f>
        <v>n.a.</v>
      </c>
      <c r="AA87" s="74" t="str">
        <f>IFERROR(K87/'Base Case Cover Sheet'!K87-1,"n.a.")</f>
        <v>n.a.</v>
      </c>
      <c r="AB87" s="74" t="str">
        <f>IFERROR(L87/'Base Case Cover Sheet'!L87-1,"n.a.")</f>
        <v>n.a.</v>
      </c>
      <c r="AC87" s="74" t="str">
        <f>IFERROR(M87/'Base Case Cover Sheet'!M87-1,"n.a.")</f>
        <v>n.a.</v>
      </c>
      <c r="AD87" s="74" t="str">
        <f>IFERROR(N87/'Base Case Cover Sheet'!N87-1,"n.a.")</f>
        <v>n.a.</v>
      </c>
      <c r="AE87" s="74" t="str">
        <f>IFERROR(O87/'Base Case Cover Sheet'!O87-1,"n.a.")</f>
        <v>n.a.</v>
      </c>
      <c r="AF87" s="74" t="str">
        <f>IFERROR(P87/'Base Case Cover Sheet'!P87-1,"n.a.")</f>
        <v>n.a.</v>
      </c>
      <c r="AG87" s="74" t="str">
        <f>IFERROR(Q87/'Base Case Cover Sheet'!Q87-1,"n.a.")</f>
        <v>n.a.</v>
      </c>
      <c r="AH87" s="74" t="str">
        <f>IFERROR(R87/'Base Case Cover Sheet'!R87-1,"n.a.")</f>
        <v>n.a.</v>
      </c>
      <c r="AI87" s="74" t="str">
        <f>IFERROR(S87/'Base Case Cover Sheet'!S87-1,"n.a.")</f>
        <v>n.a.</v>
      </c>
      <c r="AJ87" s="74" t="str">
        <f>IFERROR(T87/'Base Case Cover Sheet'!T87-1,"n.a.")</f>
        <v>n.a.</v>
      </c>
      <c r="AK87" s="74" t="str">
        <f>IFERROR(U87/'Base Case Cover Sheet'!U87-1,"n.a.")</f>
        <v>n.a.</v>
      </c>
      <c r="AL87" s="74" t="str">
        <f>IFERROR(V87/'Base Case Cover Sheet'!V87-1,"n.a.")</f>
        <v>n.a.</v>
      </c>
      <c r="AM87" s="74" t="str">
        <f>IFERROR(W87/'Base Case Cover Sheet'!W87-1,"n.a.")</f>
        <v>n.a.</v>
      </c>
    </row>
    <row r="88" spans="4:39" s="4" customFormat="1">
      <c r="D88" s="143" t="s">
        <v>67</v>
      </c>
      <c r="H88" s="41"/>
      <c r="I88" s="35"/>
      <c r="J88" s="35"/>
      <c r="K88" s="35"/>
      <c r="L88" s="65">
        <v>0</v>
      </c>
      <c r="M88" s="65">
        <v>0</v>
      </c>
      <c r="N88" s="65">
        <v>0</v>
      </c>
      <c r="O88" s="65">
        <v>0</v>
      </c>
      <c r="P88" s="65">
        <v>0</v>
      </c>
      <c r="Q88" s="65">
        <v>0</v>
      </c>
      <c r="R88" s="65">
        <v>0</v>
      </c>
      <c r="S88" s="65">
        <v>0</v>
      </c>
      <c r="T88" s="65">
        <v>0</v>
      </c>
      <c r="U88" s="65">
        <v>0</v>
      </c>
      <c r="V88" s="65">
        <v>0</v>
      </c>
      <c r="W88" s="65">
        <v>0</v>
      </c>
      <c r="Y88" s="74" t="str">
        <f>IFERROR(I88/'Base Case Cover Sheet'!I88-1,"n.a.")</f>
        <v>n.a.</v>
      </c>
      <c r="Z88" s="74" t="str">
        <f>IFERROR(J88/'Base Case Cover Sheet'!J88-1,"n.a.")</f>
        <v>n.a.</v>
      </c>
      <c r="AA88" s="74" t="str">
        <f>IFERROR(K88/'Base Case Cover Sheet'!K88-1,"n.a.")</f>
        <v>n.a.</v>
      </c>
      <c r="AB88" s="74" t="str">
        <f>IFERROR(L88/'Base Case Cover Sheet'!L88-1,"n.a.")</f>
        <v>n.a.</v>
      </c>
      <c r="AC88" s="74" t="str">
        <f>IFERROR(M88/'Base Case Cover Sheet'!M88-1,"n.a.")</f>
        <v>n.a.</v>
      </c>
      <c r="AD88" s="74" t="str">
        <f>IFERROR(N88/'Base Case Cover Sheet'!N88-1,"n.a.")</f>
        <v>n.a.</v>
      </c>
      <c r="AE88" s="74" t="str">
        <f>IFERROR(O88/'Base Case Cover Sheet'!O88-1,"n.a.")</f>
        <v>n.a.</v>
      </c>
      <c r="AF88" s="74" t="str">
        <f>IFERROR(P88/'Base Case Cover Sheet'!P88-1,"n.a.")</f>
        <v>n.a.</v>
      </c>
      <c r="AG88" s="74" t="str">
        <f>IFERROR(Q88/'Base Case Cover Sheet'!Q88-1,"n.a.")</f>
        <v>n.a.</v>
      </c>
      <c r="AH88" s="74" t="str">
        <f>IFERROR(R88/'Base Case Cover Sheet'!R88-1,"n.a.")</f>
        <v>n.a.</v>
      </c>
      <c r="AI88" s="74" t="str">
        <f>IFERROR(S88/'Base Case Cover Sheet'!S88-1,"n.a.")</f>
        <v>n.a.</v>
      </c>
      <c r="AJ88" s="74" t="str">
        <f>IFERROR(T88/'Base Case Cover Sheet'!T88-1,"n.a.")</f>
        <v>n.a.</v>
      </c>
      <c r="AK88" s="74" t="str">
        <f>IFERROR(U88/'Base Case Cover Sheet'!U88-1,"n.a.")</f>
        <v>n.a.</v>
      </c>
      <c r="AL88" s="74" t="str">
        <f>IFERROR(V88/'Base Case Cover Sheet'!V88-1,"n.a.")</f>
        <v>n.a.</v>
      </c>
      <c r="AM88" s="74" t="str">
        <f>IFERROR(W88/'Base Case Cover Sheet'!W88-1,"n.a.")</f>
        <v>n.a.</v>
      </c>
    </row>
    <row r="89" spans="4:39" s="4" customFormat="1">
      <c r="D89" s="143" t="s">
        <v>179</v>
      </c>
      <c r="H89" s="41"/>
      <c r="I89" s="35"/>
      <c r="J89" s="35"/>
      <c r="K89" s="35"/>
      <c r="L89" s="65">
        <v>0</v>
      </c>
      <c r="M89" s="65">
        <v>0</v>
      </c>
      <c r="N89" s="65">
        <v>0</v>
      </c>
      <c r="O89" s="65">
        <v>0</v>
      </c>
      <c r="P89" s="65">
        <v>0</v>
      </c>
      <c r="Q89" s="65">
        <v>0</v>
      </c>
      <c r="R89" s="65">
        <v>0</v>
      </c>
      <c r="S89" s="65">
        <v>0</v>
      </c>
      <c r="T89" s="65">
        <v>0</v>
      </c>
      <c r="U89" s="65">
        <v>0</v>
      </c>
      <c r="V89" s="65">
        <v>0</v>
      </c>
      <c r="W89" s="65">
        <v>0</v>
      </c>
      <c r="Y89" s="74" t="str">
        <f>IFERROR(I89/'Base Case Cover Sheet'!I89-1,"n.a.")</f>
        <v>n.a.</v>
      </c>
      <c r="Z89" s="74" t="str">
        <f>IFERROR(J89/'Base Case Cover Sheet'!J89-1,"n.a.")</f>
        <v>n.a.</v>
      </c>
      <c r="AA89" s="74" t="str">
        <f>IFERROR(K89/'Base Case Cover Sheet'!K89-1,"n.a.")</f>
        <v>n.a.</v>
      </c>
      <c r="AB89" s="74" t="str">
        <f>IFERROR(L89/'Base Case Cover Sheet'!L89-1,"n.a.")</f>
        <v>n.a.</v>
      </c>
      <c r="AC89" s="74" t="str">
        <f>IFERROR(M89/'Base Case Cover Sheet'!M89-1,"n.a.")</f>
        <v>n.a.</v>
      </c>
      <c r="AD89" s="74" t="str">
        <f>IFERROR(N89/'Base Case Cover Sheet'!N89-1,"n.a.")</f>
        <v>n.a.</v>
      </c>
      <c r="AE89" s="74" t="str">
        <f>IFERROR(O89/'Base Case Cover Sheet'!O89-1,"n.a.")</f>
        <v>n.a.</v>
      </c>
      <c r="AF89" s="74" t="str">
        <f>IFERROR(P89/'Base Case Cover Sheet'!P89-1,"n.a.")</f>
        <v>n.a.</v>
      </c>
      <c r="AG89" s="74" t="str">
        <f>IFERROR(Q89/'Base Case Cover Sheet'!Q89-1,"n.a.")</f>
        <v>n.a.</v>
      </c>
      <c r="AH89" s="74" t="str">
        <f>IFERROR(R89/'Base Case Cover Sheet'!R89-1,"n.a.")</f>
        <v>n.a.</v>
      </c>
      <c r="AI89" s="74" t="str">
        <f>IFERROR(S89/'Base Case Cover Sheet'!S89-1,"n.a.")</f>
        <v>n.a.</v>
      </c>
      <c r="AJ89" s="74" t="str">
        <f>IFERROR(T89/'Base Case Cover Sheet'!T89-1,"n.a.")</f>
        <v>n.a.</v>
      </c>
      <c r="AK89" s="74" t="str">
        <f>IFERROR(U89/'Base Case Cover Sheet'!U89-1,"n.a.")</f>
        <v>n.a.</v>
      </c>
      <c r="AL89" s="74" t="str">
        <f>IFERROR(V89/'Base Case Cover Sheet'!V89-1,"n.a.")</f>
        <v>n.a.</v>
      </c>
      <c r="AM89" s="74" t="str">
        <f>IFERROR(W89/'Base Case Cover Sheet'!W89-1,"n.a.")</f>
        <v>n.a.</v>
      </c>
    </row>
    <row r="90" spans="4:39" s="4" customFormat="1" outlineLevel="1">
      <c r="D90"/>
      <c r="E90"/>
    </row>
    <row r="91" spans="4:39" s="4" customFormat="1" outlineLevel="1">
      <c r="D91" s="48" t="s">
        <v>180</v>
      </c>
      <c r="E91" s="48"/>
      <c r="F91" s="48"/>
      <c r="G91" s="48"/>
      <c r="H91" s="48"/>
      <c r="I91" s="35"/>
      <c r="J91" s="35"/>
      <c r="K91" s="35"/>
      <c r="L91" s="49">
        <f>IF(ROUND(SUM(L86:L89),4)=ROUND(L83,4),1,0)</f>
        <v>1</v>
      </c>
      <c r="M91" s="49">
        <f t="shared" ref="M91:W91" si="29">IF(ROUND(SUM(M86:M89),4)=ROUND(M83,4),1,0)</f>
        <v>1</v>
      </c>
      <c r="N91" s="49">
        <f t="shared" si="29"/>
        <v>1</v>
      </c>
      <c r="O91" s="49">
        <f t="shared" si="29"/>
        <v>1</v>
      </c>
      <c r="P91" s="49">
        <f t="shared" si="29"/>
        <v>1</v>
      </c>
      <c r="Q91" s="49">
        <f t="shared" si="29"/>
        <v>1</v>
      </c>
      <c r="R91" s="49">
        <f t="shared" si="29"/>
        <v>1</v>
      </c>
      <c r="S91" s="49">
        <f t="shared" si="29"/>
        <v>1</v>
      </c>
      <c r="T91" s="49">
        <f t="shared" si="29"/>
        <v>1</v>
      </c>
      <c r="U91" s="49">
        <f t="shared" si="29"/>
        <v>1</v>
      </c>
      <c r="V91" s="49">
        <f t="shared" si="29"/>
        <v>1</v>
      </c>
      <c r="W91" s="49">
        <f t="shared" si="29"/>
        <v>1</v>
      </c>
    </row>
    <row r="93" spans="4:39">
      <c r="D93" t="s">
        <v>69</v>
      </c>
      <c r="H93" s="41"/>
      <c r="I93" s="35"/>
      <c r="J93" s="35"/>
      <c r="K93" s="35"/>
      <c r="L93" s="65">
        <v>0</v>
      </c>
      <c r="M93" s="65">
        <v>0</v>
      </c>
      <c r="N93" s="65">
        <v>0</v>
      </c>
      <c r="O93" s="65">
        <v>0</v>
      </c>
      <c r="P93" s="65">
        <v>0</v>
      </c>
      <c r="Q93" s="65">
        <v>0</v>
      </c>
      <c r="R93" s="65">
        <v>0</v>
      </c>
      <c r="S93" s="65">
        <v>0</v>
      </c>
      <c r="T93" s="65">
        <v>0</v>
      </c>
      <c r="U93" s="65">
        <v>0</v>
      </c>
      <c r="V93" s="65">
        <v>0</v>
      </c>
      <c r="W93" s="65">
        <v>0</v>
      </c>
      <c r="Y93" s="74" t="str">
        <f>IFERROR(I93/'Base Case Cover Sheet'!I93-1,"n.a.")</f>
        <v>n.a.</v>
      </c>
      <c r="Z93" s="74" t="str">
        <f>IFERROR(J93/'Base Case Cover Sheet'!J93-1,"n.a.")</f>
        <v>n.a.</v>
      </c>
      <c r="AA93" s="74" t="str">
        <f>IFERROR(K93/'Base Case Cover Sheet'!K93-1,"n.a.")</f>
        <v>n.a.</v>
      </c>
      <c r="AB93" s="74" t="str">
        <f>IFERROR(L93/'Base Case Cover Sheet'!L93-1,"n.a.")</f>
        <v>n.a.</v>
      </c>
      <c r="AC93" s="74" t="str">
        <f>IFERROR(M93/'Base Case Cover Sheet'!M93-1,"n.a.")</f>
        <v>n.a.</v>
      </c>
      <c r="AD93" s="74" t="str">
        <f>IFERROR(N93/'Base Case Cover Sheet'!N93-1,"n.a.")</f>
        <v>n.a.</v>
      </c>
      <c r="AE93" s="74" t="str">
        <f>IFERROR(O93/'Base Case Cover Sheet'!O93-1,"n.a.")</f>
        <v>n.a.</v>
      </c>
      <c r="AF93" s="74" t="str">
        <f>IFERROR(P93/'Base Case Cover Sheet'!P93-1,"n.a.")</f>
        <v>n.a.</v>
      </c>
      <c r="AG93" s="74" t="str">
        <f>IFERROR(Q93/'Base Case Cover Sheet'!Q93-1,"n.a.")</f>
        <v>n.a.</v>
      </c>
      <c r="AH93" s="74" t="str">
        <f>IFERROR(R93/'Base Case Cover Sheet'!R93-1,"n.a.")</f>
        <v>n.a.</v>
      </c>
      <c r="AI93" s="74" t="str">
        <f>IFERROR(S93/'Base Case Cover Sheet'!S93-1,"n.a.")</f>
        <v>n.a.</v>
      </c>
      <c r="AJ93" s="74" t="str">
        <f>IFERROR(T93/'Base Case Cover Sheet'!T93-1,"n.a.")</f>
        <v>n.a.</v>
      </c>
      <c r="AK93" s="74" t="str">
        <f>IFERROR(U93/'Base Case Cover Sheet'!U93-1,"n.a.")</f>
        <v>n.a.</v>
      </c>
      <c r="AL93" s="74" t="str">
        <f>IFERROR(V93/'Base Case Cover Sheet'!V93-1,"n.a.")</f>
        <v>n.a.</v>
      </c>
      <c r="AM93" s="74" t="str">
        <f>IFERROR(W93/'Base Case Cover Sheet'!W93-1,"n.a.")</f>
        <v>n.a.</v>
      </c>
    </row>
    <row r="94" spans="4:39" s="4" customFormat="1">
      <c r="E94" s="4" t="s">
        <v>104</v>
      </c>
      <c r="I94" s="35"/>
      <c r="J94" s="35"/>
      <c r="K94" s="35"/>
      <c r="L94" s="36">
        <f>-IFERROR(L93/L$44,0)</f>
        <v>0</v>
      </c>
      <c r="M94" s="36">
        <f t="shared" ref="M94:W94" si="30">-IFERROR(M93/M$44,0)</f>
        <v>0</v>
      </c>
      <c r="N94" s="36">
        <f t="shared" si="30"/>
        <v>0</v>
      </c>
      <c r="O94" s="36">
        <f t="shared" si="30"/>
        <v>0</v>
      </c>
      <c r="P94" s="36">
        <f t="shared" si="30"/>
        <v>0</v>
      </c>
      <c r="Q94" s="36">
        <f t="shared" si="30"/>
        <v>0</v>
      </c>
      <c r="R94" s="36">
        <f t="shared" si="30"/>
        <v>0</v>
      </c>
      <c r="S94" s="36">
        <f t="shared" si="30"/>
        <v>0</v>
      </c>
      <c r="T94" s="36">
        <f t="shared" si="30"/>
        <v>0</v>
      </c>
      <c r="U94" s="36">
        <f t="shared" si="30"/>
        <v>0</v>
      </c>
      <c r="V94" s="36">
        <f t="shared" si="30"/>
        <v>0</v>
      </c>
      <c r="W94" s="36">
        <f t="shared" si="30"/>
        <v>0</v>
      </c>
      <c r="Y94" s="42"/>
      <c r="Z94" s="42"/>
      <c r="AA94" s="42"/>
      <c r="AB94" s="75"/>
      <c r="AC94" s="75"/>
      <c r="AD94" s="75"/>
      <c r="AE94" s="75"/>
      <c r="AF94" s="75"/>
      <c r="AG94" s="75"/>
      <c r="AH94" s="75"/>
      <c r="AI94" s="75"/>
      <c r="AJ94" s="75"/>
      <c r="AK94" s="75"/>
      <c r="AL94" s="75"/>
      <c r="AM94" s="75"/>
    </row>
    <row r="95" spans="4:39" s="4" customFormat="1">
      <c r="D95" s="4" t="s">
        <v>62</v>
      </c>
      <c r="H95" s="41"/>
    </row>
    <row r="96" spans="4:39" s="4" customFormat="1">
      <c r="D96" s="143" t="s">
        <v>71</v>
      </c>
      <c r="H96" s="41"/>
      <c r="I96" s="35" t="s">
        <v>181</v>
      </c>
      <c r="J96" s="35"/>
      <c r="K96" s="35"/>
      <c r="L96" s="65">
        <v>0</v>
      </c>
      <c r="M96" s="65">
        <v>0</v>
      </c>
      <c r="N96" s="65">
        <v>0</v>
      </c>
      <c r="O96" s="65">
        <v>0</v>
      </c>
      <c r="P96" s="65">
        <v>0</v>
      </c>
      <c r="Q96" s="65">
        <v>0</v>
      </c>
      <c r="R96" s="65">
        <v>0</v>
      </c>
      <c r="S96" s="65">
        <v>0</v>
      </c>
      <c r="T96" s="65">
        <v>0</v>
      </c>
      <c r="U96" s="65">
        <v>0</v>
      </c>
      <c r="V96" s="65">
        <v>0</v>
      </c>
      <c r="W96" s="65">
        <v>0</v>
      </c>
      <c r="Y96" s="74" t="str">
        <f>IFERROR(I96/'Base Case Cover Sheet'!I96-1,"n.a.")</f>
        <v>n.a.</v>
      </c>
      <c r="Z96" s="74" t="str">
        <f>IFERROR(J96/'Base Case Cover Sheet'!J96-1,"n.a.")</f>
        <v>n.a.</v>
      </c>
      <c r="AA96" s="74" t="str">
        <f>IFERROR(K96/'Base Case Cover Sheet'!K96-1,"n.a.")</f>
        <v>n.a.</v>
      </c>
      <c r="AB96" s="74" t="str">
        <f>IFERROR(L96/'Base Case Cover Sheet'!L96-1,"n.a.")</f>
        <v>n.a.</v>
      </c>
      <c r="AC96" s="74" t="str">
        <f>IFERROR(M96/'Base Case Cover Sheet'!M96-1,"n.a.")</f>
        <v>n.a.</v>
      </c>
      <c r="AD96" s="74" t="str">
        <f>IFERROR(N96/'Base Case Cover Sheet'!N96-1,"n.a.")</f>
        <v>n.a.</v>
      </c>
      <c r="AE96" s="74" t="str">
        <f>IFERROR(O96/'Base Case Cover Sheet'!O96-1,"n.a.")</f>
        <v>n.a.</v>
      </c>
      <c r="AF96" s="74" t="str">
        <f>IFERROR(P96/'Base Case Cover Sheet'!P96-1,"n.a.")</f>
        <v>n.a.</v>
      </c>
      <c r="AG96" s="74" t="str">
        <f>IFERROR(Q96/'Base Case Cover Sheet'!Q96-1,"n.a.")</f>
        <v>n.a.</v>
      </c>
      <c r="AH96" s="74" t="str">
        <f>IFERROR(R96/'Base Case Cover Sheet'!R96-1,"n.a.")</f>
        <v>n.a.</v>
      </c>
      <c r="AI96" s="74" t="str">
        <f>IFERROR(S96/'Base Case Cover Sheet'!S96-1,"n.a.")</f>
        <v>n.a.</v>
      </c>
      <c r="AJ96" s="74" t="str">
        <f>IFERROR(T96/'Base Case Cover Sheet'!T96-1,"n.a.")</f>
        <v>n.a.</v>
      </c>
      <c r="AK96" s="74" t="str">
        <f>IFERROR(U96/'Base Case Cover Sheet'!U96-1,"n.a.")</f>
        <v>n.a.</v>
      </c>
      <c r="AL96" s="74" t="str">
        <f>IFERROR(V96/'Base Case Cover Sheet'!V96-1,"n.a.")</f>
        <v>n.a.</v>
      </c>
      <c r="AM96" s="74" t="str">
        <f>IFERROR(W96/'Base Case Cover Sheet'!W96-1,"n.a.")</f>
        <v>n.a.</v>
      </c>
    </row>
    <row r="97" spans="4:39" s="4" customFormat="1">
      <c r="D97" s="143" t="s">
        <v>73</v>
      </c>
      <c r="H97" s="41"/>
      <c r="I97" s="35"/>
      <c r="J97" s="35"/>
      <c r="K97" s="35"/>
      <c r="L97" s="65">
        <v>0</v>
      </c>
      <c r="M97" s="65">
        <v>0</v>
      </c>
      <c r="N97" s="65">
        <v>0</v>
      </c>
      <c r="O97" s="65">
        <v>0</v>
      </c>
      <c r="P97" s="65">
        <v>0</v>
      </c>
      <c r="Q97" s="65">
        <v>0</v>
      </c>
      <c r="R97" s="65">
        <v>0</v>
      </c>
      <c r="S97" s="65">
        <v>0</v>
      </c>
      <c r="T97" s="65">
        <v>0</v>
      </c>
      <c r="U97" s="65">
        <v>0</v>
      </c>
      <c r="V97" s="65">
        <v>0</v>
      </c>
      <c r="W97" s="65">
        <v>0</v>
      </c>
      <c r="Y97" s="74" t="str">
        <f>IFERROR(I97/'Base Case Cover Sheet'!I97-1,"n.a.")</f>
        <v>n.a.</v>
      </c>
      <c r="Z97" s="74" t="str">
        <f>IFERROR(J97/'Base Case Cover Sheet'!J97-1,"n.a.")</f>
        <v>n.a.</v>
      </c>
      <c r="AA97" s="74" t="str">
        <f>IFERROR(K97/'Base Case Cover Sheet'!K97-1,"n.a.")</f>
        <v>n.a.</v>
      </c>
      <c r="AB97" s="74" t="str">
        <f>IFERROR(L97/'Base Case Cover Sheet'!L97-1,"n.a.")</f>
        <v>n.a.</v>
      </c>
      <c r="AC97" s="74" t="str">
        <f>IFERROR(M97/'Base Case Cover Sheet'!M97-1,"n.a.")</f>
        <v>n.a.</v>
      </c>
      <c r="AD97" s="74" t="str">
        <f>IFERROR(N97/'Base Case Cover Sheet'!N97-1,"n.a.")</f>
        <v>n.a.</v>
      </c>
      <c r="AE97" s="74" t="str">
        <f>IFERROR(O97/'Base Case Cover Sheet'!O97-1,"n.a.")</f>
        <v>n.a.</v>
      </c>
      <c r="AF97" s="74" t="str">
        <f>IFERROR(P97/'Base Case Cover Sheet'!P97-1,"n.a.")</f>
        <v>n.a.</v>
      </c>
      <c r="AG97" s="74" t="str">
        <f>IFERROR(Q97/'Base Case Cover Sheet'!Q97-1,"n.a.")</f>
        <v>n.a.</v>
      </c>
      <c r="AH97" s="74" t="str">
        <f>IFERROR(R97/'Base Case Cover Sheet'!R97-1,"n.a.")</f>
        <v>n.a.</v>
      </c>
      <c r="AI97" s="74" t="str">
        <f>IFERROR(S97/'Base Case Cover Sheet'!S97-1,"n.a.")</f>
        <v>n.a.</v>
      </c>
      <c r="AJ97" s="74" t="str">
        <f>IFERROR(T97/'Base Case Cover Sheet'!T97-1,"n.a.")</f>
        <v>n.a.</v>
      </c>
      <c r="AK97" s="74" t="str">
        <f>IFERROR(U97/'Base Case Cover Sheet'!U97-1,"n.a.")</f>
        <v>n.a.</v>
      </c>
      <c r="AL97" s="74" t="str">
        <f>IFERROR(V97/'Base Case Cover Sheet'!V97-1,"n.a.")</f>
        <v>n.a.</v>
      </c>
      <c r="AM97" s="74" t="str">
        <f>IFERROR(W97/'Base Case Cover Sheet'!W97-1,"n.a.")</f>
        <v>n.a.</v>
      </c>
    </row>
    <row r="98" spans="4:39" s="4" customFormat="1">
      <c r="D98" s="143" t="s">
        <v>179</v>
      </c>
      <c r="H98" s="41"/>
      <c r="I98" s="35"/>
      <c r="J98" s="35"/>
      <c r="K98" s="35"/>
      <c r="L98" s="65">
        <v>0</v>
      </c>
      <c r="M98" s="65">
        <v>0</v>
      </c>
      <c r="N98" s="65">
        <v>0</v>
      </c>
      <c r="O98" s="65">
        <v>0</v>
      </c>
      <c r="P98" s="65">
        <v>0</v>
      </c>
      <c r="Q98" s="65">
        <v>0</v>
      </c>
      <c r="R98" s="65">
        <v>0</v>
      </c>
      <c r="S98" s="65">
        <v>0</v>
      </c>
      <c r="T98" s="65">
        <v>0</v>
      </c>
      <c r="U98" s="65">
        <v>0</v>
      </c>
      <c r="V98" s="65">
        <v>0</v>
      </c>
      <c r="W98" s="65">
        <v>0</v>
      </c>
      <c r="Y98" s="74" t="str">
        <f>IFERROR(I98/'Base Case Cover Sheet'!I98-1,"n.a.")</f>
        <v>n.a.</v>
      </c>
      <c r="Z98" s="74" t="str">
        <f>IFERROR(J98/'Base Case Cover Sheet'!J98-1,"n.a.")</f>
        <v>n.a.</v>
      </c>
      <c r="AA98" s="74" t="str">
        <f>IFERROR(K98/'Base Case Cover Sheet'!K98-1,"n.a.")</f>
        <v>n.a.</v>
      </c>
      <c r="AB98" s="74" t="str">
        <f>IFERROR(L98/'Base Case Cover Sheet'!L98-1,"n.a.")</f>
        <v>n.a.</v>
      </c>
      <c r="AC98" s="74" t="str">
        <f>IFERROR(M98/'Base Case Cover Sheet'!M98-1,"n.a.")</f>
        <v>n.a.</v>
      </c>
      <c r="AD98" s="74" t="str">
        <f>IFERROR(N98/'Base Case Cover Sheet'!N98-1,"n.a.")</f>
        <v>n.a.</v>
      </c>
      <c r="AE98" s="74" t="str">
        <f>IFERROR(O98/'Base Case Cover Sheet'!O98-1,"n.a.")</f>
        <v>n.a.</v>
      </c>
      <c r="AF98" s="74" t="str">
        <f>IFERROR(P98/'Base Case Cover Sheet'!P98-1,"n.a.")</f>
        <v>n.a.</v>
      </c>
      <c r="AG98" s="74" t="str">
        <f>IFERROR(Q98/'Base Case Cover Sheet'!Q98-1,"n.a.")</f>
        <v>n.a.</v>
      </c>
      <c r="AH98" s="74" t="str">
        <f>IFERROR(R98/'Base Case Cover Sheet'!R98-1,"n.a.")</f>
        <v>n.a.</v>
      </c>
      <c r="AI98" s="74" t="str">
        <f>IFERROR(S98/'Base Case Cover Sheet'!S98-1,"n.a.")</f>
        <v>n.a.</v>
      </c>
      <c r="AJ98" s="74" t="str">
        <f>IFERROR(T98/'Base Case Cover Sheet'!T98-1,"n.a.")</f>
        <v>n.a.</v>
      </c>
      <c r="AK98" s="74" t="str">
        <f>IFERROR(U98/'Base Case Cover Sheet'!U98-1,"n.a.")</f>
        <v>n.a.</v>
      </c>
      <c r="AL98" s="74" t="str">
        <f>IFERROR(V98/'Base Case Cover Sheet'!V98-1,"n.a.")</f>
        <v>n.a.</v>
      </c>
      <c r="AM98" s="74" t="str">
        <f>IFERROR(W98/'Base Case Cover Sheet'!W98-1,"n.a.")</f>
        <v>n.a.</v>
      </c>
    </row>
    <row r="99" spans="4:39" s="4" customFormat="1" outlineLevel="1">
      <c r="D99"/>
      <c r="E99"/>
    </row>
    <row r="100" spans="4:39" s="4" customFormat="1" outlineLevel="1">
      <c r="D100" s="48" t="s">
        <v>182</v>
      </c>
      <c r="E100" s="48"/>
      <c r="F100" s="48"/>
      <c r="G100" s="48"/>
      <c r="H100" s="48"/>
      <c r="I100" s="35"/>
      <c r="J100" s="35"/>
      <c r="K100" s="35"/>
      <c r="L100" s="49">
        <f>IF(ROUND(SUM(L96:L98),4)=ROUND(L93,4),1,0)</f>
        <v>1</v>
      </c>
      <c r="M100" s="49">
        <f t="shared" ref="M100:W100" si="31">IF(ROUND(SUM(M96:M98),4)=ROUND(M93,4),1,0)</f>
        <v>1</v>
      </c>
      <c r="N100" s="49">
        <f t="shared" si="31"/>
        <v>1</v>
      </c>
      <c r="O100" s="49">
        <f t="shared" si="31"/>
        <v>1</v>
      </c>
      <c r="P100" s="49">
        <f t="shared" si="31"/>
        <v>1</v>
      </c>
      <c r="Q100" s="49">
        <f t="shared" si="31"/>
        <v>1</v>
      </c>
      <c r="R100" s="49">
        <f t="shared" si="31"/>
        <v>1</v>
      </c>
      <c r="S100" s="49">
        <f t="shared" si="31"/>
        <v>1</v>
      </c>
      <c r="T100" s="49">
        <f t="shared" si="31"/>
        <v>1</v>
      </c>
      <c r="U100" s="49">
        <f t="shared" si="31"/>
        <v>1</v>
      </c>
      <c r="V100" s="49">
        <f t="shared" si="31"/>
        <v>1</v>
      </c>
      <c r="W100" s="49">
        <f t="shared" si="31"/>
        <v>1</v>
      </c>
    </row>
    <row r="102" spans="4:39">
      <c r="D102" t="s">
        <v>75</v>
      </c>
      <c r="H102" s="41"/>
      <c r="I102" s="35"/>
      <c r="J102" s="35"/>
      <c r="K102" s="35"/>
      <c r="L102" s="65">
        <v>0</v>
      </c>
      <c r="M102" s="65">
        <v>0</v>
      </c>
      <c r="N102" s="65">
        <v>0</v>
      </c>
      <c r="O102" s="65">
        <v>0</v>
      </c>
      <c r="P102" s="65">
        <v>0</v>
      </c>
      <c r="Q102" s="65">
        <v>0</v>
      </c>
      <c r="R102" s="65">
        <v>0</v>
      </c>
      <c r="S102" s="65">
        <v>0</v>
      </c>
      <c r="T102" s="65">
        <v>0</v>
      </c>
      <c r="U102" s="65">
        <v>0</v>
      </c>
      <c r="V102" s="65">
        <v>0</v>
      </c>
      <c r="W102" s="65">
        <v>0</v>
      </c>
      <c r="Y102" s="74" t="str">
        <f>IFERROR(I102/'Base Case Cover Sheet'!I102-1,"n.a.")</f>
        <v>n.a.</v>
      </c>
      <c r="Z102" s="74" t="str">
        <f>IFERROR(J102/'Base Case Cover Sheet'!J102-1,"n.a.")</f>
        <v>n.a.</v>
      </c>
      <c r="AA102" s="74" t="str">
        <f>IFERROR(K102/'Base Case Cover Sheet'!K102-1,"n.a.")</f>
        <v>n.a.</v>
      </c>
      <c r="AB102" s="74" t="str">
        <f>IFERROR(L102/'Base Case Cover Sheet'!L102-1,"n.a.")</f>
        <v>n.a.</v>
      </c>
      <c r="AC102" s="74" t="str">
        <f>IFERROR(M102/'Base Case Cover Sheet'!M102-1,"n.a.")</f>
        <v>n.a.</v>
      </c>
      <c r="AD102" s="74" t="str">
        <f>IFERROR(N102/'Base Case Cover Sheet'!N102-1,"n.a.")</f>
        <v>n.a.</v>
      </c>
      <c r="AE102" s="74" t="str">
        <f>IFERROR(O102/'Base Case Cover Sheet'!O102-1,"n.a.")</f>
        <v>n.a.</v>
      </c>
      <c r="AF102" s="74" t="str">
        <f>IFERROR(P102/'Base Case Cover Sheet'!P102-1,"n.a.")</f>
        <v>n.a.</v>
      </c>
      <c r="AG102" s="74" t="str">
        <f>IFERROR(Q102/'Base Case Cover Sheet'!Q102-1,"n.a.")</f>
        <v>n.a.</v>
      </c>
      <c r="AH102" s="74" t="str">
        <f>IFERROR(R102/'Base Case Cover Sheet'!R102-1,"n.a.")</f>
        <v>n.a.</v>
      </c>
      <c r="AI102" s="74" t="str">
        <f>IFERROR(S102/'Base Case Cover Sheet'!S102-1,"n.a.")</f>
        <v>n.a.</v>
      </c>
      <c r="AJ102" s="74" t="str">
        <f>IFERROR(T102/'Base Case Cover Sheet'!T102-1,"n.a.")</f>
        <v>n.a.</v>
      </c>
      <c r="AK102" s="74" t="str">
        <f>IFERROR(U102/'Base Case Cover Sheet'!U102-1,"n.a.")</f>
        <v>n.a.</v>
      </c>
      <c r="AL102" s="74" t="str">
        <f>IFERROR(V102/'Base Case Cover Sheet'!V102-1,"n.a.")</f>
        <v>n.a.</v>
      </c>
      <c r="AM102" s="74" t="str">
        <f>IFERROR(W102/'Base Case Cover Sheet'!W102-1,"n.a.")</f>
        <v>n.a.</v>
      </c>
    </row>
    <row r="103" spans="4:39" s="4" customFormat="1">
      <c r="E103" s="4" t="s">
        <v>104</v>
      </c>
      <c r="I103" s="35"/>
      <c r="J103" s="35"/>
      <c r="K103" s="35"/>
      <c r="L103" s="36">
        <f>-IFERROR(L102/L$44,0)</f>
        <v>0</v>
      </c>
      <c r="M103" s="36">
        <f t="shared" ref="M103:W103" si="32">-IFERROR(M102/M$44,0)</f>
        <v>0</v>
      </c>
      <c r="N103" s="36">
        <f t="shared" si="32"/>
        <v>0</v>
      </c>
      <c r="O103" s="36">
        <f t="shared" si="32"/>
        <v>0</v>
      </c>
      <c r="P103" s="36">
        <f t="shared" si="32"/>
        <v>0</v>
      </c>
      <c r="Q103" s="36">
        <f t="shared" si="32"/>
        <v>0</v>
      </c>
      <c r="R103" s="36">
        <f t="shared" si="32"/>
        <v>0</v>
      </c>
      <c r="S103" s="36">
        <f t="shared" si="32"/>
        <v>0</v>
      </c>
      <c r="T103" s="36">
        <f t="shared" si="32"/>
        <v>0</v>
      </c>
      <c r="U103" s="36">
        <f t="shared" si="32"/>
        <v>0</v>
      </c>
      <c r="V103" s="36">
        <f t="shared" si="32"/>
        <v>0</v>
      </c>
      <c r="W103" s="36">
        <f t="shared" si="32"/>
        <v>0</v>
      </c>
      <c r="Y103" s="42"/>
      <c r="Z103" s="42"/>
      <c r="AA103" s="42"/>
      <c r="AB103" s="75"/>
      <c r="AC103" s="75"/>
      <c r="AD103" s="75"/>
      <c r="AE103" s="75"/>
      <c r="AF103" s="75"/>
      <c r="AG103" s="75"/>
      <c r="AH103" s="75"/>
      <c r="AI103" s="75"/>
      <c r="AJ103" s="75"/>
      <c r="AK103" s="75"/>
      <c r="AL103" s="75"/>
      <c r="AM103" s="75"/>
    </row>
    <row r="104" spans="4:39" s="4" customFormat="1">
      <c r="D104" s="4" t="s">
        <v>62</v>
      </c>
    </row>
    <row r="105" spans="4:39" s="4" customFormat="1">
      <c r="D105" s="143" t="s">
        <v>77</v>
      </c>
      <c r="H105" s="41"/>
      <c r="I105" s="35"/>
      <c r="J105" s="35"/>
      <c r="K105" s="35"/>
      <c r="L105" s="65">
        <v>0</v>
      </c>
      <c r="M105" s="65">
        <v>0</v>
      </c>
      <c r="N105" s="65">
        <v>0</v>
      </c>
      <c r="O105" s="65">
        <v>0</v>
      </c>
      <c r="P105" s="65">
        <v>0</v>
      </c>
      <c r="Q105" s="65">
        <v>0</v>
      </c>
      <c r="R105" s="65">
        <v>0</v>
      </c>
      <c r="S105" s="65">
        <v>0</v>
      </c>
      <c r="T105" s="65">
        <v>0</v>
      </c>
      <c r="U105" s="65">
        <v>0</v>
      </c>
      <c r="V105" s="65">
        <v>0</v>
      </c>
      <c r="W105" s="65">
        <v>0</v>
      </c>
      <c r="Y105" s="74" t="str">
        <f>IFERROR(I105/'Base Case Cover Sheet'!I105-1,"n.a.")</f>
        <v>n.a.</v>
      </c>
      <c r="Z105" s="74" t="str">
        <f>IFERROR(J105/'Base Case Cover Sheet'!J105-1,"n.a.")</f>
        <v>n.a.</v>
      </c>
      <c r="AA105" s="74" t="str">
        <f>IFERROR(K105/'Base Case Cover Sheet'!K105-1,"n.a.")</f>
        <v>n.a.</v>
      </c>
      <c r="AB105" s="74" t="str">
        <f>IFERROR(L105/'Base Case Cover Sheet'!L105-1,"n.a.")</f>
        <v>n.a.</v>
      </c>
      <c r="AC105" s="74" t="str">
        <f>IFERROR(M105/'Base Case Cover Sheet'!M105-1,"n.a.")</f>
        <v>n.a.</v>
      </c>
      <c r="AD105" s="74" t="str">
        <f>IFERROR(N105/'Base Case Cover Sheet'!N105-1,"n.a.")</f>
        <v>n.a.</v>
      </c>
      <c r="AE105" s="74" t="str">
        <f>IFERROR(O105/'Base Case Cover Sheet'!O105-1,"n.a.")</f>
        <v>n.a.</v>
      </c>
      <c r="AF105" s="74" t="str">
        <f>IFERROR(P105/'Base Case Cover Sheet'!P105-1,"n.a.")</f>
        <v>n.a.</v>
      </c>
      <c r="AG105" s="74" t="str">
        <f>IFERROR(Q105/'Base Case Cover Sheet'!Q105-1,"n.a.")</f>
        <v>n.a.</v>
      </c>
      <c r="AH105" s="74" t="str">
        <f>IFERROR(R105/'Base Case Cover Sheet'!R105-1,"n.a.")</f>
        <v>n.a.</v>
      </c>
      <c r="AI105" s="74" t="str">
        <f>IFERROR(S105/'Base Case Cover Sheet'!S105-1,"n.a.")</f>
        <v>n.a.</v>
      </c>
      <c r="AJ105" s="74" t="str">
        <f>IFERROR(T105/'Base Case Cover Sheet'!T105-1,"n.a.")</f>
        <v>n.a.</v>
      </c>
      <c r="AK105" s="74" t="str">
        <f>IFERROR(U105/'Base Case Cover Sheet'!U105-1,"n.a.")</f>
        <v>n.a.</v>
      </c>
      <c r="AL105" s="74" t="str">
        <f>IFERROR(V105/'Base Case Cover Sheet'!V105-1,"n.a.")</f>
        <v>n.a.</v>
      </c>
      <c r="AM105" s="74" t="str">
        <f>IFERROR(W105/'Base Case Cover Sheet'!W105-1,"n.a.")</f>
        <v>n.a.</v>
      </c>
    </row>
    <row r="106" spans="4:39" s="4" customFormat="1">
      <c r="D106" s="143" t="s">
        <v>79</v>
      </c>
      <c r="H106" s="41"/>
      <c r="I106" s="35"/>
      <c r="J106" s="35"/>
      <c r="K106" s="35"/>
      <c r="L106" s="65">
        <v>0</v>
      </c>
      <c r="M106" s="65">
        <v>0</v>
      </c>
      <c r="N106" s="65">
        <v>0</v>
      </c>
      <c r="O106" s="65">
        <v>0</v>
      </c>
      <c r="P106" s="65">
        <v>0</v>
      </c>
      <c r="Q106" s="65">
        <v>0</v>
      </c>
      <c r="R106" s="65">
        <v>0</v>
      </c>
      <c r="S106" s="65">
        <v>0</v>
      </c>
      <c r="T106" s="65">
        <v>0</v>
      </c>
      <c r="U106" s="65">
        <v>0</v>
      </c>
      <c r="V106" s="65">
        <v>0</v>
      </c>
      <c r="W106" s="65">
        <v>0</v>
      </c>
      <c r="Y106" s="74" t="str">
        <f>IFERROR(I106/'Base Case Cover Sheet'!I106-1,"n.a.")</f>
        <v>n.a.</v>
      </c>
      <c r="Z106" s="74" t="str">
        <f>IFERROR(J106/'Base Case Cover Sheet'!J106-1,"n.a.")</f>
        <v>n.a.</v>
      </c>
      <c r="AA106" s="74" t="str">
        <f>IFERROR(K106/'Base Case Cover Sheet'!K106-1,"n.a.")</f>
        <v>n.a.</v>
      </c>
      <c r="AB106" s="74" t="str">
        <f>IFERROR(L106/'Base Case Cover Sheet'!L106-1,"n.a.")</f>
        <v>n.a.</v>
      </c>
      <c r="AC106" s="74" t="str">
        <f>IFERROR(M106/'Base Case Cover Sheet'!M106-1,"n.a.")</f>
        <v>n.a.</v>
      </c>
      <c r="AD106" s="74" t="str">
        <f>IFERROR(N106/'Base Case Cover Sheet'!N106-1,"n.a.")</f>
        <v>n.a.</v>
      </c>
      <c r="AE106" s="74" t="str">
        <f>IFERROR(O106/'Base Case Cover Sheet'!O106-1,"n.a.")</f>
        <v>n.a.</v>
      </c>
      <c r="AF106" s="74" t="str">
        <f>IFERROR(P106/'Base Case Cover Sheet'!P106-1,"n.a.")</f>
        <v>n.a.</v>
      </c>
      <c r="AG106" s="74" t="str">
        <f>IFERROR(Q106/'Base Case Cover Sheet'!Q106-1,"n.a.")</f>
        <v>n.a.</v>
      </c>
      <c r="AH106" s="74" t="str">
        <f>IFERROR(R106/'Base Case Cover Sheet'!R106-1,"n.a.")</f>
        <v>n.a.</v>
      </c>
      <c r="AI106" s="74" t="str">
        <f>IFERROR(S106/'Base Case Cover Sheet'!S106-1,"n.a.")</f>
        <v>n.a.</v>
      </c>
      <c r="AJ106" s="74" t="str">
        <f>IFERROR(T106/'Base Case Cover Sheet'!T106-1,"n.a.")</f>
        <v>n.a.</v>
      </c>
      <c r="AK106" s="74" t="str">
        <f>IFERROR(U106/'Base Case Cover Sheet'!U106-1,"n.a.")</f>
        <v>n.a.</v>
      </c>
      <c r="AL106" s="74" t="str">
        <f>IFERROR(V106/'Base Case Cover Sheet'!V106-1,"n.a.")</f>
        <v>n.a.</v>
      </c>
      <c r="AM106" s="74" t="str">
        <f>IFERROR(W106/'Base Case Cover Sheet'!W106-1,"n.a.")</f>
        <v>n.a.</v>
      </c>
    </row>
    <row r="107" spans="4:39" s="4" customFormat="1">
      <c r="D107" s="143" t="s">
        <v>81</v>
      </c>
      <c r="H107" s="41"/>
      <c r="I107" s="35"/>
      <c r="J107" s="35"/>
      <c r="K107" s="35"/>
      <c r="L107" s="65">
        <v>0</v>
      </c>
      <c r="M107" s="65">
        <v>0</v>
      </c>
      <c r="N107" s="65">
        <v>0</v>
      </c>
      <c r="O107" s="65">
        <v>0</v>
      </c>
      <c r="P107" s="65">
        <v>0</v>
      </c>
      <c r="Q107" s="65">
        <v>0</v>
      </c>
      <c r="R107" s="65">
        <v>0</v>
      </c>
      <c r="S107" s="65">
        <v>0</v>
      </c>
      <c r="T107" s="65">
        <v>0</v>
      </c>
      <c r="U107" s="65">
        <v>0</v>
      </c>
      <c r="V107" s="65">
        <v>0</v>
      </c>
      <c r="W107" s="65">
        <v>0</v>
      </c>
      <c r="Y107" s="74" t="str">
        <f>IFERROR(I107/'Base Case Cover Sheet'!I107-1,"n.a.")</f>
        <v>n.a.</v>
      </c>
      <c r="Z107" s="74" t="str">
        <f>IFERROR(J107/'Base Case Cover Sheet'!J107-1,"n.a.")</f>
        <v>n.a.</v>
      </c>
      <c r="AA107" s="74" t="str">
        <f>IFERROR(K107/'Base Case Cover Sheet'!K107-1,"n.a.")</f>
        <v>n.a.</v>
      </c>
      <c r="AB107" s="74" t="str">
        <f>IFERROR(L107/'Base Case Cover Sheet'!L107-1,"n.a.")</f>
        <v>n.a.</v>
      </c>
      <c r="AC107" s="74" t="str">
        <f>IFERROR(M107/'Base Case Cover Sheet'!M107-1,"n.a.")</f>
        <v>n.a.</v>
      </c>
      <c r="AD107" s="74" t="str">
        <f>IFERROR(N107/'Base Case Cover Sheet'!N107-1,"n.a.")</f>
        <v>n.a.</v>
      </c>
      <c r="AE107" s="74" t="str">
        <f>IFERROR(O107/'Base Case Cover Sheet'!O107-1,"n.a.")</f>
        <v>n.a.</v>
      </c>
      <c r="AF107" s="74" t="str">
        <f>IFERROR(P107/'Base Case Cover Sheet'!P107-1,"n.a.")</f>
        <v>n.a.</v>
      </c>
      <c r="AG107" s="74" t="str">
        <f>IFERROR(Q107/'Base Case Cover Sheet'!Q107-1,"n.a.")</f>
        <v>n.a.</v>
      </c>
      <c r="AH107" s="74" t="str">
        <f>IFERROR(R107/'Base Case Cover Sheet'!R107-1,"n.a.")</f>
        <v>n.a.</v>
      </c>
      <c r="AI107" s="74" t="str">
        <f>IFERROR(S107/'Base Case Cover Sheet'!S107-1,"n.a.")</f>
        <v>n.a.</v>
      </c>
      <c r="AJ107" s="74" t="str">
        <f>IFERROR(T107/'Base Case Cover Sheet'!T107-1,"n.a.")</f>
        <v>n.a.</v>
      </c>
      <c r="AK107" s="74" t="str">
        <f>IFERROR(U107/'Base Case Cover Sheet'!U107-1,"n.a.")</f>
        <v>n.a.</v>
      </c>
      <c r="AL107" s="74" t="str">
        <f>IFERROR(V107/'Base Case Cover Sheet'!V107-1,"n.a.")</f>
        <v>n.a.</v>
      </c>
      <c r="AM107" s="74" t="str">
        <f>IFERROR(W107/'Base Case Cover Sheet'!W107-1,"n.a.")</f>
        <v>n.a.</v>
      </c>
    </row>
    <row r="108" spans="4:39" s="4" customFormat="1">
      <c r="D108" s="143" t="s">
        <v>83</v>
      </c>
      <c r="H108" s="41"/>
      <c r="I108" s="35"/>
      <c r="J108" s="35"/>
      <c r="K108" s="35"/>
      <c r="L108" s="65">
        <v>0</v>
      </c>
      <c r="M108" s="65">
        <v>0</v>
      </c>
      <c r="N108" s="65">
        <v>0</v>
      </c>
      <c r="O108" s="65">
        <v>0</v>
      </c>
      <c r="P108" s="65">
        <v>0</v>
      </c>
      <c r="Q108" s="65">
        <v>0</v>
      </c>
      <c r="R108" s="65">
        <v>0</v>
      </c>
      <c r="S108" s="65">
        <v>0</v>
      </c>
      <c r="T108" s="65">
        <v>0</v>
      </c>
      <c r="U108" s="65">
        <v>0</v>
      </c>
      <c r="V108" s="65">
        <v>0</v>
      </c>
      <c r="W108" s="65">
        <v>0</v>
      </c>
      <c r="Y108" s="74" t="str">
        <f>IFERROR(I108/'Base Case Cover Sheet'!I108-1,"n.a.")</f>
        <v>n.a.</v>
      </c>
      <c r="Z108" s="74" t="str">
        <f>IFERROR(J108/'Base Case Cover Sheet'!J108-1,"n.a.")</f>
        <v>n.a.</v>
      </c>
      <c r="AA108" s="74" t="str">
        <f>IFERROR(K108/'Base Case Cover Sheet'!K108-1,"n.a.")</f>
        <v>n.a.</v>
      </c>
      <c r="AB108" s="74" t="str">
        <f>IFERROR(L108/'Base Case Cover Sheet'!L108-1,"n.a.")</f>
        <v>n.a.</v>
      </c>
      <c r="AC108" s="74" t="str">
        <f>IFERROR(M108/'Base Case Cover Sheet'!M108-1,"n.a.")</f>
        <v>n.a.</v>
      </c>
      <c r="AD108" s="74" t="str">
        <f>IFERROR(N108/'Base Case Cover Sheet'!N108-1,"n.a.")</f>
        <v>n.a.</v>
      </c>
      <c r="AE108" s="74" t="str">
        <f>IFERROR(O108/'Base Case Cover Sheet'!O108-1,"n.a.")</f>
        <v>n.a.</v>
      </c>
      <c r="AF108" s="74" t="str">
        <f>IFERROR(P108/'Base Case Cover Sheet'!P108-1,"n.a.")</f>
        <v>n.a.</v>
      </c>
      <c r="AG108" s="74" t="str">
        <f>IFERROR(Q108/'Base Case Cover Sheet'!Q108-1,"n.a.")</f>
        <v>n.a.</v>
      </c>
      <c r="AH108" s="74" t="str">
        <f>IFERROR(R108/'Base Case Cover Sheet'!R108-1,"n.a.")</f>
        <v>n.a.</v>
      </c>
      <c r="AI108" s="74" t="str">
        <f>IFERROR(S108/'Base Case Cover Sheet'!S108-1,"n.a.")</f>
        <v>n.a.</v>
      </c>
      <c r="AJ108" s="74" t="str">
        <f>IFERROR(T108/'Base Case Cover Sheet'!T108-1,"n.a.")</f>
        <v>n.a.</v>
      </c>
      <c r="AK108" s="74" t="str">
        <f>IFERROR(U108/'Base Case Cover Sheet'!U108-1,"n.a.")</f>
        <v>n.a.</v>
      </c>
      <c r="AL108" s="74" t="str">
        <f>IFERROR(V108/'Base Case Cover Sheet'!V108-1,"n.a.")</f>
        <v>n.a.</v>
      </c>
      <c r="AM108" s="74" t="str">
        <f>IFERROR(W108/'Base Case Cover Sheet'!W108-1,"n.a.")</f>
        <v>n.a.</v>
      </c>
    </row>
    <row r="109" spans="4:39" s="4" customFormat="1">
      <c r="D109" s="143" t="s">
        <v>179</v>
      </c>
      <c r="H109" s="41"/>
      <c r="I109" s="35"/>
      <c r="J109" s="35"/>
      <c r="K109" s="35"/>
      <c r="L109" s="65">
        <v>0</v>
      </c>
      <c r="M109" s="65">
        <v>0</v>
      </c>
      <c r="N109" s="65">
        <v>0</v>
      </c>
      <c r="O109" s="65">
        <v>0</v>
      </c>
      <c r="P109" s="65">
        <v>0</v>
      </c>
      <c r="Q109" s="65">
        <v>0</v>
      </c>
      <c r="R109" s="65">
        <v>0</v>
      </c>
      <c r="S109" s="65">
        <v>0</v>
      </c>
      <c r="T109" s="65">
        <v>0</v>
      </c>
      <c r="U109" s="65">
        <v>0</v>
      </c>
      <c r="V109" s="65">
        <v>0</v>
      </c>
      <c r="W109" s="65">
        <v>0</v>
      </c>
      <c r="Y109" s="74" t="str">
        <f>IFERROR(I109/'Base Case Cover Sheet'!I109-1,"n.a.")</f>
        <v>n.a.</v>
      </c>
      <c r="Z109" s="74" t="str">
        <f>IFERROR(J109/'Base Case Cover Sheet'!J109-1,"n.a.")</f>
        <v>n.a.</v>
      </c>
      <c r="AA109" s="74" t="str">
        <f>IFERROR(K109/'Base Case Cover Sheet'!K109-1,"n.a.")</f>
        <v>n.a.</v>
      </c>
      <c r="AB109" s="74" t="str">
        <f>IFERROR(L109/'Base Case Cover Sheet'!L109-1,"n.a.")</f>
        <v>n.a.</v>
      </c>
      <c r="AC109" s="74" t="str">
        <f>IFERROR(M109/'Base Case Cover Sheet'!M109-1,"n.a.")</f>
        <v>n.a.</v>
      </c>
      <c r="AD109" s="74" t="str">
        <f>IFERROR(N109/'Base Case Cover Sheet'!N109-1,"n.a.")</f>
        <v>n.a.</v>
      </c>
      <c r="AE109" s="74" t="str">
        <f>IFERROR(O109/'Base Case Cover Sheet'!O109-1,"n.a.")</f>
        <v>n.a.</v>
      </c>
      <c r="AF109" s="74" t="str">
        <f>IFERROR(P109/'Base Case Cover Sheet'!P109-1,"n.a.")</f>
        <v>n.a.</v>
      </c>
      <c r="AG109" s="74" t="str">
        <f>IFERROR(Q109/'Base Case Cover Sheet'!Q109-1,"n.a.")</f>
        <v>n.a.</v>
      </c>
      <c r="AH109" s="74" t="str">
        <f>IFERROR(R109/'Base Case Cover Sheet'!R109-1,"n.a.")</f>
        <v>n.a.</v>
      </c>
      <c r="AI109" s="74" t="str">
        <f>IFERROR(S109/'Base Case Cover Sheet'!S109-1,"n.a.")</f>
        <v>n.a.</v>
      </c>
      <c r="AJ109" s="74" t="str">
        <f>IFERROR(T109/'Base Case Cover Sheet'!T109-1,"n.a.")</f>
        <v>n.a.</v>
      </c>
      <c r="AK109" s="74" t="str">
        <f>IFERROR(U109/'Base Case Cover Sheet'!U109-1,"n.a.")</f>
        <v>n.a.</v>
      </c>
      <c r="AL109" s="74" t="str">
        <f>IFERROR(V109/'Base Case Cover Sheet'!V109-1,"n.a.")</f>
        <v>n.a.</v>
      </c>
      <c r="AM109" s="74" t="str">
        <f>IFERROR(W109/'Base Case Cover Sheet'!W109-1,"n.a.")</f>
        <v>n.a.</v>
      </c>
    </row>
    <row r="110" spans="4:39" s="4" customFormat="1" outlineLevel="1">
      <c r="D110" s="143"/>
    </row>
    <row r="111" spans="4:39" s="4" customFormat="1" outlineLevel="1">
      <c r="D111" s="48" t="s">
        <v>183</v>
      </c>
      <c r="E111" s="48"/>
      <c r="F111" s="48"/>
      <c r="G111" s="48"/>
      <c r="H111" s="48"/>
      <c r="I111" s="35"/>
      <c r="J111" s="35"/>
      <c r="K111" s="35"/>
      <c r="L111" s="49">
        <f>IF(ROUND(SUM(L105:L109),4)=ROUND(L102,4),1,0)</f>
        <v>1</v>
      </c>
      <c r="M111" s="49">
        <f t="shared" ref="M111:W111" si="33">IF(ROUND(SUM(M105:M109),4)=ROUND(M102,4),1,0)</f>
        <v>1</v>
      </c>
      <c r="N111" s="49">
        <f t="shared" si="33"/>
        <v>1</v>
      </c>
      <c r="O111" s="49">
        <f t="shared" si="33"/>
        <v>1</v>
      </c>
      <c r="P111" s="49">
        <f t="shared" si="33"/>
        <v>1</v>
      </c>
      <c r="Q111" s="49">
        <f t="shared" si="33"/>
        <v>1</v>
      </c>
      <c r="R111" s="49">
        <f t="shared" si="33"/>
        <v>1</v>
      </c>
      <c r="S111" s="49">
        <f t="shared" si="33"/>
        <v>1</v>
      </c>
      <c r="T111" s="49">
        <f t="shared" si="33"/>
        <v>1</v>
      </c>
      <c r="U111" s="49">
        <f t="shared" si="33"/>
        <v>1</v>
      </c>
      <c r="V111" s="49">
        <f t="shared" si="33"/>
        <v>1</v>
      </c>
      <c r="W111" s="49">
        <f t="shared" si="33"/>
        <v>1</v>
      </c>
    </row>
    <row r="113" spans="4:39" s="4" customFormat="1">
      <c r="D113" t="s">
        <v>85</v>
      </c>
      <c r="E113"/>
      <c r="F113"/>
      <c r="G113"/>
      <c r="H113" s="41"/>
      <c r="I113" s="35"/>
      <c r="J113" s="35"/>
      <c r="K113" s="35"/>
      <c r="L113" s="65">
        <v>0</v>
      </c>
      <c r="M113" s="65">
        <v>0</v>
      </c>
      <c r="N113" s="65">
        <v>0</v>
      </c>
      <c r="O113" s="65">
        <v>0</v>
      </c>
      <c r="P113" s="65">
        <v>0</v>
      </c>
      <c r="Q113" s="65">
        <v>0</v>
      </c>
      <c r="R113" s="65">
        <v>0</v>
      </c>
      <c r="S113" s="65">
        <v>0</v>
      </c>
      <c r="T113" s="65">
        <v>0</v>
      </c>
      <c r="U113" s="65">
        <v>0</v>
      </c>
      <c r="V113" s="65">
        <v>0</v>
      </c>
      <c r="W113" s="65">
        <v>0</v>
      </c>
      <c r="Y113" s="74" t="str">
        <f>IFERROR(I113/'Base Case Cover Sheet'!I113-1,"n.a.")</f>
        <v>n.a.</v>
      </c>
      <c r="Z113" s="74" t="str">
        <f>IFERROR(J113/'Base Case Cover Sheet'!J113-1,"n.a.")</f>
        <v>n.a.</v>
      </c>
      <c r="AA113" s="74" t="str">
        <f>IFERROR(K113/'Base Case Cover Sheet'!K113-1,"n.a.")</f>
        <v>n.a.</v>
      </c>
      <c r="AB113" s="74" t="str">
        <f>IFERROR(L113/'Base Case Cover Sheet'!L113-1,"n.a.")</f>
        <v>n.a.</v>
      </c>
      <c r="AC113" s="74" t="str">
        <f>IFERROR(M113/'Base Case Cover Sheet'!M113-1,"n.a.")</f>
        <v>n.a.</v>
      </c>
      <c r="AD113" s="74" t="str">
        <f>IFERROR(N113/'Base Case Cover Sheet'!N113-1,"n.a.")</f>
        <v>n.a.</v>
      </c>
      <c r="AE113" s="74" t="str">
        <f>IFERROR(O113/'Base Case Cover Sheet'!O113-1,"n.a.")</f>
        <v>n.a.</v>
      </c>
      <c r="AF113" s="74" t="str">
        <f>IFERROR(P113/'Base Case Cover Sheet'!P113-1,"n.a.")</f>
        <v>n.a.</v>
      </c>
      <c r="AG113" s="74" t="str">
        <f>IFERROR(Q113/'Base Case Cover Sheet'!Q113-1,"n.a.")</f>
        <v>n.a.</v>
      </c>
      <c r="AH113" s="74" t="str">
        <f>IFERROR(R113/'Base Case Cover Sheet'!R113-1,"n.a.")</f>
        <v>n.a.</v>
      </c>
      <c r="AI113" s="74" t="str">
        <f>IFERROR(S113/'Base Case Cover Sheet'!S113-1,"n.a.")</f>
        <v>n.a.</v>
      </c>
      <c r="AJ113" s="74" t="str">
        <f>IFERROR(T113/'Base Case Cover Sheet'!T113-1,"n.a.")</f>
        <v>n.a.</v>
      </c>
      <c r="AK113" s="74" t="str">
        <f>IFERROR(U113/'Base Case Cover Sheet'!U113-1,"n.a.")</f>
        <v>n.a.</v>
      </c>
      <c r="AL113" s="74" t="str">
        <f>IFERROR(V113/'Base Case Cover Sheet'!V113-1,"n.a.")</f>
        <v>n.a.</v>
      </c>
      <c r="AM113" s="74" t="str">
        <f>IFERROR(W113/'Base Case Cover Sheet'!W113-1,"n.a.")</f>
        <v>n.a.</v>
      </c>
    </row>
    <row r="114" spans="4:39" s="4" customFormat="1">
      <c r="E114" s="4" t="s">
        <v>104</v>
      </c>
      <c r="I114" s="35"/>
      <c r="J114" s="35"/>
      <c r="K114" s="35"/>
      <c r="L114" s="36">
        <f>-IFERROR(L113/L$44,0)</f>
        <v>0</v>
      </c>
      <c r="M114" s="36">
        <f t="shared" ref="M114:W114" si="34">-IFERROR(M113/M$44,0)</f>
        <v>0</v>
      </c>
      <c r="N114" s="36">
        <f t="shared" si="34"/>
        <v>0</v>
      </c>
      <c r="O114" s="36">
        <f t="shared" si="34"/>
        <v>0</v>
      </c>
      <c r="P114" s="36">
        <f t="shared" si="34"/>
        <v>0</v>
      </c>
      <c r="Q114" s="36">
        <f t="shared" si="34"/>
        <v>0</v>
      </c>
      <c r="R114" s="36">
        <f t="shared" si="34"/>
        <v>0</v>
      </c>
      <c r="S114" s="36">
        <f t="shared" si="34"/>
        <v>0</v>
      </c>
      <c r="T114" s="36">
        <f t="shared" si="34"/>
        <v>0</v>
      </c>
      <c r="U114" s="36">
        <f t="shared" si="34"/>
        <v>0</v>
      </c>
      <c r="V114" s="36">
        <f t="shared" si="34"/>
        <v>0</v>
      </c>
      <c r="W114" s="36">
        <f t="shared" si="34"/>
        <v>0</v>
      </c>
      <c r="Y114" s="42"/>
      <c r="Z114" s="42"/>
      <c r="AA114" s="42"/>
      <c r="AB114" s="75"/>
      <c r="AC114" s="75"/>
      <c r="AD114" s="75"/>
      <c r="AE114" s="75"/>
      <c r="AF114" s="75"/>
      <c r="AG114" s="75"/>
      <c r="AH114" s="75"/>
      <c r="AI114" s="75"/>
      <c r="AJ114" s="75"/>
      <c r="AK114" s="75"/>
      <c r="AL114" s="75"/>
      <c r="AM114" s="75"/>
    </row>
    <row r="115" spans="4:39" s="4" customFormat="1">
      <c r="D115" s="143" t="s">
        <v>62</v>
      </c>
    </row>
    <row r="116" spans="4:39" s="4" customFormat="1">
      <c r="D116" s="143" t="s">
        <v>87</v>
      </c>
      <c r="H116" s="41"/>
      <c r="I116" s="35"/>
      <c r="J116" s="35"/>
      <c r="K116" s="35"/>
      <c r="L116" s="65">
        <v>0</v>
      </c>
      <c r="M116" s="65">
        <v>0</v>
      </c>
      <c r="N116" s="65">
        <v>0</v>
      </c>
      <c r="O116" s="65">
        <v>0</v>
      </c>
      <c r="P116" s="65">
        <v>0</v>
      </c>
      <c r="Q116" s="65">
        <v>0</v>
      </c>
      <c r="R116" s="65">
        <v>0</v>
      </c>
      <c r="S116" s="65">
        <v>0</v>
      </c>
      <c r="T116" s="65">
        <v>0</v>
      </c>
      <c r="U116" s="65">
        <v>0</v>
      </c>
      <c r="V116" s="65">
        <v>0</v>
      </c>
      <c r="W116" s="65">
        <v>0</v>
      </c>
      <c r="Y116" s="74" t="str">
        <f>IFERROR(I116/'Base Case Cover Sheet'!I116-1,"n.a.")</f>
        <v>n.a.</v>
      </c>
      <c r="Z116" s="74" t="str">
        <f>IFERROR(J116/'Base Case Cover Sheet'!J116-1,"n.a.")</f>
        <v>n.a.</v>
      </c>
      <c r="AA116" s="74" t="str">
        <f>IFERROR(K116/'Base Case Cover Sheet'!K116-1,"n.a.")</f>
        <v>n.a.</v>
      </c>
      <c r="AB116" s="74" t="str">
        <f>IFERROR(L116/'Base Case Cover Sheet'!L116-1,"n.a.")</f>
        <v>n.a.</v>
      </c>
      <c r="AC116" s="74" t="str">
        <f>IFERROR(M116/'Base Case Cover Sheet'!M116-1,"n.a.")</f>
        <v>n.a.</v>
      </c>
      <c r="AD116" s="74" t="str">
        <f>IFERROR(N116/'Base Case Cover Sheet'!N116-1,"n.a.")</f>
        <v>n.a.</v>
      </c>
      <c r="AE116" s="74" t="str">
        <f>IFERROR(O116/'Base Case Cover Sheet'!O116-1,"n.a.")</f>
        <v>n.a.</v>
      </c>
      <c r="AF116" s="74" t="str">
        <f>IFERROR(P116/'Base Case Cover Sheet'!P116-1,"n.a.")</f>
        <v>n.a.</v>
      </c>
      <c r="AG116" s="74" t="str">
        <f>IFERROR(Q116/'Base Case Cover Sheet'!Q116-1,"n.a.")</f>
        <v>n.a.</v>
      </c>
      <c r="AH116" s="74" t="str">
        <f>IFERROR(R116/'Base Case Cover Sheet'!R116-1,"n.a.")</f>
        <v>n.a.</v>
      </c>
      <c r="AI116" s="74" t="str">
        <f>IFERROR(S116/'Base Case Cover Sheet'!S116-1,"n.a.")</f>
        <v>n.a.</v>
      </c>
      <c r="AJ116" s="74" t="str">
        <f>IFERROR(T116/'Base Case Cover Sheet'!T116-1,"n.a.")</f>
        <v>n.a.</v>
      </c>
      <c r="AK116" s="74" t="str">
        <f>IFERROR(U116/'Base Case Cover Sheet'!U116-1,"n.a.")</f>
        <v>n.a.</v>
      </c>
      <c r="AL116" s="74" t="str">
        <f>IFERROR(V116/'Base Case Cover Sheet'!V116-1,"n.a.")</f>
        <v>n.a.</v>
      </c>
      <c r="AM116" s="74" t="str">
        <f>IFERROR(W116/'Base Case Cover Sheet'!W116-1,"n.a.")</f>
        <v>n.a.</v>
      </c>
    </row>
    <row r="117" spans="4:39" s="4" customFormat="1">
      <c r="D117" s="143" t="s">
        <v>89</v>
      </c>
      <c r="H117" s="41"/>
      <c r="I117" s="35"/>
      <c r="J117" s="35"/>
      <c r="K117" s="35"/>
      <c r="L117" s="65">
        <v>0</v>
      </c>
      <c r="M117" s="65">
        <v>0</v>
      </c>
      <c r="N117" s="65">
        <v>0</v>
      </c>
      <c r="O117" s="65">
        <v>0</v>
      </c>
      <c r="P117" s="65">
        <v>0</v>
      </c>
      <c r="Q117" s="65">
        <v>0</v>
      </c>
      <c r="R117" s="65">
        <v>0</v>
      </c>
      <c r="S117" s="65">
        <v>0</v>
      </c>
      <c r="T117" s="65">
        <v>0</v>
      </c>
      <c r="U117" s="65">
        <v>0</v>
      </c>
      <c r="V117" s="65">
        <v>0</v>
      </c>
      <c r="W117" s="65">
        <v>0</v>
      </c>
      <c r="Y117" s="74" t="str">
        <f>IFERROR(I117/'Base Case Cover Sheet'!I117-1,"n.a.")</f>
        <v>n.a.</v>
      </c>
      <c r="Z117" s="74" t="str">
        <f>IFERROR(J117/'Base Case Cover Sheet'!J117-1,"n.a.")</f>
        <v>n.a.</v>
      </c>
      <c r="AA117" s="74" t="str">
        <f>IFERROR(K117/'Base Case Cover Sheet'!K117-1,"n.a.")</f>
        <v>n.a.</v>
      </c>
      <c r="AB117" s="74" t="str">
        <f>IFERROR(L117/'Base Case Cover Sheet'!L117-1,"n.a.")</f>
        <v>n.a.</v>
      </c>
      <c r="AC117" s="74" t="str">
        <f>IFERROR(M117/'Base Case Cover Sheet'!M117-1,"n.a.")</f>
        <v>n.a.</v>
      </c>
      <c r="AD117" s="74" t="str">
        <f>IFERROR(N117/'Base Case Cover Sheet'!N117-1,"n.a.")</f>
        <v>n.a.</v>
      </c>
      <c r="AE117" s="74" t="str">
        <f>IFERROR(O117/'Base Case Cover Sheet'!O117-1,"n.a.")</f>
        <v>n.a.</v>
      </c>
      <c r="AF117" s="74" t="str">
        <f>IFERROR(P117/'Base Case Cover Sheet'!P117-1,"n.a.")</f>
        <v>n.a.</v>
      </c>
      <c r="AG117" s="74" t="str">
        <f>IFERROR(Q117/'Base Case Cover Sheet'!Q117-1,"n.a.")</f>
        <v>n.a.</v>
      </c>
      <c r="AH117" s="74" t="str">
        <f>IFERROR(R117/'Base Case Cover Sheet'!R117-1,"n.a.")</f>
        <v>n.a.</v>
      </c>
      <c r="AI117" s="74" t="str">
        <f>IFERROR(S117/'Base Case Cover Sheet'!S117-1,"n.a.")</f>
        <v>n.a.</v>
      </c>
      <c r="AJ117" s="74" t="str">
        <f>IFERROR(T117/'Base Case Cover Sheet'!T117-1,"n.a.")</f>
        <v>n.a.</v>
      </c>
      <c r="AK117" s="74" t="str">
        <f>IFERROR(U117/'Base Case Cover Sheet'!U117-1,"n.a.")</f>
        <v>n.a.</v>
      </c>
      <c r="AL117" s="74" t="str">
        <f>IFERROR(V117/'Base Case Cover Sheet'!V117-1,"n.a.")</f>
        <v>n.a.</v>
      </c>
      <c r="AM117" s="74" t="str">
        <f>IFERROR(W117/'Base Case Cover Sheet'!W117-1,"n.a.")</f>
        <v>n.a.</v>
      </c>
    </row>
    <row r="118" spans="4:39" s="4" customFormat="1">
      <c r="D118" s="143" t="s">
        <v>91</v>
      </c>
      <c r="E118"/>
      <c r="F118"/>
      <c r="G118"/>
      <c r="H118" s="41"/>
      <c r="I118" s="35"/>
      <c r="J118" s="35"/>
      <c r="K118" s="35"/>
      <c r="L118" s="65">
        <v>0</v>
      </c>
      <c r="M118" s="65">
        <v>0</v>
      </c>
      <c r="N118" s="65">
        <v>0</v>
      </c>
      <c r="O118" s="65">
        <v>0</v>
      </c>
      <c r="P118" s="65">
        <v>0</v>
      </c>
      <c r="Q118" s="65">
        <v>0</v>
      </c>
      <c r="R118" s="65">
        <v>0</v>
      </c>
      <c r="S118" s="65">
        <v>0</v>
      </c>
      <c r="T118" s="65">
        <v>0</v>
      </c>
      <c r="U118" s="65">
        <v>0</v>
      </c>
      <c r="V118" s="65">
        <v>0</v>
      </c>
      <c r="W118" s="65">
        <v>0</v>
      </c>
      <c r="X118"/>
      <c r="Y118" s="74" t="str">
        <f>IFERROR(I118/'Base Case Cover Sheet'!I118-1,"n.a.")</f>
        <v>n.a.</v>
      </c>
      <c r="Z118" s="74" t="str">
        <f>IFERROR(J118/'Base Case Cover Sheet'!J118-1,"n.a.")</f>
        <v>n.a.</v>
      </c>
      <c r="AA118" s="74" t="str">
        <f>IFERROR(K118/'Base Case Cover Sheet'!K118-1,"n.a.")</f>
        <v>n.a.</v>
      </c>
      <c r="AB118" s="74" t="str">
        <f>IFERROR(L118/'Base Case Cover Sheet'!L118-1,"n.a.")</f>
        <v>n.a.</v>
      </c>
      <c r="AC118" s="74" t="str">
        <f>IFERROR(M118/'Base Case Cover Sheet'!M118-1,"n.a.")</f>
        <v>n.a.</v>
      </c>
      <c r="AD118" s="74" t="str">
        <f>IFERROR(N118/'Base Case Cover Sheet'!N118-1,"n.a.")</f>
        <v>n.a.</v>
      </c>
      <c r="AE118" s="74" t="str">
        <f>IFERROR(O118/'Base Case Cover Sheet'!O118-1,"n.a.")</f>
        <v>n.a.</v>
      </c>
      <c r="AF118" s="74" t="str">
        <f>IFERROR(P118/'Base Case Cover Sheet'!P118-1,"n.a.")</f>
        <v>n.a.</v>
      </c>
      <c r="AG118" s="74" t="str">
        <f>IFERROR(Q118/'Base Case Cover Sheet'!Q118-1,"n.a.")</f>
        <v>n.a.</v>
      </c>
      <c r="AH118" s="74" t="str">
        <f>IFERROR(R118/'Base Case Cover Sheet'!R118-1,"n.a.")</f>
        <v>n.a.</v>
      </c>
      <c r="AI118" s="74" t="str">
        <f>IFERROR(S118/'Base Case Cover Sheet'!S118-1,"n.a.")</f>
        <v>n.a.</v>
      </c>
      <c r="AJ118" s="74" t="str">
        <f>IFERROR(T118/'Base Case Cover Sheet'!T118-1,"n.a.")</f>
        <v>n.a.</v>
      </c>
      <c r="AK118" s="74" t="str">
        <f>IFERROR(U118/'Base Case Cover Sheet'!U118-1,"n.a.")</f>
        <v>n.a.</v>
      </c>
      <c r="AL118" s="74" t="str">
        <f>IFERROR(V118/'Base Case Cover Sheet'!V118-1,"n.a.")</f>
        <v>n.a.</v>
      </c>
      <c r="AM118" s="74" t="str">
        <f>IFERROR(W118/'Base Case Cover Sheet'!W118-1,"n.a.")</f>
        <v>n.a.</v>
      </c>
    </row>
    <row r="119" spans="4:39">
      <c r="D119" s="143" t="s">
        <v>179</v>
      </c>
      <c r="H119" s="41"/>
      <c r="I119" s="35"/>
      <c r="J119" s="35"/>
      <c r="K119" s="35"/>
      <c r="L119" s="65">
        <v>0</v>
      </c>
      <c r="M119" s="65">
        <v>0</v>
      </c>
      <c r="N119" s="65">
        <v>0</v>
      </c>
      <c r="O119" s="65">
        <v>0</v>
      </c>
      <c r="P119" s="65">
        <v>0</v>
      </c>
      <c r="Q119" s="65">
        <v>0</v>
      </c>
      <c r="R119" s="65">
        <v>0</v>
      </c>
      <c r="S119" s="65">
        <v>0</v>
      </c>
      <c r="T119" s="65">
        <v>0</v>
      </c>
      <c r="U119" s="65">
        <v>0</v>
      </c>
      <c r="V119" s="65">
        <v>0</v>
      </c>
      <c r="W119" s="65">
        <v>0</v>
      </c>
      <c r="Y119" s="74" t="str">
        <f>IFERROR(I119/'Base Case Cover Sheet'!I119-1,"n.a.")</f>
        <v>n.a.</v>
      </c>
      <c r="Z119" s="74" t="str">
        <f>IFERROR(J119/'Base Case Cover Sheet'!J119-1,"n.a.")</f>
        <v>n.a.</v>
      </c>
      <c r="AA119" s="74" t="str">
        <f>IFERROR(K119/'Base Case Cover Sheet'!K119-1,"n.a.")</f>
        <v>n.a.</v>
      </c>
      <c r="AB119" s="74" t="str">
        <f>IFERROR(L119/'Base Case Cover Sheet'!L119-1,"n.a.")</f>
        <v>n.a.</v>
      </c>
      <c r="AC119" s="74" t="str">
        <f>IFERROR(M119/'Base Case Cover Sheet'!M119-1,"n.a.")</f>
        <v>n.a.</v>
      </c>
      <c r="AD119" s="74" t="str">
        <f>IFERROR(N119/'Base Case Cover Sheet'!N119-1,"n.a.")</f>
        <v>n.a.</v>
      </c>
      <c r="AE119" s="74" t="str">
        <f>IFERROR(O119/'Base Case Cover Sheet'!O119-1,"n.a.")</f>
        <v>n.a.</v>
      </c>
      <c r="AF119" s="74" t="str">
        <f>IFERROR(P119/'Base Case Cover Sheet'!P119-1,"n.a.")</f>
        <v>n.a.</v>
      </c>
      <c r="AG119" s="74" t="str">
        <f>IFERROR(Q119/'Base Case Cover Sheet'!Q119-1,"n.a.")</f>
        <v>n.a.</v>
      </c>
      <c r="AH119" s="74" t="str">
        <f>IFERROR(R119/'Base Case Cover Sheet'!R119-1,"n.a.")</f>
        <v>n.a.</v>
      </c>
      <c r="AI119" s="74" t="str">
        <f>IFERROR(S119/'Base Case Cover Sheet'!S119-1,"n.a.")</f>
        <v>n.a.</v>
      </c>
      <c r="AJ119" s="74" t="str">
        <f>IFERROR(T119/'Base Case Cover Sheet'!T119-1,"n.a.")</f>
        <v>n.a.</v>
      </c>
      <c r="AK119" s="74" t="str">
        <f>IFERROR(U119/'Base Case Cover Sheet'!U119-1,"n.a.")</f>
        <v>n.a.</v>
      </c>
      <c r="AL119" s="74" t="str">
        <f>IFERROR(V119/'Base Case Cover Sheet'!V119-1,"n.a.")</f>
        <v>n.a.</v>
      </c>
      <c r="AM119" s="74" t="str">
        <f>IFERROR(W119/'Base Case Cover Sheet'!W119-1,"n.a.")</f>
        <v>n.a.</v>
      </c>
    </row>
    <row r="120" spans="4:39" s="4" customFormat="1" outlineLevel="1">
      <c r="D120"/>
      <c r="E120"/>
    </row>
    <row r="121" spans="4:39" s="4" customFormat="1" outlineLevel="1">
      <c r="D121" s="48" t="s">
        <v>184</v>
      </c>
      <c r="E121" s="48"/>
      <c r="F121" s="48"/>
      <c r="G121" s="48"/>
      <c r="H121" s="48"/>
      <c r="I121" s="35"/>
      <c r="J121" s="35"/>
      <c r="K121" s="35"/>
      <c r="L121" s="49">
        <f>IF(ROUND(SUM(L116:L119),4)=ROUND(L113,4),1,0)</f>
        <v>1</v>
      </c>
      <c r="M121" s="49">
        <f t="shared" ref="M121:W121" si="35">IF(ROUND(SUM(M116:M119),4)=ROUND(M113,4),1,0)</f>
        <v>1</v>
      </c>
      <c r="N121" s="49">
        <f t="shared" si="35"/>
        <v>1</v>
      </c>
      <c r="O121" s="49">
        <f t="shared" si="35"/>
        <v>1</v>
      </c>
      <c r="P121" s="49">
        <f t="shared" si="35"/>
        <v>1</v>
      </c>
      <c r="Q121" s="49">
        <f t="shared" si="35"/>
        <v>1</v>
      </c>
      <c r="R121" s="49">
        <f t="shared" si="35"/>
        <v>1</v>
      </c>
      <c r="S121" s="49">
        <f t="shared" si="35"/>
        <v>1</v>
      </c>
      <c r="T121" s="49">
        <f t="shared" si="35"/>
        <v>1</v>
      </c>
      <c r="U121" s="49">
        <f t="shared" si="35"/>
        <v>1</v>
      </c>
      <c r="V121" s="49">
        <f t="shared" si="35"/>
        <v>1</v>
      </c>
      <c r="W121" s="49">
        <f t="shared" si="35"/>
        <v>1</v>
      </c>
    </row>
    <row r="122" spans="4:39">
      <c r="D122" s="143"/>
    </row>
    <row r="123" spans="4:39">
      <c r="D123" t="s">
        <v>93</v>
      </c>
      <c r="H123" s="41"/>
      <c r="I123" s="35"/>
      <c r="J123" s="35"/>
      <c r="K123" s="35"/>
      <c r="L123" s="65">
        <v>0</v>
      </c>
      <c r="M123" s="65">
        <v>0</v>
      </c>
      <c r="N123" s="65">
        <v>0</v>
      </c>
      <c r="O123" s="65">
        <v>0</v>
      </c>
      <c r="P123" s="65">
        <v>0</v>
      </c>
      <c r="Q123" s="65">
        <v>0</v>
      </c>
      <c r="R123" s="65">
        <v>0</v>
      </c>
      <c r="S123" s="65">
        <v>0</v>
      </c>
      <c r="T123" s="65">
        <v>0</v>
      </c>
      <c r="U123" s="65">
        <v>0</v>
      </c>
      <c r="V123" s="65">
        <v>0</v>
      </c>
      <c r="W123" s="65">
        <v>0</v>
      </c>
      <c r="Y123" s="74" t="str">
        <f>IFERROR(I123/'Base Case Cover Sheet'!I123-1,"n.a.")</f>
        <v>n.a.</v>
      </c>
      <c r="Z123" s="74" t="str">
        <f>IFERROR(J123/'Base Case Cover Sheet'!J123-1,"n.a.")</f>
        <v>n.a.</v>
      </c>
      <c r="AA123" s="74" t="str">
        <f>IFERROR(K123/'Base Case Cover Sheet'!K123-1,"n.a.")</f>
        <v>n.a.</v>
      </c>
      <c r="AB123" s="74" t="str">
        <f>IFERROR(L123/'Base Case Cover Sheet'!L123-1,"n.a.")</f>
        <v>n.a.</v>
      </c>
      <c r="AC123" s="74" t="str">
        <f>IFERROR(M123/'Base Case Cover Sheet'!M123-1,"n.a.")</f>
        <v>n.a.</v>
      </c>
      <c r="AD123" s="74" t="str">
        <f>IFERROR(N123/'Base Case Cover Sheet'!N123-1,"n.a.")</f>
        <v>n.a.</v>
      </c>
      <c r="AE123" s="74" t="str">
        <f>IFERROR(O123/'Base Case Cover Sheet'!O123-1,"n.a.")</f>
        <v>n.a.</v>
      </c>
      <c r="AF123" s="74" t="str">
        <f>IFERROR(P123/'Base Case Cover Sheet'!P123-1,"n.a.")</f>
        <v>n.a.</v>
      </c>
      <c r="AG123" s="74" t="str">
        <f>IFERROR(Q123/'Base Case Cover Sheet'!Q123-1,"n.a.")</f>
        <v>n.a.</v>
      </c>
      <c r="AH123" s="74" t="str">
        <f>IFERROR(R123/'Base Case Cover Sheet'!R123-1,"n.a.")</f>
        <v>n.a.</v>
      </c>
      <c r="AI123" s="74" t="str">
        <f>IFERROR(S123/'Base Case Cover Sheet'!S123-1,"n.a.")</f>
        <v>n.a.</v>
      </c>
      <c r="AJ123" s="74" t="str">
        <f>IFERROR(T123/'Base Case Cover Sheet'!T123-1,"n.a.")</f>
        <v>n.a.</v>
      </c>
      <c r="AK123" s="74" t="str">
        <f>IFERROR(U123/'Base Case Cover Sheet'!U123-1,"n.a.")</f>
        <v>n.a.</v>
      </c>
      <c r="AL123" s="74" t="str">
        <f>IFERROR(V123/'Base Case Cover Sheet'!V123-1,"n.a.")</f>
        <v>n.a.</v>
      </c>
      <c r="AM123" s="74" t="str">
        <f>IFERROR(W123/'Base Case Cover Sheet'!W123-1,"n.a.")</f>
        <v>n.a.</v>
      </c>
    </row>
    <row r="124" spans="4:39" s="4" customFormat="1">
      <c r="E124" s="4" t="s">
        <v>104</v>
      </c>
      <c r="I124" s="35"/>
      <c r="J124" s="35"/>
      <c r="K124" s="35"/>
      <c r="L124" s="36">
        <f>-IFERROR(L123/L$44,0)</f>
        <v>0</v>
      </c>
      <c r="M124" s="36">
        <f t="shared" ref="M124:W124" si="36">-IFERROR(M123/M$44,0)</f>
        <v>0</v>
      </c>
      <c r="N124" s="36">
        <f t="shared" si="36"/>
        <v>0</v>
      </c>
      <c r="O124" s="36">
        <f t="shared" si="36"/>
        <v>0</v>
      </c>
      <c r="P124" s="36">
        <f t="shared" si="36"/>
        <v>0</v>
      </c>
      <c r="Q124" s="36">
        <f t="shared" si="36"/>
        <v>0</v>
      </c>
      <c r="R124" s="36">
        <f t="shared" si="36"/>
        <v>0</v>
      </c>
      <c r="S124" s="36">
        <f t="shared" si="36"/>
        <v>0</v>
      </c>
      <c r="T124" s="36">
        <f t="shared" si="36"/>
        <v>0</v>
      </c>
      <c r="U124" s="36">
        <f t="shared" si="36"/>
        <v>0</v>
      </c>
      <c r="V124" s="36">
        <f t="shared" si="36"/>
        <v>0</v>
      </c>
      <c r="W124" s="36">
        <f t="shared" si="36"/>
        <v>0</v>
      </c>
      <c r="Y124" s="42"/>
      <c r="Z124" s="42"/>
      <c r="AA124" s="42"/>
      <c r="AB124" s="75"/>
      <c r="AC124" s="75"/>
      <c r="AD124" s="75"/>
      <c r="AE124" s="75"/>
      <c r="AF124" s="75"/>
      <c r="AG124" s="75"/>
      <c r="AH124" s="75"/>
      <c r="AI124" s="75"/>
      <c r="AJ124" s="75"/>
      <c r="AK124" s="75"/>
      <c r="AL124" s="75"/>
      <c r="AM124" s="75"/>
    </row>
    <row r="126" spans="4:39">
      <c r="D126" t="s">
        <v>185</v>
      </c>
      <c r="H126" s="41"/>
      <c r="I126" s="35"/>
      <c r="J126" s="35"/>
      <c r="K126" s="35"/>
      <c r="L126" s="65">
        <v>0</v>
      </c>
      <c r="M126" s="65">
        <v>0</v>
      </c>
      <c r="N126" s="65">
        <v>0</v>
      </c>
      <c r="O126" s="65">
        <v>0</v>
      </c>
      <c r="P126" s="65">
        <v>0</v>
      </c>
      <c r="Q126" s="65">
        <v>0</v>
      </c>
      <c r="R126" s="65">
        <v>0</v>
      </c>
      <c r="S126" s="65">
        <v>0</v>
      </c>
      <c r="T126" s="65">
        <v>0</v>
      </c>
      <c r="U126" s="65">
        <v>0</v>
      </c>
      <c r="V126" s="65">
        <v>0</v>
      </c>
      <c r="W126" s="65">
        <v>0</v>
      </c>
      <c r="Y126" s="74" t="str">
        <f>IFERROR(I126/'Base Case Cover Sheet'!I126-1,"n.a.")</f>
        <v>n.a.</v>
      </c>
      <c r="Z126" s="74" t="str">
        <f>IFERROR(J126/'Base Case Cover Sheet'!J126-1,"n.a.")</f>
        <v>n.a.</v>
      </c>
      <c r="AA126" s="74" t="str">
        <f>IFERROR(K126/'Base Case Cover Sheet'!K126-1,"n.a.")</f>
        <v>n.a.</v>
      </c>
      <c r="AB126" s="74" t="str">
        <f>IFERROR(L126/'Base Case Cover Sheet'!L126-1,"n.a.")</f>
        <v>n.a.</v>
      </c>
      <c r="AC126" s="74" t="str">
        <f>IFERROR(M126/'Base Case Cover Sheet'!M126-1,"n.a.")</f>
        <v>n.a.</v>
      </c>
      <c r="AD126" s="74" t="str">
        <f>IFERROR(N126/'Base Case Cover Sheet'!N126-1,"n.a.")</f>
        <v>n.a.</v>
      </c>
      <c r="AE126" s="74" t="str">
        <f>IFERROR(O126/'Base Case Cover Sheet'!O126-1,"n.a.")</f>
        <v>n.a.</v>
      </c>
      <c r="AF126" s="74" t="str">
        <f>IFERROR(P126/'Base Case Cover Sheet'!P126-1,"n.a.")</f>
        <v>n.a.</v>
      </c>
      <c r="AG126" s="74" t="str">
        <f>IFERROR(Q126/'Base Case Cover Sheet'!Q126-1,"n.a.")</f>
        <v>n.a.</v>
      </c>
      <c r="AH126" s="74" t="str">
        <f>IFERROR(R126/'Base Case Cover Sheet'!R126-1,"n.a.")</f>
        <v>n.a.</v>
      </c>
      <c r="AI126" s="74" t="str">
        <f>IFERROR(S126/'Base Case Cover Sheet'!S126-1,"n.a.")</f>
        <v>n.a.</v>
      </c>
      <c r="AJ126" s="74" t="str">
        <f>IFERROR(T126/'Base Case Cover Sheet'!T126-1,"n.a.")</f>
        <v>n.a.</v>
      </c>
      <c r="AK126" s="74" t="str">
        <f>IFERROR(U126/'Base Case Cover Sheet'!U126-1,"n.a.")</f>
        <v>n.a.</v>
      </c>
      <c r="AL126" s="74" t="str">
        <f>IFERROR(V126/'Base Case Cover Sheet'!V126-1,"n.a.")</f>
        <v>n.a.</v>
      </c>
      <c r="AM126" s="74" t="str">
        <f>IFERROR(W126/'Base Case Cover Sheet'!W126-1,"n.a.")</f>
        <v>n.a.</v>
      </c>
    </row>
    <row r="127" spans="4:39" s="4" customFormat="1">
      <c r="E127" s="4" t="s">
        <v>104</v>
      </c>
      <c r="I127" s="35"/>
      <c r="J127" s="35"/>
      <c r="K127" s="35"/>
      <c r="L127" s="36">
        <f>-IFERROR(L126/L$44,0)</f>
        <v>0</v>
      </c>
      <c r="M127" s="36">
        <f t="shared" ref="M127:W127" si="37">-IFERROR(M126/M$44,0)</f>
        <v>0</v>
      </c>
      <c r="N127" s="36">
        <f t="shared" si="37"/>
        <v>0</v>
      </c>
      <c r="O127" s="36">
        <f t="shared" si="37"/>
        <v>0</v>
      </c>
      <c r="P127" s="36">
        <f t="shared" si="37"/>
        <v>0</v>
      </c>
      <c r="Q127" s="36">
        <f t="shared" si="37"/>
        <v>0</v>
      </c>
      <c r="R127" s="36">
        <f t="shared" si="37"/>
        <v>0</v>
      </c>
      <c r="S127" s="36">
        <f t="shared" si="37"/>
        <v>0</v>
      </c>
      <c r="T127" s="36">
        <f t="shared" si="37"/>
        <v>0</v>
      </c>
      <c r="U127" s="36">
        <f t="shared" si="37"/>
        <v>0</v>
      </c>
      <c r="V127" s="36">
        <f t="shared" si="37"/>
        <v>0</v>
      </c>
      <c r="W127" s="36">
        <f t="shared" si="37"/>
        <v>0</v>
      </c>
    </row>
    <row r="129" spans="4:39">
      <c r="D129" t="s">
        <v>186</v>
      </c>
      <c r="H129" s="41"/>
      <c r="I129" s="35"/>
      <c r="J129" s="35"/>
      <c r="K129" s="35"/>
      <c r="L129" s="65">
        <v>0</v>
      </c>
      <c r="M129" s="65">
        <v>0</v>
      </c>
      <c r="N129" s="65">
        <v>0</v>
      </c>
      <c r="O129" s="65">
        <v>0</v>
      </c>
      <c r="P129" s="65">
        <v>0</v>
      </c>
      <c r="Q129" s="65">
        <v>0</v>
      </c>
      <c r="R129" s="65">
        <v>0</v>
      </c>
      <c r="S129" s="65">
        <v>0</v>
      </c>
      <c r="T129" s="65">
        <v>0</v>
      </c>
      <c r="U129" s="65">
        <v>0</v>
      </c>
      <c r="V129" s="65">
        <v>0</v>
      </c>
      <c r="W129" s="65">
        <v>0</v>
      </c>
      <c r="Y129" s="74" t="str">
        <f>IFERROR(I129/'Base Case Cover Sheet'!I129-1,"n.a.")</f>
        <v>n.a.</v>
      </c>
      <c r="Z129" s="74" t="str">
        <f>IFERROR(J129/'Base Case Cover Sheet'!J129-1,"n.a.")</f>
        <v>n.a.</v>
      </c>
      <c r="AA129" s="74" t="str">
        <f>IFERROR(K129/'Base Case Cover Sheet'!K129-1,"n.a.")</f>
        <v>n.a.</v>
      </c>
      <c r="AB129" s="74" t="str">
        <f>IFERROR(L129/'Base Case Cover Sheet'!L129-1,"n.a.")</f>
        <v>n.a.</v>
      </c>
      <c r="AC129" s="74" t="str">
        <f>IFERROR(M129/'Base Case Cover Sheet'!M129-1,"n.a.")</f>
        <v>n.a.</v>
      </c>
      <c r="AD129" s="74" t="str">
        <f>IFERROR(N129/'Base Case Cover Sheet'!N129-1,"n.a.")</f>
        <v>n.a.</v>
      </c>
      <c r="AE129" s="74" t="str">
        <f>IFERROR(O129/'Base Case Cover Sheet'!O129-1,"n.a.")</f>
        <v>n.a.</v>
      </c>
      <c r="AF129" s="74" t="str">
        <f>IFERROR(P129/'Base Case Cover Sheet'!P129-1,"n.a.")</f>
        <v>n.a.</v>
      </c>
      <c r="AG129" s="74" t="str">
        <f>IFERROR(Q129/'Base Case Cover Sheet'!Q129-1,"n.a.")</f>
        <v>n.a.</v>
      </c>
      <c r="AH129" s="74" t="str">
        <f>IFERROR(R129/'Base Case Cover Sheet'!R129-1,"n.a.")</f>
        <v>n.a.</v>
      </c>
      <c r="AI129" s="74" t="str">
        <f>IFERROR(S129/'Base Case Cover Sheet'!S129-1,"n.a.")</f>
        <v>n.a.</v>
      </c>
      <c r="AJ129" s="74" t="str">
        <f>IFERROR(T129/'Base Case Cover Sheet'!T129-1,"n.a.")</f>
        <v>n.a.</v>
      </c>
      <c r="AK129" s="74" t="str">
        <f>IFERROR(U129/'Base Case Cover Sheet'!U129-1,"n.a.")</f>
        <v>n.a.</v>
      </c>
      <c r="AL129" s="74" t="str">
        <f>IFERROR(V129/'Base Case Cover Sheet'!V129-1,"n.a.")</f>
        <v>n.a.</v>
      </c>
      <c r="AM129" s="74" t="str">
        <f>IFERROR(W129/'Base Case Cover Sheet'!W129-1,"n.a.")</f>
        <v>n.a.</v>
      </c>
    </row>
    <row r="130" spans="4:39" s="4" customFormat="1">
      <c r="E130" s="4" t="s">
        <v>104</v>
      </c>
      <c r="I130" s="35"/>
      <c r="J130" s="35"/>
      <c r="K130" s="35"/>
      <c r="L130" s="36">
        <f>-IFERROR(L129/L$44,0)</f>
        <v>0</v>
      </c>
      <c r="M130" s="36">
        <f t="shared" ref="M130:W130" si="38">-IFERROR(M129/M$44,0)</f>
        <v>0</v>
      </c>
      <c r="N130" s="36">
        <f t="shared" si="38"/>
        <v>0</v>
      </c>
      <c r="O130" s="36">
        <f t="shared" si="38"/>
        <v>0</v>
      </c>
      <c r="P130" s="36">
        <f t="shared" si="38"/>
        <v>0</v>
      </c>
      <c r="Q130" s="36">
        <f t="shared" si="38"/>
        <v>0</v>
      </c>
      <c r="R130" s="36">
        <f t="shared" si="38"/>
        <v>0</v>
      </c>
      <c r="S130" s="36">
        <f t="shared" si="38"/>
        <v>0</v>
      </c>
      <c r="T130" s="36">
        <f t="shared" si="38"/>
        <v>0</v>
      </c>
      <c r="U130" s="36">
        <f t="shared" si="38"/>
        <v>0</v>
      </c>
      <c r="V130" s="36">
        <f t="shared" si="38"/>
        <v>0</v>
      </c>
      <c r="W130" s="36">
        <f t="shared" si="38"/>
        <v>0</v>
      </c>
    </row>
    <row r="132" spans="4:39">
      <c r="D132" t="s">
        <v>97</v>
      </c>
      <c r="H132" s="41"/>
      <c r="I132" s="35"/>
      <c r="J132" s="35"/>
      <c r="K132" s="35"/>
      <c r="L132" s="65">
        <v>0</v>
      </c>
      <c r="M132" s="65">
        <v>0</v>
      </c>
      <c r="N132" s="65">
        <v>0</v>
      </c>
      <c r="O132" s="65">
        <v>0</v>
      </c>
      <c r="P132" s="65">
        <v>0</v>
      </c>
      <c r="Q132" s="65">
        <v>0</v>
      </c>
      <c r="R132" s="65">
        <v>0</v>
      </c>
      <c r="S132" s="65">
        <v>0</v>
      </c>
      <c r="T132" s="65">
        <v>0</v>
      </c>
      <c r="U132" s="65">
        <v>0</v>
      </c>
      <c r="V132" s="65">
        <v>0</v>
      </c>
      <c r="W132" s="65">
        <v>0</v>
      </c>
      <c r="Y132" s="74" t="str">
        <f>IFERROR(I132/'Base Case Cover Sheet'!I132-1,"n.a.")</f>
        <v>n.a.</v>
      </c>
      <c r="Z132" s="74" t="str">
        <f>IFERROR(J132/'Base Case Cover Sheet'!J132-1,"n.a.")</f>
        <v>n.a.</v>
      </c>
      <c r="AA132" s="74" t="str">
        <f>IFERROR(K132/'Base Case Cover Sheet'!K132-1,"n.a.")</f>
        <v>n.a.</v>
      </c>
      <c r="AB132" s="74" t="str">
        <f>IFERROR(L132/'Base Case Cover Sheet'!L132-1,"n.a.")</f>
        <v>n.a.</v>
      </c>
      <c r="AC132" s="74" t="str">
        <f>IFERROR(M132/'Base Case Cover Sheet'!M132-1,"n.a.")</f>
        <v>n.a.</v>
      </c>
      <c r="AD132" s="74" t="str">
        <f>IFERROR(N132/'Base Case Cover Sheet'!N132-1,"n.a.")</f>
        <v>n.a.</v>
      </c>
      <c r="AE132" s="74" t="str">
        <f>IFERROR(O132/'Base Case Cover Sheet'!O132-1,"n.a.")</f>
        <v>n.a.</v>
      </c>
      <c r="AF132" s="74" t="str">
        <f>IFERROR(P132/'Base Case Cover Sheet'!P132-1,"n.a.")</f>
        <v>n.a.</v>
      </c>
      <c r="AG132" s="74" t="str">
        <f>IFERROR(Q132/'Base Case Cover Sheet'!Q132-1,"n.a.")</f>
        <v>n.a.</v>
      </c>
      <c r="AH132" s="74" t="str">
        <f>IFERROR(R132/'Base Case Cover Sheet'!R132-1,"n.a.")</f>
        <v>n.a.</v>
      </c>
      <c r="AI132" s="74" t="str">
        <f>IFERROR(S132/'Base Case Cover Sheet'!S132-1,"n.a.")</f>
        <v>n.a.</v>
      </c>
      <c r="AJ132" s="74" t="str">
        <f>IFERROR(T132/'Base Case Cover Sheet'!T132-1,"n.a.")</f>
        <v>n.a.</v>
      </c>
      <c r="AK132" s="74" t="str">
        <f>IFERROR(U132/'Base Case Cover Sheet'!U132-1,"n.a.")</f>
        <v>n.a.</v>
      </c>
      <c r="AL132" s="74" t="str">
        <f>IFERROR(V132/'Base Case Cover Sheet'!V132-1,"n.a.")</f>
        <v>n.a.</v>
      </c>
      <c r="AM132" s="74" t="str">
        <f>IFERROR(W132/'Base Case Cover Sheet'!W132-1,"n.a.")</f>
        <v>n.a.</v>
      </c>
    </row>
    <row r="133" spans="4:39" s="4" customFormat="1">
      <c r="E133" s="4" t="s">
        <v>104</v>
      </c>
      <c r="I133" s="35"/>
      <c r="J133" s="35"/>
      <c r="K133" s="35"/>
      <c r="L133" s="36">
        <f>-IFERROR(L132/L$44,0)</f>
        <v>0</v>
      </c>
      <c r="M133" s="36">
        <f t="shared" ref="M133:W133" si="39">-IFERROR(M132/M$44,0)</f>
        <v>0</v>
      </c>
      <c r="N133" s="36">
        <f t="shared" si="39"/>
        <v>0</v>
      </c>
      <c r="O133" s="36">
        <f t="shared" si="39"/>
        <v>0</v>
      </c>
      <c r="P133" s="36">
        <f t="shared" si="39"/>
        <v>0</v>
      </c>
      <c r="Q133" s="36">
        <f t="shared" si="39"/>
        <v>0</v>
      </c>
      <c r="R133" s="36">
        <f t="shared" si="39"/>
        <v>0</v>
      </c>
      <c r="S133" s="36">
        <f t="shared" si="39"/>
        <v>0</v>
      </c>
      <c r="T133" s="36">
        <f t="shared" si="39"/>
        <v>0</v>
      </c>
      <c r="U133" s="36">
        <f t="shared" si="39"/>
        <v>0</v>
      </c>
      <c r="V133" s="36">
        <f t="shared" si="39"/>
        <v>0</v>
      </c>
      <c r="W133" s="36">
        <f t="shared" si="39"/>
        <v>0</v>
      </c>
      <c r="Y133" s="42"/>
      <c r="Z133" s="42"/>
      <c r="AA133" s="42"/>
      <c r="AB133" s="75"/>
      <c r="AC133" s="75"/>
      <c r="AD133" s="75"/>
      <c r="AE133" s="75"/>
      <c r="AF133" s="75"/>
      <c r="AG133" s="75"/>
      <c r="AH133" s="75"/>
      <c r="AI133" s="75"/>
      <c r="AJ133" s="75"/>
      <c r="AK133" s="75"/>
      <c r="AL133" s="75"/>
      <c r="AM133" s="75"/>
    </row>
    <row r="135" spans="4:39">
      <c r="D135" t="s">
        <v>99</v>
      </c>
      <c r="H135" s="41"/>
      <c r="I135" s="35"/>
      <c r="J135" s="35"/>
      <c r="K135" s="35"/>
      <c r="L135" s="65">
        <v>0</v>
      </c>
      <c r="M135" s="65">
        <v>0</v>
      </c>
      <c r="N135" s="65">
        <v>0</v>
      </c>
      <c r="O135" s="65">
        <v>0</v>
      </c>
      <c r="P135" s="65">
        <v>0</v>
      </c>
      <c r="Q135" s="65">
        <v>0</v>
      </c>
      <c r="R135" s="65">
        <v>0</v>
      </c>
      <c r="S135" s="65">
        <v>0</v>
      </c>
      <c r="T135" s="65">
        <v>0</v>
      </c>
      <c r="U135" s="65">
        <v>0</v>
      </c>
      <c r="V135" s="65">
        <v>0</v>
      </c>
      <c r="W135" s="65">
        <v>0</v>
      </c>
      <c r="Y135" s="74" t="str">
        <f>IFERROR(I135/'Base Case Cover Sheet'!I135-1,"n.a.")</f>
        <v>n.a.</v>
      </c>
      <c r="Z135" s="74" t="str">
        <f>IFERROR(J135/'Base Case Cover Sheet'!J135-1,"n.a.")</f>
        <v>n.a.</v>
      </c>
      <c r="AA135" s="74" t="str">
        <f>IFERROR(K135/'Base Case Cover Sheet'!K135-1,"n.a.")</f>
        <v>n.a.</v>
      </c>
      <c r="AB135" s="74" t="str">
        <f>IFERROR(L135/'Base Case Cover Sheet'!L135-1,"n.a.")</f>
        <v>n.a.</v>
      </c>
      <c r="AC135" s="74" t="str">
        <f>IFERROR(M135/'Base Case Cover Sheet'!M135-1,"n.a.")</f>
        <v>n.a.</v>
      </c>
      <c r="AD135" s="74" t="str">
        <f>IFERROR(N135/'Base Case Cover Sheet'!N135-1,"n.a.")</f>
        <v>n.a.</v>
      </c>
      <c r="AE135" s="74" t="str">
        <f>IFERROR(O135/'Base Case Cover Sheet'!O135-1,"n.a.")</f>
        <v>n.a.</v>
      </c>
      <c r="AF135" s="74" t="str">
        <f>IFERROR(P135/'Base Case Cover Sheet'!P135-1,"n.a.")</f>
        <v>n.a.</v>
      </c>
      <c r="AG135" s="74" t="str">
        <f>IFERROR(Q135/'Base Case Cover Sheet'!Q135-1,"n.a.")</f>
        <v>n.a.</v>
      </c>
      <c r="AH135" s="74" t="str">
        <f>IFERROR(R135/'Base Case Cover Sheet'!R135-1,"n.a.")</f>
        <v>n.a.</v>
      </c>
      <c r="AI135" s="74" t="str">
        <f>IFERROR(S135/'Base Case Cover Sheet'!S135-1,"n.a.")</f>
        <v>n.a.</v>
      </c>
      <c r="AJ135" s="74" t="str">
        <f>IFERROR(T135/'Base Case Cover Sheet'!T135-1,"n.a.")</f>
        <v>n.a.</v>
      </c>
      <c r="AK135" s="74" t="str">
        <f>IFERROR(U135/'Base Case Cover Sheet'!U135-1,"n.a.")</f>
        <v>n.a.</v>
      </c>
      <c r="AL135" s="74" t="str">
        <f>IFERROR(V135/'Base Case Cover Sheet'!V135-1,"n.a.")</f>
        <v>n.a.</v>
      </c>
      <c r="AM135" s="74" t="str">
        <f>IFERROR(W135/'Base Case Cover Sheet'!W135-1,"n.a.")</f>
        <v>n.a.</v>
      </c>
    </row>
    <row r="136" spans="4:39">
      <c r="E136" s="4" t="s">
        <v>104</v>
      </c>
      <c r="I136" s="35"/>
      <c r="J136" s="35"/>
      <c r="K136" s="35"/>
      <c r="L136" s="36">
        <f>-IFERROR(L135/L$44,0)</f>
        <v>0</v>
      </c>
      <c r="M136" s="36">
        <f t="shared" ref="M136:W136" si="40">-IFERROR(M135/M$44,0)</f>
        <v>0</v>
      </c>
      <c r="N136" s="36">
        <f t="shared" si="40"/>
        <v>0</v>
      </c>
      <c r="O136" s="36">
        <f t="shared" si="40"/>
        <v>0</v>
      </c>
      <c r="P136" s="36">
        <f t="shared" si="40"/>
        <v>0</v>
      </c>
      <c r="Q136" s="36">
        <f t="shared" si="40"/>
        <v>0</v>
      </c>
      <c r="R136" s="36">
        <f t="shared" si="40"/>
        <v>0</v>
      </c>
      <c r="S136" s="36">
        <f t="shared" si="40"/>
        <v>0</v>
      </c>
      <c r="T136" s="36">
        <f t="shared" si="40"/>
        <v>0</v>
      </c>
      <c r="U136" s="36">
        <f t="shared" si="40"/>
        <v>0</v>
      </c>
      <c r="V136" s="36">
        <f t="shared" si="40"/>
        <v>0</v>
      </c>
      <c r="W136" s="36">
        <f t="shared" si="40"/>
        <v>0</v>
      </c>
      <c r="Y136" s="42"/>
      <c r="Z136" s="42"/>
      <c r="AA136" s="42"/>
      <c r="AB136" s="75"/>
      <c r="AC136" s="75"/>
      <c r="AD136" s="75"/>
      <c r="AE136" s="75"/>
      <c r="AF136" s="75"/>
      <c r="AG136" s="75"/>
      <c r="AH136" s="75"/>
      <c r="AI136" s="75"/>
      <c r="AJ136" s="75"/>
      <c r="AK136" s="75"/>
      <c r="AL136" s="75"/>
      <c r="AM136" s="75"/>
    </row>
    <row r="138" spans="4:39">
      <c r="D138" t="s">
        <v>187</v>
      </c>
      <c r="H138" s="41"/>
      <c r="I138" s="35"/>
      <c r="J138" s="35"/>
      <c r="K138" s="35"/>
      <c r="L138" s="65">
        <v>0</v>
      </c>
      <c r="M138" s="65">
        <v>0</v>
      </c>
      <c r="N138" s="65">
        <v>0</v>
      </c>
      <c r="O138" s="65">
        <v>0</v>
      </c>
      <c r="P138" s="65">
        <v>0</v>
      </c>
      <c r="Q138" s="65">
        <v>0</v>
      </c>
      <c r="R138" s="65">
        <v>0</v>
      </c>
      <c r="S138" s="65">
        <v>0</v>
      </c>
      <c r="T138" s="65">
        <v>0</v>
      </c>
      <c r="U138" s="65">
        <v>0</v>
      </c>
      <c r="V138" s="65">
        <v>0</v>
      </c>
      <c r="W138" s="65">
        <v>0</v>
      </c>
      <c r="Y138" s="74" t="str">
        <f>IFERROR(I138/'Base Case Cover Sheet'!I138-1,"n.a.")</f>
        <v>n.a.</v>
      </c>
      <c r="Z138" s="74" t="str">
        <f>IFERROR(J138/'Base Case Cover Sheet'!J138-1,"n.a.")</f>
        <v>n.a.</v>
      </c>
      <c r="AA138" s="74" t="str">
        <f>IFERROR(K138/'Base Case Cover Sheet'!K138-1,"n.a.")</f>
        <v>n.a.</v>
      </c>
      <c r="AB138" s="74" t="str">
        <f>IFERROR(L138/'Base Case Cover Sheet'!L138-1,"n.a.")</f>
        <v>n.a.</v>
      </c>
      <c r="AC138" s="74" t="str">
        <f>IFERROR(M138/'Base Case Cover Sheet'!M138-1,"n.a.")</f>
        <v>n.a.</v>
      </c>
      <c r="AD138" s="74" t="str">
        <f>IFERROR(N138/'Base Case Cover Sheet'!N138-1,"n.a.")</f>
        <v>n.a.</v>
      </c>
      <c r="AE138" s="74" t="str">
        <f>IFERROR(O138/'Base Case Cover Sheet'!O138-1,"n.a.")</f>
        <v>n.a.</v>
      </c>
      <c r="AF138" s="74" t="str">
        <f>IFERROR(P138/'Base Case Cover Sheet'!P138-1,"n.a.")</f>
        <v>n.a.</v>
      </c>
      <c r="AG138" s="74" t="str">
        <f>IFERROR(Q138/'Base Case Cover Sheet'!Q138-1,"n.a.")</f>
        <v>n.a.</v>
      </c>
      <c r="AH138" s="74" t="str">
        <f>IFERROR(R138/'Base Case Cover Sheet'!R138-1,"n.a.")</f>
        <v>n.a.</v>
      </c>
      <c r="AI138" s="74" t="str">
        <f>IFERROR(S138/'Base Case Cover Sheet'!S138-1,"n.a.")</f>
        <v>n.a.</v>
      </c>
      <c r="AJ138" s="74" t="str">
        <f>IFERROR(T138/'Base Case Cover Sheet'!T138-1,"n.a.")</f>
        <v>n.a.</v>
      </c>
      <c r="AK138" s="74" t="str">
        <f>IFERROR(U138/'Base Case Cover Sheet'!U138-1,"n.a.")</f>
        <v>n.a.</v>
      </c>
      <c r="AL138" s="74" t="str">
        <f>IFERROR(V138/'Base Case Cover Sheet'!V138-1,"n.a.")</f>
        <v>n.a.</v>
      </c>
      <c r="AM138" s="74" t="str">
        <f>IFERROR(W138/'Base Case Cover Sheet'!W138-1,"n.a.")</f>
        <v>n.a.</v>
      </c>
    </row>
    <row r="139" spans="4:39" s="4" customFormat="1">
      <c r="E139" s="4" t="s">
        <v>104</v>
      </c>
      <c r="I139" s="35"/>
      <c r="J139" s="35"/>
      <c r="K139" s="35"/>
      <c r="L139" s="36">
        <f>-IFERROR(L138/L$44,0)</f>
        <v>0</v>
      </c>
      <c r="M139" s="36">
        <f t="shared" ref="M139:W139" si="41">-IFERROR(M138/M$44,0)</f>
        <v>0</v>
      </c>
      <c r="N139" s="36">
        <f t="shared" si="41"/>
        <v>0</v>
      </c>
      <c r="O139" s="36">
        <f t="shared" si="41"/>
        <v>0</v>
      </c>
      <c r="P139" s="36">
        <f t="shared" si="41"/>
        <v>0</v>
      </c>
      <c r="Q139" s="36">
        <f t="shared" si="41"/>
        <v>0</v>
      </c>
      <c r="R139" s="36">
        <f t="shared" si="41"/>
        <v>0</v>
      </c>
      <c r="S139" s="36">
        <f t="shared" si="41"/>
        <v>0</v>
      </c>
      <c r="T139" s="36">
        <f t="shared" si="41"/>
        <v>0</v>
      </c>
      <c r="U139" s="36">
        <f t="shared" si="41"/>
        <v>0</v>
      </c>
      <c r="V139" s="36">
        <f t="shared" si="41"/>
        <v>0</v>
      </c>
      <c r="W139" s="36">
        <f t="shared" si="41"/>
        <v>0</v>
      </c>
      <c r="Y139" s="42"/>
      <c r="Z139" s="42"/>
      <c r="AA139" s="42"/>
      <c r="AB139" s="75"/>
      <c r="AC139" s="75"/>
      <c r="AD139" s="75"/>
      <c r="AE139" s="75"/>
      <c r="AF139" s="75"/>
      <c r="AG139" s="75"/>
      <c r="AH139" s="75"/>
      <c r="AI139" s="75"/>
      <c r="AJ139" s="75"/>
      <c r="AK139" s="75"/>
      <c r="AL139" s="75"/>
      <c r="AM139" s="75"/>
    </row>
    <row r="141" spans="4:39" s="5" customFormat="1">
      <c r="D141" s="142" t="s">
        <v>103</v>
      </c>
      <c r="E141" s="142"/>
      <c r="F141" s="142"/>
      <c r="G141" s="142"/>
      <c r="H141" s="37"/>
      <c r="I141" s="45"/>
      <c r="J141" s="45"/>
      <c r="K141" s="45"/>
      <c r="L141" s="39">
        <f>+L83+L93+L102+L113+L123+L126+L129+L132+L135+L138</f>
        <v>0</v>
      </c>
      <c r="M141" s="39">
        <f t="shared" ref="M141:W141" si="42">+M83+M93+M102+M113+M123+M126+M129+M132+M135+M138</f>
        <v>0</v>
      </c>
      <c r="N141" s="39">
        <f t="shared" si="42"/>
        <v>0</v>
      </c>
      <c r="O141" s="39">
        <f t="shared" si="42"/>
        <v>0</v>
      </c>
      <c r="P141" s="39">
        <f t="shared" si="42"/>
        <v>0</v>
      </c>
      <c r="Q141" s="39">
        <f t="shared" si="42"/>
        <v>0</v>
      </c>
      <c r="R141" s="39">
        <f t="shared" si="42"/>
        <v>0</v>
      </c>
      <c r="S141" s="39">
        <f t="shared" si="42"/>
        <v>0</v>
      </c>
      <c r="T141" s="39">
        <f t="shared" si="42"/>
        <v>0</v>
      </c>
      <c r="U141" s="39">
        <f t="shared" si="42"/>
        <v>0</v>
      </c>
      <c r="V141" s="39">
        <f t="shared" si="42"/>
        <v>0</v>
      </c>
      <c r="W141" s="39">
        <f t="shared" si="42"/>
        <v>0</v>
      </c>
      <c r="Y141" s="77" t="str">
        <f>IFERROR(I141/'Base Case Cover Sheet'!I141-1,"n.a.")</f>
        <v>n.a.</v>
      </c>
      <c r="Z141" s="77" t="str">
        <f>IFERROR(J141/'Base Case Cover Sheet'!J141-1,"n.a.")</f>
        <v>n.a.</v>
      </c>
      <c r="AA141" s="77" t="str">
        <f>IFERROR(K141/'Base Case Cover Sheet'!K141-1,"n.a.")</f>
        <v>n.a.</v>
      </c>
      <c r="AB141" s="77" t="str">
        <f>IFERROR(L141/'Base Case Cover Sheet'!L141-1,"n.a.")</f>
        <v>n.a.</v>
      </c>
      <c r="AC141" s="77" t="str">
        <f>IFERROR(M141/'Base Case Cover Sheet'!M141-1,"n.a.")</f>
        <v>n.a.</v>
      </c>
      <c r="AD141" s="77" t="str">
        <f>IFERROR(N141/'Base Case Cover Sheet'!N141-1,"n.a.")</f>
        <v>n.a.</v>
      </c>
      <c r="AE141" s="77" t="str">
        <f>IFERROR(O141/'Base Case Cover Sheet'!O141-1,"n.a.")</f>
        <v>n.a.</v>
      </c>
      <c r="AF141" s="77" t="str">
        <f>IFERROR(P141/'Base Case Cover Sheet'!P141-1,"n.a.")</f>
        <v>n.a.</v>
      </c>
      <c r="AG141" s="77" t="str">
        <f>IFERROR(Q141/'Base Case Cover Sheet'!Q141-1,"n.a.")</f>
        <v>n.a.</v>
      </c>
      <c r="AH141" s="77" t="str">
        <f>IFERROR(R141/'Base Case Cover Sheet'!R141-1,"n.a.")</f>
        <v>n.a.</v>
      </c>
      <c r="AI141" s="77" t="str">
        <f>IFERROR(S141/'Base Case Cover Sheet'!S141-1,"n.a.")</f>
        <v>n.a.</v>
      </c>
      <c r="AJ141" s="77" t="str">
        <f>IFERROR(T141/'Base Case Cover Sheet'!T141-1,"n.a.")</f>
        <v>n.a.</v>
      </c>
      <c r="AK141" s="77" t="str">
        <f>IFERROR(U141/'Base Case Cover Sheet'!U141-1,"n.a.")</f>
        <v>n.a.</v>
      </c>
      <c r="AL141" s="77" t="str">
        <f>IFERROR(V141/'Base Case Cover Sheet'!V141-1,"n.a.")</f>
        <v>n.a.</v>
      </c>
      <c r="AM141" s="77" t="str">
        <f>IFERROR(W141/'Base Case Cover Sheet'!W141-1,"n.a.")</f>
        <v>n.a.</v>
      </c>
    </row>
    <row r="142" spans="4:39" s="4" customFormat="1">
      <c r="E142" s="4" t="s">
        <v>104</v>
      </c>
      <c r="I142" s="35"/>
      <c r="J142" s="35"/>
      <c r="K142" s="35"/>
      <c r="L142" s="36">
        <f>-IFERROR(L141/L$44,0)</f>
        <v>0</v>
      </c>
      <c r="M142" s="36">
        <f t="shared" ref="M142:W142" si="43">-IFERROR(M141/M$44,0)</f>
        <v>0</v>
      </c>
      <c r="N142" s="36">
        <f t="shared" si="43"/>
        <v>0</v>
      </c>
      <c r="O142" s="36">
        <f t="shared" si="43"/>
        <v>0</v>
      </c>
      <c r="P142" s="36">
        <f t="shared" si="43"/>
        <v>0</v>
      </c>
      <c r="Q142" s="36">
        <f t="shared" si="43"/>
        <v>0</v>
      </c>
      <c r="R142" s="36">
        <f t="shared" si="43"/>
        <v>0</v>
      </c>
      <c r="S142" s="36">
        <f t="shared" si="43"/>
        <v>0</v>
      </c>
      <c r="T142" s="36">
        <f t="shared" si="43"/>
        <v>0</v>
      </c>
      <c r="U142" s="36">
        <f t="shared" si="43"/>
        <v>0</v>
      </c>
      <c r="V142" s="36">
        <f t="shared" si="43"/>
        <v>0</v>
      </c>
      <c r="W142" s="36">
        <f t="shared" si="43"/>
        <v>0</v>
      </c>
      <c r="Y142" s="42"/>
      <c r="Z142" s="75"/>
      <c r="AA142" s="75"/>
      <c r="AB142" s="75"/>
      <c r="AC142" s="75"/>
      <c r="AD142" s="75"/>
      <c r="AE142" s="75"/>
      <c r="AF142" s="75"/>
      <c r="AG142" s="75"/>
      <c r="AH142" s="75"/>
      <c r="AI142" s="75"/>
      <c r="AJ142" s="75"/>
      <c r="AK142" s="75"/>
      <c r="AL142" s="75"/>
      <c r="AM142" s="75"/>
    </row>
    <row r="144" spans="4:39">
      <c r="D144" t="s">
        <v>105</v>
      </c>
      <c r="H144" s="41"/>
      <c r="I144" s="50"/>
      <c r="J144" s="50"/>
      <c r="K144" s="50"/>
      <c r="L144" s="65">
        <v>0</v>
      </c>
      <c r="M144" s="65">
        <v>0</v>
      </c>
      <c r="N144" s="65">
        <v>0</v>
      </c>
      <c r="O144" s="65">
        <v>0</v>
      </c>
      <c r="P144" s="65">
        <v>0</v>
      </c>
      <c r="Q144" s="65">
        <v>0</v>
      </c>
      <c r="R144" s="65">
        <v>0</v>
      </c>
      <c r="S144" s="65">
        <v>0</v>
      </c>
      <c r="T144" s="65">
        <v>0</v>
      </c>
      <c r="U144" s="65">
        <v>0</v>
      </c>
      <c r="V144" s="65">
        <v>0</v>
      </c>
      <c r="W144" s="65">
        <v>0</v>
      </c>
      <c r="Y144" s="74" t="str">
        <f>IFERROR(I144/'Base Case Cover Sheet'!I144-1,"n.a.")</f>
        <v>n.a.</v>
      </c>
      <c r="Z144" s="74" t="str">
        <f>IFERROR(J144/'Base Case Cover Sheet'!J144-1,"n.a.")</f>
        <v>n.a.</v>
      </c>
      <c r="AA144" s="74" t="str">
        <f>IFERROR(K144/'Base Case Cover Sheet'!K144-1,"n.a.")</f>
        <v>n.a.</v>
      </c>
      <c r="AB144" s="74" t="str">
        <f>IFERROR(L144/'Base Case Cover Sheet'!L144-1,"n.a.")</f>
        <v>n.a.</v>
      </c>
      <c r="AC144" s="74" t="str">
        <f>IFERROR(M144/'Base Case Cover Sheet'!M144-1,"n.a.")</f>
        <v>n.a.</v>
      </c>
      <c r="AD144" s="74" t="str">
        <f>IFERROR(N144/'Base Case Cover Sheet'!N144-1,"n.a.")</f>
        <v>n.a.</v>
      </c>
      <c r="AE144" s="74" t="str">
        <f>IFERROR(O144/'Base Case Cover Sheet'!O144-1,"n.a.")</f>
        <v>n.a.</v>
      </c>
      <c r="AF144" s="74" t="str">
        <f>IFERROR(P144/'Base Case Cover Sheet'!P144-1,"n.a.")</f>
        <v>n.a.</v>
      </c>
      <c r="AG144" s="74" t="str">
        <f>IFERROR(Q144/'Base Case Cover Sheet'!Q144-1,"n.a.")</f>
        <v>n.a.</v>
      </c>
      <c r="AH144" s="74" t="str">
        <f>IFERROR(R144/'Base Case Cover Sheet'!R144-1,"n.a.")</f>
        <v>n.a.</v>
      </c>
      <c r="AI144" s="74" t="str">
        <f>IFERROR(S144/'Base Case Cover Sheet'!S144-1,"n.a.")</f>
        <v>n.a.</v>
      </c>
      <c r="AJ144" s="74" t="str">
        <f>IFERROR(T144/'Base Case Cover Sheet'!T144-1,"n.a.")</f>
        <v>n.a.</v>
      </c>
      <c r="AK144" s="74" t="str">
        <f>IFERROR(U144/'Base Case Cover Sheet'!U144-1,"n.a.")</f>
        <v>n.a.</v>
      </c>
      <c r="AL144" s="74" t="str">
        <f>IFERROR(V144/'Base Case Cover Sheet'!V144-1,"n.a.")</f>
        <v>n.a.</v>
      </c>
      <c r="AM144" s="74" t="str">
        <f>IFERROR(W144/'Base Case Cover Sheet'!W144-1,"n.a.")</f>
        <v>n.a.</v>
      </c>
    </row>
    <row r="145" spans="1:39" s="4" customFormat="1">
      <c r="E145" s="4" t="s">
        <v>107</v>
      </c>
      <c r="I145" s="35"/>
      <c r="J145" s="35"/>
      <c r="K145" s="35"/>
      <c r="L145" s="36">
        <f>-IFERROR(L144/L141,0)</f>
        <v>0</v>
      </c>
      <c r="M145" s="36">
        <f t="shared" ref="M145:W145" si="44">-IFERROR(M144/M141,0)</f>
        <v>0</v>
      </c>
      <c r="N145" s="36">
        <f t="shared" si="44"/>
        <v>0</v>
      </c>
      <c r="O145" s="36">
        <f t="shared" si="44"/>
        <v>0</v>
      </c>
      <c r="P145" s="36">
        <f t="shared" si="44"/>
        <v>0</v>
      </c>
      <c r="Q145" s="36">
        <f t="shared" si="44"/>
        <v>0</v>
      </c>
      <c r="R145" s="36">
        <f t="shared" si="44"/>
        <v>0</v>
      </c>
      <c r="S145" s="36">
        <f t="shared" si="44"/>
        <v>0</v>
      </c>
      <c r="T145" s="36">
        <f t="shared" si="44"/>
        <v>0</v>
      </c>
      <c r="U145" s="36">
        <f t="shared" si="44"/>
        <v>0</v>
      </c>
      <c r="V145" s="36">
        <f t="shared" si="44"/>
        <v>0</v>
      </c>
      <c r="W145" s="36">
        <f t="shared" si="44"/>
        <v>0</v>
      </c>
      <c r="Y145" s="42"/>
      <c r="Z145" s="75"/>
      <c r="AA145" s="75"/>
      <c r="AB145" s="75"/>
      <c r="AC145" s="75"/>
      <c r="AD145" s="75"/>
      <c r="AE145" s="75"/>
      <c r="AF145" s="75"/>
      <c r="AG145" s="75"/>
      <c r="AH145" s="75"/>
      <c r="AI145" s="75"/>
      <c r="AJ145" s="75"/>
      <c r="AK145" s="75"/>
      <c r="AL145" s="75"/>
      <c r="AM145" s="75"/>
    </row>
    <row r="147" spans="1:39">
      <c r="D147" s="31" t="s">
        <v>188</v>
      </c>
      <c r="E147" s="32"/>
      <c r="F147" s="32"/>
      <c r="G147" s="32"/>
      <c r="H147" s="32"/>
      <c r="I147" s="32"/>
      <c r="J147" s="32"/>
      <c r="K147" s="32"/>
      <c r="L147" s="32"/>
      <c r="M147" s="32"/>
      <c r="N147" s="32"/>
      <c r="O147" s="32"/>
      <c r="P147" s="32"/>
      <c r="Q147" s="32"/>
      <c r="R147" s="32"/>
      <c r="S147" s="32"/>
      <c r="T147" s="32"/>
      <c r="U147" s="32"/>
      <c r="V147" s="32"/>
      <c r="W147" s="32"/>
      <c r="Y147" s="32"/>
      <c r="Z147" s="32"/>
      <c r="AA147" s="32"/>
      <c r="AB147" s="32"/>
      <c r="AC147" s="32"/>
      <c r="AD147" s="32"/>
      <c r="AE147" s="32"/>
      <c r="AF147" s="32"/>
      <c r="AG147" s="32"/>
      <c r="AH147" s="32"/>
      <c r="AI147" s="32"/>
      <c r="AJ147" s="32"/>
      <c r="AK147" s="32"/>
      <c r="AL147" s="32"/>
      <c r="AM147" s="32"/>
    </row>
    <row r="149" spans="1:39" s="5" customFormat="1" ht="11.25" customHeight="1">
      <c r="D149" s="142" t="s">
        <v>189</v>
      </c>
      <c r="E149" s="142"/>
      <c r="F149" s="142"/>
      <c r="G149" s="142"/>
      <c r="H149" s="37"/>
      <c r="I149" s="45"/>
      <c r="J149" s="45"/>
      <c r="K149" s="45"/>
      <c r="L149" s="39">
        <f>+L44+L55+L75+L141</f>
        <v>0</v>
      </c>
      <c r="M149" s="39">
        <f t="shared" ref="M149:W149" si="45">+M44+M55+M75+M141</f>
        <v>0</v>
      </c>
      <c r="N149" s="39">
        <f t="shared" si="45"/>
        <v>0</v>
      </c>
      <c r="O149" s="39">
        <f t="shared" si="45"/>
        <v>0</v>
      </c>
      <c r="P149" s="39">
        <f t="shared" si="45"/>
        <v>0</v>
      </c>
      <c r="Q149" s="39">
        <f t="shared" si="45"/>
        <v>0</v>
      </c>
      <c r="R149" s="39">
        <f t="shared" si="45"/>
        <v>0</v>
      </c>
      <c r="S149" s="39">
        <f t="shared" si="45"/>
        <v>0</v>
      </c>
      <c r="T149" s="39">
        <f t="shared" si="45"/>
        <v>0</v>
      </c>
      <c r="U149" s="39">
        <f t="shared" si="45"/>
        <v>0</v>
      </c>
      <c r="V149" s="39">
        <f t="shared" si="45"/>
        <v>0</v>
      </c>
      <c r="W149" s="39">
        <f t="shared" si="45"/>
        <v>0</v>
      </c>
      <c r="Y149" s="77" t="str">
        <f>IFERROR(I149/'Base Case Cover Sheet'!I149-1,"n.a.")</f>
        <v>n.a.</v>
      </c>
      <c r="Z149" s="77" t="str">
        <f>IFERROR(J149/'Base Case Cover Sheet'!J149-1,"n.a.")</f>
        <v>n.a.</v>
      </c>
      <c r="AA149" s="77" t="str">
        <f>IFERROR(K149/'Base Case Cover Sheet'!K149-1,"n.a.")</f>
        <v>n.a.</v>
      </c>
      <c r="AB149" s="77" t="str">
        <f>IFERROR(L149/'Base Case Cover Sheet'!L149-1,"n.a.")</f>
        <v>n.a.</v>
      </c>
      <c r="AC149" s="77" t="str">
        <f>IFERROR(M149/'Base Case Cover Sheet'!M149-1,"n.a.")</f>
        <v>n.a.</v>
      </c>
      <c r="AD149" s="77" t="str">
        <f>IFERROR(N149/'Base Case Cover Sheet'!N149-1,"n.a.")</f>
        <v>n.a.</v>
      </c>
      <c r="AE149" s="77" t="str">
        <f>IFERROR(O149/'Base Case Cover Sheet'!O149-1,"n.a.")</f>
        <v>n.a.</v>
      </c>
      <c r="AF149" s="77" t="str">
        <f>IFERROR(P149/'Base Case Cover Sheet'!P149-1,"n.a.")</f>
        <v>n.a.</v>
      </c>
      <c r="AG149" s="77" t="str">
        <f>IFERROR(Q149/'Base Case Cover Sheet'!Q149-1,"n.a.")</f>
        <v>n.a.</v>
      </c>
      <c r="AH149" s="77" t="str">
        <f>IFERROR(R149/'Base Case Cover Sheet'!R149-1,"n.a.")</f>
        <v>n.a.</v>
      </c>
      <c r="AI149" s="77" t="str">
        <f>IFERROR(S149/'Base Case Cover Sheet'!S149-1,"n.a.")</f>
        <v>n.a.</v>
      </c>
      <c r="AJ149" s="77" t="str">
        <f>IFERROR(T149/'Base Case Cover Sheet'!T149-1,"n.a.")</f>
        <v>n.a.</v>
      </c>
      <c r="AK149" s="77" t="str">
        <f>IFERROR(U149/'Base Case Cover Sheet'!U149-1,"n.a.")</f>
        <v>n.a.</v>
      </c>
      <c r="AL149" s="77" t="str">
        <f>IFERROR(V149/'Base Case Cover Sheet'!V149-1,"n.a.")</f>
        <v>n.a.</v>
      </c>
      <c r="AM149" s="77" t="str">
        <f>IFERROR(W149/'Base Case Cover Sheet'!W149-1,"n.a.")</f>
        <v>n.a.</v>
      </c>
    </row>
    <row r="150" spans="1:39" s="4" customFormat="1">
      <c r="E150" s="4" t="s">
        <v>104</v>
      </c>
      <c r="I150" s="35"/>
      <c r="J150" s="35"/>
      <c r="K150" s="35"/>
      <c r="L150" s="36">
        <f t="shared" ref="L150:W150" si="46">+IFERROR(L149/L$44,0)</f>
        <v>0</v>
      </c>
      <c r="M150" s="36">
        <f t="shared" si="46"/>
        <v>0</v>
      </c>
      <c r="N150" s="36">
        <f t="shared" si="46"/>
        <v>0</v>
      </c>
      <c r="O150" s="36">
        <f t="shared" si="46"/>
        <v>0</v>
      </c>
      <c r="P150" s="36">
        <f t="shared" si="46"/>
        <v>0</v>
      </c>
      <c r="Q150" s="36">
        <f t="shared" si="46"/>
        <v>0</v>
      </c>
      <c r="R150" s="36">
        <f t="shared" si="46"/>
        <v>0</v>
      </c>
      <c r="S150" s="36">
        <f t="shared" si="46"/>
        <v>0</v>
      </c>
      <c r="T150" s="36">
        <f t="shared" si="46"/>
        <v>0</v>
      </c>
      <c r="U150" s="36">
        <f t="shared" si="46"/>
        <v>0</v>
      </c>
      <c r="V150" s="36">
        <f t="shared" si="46"/>
        <v>0</v>
      </c>
      <c r="W150" s="36">
        <f t="shared" si="46"/>
        <v>0</v>
      </c>
      <c r="Y150" s="42"/>
      <c r="Z150" s="36"/>
      <c r="AA150" s="36"/>
      <c r="AB150" s="36"/>
      <c r="AC150" s="36"/>
      <c r="AD150" s="36"/>
      <c r="AE150" s="36"/>
      <c r="AF150" s="36"/>
      <c r="AG150" s="36"/>
      <c r="AH150" s="36"/>
      <c r="AI150" s="36"/>
      <c r="AJ150" s="36"/>
      <c r="AK150" s="36"/>
      <c r="AL150" s="36"/>
      <c r="AM150" s="36"/>
    </row>
    <row r="152" spans="1:39" s="2" customFormat="1" ht="11.25" customHeight="1">
      <c r="A152" s="18"/>
      <c r="B152" s="19">
        <f>MAX($B$4:B151)+1</f>
        <v>3</v>
      </c>
      <c r="C152" s="18"/>
      <c r="D152" s="20" t="s">
        <v>108</v>
      </c>
    </row>
    <row r="154" spans="1:39">
      <c r="D154" t="s">
        <v>109</v>
      </c>
      <c r="H154" s="41"/>
      <c r="I154" s="35"/>
      <c r="J154" s="35"/>
      <c r="K154" s="35"/>
      <c r="L154" s="44">
        <f>MAX(L149*L155,0)</f>
        <v>0</v>
      </c>
      <c r="M154" s="44">
        <f t="shared" ref="M154:W154" si="47">MAX(M149*M155,0)</f>
        <v>0</v>
      </c>
      <c r="N154" s="44">
        <f t="shared" si="47"/>
        <v>0</v>
      </c>
      <c r="O154" s="44">
        <f t="shared" si="47"/>
        <v>0</v>
      </c>
      <c r="P154" s="44">
        <f t="shared" si="47"/>
        <v>0</v>
      </c>
      <c r="Q154" s="44">
        <f t="shared" si="47"/>
        <v>0</v>
      </c>
      <c r="R154" s="44">
        <f t="shared" si="47"/>
        <v>0</v>
      </c>
      <c r="S154" s="44">
        <f t="shared" si="47"/>
        <v>0</v>
      </c>
      <c r="T154" s="44">
        <f t="shared" si="47"/>
        <v>0</v>
      </c>
      <c r="U154" s="44">
        <f t="shared" si="47"/>
        <v>0</v>
      </c>
      <c r="V154" s="44">
        <f t="shared" si="47"/>
        <v>0</v>
      </c>
      <c r="W154" s="44">
        <f t="shared" si="47"/>
        <v>0</v>
      </c>
      <c r="Y154" s="74" t="str">
        <f>IFERROR(I154/'Base Case Cover Sheet'!I154-1,"n.a.")</f>
        <v>n.a.</v>
      </c>
      <c r="Z154" s="74" t="str">
        <f>IFERROR(J154/'Base Case Cover Sheet'!J154-1,"n.a.")</f>
        <v>n.a.</v>
      </c>
      <c r="AA154" s="74" t="str">
        <f>IFERROR(K154/'Base Case Cover Sheet'!K154-1,"n.a.")</f>
        <v>n.a.</v>
      </c>
      <c r="AB154" s="74" t="str">
        <f>IFERROR(L154/'Base Case Cover Sheet'!L154-1,"n.a.")</f>
        <v>n.a.</v>
      </c>
      <c r="AC154" s="74" t="str">
        <f>IFERROR(M154/'Base Case Cover Sheet'!M154-1,"n.a.")</f>
        <v>n.a.</v>
      </c>
      <c r="AD154" s="74" t="str">
        <f>IFERROR(N154/'Base Case Cover Sheet'!N154-1,"n.a.")</f>
        <v>n.a.</v>
      </c>
      <c r="AE154" s="74" t="str">
        <f>IFERROR(O154/'Base Case Cover Sheet'!O154-1,"n.a.")</f>
        <v>n.a.</v>
      </c>
      <c r="AF154" s="74" t="str">
        <f>IFERROR(P154/'Base Case Cover Sheet'!P154-1,"n.a.")</f>
        <v>n.a.</v>
      </c>
      <c r="AG154" s="74" t="str">
        <f>IFERROR(Q154/'Base Case Cover Sheet'!Q154-1,"n.a.")</f>
        <v>n.a.</v>
      </c>
      <c r="AH154" s="74" t="str">
        <f>IFERROR(R154/'Base Case Cover Sheet'!R154-1,"n.a.")</f>
        <v>n.a.</v>
      </c>
      <c r="AI154" s="74" t="str">
        <f>IFERROR(S154/'Base Case Cover Sheet'!S154-1,"n.a.")</f>
        <v>n.a.</v>
      </c>
      <c r="AJ154" s="74" t="str">
        <f>IFERROR(T154/'Base Case Cover Sheet'!T154-1,"n.a.")</f>
        <v>n.a.</v>
      </c>
      <c r="AK154" s="74" t="str">
        <f>IFERROR(U154/'Base Case Cover Sheet'!U154-1,"n.a.")</f>
        <v>n.a.</v>
      </c>
      <c r="AL154" s="74" t="str">
        <f>IFERROR(V154/'Base Case Cover Sheet'!V154-1,"n.a.")</f>
        <v>n.a.</v>
      </c>
      <c r="AM154" s="74" t="str">
        <f>IFERROR(W154/'Base Case Cover Sheet'!W154-1,"n.a.")</f>
        <v>n.a.</v>
      </c>
    </row>
    <row r="155" spans="1:39" s="4" customFormat="1">
      <c r="E155" s="4" t="s">
        <v>190</v>
      </c>
      <c r="H155" s="33"/>
      <c r="I155" s="36"/>
      <c r="J155" s="36"/>
      <c r="K155" s="36"/>
      <c r="L155" s="66">
        <v>0</v>
      </c>
      <c r="M155" s="36">
        <f>L155</f>
        <v>0</v>
      </c>
      <c r="N155" s="36">
        <f t="shared" ref="N155:W155" si="48">M155</f>
        <v>0</v>
      </c>
      <c r="O155" s="36">
        <f t="shared" si="48"/>
        <v>0</v>
      </c>
      <c r="P155" s="36">
        <f t="shared" si="48"/>
        <v>0</v>
      </c>
      <c r="Q155" s="36">
        <f t="shared" si="48"/>
        <v>0</v>
      </c>
      <c r="R155" s="36">
        <f t="shared" si="48"/>
        <v>0</v>
      </c>
      <c r="S155" s="36">
        <f t="shared" si="48"/>
        <v>0</v>
      </c>
      <c r="T155" s="36">
        <f t="shared" si="48"/>
        <v>0</v>
      </c>
      <c r="U155" s="36">
        <f t="shared" si="48"/>
        <v>0</v>
      </c>
      <c r="V155" s="36">
        <f t="shared" si="48"/>
        <v>0</v>
      </c>
      <c r="W155" s="36">
        <f t="shared" si="48"/>
        <v>0</v>
      </c>
      <c r="Y155" s="75"/>
      <c r="Z155" s="75"/>
      <c r="AA155" s="75"/>
      <c r="AB155" s="79"/>
      <c r="AC155" s="75"/>
      <c r="AD155" s="75"/>
      <c r="AE155" s="75"/>
      <c r="AF155" s="75"/>
      <c r="AG155" s="75"/>
      <c r="AH155" s="75"/>
      <c r="AI155" s="75"/>
      <c r="AJ155" s="75"/>
      <c r="AK155" s="75"/>
      <c r="AL155" s="75"/>
      <c r="AM155" s="75"/>
    </row>
    <row r="157" spans="1:39">
      <c r="D157" t="s">
        <v>111</v>
      </c>
      <c r="H157" s="41"/>
      <c r="I157" s="35"/>
      <c r="J157" s="35"/>
      <c r="K157" s="35"/>
      <c r="L157" s="44">
        <f t="shared" ref="L157:W157" si="49">L149-L154</f>
        <v>0</v>
      </c>
      <c r="M157" s="44">
        <f t="shared" si="49"/>
        <v>0</v>
      </c>
      <c r="N157" s="44">
        <f t="shared" si="49"/>
        <v>0</v>
      </c>
      <c r="O157" s="44">
        <f t="shared" si="49"/>
        <v>0</v>
      </c>
      <c r="P157" s="44">
        <f t="shared" si="49"/>
        <v>0</v>
      </c>
      <c r="Q157" s="44">
        <f t="shared" si="49"/>
        <v>0</v>
      </c>
      <c r="R157" s="44">
        <f t="shared" si="49"/>
        <v>0</v>
      </c>
      <c r="S157" s="44">
        <f t="shared" si="49"/>
        <v>0</v>
      </c>
      <c r="T157" s="44">
        <f t="shared" si="49"/>
        <v>0</v>
      </c>
      <c r="U157" s="44">
        <f t="shared" si="49"/>
        <v>0</v>
      </c>
      <c r="V157" s="44">
        <f t="shared" si="49"/>
        <v>0</v>
      </c>
      <c r="W157" s="44">
        <f t="shared" si="49"/>
        <v>0</v>
      </c>
      <c r="Y157" s="74" t="str">
        <f>IFERROR(I157/'Base Case Cover Sheet'!I157-1,"n.a.")</f>
        <v>n.a.</v>
      </c>
      <c r="Z157" s="74" t="str">
        <f>IFERROR(J157/'Base Case Cover Sheet'!J157-1,"n.a.")</f>
        <v>n.a.</v>
      </c>
      <c r="AA157" s="74" t="str">
        <f>IFERROR(K157/'Base Case Cover Sheet'!K157-1,"n.a.")</f>
        <v>n.a.</v>
      </c>
      <c r="AB157" s="74" t="str">
        <f>IFERROR(L157/'Base Case Cover Sheet'!L157-1,"n.a.")</f>
        <v>n.a.</v>
      </c>
      <c r="AC157" s="74" t="str">
        <f>IFERROR(M157/'Base Case Cover Sheet'!M157-1,"n.a.")</f>
        <v>n.a.</v>
      </c>
      <c r="AD157" s="74" t="str">
        <f>IFERROR(N157/'Base Case Cover Sheet'!N157-1,"n.a.")</f>
        <v>n.a.</v>
      </c>
      <c r="AE157" s="74" t="str">
        <f>IFERROR(O157/'Base Case Cover Sheet'!O157-1,"n.a.")</f>
        <v>n.a.</v>
      </c>
      <c r="AF157" s="74" t="str">
        <f>IFERROR(P157/'Base Case Cover Sheet'!P157-1,"n.a.")</f>
        <v>n.a.</v>
      </c>
      <c r="AG157" s="74" t="str">
        <f>IFERROR(Q157/'Base Case Cover Sheet'!Q157-1,"n.a.")</f>
        <v>n.a.</v>
      </c>
      <c r="AH157" s="74" t="str">
        <f>IFERROR(R157/'Base Case Cover Sheet'!R157-1,"n.a.")</f>
        <v>n.a.</v>
      </c>
      <c r="AI157" s="74" t="str">
        <f>IFERROR(S157/'Base Case Cover Sheet'!S157-1,"n.a.")</f>
        <v>n.a.</v>
      </c>
      <c r="AJ157" s="74" t="str">
        <f>IFERROR(T157/'Base Case Cover Sheet'!T157-1,"n.a.")</f>
        <v>n.a.</v>
      </c>
      <c r="AK157" s="74" t="str">
        <f>IFERROR(U157/'Base Case Cover Sheet'!U157-1,"n.a.")</f>
        <v>n.a.</v>
      </c>
      <c r="AL157" s="74" t="str">
        <f>IFERROR(V157/'Base Case Cover Sheet'!V157-1,"n.a.")</f>
        <v>n.a.</v>
      </c>
      <c r="AM157" s="74" t="str">
        <f>IFERROR(W157/'Base Case Cover Sheet'!W157-1,"n.a.")</f>
        <v>n.a.</v>
      </c>
    </row>
    <row r="158" spans="1:39" s="4" customFormat="1">
      <c r="E158" s="4" t="s">
        <v>190</v>
      </c>
      <c r="H158" s="33"/>
      <c r="I158" s="36"/>
      <c r="J158" s="36"/>
      <c r="K158" s="36"/>
      <c r="L158" s="36">
        <f>1-L155</f>
        <v>1</v>
      </c>
      <c r="M158" s="36">
        <f>L158</f>
        <v>1</v>
      </c>
      <c r="N158" s="36">
        <f t="shared" ref="N158:W158" si="50">M158</f>
        <v>1</v>
      </c>
      <c r="O158" s="36">
        <f t="shared" si="50"/>
        <v>1</v>
      </c>
      <c r="P158" s="36">
        <f t="shared" si="50"/>
        <v>1</v>
      </c>
      <c r="Q158" s="36">
        <f t="shared" si="50"/>
        <v>1</v>
      </c>
      <c r="R158" s="36">
        <f t="shared" si="50"/>
        <v>1</v>
      </c>
      <c r="S158" s="36">
        <f t="shared" si="50"/>
        <v>1</v>
      </c>
      <c r="T158" s="36">
        <f t="shared" si="50"/>
        <v>1</v>
      </c>
      <c r="U158" s="36">
        <f t="shared" si="50"/>
        <v>1</v>
      </c>
      <c r="V158" s="36">
        <f t="shared" si="50"/>
        <v>1</v>
      </c>
      <c r="W158" s="36">
        <f t="shared" si="50"/>
        <v>1</v>
      </c>
      <c r="Y158" s="75"/>
      <c r="Z158" s="75"/>
      <c r="AA158" s="75"/>
      <c r="AB158" s="79"/>
      <c r="AC158" s="75"/>
      <c r="AD158" s="75"/>
      <c r="AE158" s="75"/>
      <c r="AF158" s="75"/>
      <c r="AG158" s="75"/>
      <c r="AH158" s="75"/>
      <c r="AI158" s="75"/>
      <c r="AJ158" s="75"/>
      <c r="AK158" s="75"/>
      <c r="AL158" s="75"/>
      <c r="AM158" s="75"/>
    </row>
    <row r="160" spans="1:39">
      <c r="D160" t="s">
        <v>113</v>
      </c>
      <c r="H160" s="41"/>
      <c r="I160" s="35"/>
      <c r="J160" s="35"/>
      <c r="K160" s="35"/>
      <c r="L160" s="44">
        <f t="shared" ref="L160:W160" si="51">MIN(75000*L161,L154)</f>
        <v>0</v>
      </c>
      <c r="M160" s="44">
        <f t="shared" si="51"/>
        <v>0</v>
      </c>
      <c r="N160" s="44">
        <f t="shared" si="51"/>
        <v>0</v>
      </c>
      <c r="O160" s="44">
        <f t="shared" si="51"/>
        <v>0</v>
      </c>
      <c r="P160" s="44">
        <f t="shared" si="51"/>
        <v>0</v>
      </c>
      <c r="Q160" s="44">
        <f t="shared" si="51"/>
        <v>0</v>
      </c>
      <c r="R160" s="44">
        <f t="shared" si="51"/>
        <v>0</v>
      </c>
      <c r="S160" s="44">
        <f t="shared" si="51"/>
        <v>0</v>
      </c>
      <c r="T160" s="44">
        <f t="shared" si="51"/>
        <v>0</v>
      </c>
      <c r="U160" s="44">
        <f t="shared" si="51"/>
        <v>0</v>
      </c>
      <c r="V160" s="44">
        <f t="shared" si="51"/>
        <v>0</v>
      </c>
      <c r="W160" s="44">
        <f t="shared" si="51"/>
        <v>0</v>
      </c>
      <c r="Y160" s="74" t="str">
        <f>IFERROR(I160/'Base Case Cover Sheet'!I160-1,"n.a.")</f>
        <v>n.a.</v>
      </c>
      <c r="Z160" s="74" t="str">
        <f>IFERROR(J160/'Base Case Cover Sheet'!J160-1,"n.a.")</f>
        <v>n.a.</v>
      </c>
      <c r="AA160" s="74" t="str">
        <f>IFERROR(K160/'Base Case Cover Sheet'!K160-1,"n.a.")</f>
        <v>n.a.</v>
      </c>
      <c r="AB160" s="74" t="str">
        <f>IFERROR(L160/'Base Case Cover Sheet'!L160-1,"n.a.")</f>
        <v>n.a.</v>
      </c>
      <c r="AC160" s="74" t="str">
        <f>IFERROR(M160/'Base Case Cover Sheet'!M160-1,"n.a.")</f>
        <v>n.a.</v>
      </c>
      <c r="AD160" s="74" t="str">
        <f>IFERROR(N160/'Base Case Cover Sheet'!N160-1,"n.a.")</f>
        <v>n.a.</v>
      </c>
      <c r="AE160" s="74" t="str">
        <f>IFERROR(O160/'Base Case Cover Sheet'!O160-1,"n.a.")</f>
        <v>n.a.</v>
      </c>
      <c r="AF160" s="74" t="str">
        <f>IFERROR(P160/'Base Case Cover Sheet'!P160-1,"n.a.")</f>
        <v>n.a.</v>
      </c>
      <c r="AG160" s="74" t="str">
        <f>IFERROR(Q160/'Base Case Cover Sheet'!Q160-1,"n.a.")</f>
        <v>n.a.</v>
      </c>
      <c r="AH160" s="74" t="str">
        <f>IFERROR(R160/'Base Case Cover Sheet'!R160-1,"n.a.")</f>
        <v>n.a.</v>
      </c>
      <c r="AI160" s="74" t="str">
        <f>IFERROR(S160/'Base Case Cover Sheet'!S160-1,"n.a.")</f>
        <v>n.a.</v>
      </c>
      <c r="AJ160" s="74" t="str">
        <f>IFERROR(T160/'Base Case Cover Sheet'!T160-1,"n.a.")</f>
        <v>n.a.</v>
      </c>
      <c r="AK160" s="74" t="str">
        <f>IFERROR(U160/'Base Case Cover Sheet'!U160-1,"n.a.")</f>
        <v>n.a.</v>
      </c>
      <c r="AL160" s="74" t="str">
        <f>IFERROR(V160/'Base Case Cover Sheet'!V160-1,"n.a.")</f>
        <v>n.a.</v>
      </c>
      <c r="AM160" s="74" t="str">
        <f>IFERROR(W160/'Base Case Cover Sheet'!W160-1,"n.a.")</f>
        <v>n.a.</v>
      </c>
    </row>
    <row r="161" spans="1:39">
      <c r="E161" t="s">
        <v>191</v>
      </c>
      <c r="H161" s="41"/>
      <c r="I161" s="35"/>
      <c r="J161" s="35"/>
      <c r="K161" s="35"/>
      <c r="L161" s="117">
        <v>1</v>
      </c>
      <c r="M161" s="117">
        <v>1</v>
      </c>
      <c r="N161" s="117">
        <v>1</v>
      </c>
      <c r="O161" s="117">
        <v>1</v>
      </c>
      <c r="P161" s="117">
        <v>1</v>
      </c>
      <c r="Q161" s="117">
        <v>1</v>
      </c>
      <c r="R161" s="117">
        <v>1</v>
      </c>
      <c r="S161" s="117">
        <v>1</v>
      </c>
      <c r="T161" s="117">
        <v>1</v>
      </c>
      <c r="U161" s="117">
        <v>1</v>
      </c>
      <c r="V161" s="117">
        <v>1</v>
      </c>
      <c r="W161" s="117">
        <v>1</v>
      </c>
      <c r="Y161" s="74"/>
      <c r="Z161" s="74"/>
      <c r="AA161" s="74"/>
      <c r="AB161" s="74"/>
      <c r="AC161" s="74"/>
      <c r="AD161" s="74"/>
      <c r="AE161" s="74"/>
      <c r="AF161" s="74"/>
      <c r="AG161" s="74"/>
      <c r="AH161" s="74"/>
      <c r="AI161" s="74"/>
      <c r="AJ161" s="74"/>
      <c r="AK161" s="74"/>
      <c r="AL161" s="74"/>
      <c r="AM161" s="74"/>
    </row>
    <row r="163" spans="1:39">
      <c r="D163" s="142" t="s">
        <v>115</v>
      </c>
      <c r="E163" s="142"/>
      <c r="F163" s="142"/>
      <c r="G163" s="142"/>
      <c r="H163" s="46"/>
      <c r="I163" s="51"/>
      <c r="J163" s="51"/>
      <c r="K163" s="51"/>
      <c r="L163" s="39">
        <f t="shared" ref="L163:W163" si="52">+L157+L160</f>
        <v>0</v>
      </c>
      <c r="M163" s="39">
        <f t="shared" si="52"/>
        <v>0</v>
      </c>
      <c r="N163" s="39">
        <f t="shared" si="52"/>
        <v>0</v>
      </c>
      <c r="O163" s="39">
        <f t="shared" si="52"/>
        <v>0</v>
      </c>
      <c r="P163" s="39">
        <f t="shared" si="52"/>
        <v>0</v>
      </c>
      <c r="Q163" s="39">
        <f t="shared" si="52"/>
        <v>0</v>
      </c>
      <c r="R163" s="39">
        <f t="shared" si="52"/>
        <v>0</v>
      </c>
      <c r="S163" s="39">
        <f t="shared" si="52"/>
        <v>0</v>
      </c>
      <c r="T163" s="39">
        <f t="shared" si="52"/>
        <v>0</v>
      </c>
      <c r="U163" s="39">
        <f t="shared" si="52"/>
        <v>0</v>
      </c>
      <c r="V163" s="39">
        <f t="shared" si="52"/>
        <v>0</v>
      </c>
      <c r="W163" s="39">
        <f t="shared" si="52"/>
        <v>0</v>
      </c>
      <c r="Y163" s="77" t="str">
        <f>IFERROR(I163/'Base Case Cover Sheet'!I163-1,"n.a.")</f>
        <v>n.a.</v>
      </c>
      <c r="Z163" s="77" t="str">
        <f>IFERROR(J163/'Base Case Cover Sheet'!J163-1,"n.a.")</f>
        <v>n.a.</v>
      </c>
      <c r="AA163" s="77" t="str">
        <f>IFERROR(K163/'Base Case Cover Sheet'!K163-1,"n.a.")</f>
        <v>n.a.</v>
      </c>
      <c r="AB163" s="77" t="str">
        <f>IFERROR(L163/'Base Case Cover Sheet'!L163-1,"n.a.")</f>
        <v>n.a.</v>
      </c>
      <c r="AC163" s="77" t="str">
        <f>IFERROR(M163/'Base Case Cover Sheet'!M163-1,"n.a.")</f>
        <v>n.a.</v>
      </c>
      <c r="AD163" s="77" t="str">
        <f>IFERROR(N163/'Base Case Cover Sheet'!N163-1,"n.a.")</f>
        <v>n.a.</v>
      </c>
      <c r="AE163" s="77" t="str">
        <f>IFERROR(O163/'Base Case Cover Sheet'!O163-1,"n.a.")</f>
        <v>n.a.</v>
      </c>
      <c r="AF163" s="77" t="str">
        <f>IFERROR(P163/'Base Case Cover Sheet'!P163-1,"n.a.")</f>
        <v>n.a.</v>
      </c>
      <c r="AG163" s="77" t="str">
        <f>IFERROR(Q163/'Base Case Cover Sheet'!Q163-1,"n.a.")</f>
        <v>n.a.</v>
      </c>
      <c r="AH163" s="77" t="str">
        <f>IFERROR(R163/'Base Case Cover Sheet'!R163-1,"n.a.")</f>
        <v>n.a.</v>
      </c>
      <c r="AI163" s="77" t="str">
        <f>IFERROR(S163/'Base Case Cover Sheet'!S163-1,"n.a.")</f>
        <v>n.a.</v>
      </c>
      <c r="AJ163" s="77" t="str">
        <f>IFERROR(T163/'Base Case Cover Sheet'!T163-1,"n.a.")</f>
        <v>n.a.</v>
      </c>
      <c r="AK163" s="77" t="str">
        <f>IFERROR(U163/'Base Case Cover Sheet'!U163-1,"n.a.")</f>
        <v>n.a.</v>
      </c>
      <c r="AL163" s="77" t="str">
        <f>IFERROR(V163/'Base Case Cover Sheet'!V163-1,"n.a.")</f>
        <v>n.a.</v>
      </c>
      <c r="AM163" s="77" t="str">
        <f>IFERROR(W163/'Base Case Cover Sheet'!W163-1,"n.a.")</f>
        <v>n.a.</v>
      </c>
    </row>
    <row r="165" spans="1:39" s="2" customFormat="1" ht="11.25" customHeight="1">
      <c r="A165" s="18"/>
      <c r="B165" s="19">
        <f>MAX($B$4:B164)+1</f>
        <v>4</v>
      </c>
      <c r="C165" s="18"/>
      <c r="D165" s="20" t="s">
        <v>117</v>
      </c>
    </row>
    <row r="167" spans="1:39">
      <c r="D167" t="s">
        <v>192</v>
      </c>
      <c r="H167" s="33"/>
      <c r="I167" s="35"/>
      <c r="J167" s="35"/>
      <c r="K167" s="35"/>
      <c r="L167" s="44">
        <f t="shared" ref="L167:W167" si="53">L44</f>
        <v>0</v>
      </c>
      <c r="M167" s="44">
        <f t="shared" si="53"/>
        <v>0</v>
      </c>
      <c r="N167" s="44">
        <f t="shared" si="53"/>
        <v>0</v>
      </c>
      <c r="O167" s="44">
        <f t="shared" si="53"/>
        <v>0</v>
      </c>
      <c r="P167" s="44">
        <f t="shared" si="53"/>
        <v>0</v>
      </c>
      <c r="Q167" s="44">
        <f t="shared" si="53"/>
        <v>0</v>
      </c>
      <c r="R167" s="44">
        <f t="shared" si="53"/>
        <v>0</v>
      </c>
      <c r="S167" s="44">
        <f t="shared" si="53"/>
        <v>0</v>
      </c>
      <c r="T167" s="44">
        <f t="shared" si="53"/>
        <v>0</v>
      </c>
      <c r="U167" s="44">
        <f t="shared" si="53"/>
        <v>0</v>
      </c>
      <c r="V167" s="44">
        <f t="shared" si="53"/>
        <v>0</v>
      </c>
      <c r="W167" s="44">
        <f t="shared" si="53"/>
        <v>0</v>
      </c>
      <c r="Y167" s="74" t="str">
        <f>IFERROR(I167/'Base Case Cover Sheet'!I167-1,"n.a.")</f>
        <v>n.a.</v>
      </c>
      <c r="Z167" s="74" t="str">
        <f>IFERROR(J167/'Base Case Cover Sheet'!J167-1,"n.a.")</f>
        <v>n.a.</v>
      </c>
      <c r="AA167" s="74" t="str">
        <f>IFERROR(K167/'Base Case Cover Sheet'!K167-1,"n.a.")</f>
        <v>n.a.</v>
      </c>
      <c r="AB167" s="74" t="str">
        <f>IFERROR(L167/'Base Case Cover Sheet'!L167-1,"n.a.")</f>
        <v>n.a.</v>
      </c>
      <c r="AC167" s="74" t="str">
        <f>IFERROR(M167/'Base Case Cover Sheet'!M167-1,"n.a.")</f>
        <v>n.a.</v>
      </c>
      <c r="AD167" s="74" t="str">
        <f>IFERROR(N167/'Base Case Cover Sheet'!N167-1,"n.a.")</f>
        <v>n.a.</v>
      </c>
      <c r="AE167" s="74" t="str">
        <f>IFERROR(O167/'Base Case Cover Sheet'!O167-1,"n.a.")</f>
        <v>n.a.</v>
      </c>
      <c r="AF167" s="74" t="str">
        <f>IFERROR(P167/'Base Case Cover Sheet'!P167-1,"n.a.")</f>
        <v>n.a.</v>
      </c>
      <c r="AG167" s="74" t="str">
        <f>IFERROR(Q167/'Base Case Cover Sheet'!Q167-1,"n.a.")</f>
        <v>n.a.</v>
      </c>
      <c r="AH167" s="74" t="str">
        <f>IFERROR(R167/'Base Case Cover Sheet'!R167-1,"n.a.")</f>
        <v>n.a.</v>
      </c>
      <c r="AI167" s="74" t="str">
        <f>IFERROR(S167/'Base Case Cover Sheet'!S167-1,"n.a.")</f>
        <v>n.a.</v>
      </c>
      <c r="AJ167" s="74" t="str">
        <f>IFERROR(T167/'Base Case Cover Sheet'!T167-1,"n.a.")</f>
        <v>n.a.</v>
      </c>
      <c r="AK167" s="74" t="str">
        <f>IFERROR(U167/'Base Case Cover Sheet'!U167-1,"n.a.")</f>
        <v>n.a.</v>
      </c>
      <c r="AL167" s="74" t="str">
        <f>IFERROR(V167/'Base Case Cover Sheet'!V167-1,"n.a.")</f>
        <v>n.a.</v>
      </c>
      <c r="AM167" s="74" t="str">
        <f>IFERROR(W167/'Base Case Cover Sheet'!W167-1,"n.a.")</f>
        <v>n.a.</v>
      </c>
    </row>
    <row r="169" spans="1:39">
      <c r="D169" s="142" t="s">
        <v>171</v>
      </c>
      <c r="E169" s="144"/>
      <c r="F169" s="144"/>
      <c r="G169" s="144"/>
      <c r="H169" s="37"/>
      <c r="I169" s="38"/>
      <c r="J169" s="38"/>
      <c r="K169" s="38"/>
      <c r="L169" s="39">
        <f>L167</f>
        <v>0</v>
      </c>
      <c r="M169" s="39">
        <f t="shared" ref="M169:W169" si="54">M167</f>
        <v>0</v>
      </c>
      <c r="N169" s="39">
        <f t="shared" si="54"/>
        <v>0</v>
      </c>
      <c r="O169" s="39">
        <f t="shared" si="54"/>
        <v>0</v>
      </c>
      <c r="P169" s="39">
        <f t="shared" si="54"/>
        <v>0</v>
      </c>
      <c r="Q169" s="39">
        <f t="shared" si="54"/>
        <v>0</v>
      </c>
      <c r="R169" s="39">
        <f t="shared" si="54"/>
        <v>0</v>
      </c>
      <c r="S169" s="39">
        <f t="shared" si="54"/>
        <v>0</v>
      </c>
      <c r="T169" s="39">
        <f t="shared" si="54"/>
        <v>0</v>
      </c>
      <c r="U169" s="39">
        <f t="shared" si="54"/>
        <v>0</v>
      </c>
      <c r="V169" s="39">
        <f t="shared" si="54"/>
        <v>0</v>
      </c>
      <c r="W169" s="39">
        <f t="shared" si="54"/>
        <v>0</v>
      </c>
      <c r="Y169" s="77" t="str">
        <f>IFERROR(I169/'Base Case Cover Sheet'!I169-1,"n.a.")</f>
        <v>n.a.</v>
      </c>
      <c r="Z169" s="77" t="str">
        <f>IFERROR(J169/'Base Case Cover Sheet'!J169-1,"n.a.")</f>
        <v>n.a.</v>
      </c>
      <c r="AA169" s="77" t="str">
        <f>IFERROR(K169/'Base Case Cover Sheet'!K169-1,"n.a.")</f>
        <v>n.a.</v>
      </c>
      <c r="AB169" s="77" t="str">
        <f>IFERROR(L169/'Base Case Cover Sheet'!L169-1,"n.a.")</f>
        <v>n.a.</v>
      </c>
      <c r="AC169" s="77" t="str">
        <f>IFERROR(M169/'Base Case Cover Sheet'!M169-1,"n.a.")</f>
        <v>n.a.</v>
      </c>
      <c r="AD169" s="77" t="str">
        <f>IFERROR(N169/'Base Case Cover Sheet'!N169-1,"n.a.")</f>
        <v>n.a.</v>
      </c>
      <c r="AE169" s="77" t="str">
        <f>IFERROR(O169/'Base Case Cover Sheet'!O169-1,"n.a.")</f>
        <v>n.a.</v>
      </c>
      <c r="AF169" s="77" t="str">
        <f>IFERROR(P169/'Base Case Cover Sheet'!P169-1,"n.a.")</f>
        <v>n.a.</v>
      </c>
      <c r="AG169" s="77" t="str">
        <f>IFERROR(Q169/'Base Case Cover Sheet'!Q169-1,"n.a.")</f>
        <v>n.a.</v>
      </c>
      <c r="AH169" s="77" t="str">
        <f>IFERROR(R169/'Base Case Cover Sheet'!R169-1,"n.a.")</f>
        <v>n.a.</v>
      </c>
      <c r="AI169" s="77" t="str">
        <f>IFERROR(S169/'Base Case Cover Sheet'!S169-1,"n.a.")</f>
        <v>n.a.</v>
      </c>
      <c r="AJ169" s="77" t="str">
        <f>IFERROR(T169/'Base Case Cover Sheet'!T169-1,"n.a.")</f>
        <v>n.a.</v>
      </c>
      <c r="AK169" s="77" t="str">
        <f>IFERROR(U169/'Base Case Cover Sheet'!U169-1,"n.a.")</f>
        <v>n.a.</v>
      </c>
      <c r="AL169" s="77" t="str">
        <f>IFERROR(V169/'Base Case Cover Sheet'!V169-1,"n.a.")</f>
        <v>n.a.</v>
      </c>
      <c r="AM169" s="77" t="str">
        <f>IFERROR(W169/'Base Case Cover Sheet'!W169-1,"n.a.")</f>
        <v>n.a.</v>
      </c>
    </row>
    <row r="171" spans="1:39">
      <c r="D171" t="s">
        <v>193</v>
      </c>
      <c r="I171" s="35"/>
      <c r="J171" s="35"/>
      <c r="K171" s="35"/>
      <c r="L171" s="44">
        <f>L49</f>
        <v>0</v>
      </c>
      <c r="M171" s="44">
        <f t="shared" ref="M171:W171" si="55">M49</f>
        <v>0</v>
      </c>
      <c r="N171" s="44">
        <f t="shared" si="55"/>
        <v>0</v>
      </c>
      <c r="O171" s="44">
        <f t="shared" si="55"/>
        <v>0</v>
      </c>
      <c r="P171" s="44">
        <f t="shared" si="55"/>
        <v>0</v>
      </c>
      <c r="Q171" s="44">
        <f t="shared" si="55"/>
        <v>0</v>
      </c>
      <c r="R171" s="44">
        <f t="shared" si="55"/>
        <v>0</v>
      </c>
      <c r="S171" s="44">
        <f t="shared" si="55"/>
        <v>0</v>
      </c>
      <c r="T171" s="44">
        <f t="shared" si="55"/>
        <v>0</v>
      </c>
      <c r="U171" s="44">
        <f t="shared" si="55"/>
        <v>0</v>
      </c>
      <c r="V171" s="44">
        <f t="shared" si="55"/>
        <v>0</v>
      </c>
      <c r="W171" s="44">
        <f t="shared" si="55"/>
        <v>0</v>
      </c>
      <c r="Y171" s="74" t="str">
        <f>IFERROR(I171/'Base Case Cover Sheet'!I171-1,"n.a.")</f>
        <v>n.a.</v>
      </c>
      <c r="Z171" s="74" t="str">
        <f>IFERROR(J171/'Base Case Cover Sheet'!J171-1,"n.a.")</f>
        <v>n.a.</v>
      </c>
      <c r="AA171" s="74" t="str">
        <f>IFERROR(K171/'Base Case Cover Sheet'!K171-1,"n.a.")</f>
        <v>n.a.</v>
      </c>
      <c r="AB171" s="74" t="str">
        <f>IFERROR(L171/'Base Case Cover Sheet'!L171-1,"n.a.")</f>
        <v>n.a.</v>
      </c>
      <c r="AC171" s="74" t="str">
        <f>IFERROR(M171/'Base Case Cover Sheet'!M171-1,"n.a.")</f>
        <v>n.a.</v>
      </c>
      <c r="AD171" s="74" t="str">
        <f>IFERROR(N171/'Base Case Cover Sheet'!N171-1,"n.a.")</f>
        <v>n.a.</v>
      </c>
      <c r="AE171" s="74" t="str">
        <f>IFERROR(O171/'Base Case Cover Sheet'!O171-1,"n.a.")</f>
        <v>n.a.</v>
      </c>
      <c r="AF171" s="74" t="str">
        <f>IFERROR(P171/'Base Case Cover Sheet'!P171-1,"n.a.")</f>
        <v>n.a.</v>
      </c>
      <c r="AG171" s="74" t="str">
        <f>IFERROR(Q171/'Base Case Cover Sheet'!Q171-1,"n.a.")</f>
        <v>n.a.</v>
      </c>
      <c r="AH171" s="74" t="str">
        <f>IFERROR(R171/'Base Case Cover Sheet'!R171-1,"n.a.")</f>
        <v>n.a.</v>
      </c>
      <c r="AI171" s="74" t="str">
        <f>IFERROR(S171/'Base Case Cover Sheet'!S171-1,"n.a.")</f>
        <v>n.a.</v>
      </c>
      <c r="AJ171" s="74" t="str">
        <f>IFERROR(T171/'Base Case Cover Sheet'!T171-1,"n.a.")</f>
        <v>n.a.</v>
      </c>
      <c r="AK171" s="74" t="str">
        <f>IFERROR(U171/'Base Case Cover Sheet'!U171-1,"n.a.")</f>
        <v>n.a.</v>
      </c>
      <c r="AL171" s="74" t="str">
        <f>IFERROR(V171/'Base Case Cover Sheet'!V171-1,"n.a.")</f>
        <v>n.a.</v>
      </c>
      <c r="AM171" s="74" t="str">
        <f>IFERROR(W171/'Base Case Cover Sheet'!W171-1,"n.a.")</f>
        <v>n.a.</v>
      </c>
    </row>
    <row r="173" spans="1:39">
      <c r="D173" t="s">
        <v>194</v>
      </c>
      <c r="H173" s="33"/>
      <c r="I173" s="35"/>
      <c r="J173" s="35"/>
      <c r="K173" s="35"/>
      <c r="L173" s="44">
        <f t="shared" ref="L173:W173" si="56">-L163</f>
        <v>0</v>
      </c>
      <c r="M173" s="44">
        <f t="shared" si="56"/>
        <v>0</v>
      </c>
      <c r="N173" s="44">
        <f t="shared" si="56"/>
        <v>0</v>
      </c>
      <c r="O173" s="44">
        <f t="shared" si="56"/>
        <v>0</v>
      </c>
      <c r="P173" s="44">
        <f t="shared" si="56"/>
        <v>0</v>
      </c>
      <c r="Q173" s="44">
        <f t="shared" si="56"/>
        <v>0</v>
      </c>
      <c r="R173" s="44">
        <f t="shared" si="56"/>
        <v>0</v>
      </c>
      <c r="S173" s="44">
        <f t="shared" si="56"/>
        <v>0</v>
      </c>
      <c r="T173" s="44">
        <f t="shared" si="56"/>
        <v>0</v>
      </c>
      <c r="U173" s="44">
        <f t="shared" si="56"/>
        <v>0</v>
      </c>
      <c r="V173" s="44">
        <f t="shared" si="56"/>
        <v>0</v>
      </c>
      <c r="W173" s="44">
        <f t="shared" si="56"/>
        <v>0</v>
      </c>
      <c r="Y173" s="74" t="str">
        <f>IFERROR(I173/'Base Case Cover Sheet'!I173-1,"n.a.")</f>
        <v>n.a.</v>
      </c>
      <c r="Z173" s="74" t="str">
        <f>IFERROR(J173/'Base Case Cover Sheet'!J173-1,"n.a.")</f>
        <v>n.a.</v>
      </c>
      <c r="AA173" s="74" t="str">
        <f>IFERROR(K173/'Base Case Cover Sheet'!K173-1,"n.a.")</f>
        <v>n.a.</v>
      </c>
      <c r="AB173" s="74" t="str">
        <f>IFERROR(L173/'Base Case Cover Sheet'!L173-1,"n.a.")</f>
        <v>n.a.</v>
      </c>
      <c r="AC173" s="74" t="str">
        <f>IFERROR(M173/'Base Case Cover Sheet'!M173-1,"n.a.")</f>
        <v>n.a.</v>
      </c>
      <c r="AD173" s="74" t="str">
        <f>IFERROR(N173/'Base Case Cover Sheet'!N173-1,"n.a.")</f>
        <v>n.a.</v>
      </c>
      <c r="AE173" s="74" t="str">
        <f>IFERROR(O173/'Base Case Cover Sheet'!O173-1,"n.a.")</f>
        <v>n.a.</v>
      </c>
      <c r="AF173" s="74" t="str">
        <f>IFERROR(P173/'Base Case Cover Sheet'!P173-1,"n.a.")</f>
        <v>n.a.</v>
      </c>
      <c r="AG173" s="74" t="str">
        <f>IFERROR(Q173/'Base Case Cover Sheet'!Q173-1,"n.a.")</f>
        <v>n.a.</v>
      </c>
      <c r="AH173" s="74" t="str">
        <f>IFERROR(R173/'Base Case Cover Sheet'!R173-1,"n.a.")</f>
        <v>n.a.</v>
      </c>
      <c r="AI173" s="74" t="str">
        <f>IFERROR(S173/'Base Case Cover Sheet'!S173-1,"n.a.")</f>
        <v>n.a.</v>
      </c>
      <c r="AJ173" s="74" t="str">
        <f>IFERROR(T173/'Base Case Cover Sheet'!T173-1,"n.a.")</f>
        <v>n.a.</v>
      </c>
      <c r="AK173" s="74" t="str">
        <f>IFERROR(U173/'Base Case Cover Sheet'!U173-1,"n.a.")</f>
        <v>n.a.</v>
      </c>
      <c r="AL173" s="74" t="str">
        <f>IFERROR(V173/'Base Case Cover Sheet'!V173-1,"n.a.")</f>
        <v>n.a.</v>
      </c>
      <c r="AM173" s="74" t="str">
        <f>IFERROR(W173/'Base Case Cover Sheet'!W173-1,"n.a.")</f>
        <v>n.a.</v>
      </c>
    </row>
    <row r="175" spans="1:39">
      <c r="D175" t="s">
        <v>195</v>
      </c>
      <c r="H175" s="33"/>
      <c r="I175" s="35"/>
      <c r="J175" s="35"/>
      <c r="K175" s="35"/>
      <c r="L175" s="44">
        <f>L141+L75+L52</f>
        <v>0</v>
      </c>
      <c r="M175" s="44">
        <f t="shared" ref="M175:W175" si="57">M141+M75+M52</f>
        <v>0</v>
      </c>
      <c r="N175" s="44">
        <f t="shared" si="57"/>
        <v>0</v>
      </c>
      <c r="O175" s="44">
        <f t="shared" si="57"/>
        <v>0</v>
      </c>
      <c r="P175" s="44">
        <f t="shared" si="57"/>
        <v>0</v>
      </c>
      <c r="Q175" s="44">
        <f t="shared" si="57"/>
        <v>0</v>
      </c>
      <c r="R175" s="44">
        <f t="shared" si="57"/>
        <v>0</v>
      </c>
      <c r="S175" s="44">
        <f t="shared" si="57"/>
        <v>0</v>
      </c>
      <c r="T175" s="44">
        <f t="shared" si="57"/>
        <v>0</v>
      </c>
      <c r="U175" s="44">
        <f t="shared" si="57"/>
        <v>0</v>
      </c>
      <c r="V175" s="44">
        <f t="shared" si="57"/>
        <v>0</v>
      </c>
      <c r="W175" s="44">
        <f t="shared" si="57"/>
        <v>0</v>
      </c>
      <c r="Y175" s="74" t="str">
        <f>IFERROR(I175/'Base Case Cover Sheet'!I175-1,"n.a.")</f>
        <v>n.a.</v>
      </c>
      <c r="Z175" s="74" t="str">
        <f>IFERROR(J175/'Base Case Cover Sheet'!J175-1,"n.a.")</f>
        <v>n.a.</v>
      </c>
      <c r="AA175" s="74" t="str">
        <f>IFERROR(K175/'Base Case Cover Sheet'!K175-1,"n.a.")</f>
        <v>n.a.</v>
      </c>
      <c r="AB175" s="74" t="str">
        <f>IFERROR(L175/'Base Case Cover Sheet'!L175-1,"n.a.")</f>
        <v>n.a.</v>
      </c>
      <c r="AC175" s="74" t="str">
        <f>IFERROR(M175/'Base Case Cover Sheet'!M175-1,"n.a.")</f>
        <v>n.a.</v>
      </c>
      <c r="AD175" s="74" t="str">
        <f>IFERROR(N175/'Base Case Cover Sheet'!N175-1,"n.a.")</f>
        <v>n.a.</v>
      </c>
      <c r="AE175" s="74" t="str">
        <f>IFERROR(O175/'Base Case Cover Sheet'!O175-1,"n.a.")</f>
        <v>n.a.</v>
      </c>
      <c r="AF175" s="74" t="str">
        <f>IFERROR(P175/'Base Case Cover Sheet'!P175-1,"n.a.")</f>
        <v>n.a.</v>
      </c>
      <c r="AG175" s="74" t="str">
        <f>IFERROR(Q175/'Base Case Cover Sheet'!Q175-1,"n.a.")</f>
        <v>n.a.</v>
      </c>
      <c r="AH175" s="74" t="str">
        <f>IFERROR(R175/'Base Case Cover Sheet'!R175-1,"n.a.")</f>
        <v>n.a.</v>
      </c>
      <c r="AI175" s="74" t="str">
        <f>IFERROR(S175/'Base Case Cover Sheet'!S175-1,"n.a.")</f>
        <v>n.a.</v>
      </c>
      <c r="AJ175" s="74" t="str">
        <f>IFERROR(T175/'Base Case Cover Sheet'!T175-1,"n.a.")</f>
        <v>n.a.</v>
      </c>
      <c r="AK175" s="74" t="str">
        <f>IFERROR(U175/'Base Case Cover Sheet'!U175-1,"n.a.")</f>
        <v>n.a.</v>
      </c>
      <c r="AL175" s="74" t="str">
        <f>IFERROR(V175/'Base Case Cover Sheet'!V175-1,"n.a.")</f>
        <v>n.a.</v>
      </c>
      <c r="AM175" s="74" t="str">
        <f>IFERROR(W175/'Base Case Cover Sheet'!W175-1,"n.a.")</f>
        <v>n.a.</v>
      </c>
    </row>
    <row r="177" spans="4:39">
      <c r="D177" t="s">
        <v>118</v>
      </c>
      <c r="H177" s="41"/>
      <c r="I177" s="35"/>
      <c r="J177" s="65">
        <v>0</v>
      </c>
      <c r="K177" s="65">
        <v>0</v>
      </c>
      <c r="L177" s="65">
        <v>0</v>
      </c>
      <c r="M177" s="65">
        <v>0</v>
      </c>
      <c r="N177" s="65">
        <v>0</v>
      </c>
      <c r="O177" s="65">
        <v>0</v>
      </c>
      <c r="P177" s="65">
        <v>0</v>
      </c>
      <c r="Q177" s="65">
        <v>0</v>
      </c>
      <c r="R177" s="65">
        <v>0</v>
      </c>
      <c r="S177" s="65">
        <v>0</v>
      </c>
      <c r="T177" s="65">
        <v>0</v>
      </c>
      <c r="U177" s="65">
        <v>0</v>
      </c>
      <c r="V177" s="65">
        <v>0</v>
      </c>
      <c r="W177" s="65">
        <v>0</v>
      </c>
      <c r="Y177" s="74" t="str">
        <f>IFERROR(I177/'Base Case Cover Sheet'!I177-1,"n.a.")</f>
        <v>n.a.</v>
      </c>
      <c r="Z177" s="74" t="str">
        <f>IFERROR(J177/'Base Case Cover Sheet'!J177-1,"n.a.")</f>
        <v>n.a.</v>
      </c>
      <c r="AA177" s="74" t="str">
        <f>IFERROR(K177/'Base Case Cover Sheet'!K177-1,"n.a.")</f>
        <v>n.a.</v>
      </c>
      <c r="AB177" s="74" t="str">
        <f>IFERROR(L177/'Base Case Cover Sheet'!L177-1,"n.a.")</f>
        <v>n.a.</v>
      </c>
      <c r="AC177" s="74" t="str">
        <f>IFERROR(M177/'Base Case Cover Sheet'!M177-1,"n.a.")</f>
        <v>n.a.</v>
      </c>
      <c r="AD177" s="74" t="str">
        <f>IFERROR(N177/'Base Case Cover Sheet'!N177-1,"n.a.")</f>
        <v>n.a.</v>
      </c>
      <c r="AE177" s="74" t="str">
        <f>IFERROR(O177/'Base Case Cover Sheet'!O177-1,"n.a.")</f>
        <v>n.a.</v>
      </c>
      <c r="AF177" s="74" t="str">
        <f>IFERROR(P177/'Base Case Cover Sheet'!P177-1,"n.a.")</f>
        <v>n.a.</v>
      </c>
      <c r="AG177" s="74" t="str">
        <f>IFERROR(Q177/'Base Case Cover Sheet'!Q177-1,"n.a.")</f>
        <v>n.a.</v>
      </c>
      <c r="AH177" s="74" t="str">
        <f>IFERROR(R177/'Base Case Cover Sheet'!R177-1,"n.a.")</f>
        <v>n.a.</v>
      </c>
      <c r="AI177" s="74" t="str">
        <f>IFERROR(S177/'Base Case Cover Sheet'!S177-1,"n.a.")</f>
        <v>n.a.</v>
      </c>
      <c r="AJ177" s="74" t="str">
        <f>IFERROR(T177/'Base Case Cover Sheet'!T177-1,"n.a.")</f>
        <v>n.a.</v>
      </c>
      <c r="AK177" s="74" t="str">
        <f>IFERROR(U177/'Base Case Cover Sheet'!U177-1,"n.a.")</f>
        <v>n.a.</v>
      </c>
      <c r="AL177" s="74" t="str">
        <f>IFERROR(V177/'Base Case Cover Sheet'!V177-1,"n.a.")</f>
        <v>n.a.</v>
      </c>
      <c r="AM177" s="74" t="str">
        <f>IFERROR(W177/'Base Case Cover Sheet'!W177-1,"n.a.")</f>
        <v>n.a.</v>
      </c>
    </row>
    <row r="179" spans="4:39">
      <c r="D179" t="s">
        <v>23</v>
      </c>
      <c r="H179" s="33"/>
      <c r="I179" s="35"/>
      <c r="J179" s="65">
        <v>0</v>
      </c>
      <c r="K179" s="65">
        <v>0</v>
      </c>
      <c r="L179" s="65">
        <v>0</v>
      </c>
      <c r="M179" s="65">
        <v>0</v>
      </c>
      <c r="N179" s="65">
        <v>0</v>
      </c>
      <c r="O179" s="65">
        <v>0</v>
      </c>
      <c r="P179" s="65">
        <v>0</v>
      </c>
      <c r="Q179" s="65">
        <v>0</v>
      </c>
      <c r="R179" s="65">
        <v>0</v>
      </c>
      <c r="S179" s="65">
        <v>0</v>
      </c>
      <c r="T179" s="65">
        <v>0</v>
      </c>
      <c r="U179" s="65">
        <v>0</v>
      </c>
      <c r="V179" s="65">
        <v>0</v>
      </c>
      <c r="W179" s="65">
        <v>0</v>
      </c>
      <c r="Y179" s="74" t="str">
        <f>IFERROR(I179/'Base Case Cover Sheet'!I179-1,"n.a.")</f>
        <v>n.a.</v>
      </c>
      <c r="Z179" s="74" t="str">
        <f>IFERROR(J179/'Base Case Cover Sheet'!J179-1,"n.a.")</f>
        <v>n.a.</v>
      </c>
      <c r="AA179" s="74" t="str">
        <f>IFERROR(K179/'Base Case Cover Sheet'!K179-1,"n.a.")</f>
        <v>n.a.</v>
      </c>
      <c r="AB179" s="74" t="str">
        <f>IFERROR(L179/'Base Case Cover Sheet'!L179-1,"n.a.")</f>
        <v>n.a.</v>
      </c>
      <c r="AC179" s="74" t="str">
        <f>IFERROR(M179/'Base Case Cover Sheet'!M179-1,"n.a.")</f>
        <v>n.a.</v>
      </c>
      <c r="AD179" s="74" t="str">
        <f>IFERROR(N179/'Base Case Cover Sheet'!N179-1,"n.a.")</f>
        <v>n.a.</v>
      </c>
      <c r="AE179" s="74" t="str">
        <f>IFERROR(O179/'Base Case Cover Sheet'!O179-1,"n.a.")</f>
        <v>n.a.</v>
      </c>
      <c r="AF179" s="74" t="str">
        <f>IFERROR(P179/'Base Case Cover Sheet'!P179-1,"n.a.")</f>
        <v>n.a.</v>
      </c>
      <c r="AG179" s="74" t="str">
        <f>IFERROR(Q179/'Base Case Cover Sheet'!Q179-1,"n.a.")</f>
        <v>n.a.</v>
      </c>
      <c r="AH179" s="74" t="str">
        <f>IFERROR(R179/'Base Case Cover Sheet'!R179-1,"n.a.")</f>
        <v>n.a.</v>
      </c>
      <c r="AI179" s="74" t="str">
        <f>IFERROR(S179/'Base Case Cover Sheet'!S179-1,"n.a.")</f>
        <v>n.a.</v>
      </c>
      <c r="AJ179" s="74" t="str">
        <f>IFERROR(T179/'Base Case Cover Sheet'!T179-1,"n.a.")</f>
        <v>n.a.</v>
      </c>
      <c r="AK179" s="74" t="str">
        <f>IFERROR(U179/'Base Case Cover Sheet'!U179-1,"n.a.")</f>
        <v>n.a.</v>
      </c>
      <c r="AL179" s="74" t="str">
        <f>IFERROR(V179/'Base Case Cover Sheet'!V179-1,"n.a.")</f>
        <v>n.a.</v>
      </c>
      <c r="AM179" s="74" t="str">
        <f>IFERROR(W179/'Base Case Cover Sheet'!W179-1,"n.a.")</f>
        <v>n.a.</v>
      </c>
    </row>
    <row r="181" spans="4:39">
      <c r="D181" t="s">
        <v>196</v>
      </c>
      <c r="H181" s="33"/>
      <c r="I181" s="35"/>
      <c r="J181" s="65">
        <v>0</v>
      </c>
      <c r="K181" s="65">
        <v>0</v>
      </c>
      <c r="L181" s="65">
        <v>0</v>
      </c>
      <c r="M181" s="65">
        <v>0</v>
      </c>
      <c r="N181" s="65">
        <v>0</v>
      </c>
      <c r="O181" s="65">
        <v>0</v>
      </c>
      <c r="P181" s="65">
        <v>0</v>
      </c>
      <c r="Q181" s="65">
        <v>0</v>
      </c>
      <c r="R181" s="65">
        <v>0</v>
      </c>
      <c r="S181" s="65">
        <v>0</v>
      </c>
      <c r="T181" s="65">
        <v>0</v>
      </c>
      <c r="U181" s="65">
        <v>0</v>
      </c>
      <c r="V181" s="65">
        <v>0</v>
      </c>
      <c r="W181" s="65">
        <v>0</v>
      </c>
      <c r="Y181" s="74" t="str">
        <f>IFERROR(I181/'Base Case Cover Sheet'!I181-1,"n.a.")</f>
        <v>n.a.</v>
      </c>
      <c r="Z181" s="74" t="str">
        <f>IFERROR(J181/'Base Case Cover Sheet'!J181-1,"n.a.")</f>
        <v>n.a.</v>
      </c>
      <c r="AA181" s="74" t="str">
        <f>IFERROR(K181/'Base Case Cover Sheet'!K181-1,"n.a.")</f>
        <v>n.a.</v>
      </c>
      <c r="AB181" s="74" t="str">
        <f>IFERROR(L181/'Base Case Cover Sheet'!L181-1,"n.a.")</f>
        <v>n.a.</v>
      </c>
      <c r="AC181" s="74" t="str">
        <f>IFERROR(M181/'Base Case Cover Sheet'!M181-1,"n.a.")</f>
        <v>n.a.</v>
      </c>
      <c r="AD181" s="74" t="str">
        <f>IFERROR(N181/'Base Case Cover Sheet'!N181-1,"n.a.")</f>
        <v>n.a.</v>
      </c>
      <c r="AE181" s="74" t="str">
        <f>IFERROR(O181/'Base Case Cover Sheet'!O181-1,"n.a.")</f>
        <v>n.a.</v>
      </c>
      <c r="AF181" s="74" t="str">
        <f>IFERROR(P181/'Base Case Cover Sheet'!P181-1,"n.a.")</f>
        <v>n.a.</v>
      </c>
      <c r="AG181" s="74" t="str">
        <f>IFERROR(Q181/'Base Case Cover Sheet'!Q181-1,"n.a.")</f>
        <v>n.a.</v>
      </c>
      <c r="AH181" s="74" t="str">
        <f>IFERROR(R181/'Base Case Cover Sheet'!R181-1,"n.a.")</f>
        <v>n.a.</v>
      </c>
      <c r="AI181" s="74" t="str">
        <f>IFERROR(S181/'Base Case Cover Sheet'!S181-1,"n.a.")</f>
        <v>n.a.</v>
      </c>
      <c r="AJ181" s="74" t="str">
        <f>IFERROR(T181/'Base Case Cover Sheet'!T181-1,"n.a.")</f>
        <v>n.a.</v>
      </c>
      <c r="AK181" s="74" t="str">
        <f>IFERROR(U181/'Base Case Cover Sheet'!U181-1,"n.a.")</f>
        <v>n.a.</v>
      </c>
      <c r="AL181" s="74" t="str">
        <f>IFERROR(V181/'Base Case Cover Sheet'!V181-1,"n.a.")</f>
        <v>n.a.</v>
      </c>
      <c r="AM181" s="74" t="str">
        <f>IFERROR(W181/'Base Case Cover Sheet'!W181-1,"n.a.")</f>
        <v>n.a.</v>
      </c>
    </row>
    <row r="183" spans="4:39">
      <c r="D183" t="s">
        <v>121</v>
      </c>
      <c r="H183" s="41"/>
      <c r="I183" s="35"/>
      <c r="J183" s="65">
        <v>0</v>
      </c>
      <c r="K183" s="65">
        <v>0</v>
      </c>
      <c r="L183" s="65">
        <v>0</v>
      </c>
      <c r="M183" s="65">
        <v>0</v>
      </c>
      <c r="N183" s="65">
        <v>0</v>
      </c>
      <c r="O183" s="65">
        <v>0</v>
      </c>
      <c r="P183" s="65">
        <v>0</v>
      </c>
      <c r="Q183" s="65">
        <v>0</v>
      </c>
      <c r="R183" s="65">
        <v>0</v>
      </c>
      <c r="S183" s="65">
        <v>0</v>
      </c>
      <c r="T183" s="65">
        <v>0</v>
      </c>
      <c r="U183" s="65">
        <v>0</v>
      </c>
      <c r="V183" s="65">
        <v>0</v>
      </c>
      <c r="W183" s="65">
        <v>0</v>
      </c>
      <c r="Y183" s="74" t="str">
        <f>IFERROR(I183/'Base Case Cover Sheet'!I183-1,"n.a.")</f>
        <v>n.a.</v>
      </c>
      <c r="Z183" s="74" t="str">
        <f>IFERROR(J183/'Base Case Cover Sheet'!J183-1,"n.a.")</f>
        <v>n.a.</v>
      </c>
      <c r="AA183" s="74" t="str">
        <f>IFERROR(K183/'Base Case Cover Sheet'!K183-1,"n.a.")</f>
        <v>n.a.</v>
      </c>
      <c r="AB183" s="74" t="str">
        <f>IFERROR(L183/'Base Case Cover Sheet'!L183-1,"n.a.")</f>
        <v>n.a.</v>
      </c>
      <c r="AC183" s="74" t="str">
        <f>IFERROR(M183/'Base Case Cover Sheet'!M183-1,"n.a.")</f>
        <v>n.a.</v>
      </c>
      <c r="AD183" s="74" t="str">
        <f>IFERROR(N183/'Base Case Cover Sheet'!N183-1,"n.a.")</f>
        <v>n.a.</v>
      </c>
      <c r="AE183" s="74" t="str">
        <f>IFERROR(O183/'Base Case Cover Sheet'!O183-1,"n.a.")</f>
        <v>n.a.</v>
      </c>
      <c r="AF183" s="74" t="str">
        <f>IFERROR(P183/'Base Case Cover Sheet'!P183-1,"n.a.")</f>
        <v>n.a.</v>
      </c>
      <c r="AG183" s="74" t="str">
        <f>IFERROR(Q183/'Base Case Cover Sheet'!Q183-1,"n.a.")</f>
        <v>n.a.</v>
      </c>
      <c r="AH183" s="74" t="str">
        <f>IFERROR(R183/'Base Case Cover Sheet'!R183-1,"n.a.")</f>
        <v>n.a.</v>
      </c>
      <c r="AI183" s="74" t="str">
        <f>IFERROR(S183/'Base Case Cover Sheet'!S183-1,"n.a.")</f>
        <v>n.a.</v>
      </c>
      <c r="AJ183" s="74" t="str">
        <f>IFERROR(T183/'Base Case Cover Sheet'!T183-1,"n.a.")</f>
        <v>n.a.</v>
      </c>
      <c r="AK183" s="74" t="str">
        <f>IFERROR(U183/'Base Case Cover Sheet'!U183-1,"n.a.")</f>
        <v>n.a.</v>
      </c>
      <c r="AL183" s="74" t="str">
        <f>IFERROR(V183/'Base Case Cover Sheet'!V183-1,"n.a.")</f>
        <v>n.a.</v>
      </c>
      <c r="AM183" s="74" t="str">
        <f>IFERROR(W183/'Base Case Cover Sheet'!W183-1,"n.a.")</f>
        <v>n.a.</v>
      </c>
    </row>
    <row r="184" spans="4:39" s="4" customFormat="1">
      <c r="E184" s="4" t="s">
        <v>197</v>
      </c>
      <c r="H184" s="33"/>
      <c r="I184" s="35"/>
      <c r="J184" s="65">
        <v>0</v>
      </c>
      <c r="K184" s="65">
        <v>0</v>
      </c>
      <c r="L184" s="65">
        <v>0</v>
      </c>
      <c r="M184" s="65">
        <v>0</v>
      </c>
      <c r="N184" s="65">
        <v>0</v>
      </c>
      <c r="O184" s="65">
        <v>0</v>
      </c>
      <c r="P184" s="65">
        <v>0</v>
      </c>
      <c r="Q184" s="65">
        <v>0</v>
      </c>
      <c r="R184" s="65">
        <v>0</v>
      </c>
      <c r="S184" s="65">
        <v>0</v>
      </c>
      <c r="T184" s="65">
        <v>0</v>
      </c>
      <c r="U184" s="65">
        <v>0</v>
      </c>
      <c r="V184" s="65">
        <v>0</v>
      </c>
      <c r="W184" s="65">
        <v>0</v>
      </c>
      <c r="Y184" s="74" t="str">
        <f>IFERROR(I184/'Base Case Cover Sheet'!I184-1,"n.a.")</f>
        <v>n.a.</v>
      </c>
      <c r="Z184" s="74" t="str">
        <f>IFERROR(J184/'Base Case Cover Sheet'!J184-1,"n.a.")</f>
        <v>n.a.</v>
      </c>
      <c r="AA184" s="74" t="str">
        <f>IFERROR(K184/'Base Case Cover Sheet'!K184-1,"n.a.")</f>
        <v>n.a.</v>
      </c>
      <c r="AB184" s="74" t="str">
        <f>IFERROR(L184/'Base Case Cover Sheet'!L184-1,"n.a.")</f>
        <v>n.a.</v>
      </c>
      <c r="AC184" s="74" t="str">
        <f>IFERROR(M184/'Base Case Cover Sheet'!M184-1,"n.a.")</f>
        <v>n.a.</v>
      </c>
      <c r="AD184" s="74" t="str">
        <f>IFERROR(N184/'Base Case Cover Sheet'!N184-1,"n.a.")</f>
        <v>n.a.</v>
      </c>
      <c r="AE184" s="74" t="str">
        <f>IFERROR(O184/'Base Case Cover Sheet'!O184-1,"n.a.")</f>
        <v>n.a.</v>
      </c>
      <c r="AF184" s="74" t="str">
        <f>IFERROR(P184/'Base Case Cover Sheet'!P184-1,"n.a.")</f>
        <v>n.a.</v>
      </c>
      <c r="AG184" s="74" t="str">
        <f>IFERROR(Q184/'Base Case Cover Sheet'!Q184-1,"n.a.")</f>
        <v>n.a.</v>
      </c>
      <c r="AH184" s="74" t="str">
        <f>IFERROR(R184/'Base Case Cover Sheet'!R184-1,"n.a.")</f>
        <v>n.a.</v>
      </c>
      <c r="AI184" s="74" t="str">
        <f>IFERROR(S184/'Base Case Cover Sheet'!S184-1,"n.a.")</f>
        <v>n.a.</v>
      </c>
      <c r="AJ184" s="74" t="str">
        <f>IFERROR(T184/'Base Case Cover Sheet'!T184-1,"n.a.")</f>
        <v>n.a.</v>
      </c>
      <c r="AK184" s="74" t="str">
        <f>IFERROR(U184/'Base Case Cover Sheet'!U184-1,"n.a.")</f>
        <v>n.a.</v>
      </c>
      <c r="AL184" s="74" t="str">
        <f>IFERROR(V184/'Base Case Cover Sheet'!V184-1,"n.a.")</f>
        <v>n.a.</v>
      </c>
      <c r="AM184" s="74" t="str">
        <f>IFERROR(W184/'Base Case Cover Sheet'!W184-1,"n.a.")</f>
        <v>n.a.</v>
      </c>
    </row>
    <row r="186" spans="4:39">
      <c r="D186" s="142" t="s">
        <v>198</v>
      </c>
      <c r="E186" s="144"/>
      <c r="F186" s="144"/>
      <c r="G186" s="144"/>
      <c r="H186" s="37"/>
      <c r="I186" s="38"/>
      <c r="J186" s="39">
        <f t="shared" ref="J186:W186" si="58">+J169+J173+J175+J177+J183+J179+J171+J181</f>
        <v>0</v>
      </c>
      <c r="K186" s="39">
        <f t="shared" si="58"/>
        <v>0</v>
      </c>
      <c r="L186" s="39">
        <f t="shared" si="58"/>
        <v>0</v>
      </c>
      <c r="M186" s="39">
        <f t="shared" si="58"/>
        <v>0</v>
      </c>
      <c r="N186" s="39">
        <f t="shared" si="58"/>
        <v>0</v>
      </c>
      <c r="O186" s="39">
        <f t="shared" si="58"/>
        <v>0</v>
      </c>
      <c r="P186" s="39">
        <f t="shared" si="58"/>
        <v>0</v>
      </c>
      <c r="Q186" s="39">
        <f t="shared" si="58"/>
        <v>0</v>
      </c>
      <c r="R186" s="39">
        <f t="shared" si="58"/>
        <v>0</v>
      </c>
      <c r="S186" s="39">
        <f t="shared" si="58"/>
        <v>0</v>
      </c>
      <c r="T186" s="39">
        <f t="shared" si="58"/>
        <v>0</v>
      </c>
      <c r="U186" s="39">
        <f t="shared" si="58"/>
        <v>0</v>
      </c>
      <c r="V186" s="39">
        <f t="shared" si="58"/>
        <v>0</v>
      </c>
      <c r="W186" s="39">
        <f t="shared" si="58"/>
        <v>0</v>
      </c>
      <c r="Y186" s="77" t="str">
        <f>IFERROR(I186/'Base Case Cover Sheet'!I186-1,"n.a.")</f>
        <v>n.a.</v>
      </c>
      <c r="Z186" s="77" t="str">
        <f>IFERROR(J186/'Base Case Cover Sheet'!J186-1,"n.a.")</f>
        <v>n.a.</v>
      </c>
      <c r="AA186" s="77" t="str">
        <f>IFERROR(K186/'Base Case Cover Sheet'!K186-1,"n.a.")</f>
        <v>n.a.</v>
      </c>
      <c r="AB186" s="77" t="str">
        <f>IFERROR(L186/'Base Case Cover Sheet'!L186-1,"n.a.")</f>
        <v>n.a.</v>
      </c>
      <c r="AC186" s="77" t="str">
        <f>IFERROR(M186/'Base Case Cover Sheet'!M186-1,"n.a.")</f>
        <v>n.a.</v>
      </c>
      <c r="AD186" s="77" t="str">
        <f>IFERROR(N186/'Base Case Cover Sheet'!N186-1,"n.a.")</f>
        <v>n.a.</v>
      </c>
      <c r="AE186" s="77" t="str">
        <f>IFERROR(O186/'Base Case Cover Sheet'!O186-1,"n.a.")</f>
        <v>n.a.</v>
      </c>
      <c r="AF186" s="77" t="str">
        <f>IFERROR(P186/'Base Case Cover Sheet'!P186-1,"n.a.")</f>
        <v>n.a.</v>
      </c>
      <c r="AG186" s="77" t="str">
        <f>IFERROR(Q186/'Base Case Cover Sheet'!Q186-1,"n.a.")</f>
        <v>n.a.</v>
      </c>
      <c r="AH186" s="77" t="str">
        <f>IFERROR(R186/'Base Case Cover Sheet'!R186-1,"n.a.")</f>
        <v>n.a.</v>
      </c>
      <c r="AI186" s="77" t="str">
        <f>IFERROR(S186/'Base Case Cover Sheet'!S186-1,"n.a.")</f>
        <v>n.a.</v>
      </c>
      <c r="AJ186" s="77" t="str">
        <f>IFERROR(T186/'Base Case Cover Sheet'!T186-1,"n.a.")</f>
        <v>n.a.</v>
      </c>
      <c r="AK186" s="77" t="str">
        <f>IFERROR(U186/'Base Case Cover Sheet'!U186-1,"n.a.")</f>
        <v>n.a.</v>
      </c>
      <c r="AL186" s="77" t="str">
        <f>IFERROR(V186/'Base Case Cover Sheet'!V186-1,"n.a.")</f>
        <v>n.a.</v>
      </c>
      <c r="AM186" s="77" t="str">
        <f>IFERROR(W186/'Base Case Cover Sheet'!W186-1,"n.a.")</f>
        <v>n.a.</v>
      </c>
    </row>
    <row r="188" spans="4:39">
      <c r="E188" s="145" t="s">
        <v>199</v>
      </c>
      <c r="F188" s="144"/>
      <c r="G188" s="144"/>
      <c r="H188" s="37"/>
      <c r="I188" s="38"/>
      <c r="J188" s="38"/>
      <c r="K188" s="38"/>
      <c r="L188" s="67">
        <v>0</v>
      </c>
      <c r="M188" s="67">
        <v>0</v>
      </c>
      <c r="N188" s="67">
        <v>0</v>
      </c>
      <c r="O188" s="67">
        <v>0</v>
      </c>
      <c r="P188" s="67">
        <v>0</v>
      </c>
      <c r="Q188" s="67">
        <v>0</v>
      </c>
      <c r="R188" s="67">
        <v>0</v>
      </c>
      <c r="S188" s="67">
        <v>0</v>
      </c>
      <c r="T188" s="67">
        <v>0</v>
      </c>
      <c r="U188" s="67">
        <v>0</v>
      </c>
      <c r="V188" s="67">
        <v>0</v>
      </c>
      <c r="W188" s="68">
        <v>0</v>
      </c>
      <c r="Y188" s="80" t="str">
        <f>IFERROR(I188/'Base Case Cover Sheet'!I188-1,"n.a.")</f>
        <v>n.a.</v>
      </c>
      <c r="Z188" s="81" t="str">
        <f>IFERROR(J188/'Base Case Cover Sheet'!J188-1,"n.a.")</f>
        <v>n.a.</v>
      </c>
      <c r="AA188" s="81" t="str">
        <f>IFERROR(K188/'Base Case Cover Sheet'!K188-1,"n.a.")</f>
        <v>n.a.</v>
      </c>
      <c r="AB188" s="81" t="str">
        <f>IFERROR(L188/'Base Case Cover Sheet'!L188-1,"n.a.")</f>
        <v>n.a.</v>
      </c>
      <c r="AC188" s="81" t="str">
        <f>IFERROR(M188/'Base Case Cover Sheet'!M188-1,"n.a.")</f>
        <v>n.a.</v>
      </c>
      <c r="AD188" s="81" t="str">
        <f>IFERROR(N188/'Base Case Cover Sheet'!N188-1,"n.a.")</f>
        <v>n.a.</v>
      </c>
      <c r="AE188" s="81" t="str">
        <f>IFERROR(O188/'Base Case Cover Sheet'!O188-1,"n.a.")</f>
        <v>n.a.</v>
      </c>
      <c r="AF188" s="81" t="str">
        <f>IFERROR(P188/'Base Case Cover Sheet'!P188-1,"n.a.")</f>
        <v>n.a.</v>
      </c>
      <c r="AG188" s="81" t="str">
        <f>IFERROR(Q188/'Base Case Cover Sheet'!Q188-1,"n.a.")</f>
        <v>n.a.</v>
      </c>
      <c r="AH188" s="81" t="str">
        <f>IFERROR(R188/'Base Case Cover Sheet'!R188-1,"n.a.")</f>
        <v>n.a.</v>
      </c>
      <c r="AI188" s="81" t="str">
        <f>IFERROR(S188/'Base Case Cover Sheet'!S188-1,"n.a.")</f>
        <v>n.a.</v>
      </c>
      <c r="AJ188" s="81" t="str">
        <f>IFERROR(T188/'Base Case Cover Sheet'!T188-1,"n.a.")</f>
        <v>n.a.</v>
      </c>
      <c r="AK188" s="81" t="str">
        <f>IFERROR(U188/'Base Case Cover Sheet'!U188-1,"n.a.")</f>
        <v>n.a.</v>
      </c>
      <c r="AL188" s="81" t="str">
        <f>IFERROR(V188/'Base Case Cover Sheet'!V188-1,"n.a.")</f>
        <v>n.a.</v>
      </c>
      <c r="AM188" s="82" t="str">
        <f>IFERROR(W188/'Base Case Cover Sheet'!W188-1,"n.a.")</f>
        <v>n.a.</v>
      </c>
    </row>
    <row r="189" spans="4:39">
      <c r="E189" s="146" t="s">
        <v>200</v>
      </c>
      <c r="F189" s="147"/>
      <c r="G189" s="147"/>
      <c r="H189" s="52"/>
      <c r="I189" s="53"/>
      <c r="J189" s="53"/>
      <c r="K189" s="53"/>
      <c r="L189" s="69">
        <v>0</v>
      </c>
      <c r="M189" s="69">
        <v>0</v>
      </c>
      <c r="N189" s="69">
        <v>0</v>
      </c>
      <c r="O189" s="69">
        <v>0</v>
      </c>
      <c r="P189" s="69">
        <v>0</v>
      </c>
      <c r="Q189" s="69">
        <v>0</v>
      </c>
      <c r="R189" s="69">
        <v>0</v>
      </c>
      <c r="S189" s="69">
        <v>0</v>
      </c>
      <c r="T189" s="69">
        <v>0</v>
      </c>
      <c r="U189" s="69">
        <v>0</v>
      </c>
      <c r="V189" s="69">
        <v>0</v>
      </c>
      <c r="W189" s="70">
        <v>0</v>
      </c>
      <c r="Y189" s="83" t="str">
        <f>IFERROR(I189/'Base Case Cover Sheet'!I189-1,"n.a.")</f>
        <v>n.a.</v>
      </c>
      <c r="Z189" s="84" t="str">
        <f>IFERROR(J189/'Base Case Cover Sheet'!J189-1,"n.a.")</f>
        <v>n.a.</v>
      </c>
      <c r="AA189" s="84" t="str">
        <f>IFERROR(K189/'Base Case Cover Sheet'!K189-1,"n.a.")</f>
        <v>n.a.</v>
      </c>
      <c r="AB189" s="84" t="str">
        <f>IFERROR(L189/'Base Case Cover Sheet'!L189-1,"n.a.")</f>
        <v>n.a.</v>
      </c>
      <c r="AC189" s="84" t="str">
        <f>IFERROR(M189/'Base Case Cover Sheet'!M189-1,"n.a.")</f>
        <v>n.a.</v>
      </c>
      <c r="AD189" s="84" t="str">
        <f>IFERROR(N189/'Base Case Cover Sheet'!N189-1,"n.a.")</f>
        <v>n.a.</v>
      </c>
      <c r="AE189" s="84" t="str">
        <f>IFERROR(O189/'Base Case Cover Sheet'!O189-1,"n.a.")</f>
        <v>n.a.</v>
      </c>
      <c r="AF189" s="84" t="str">
        <f>IFERROR(P189/'Base Case Cover Sheet'!P189-1,"n.a.")</f>
        <v>n.a.</v>
      </c>
      <c r="AG189" s="84" t="str">
        <f>IFERROR(Q189/'Base Case Cover Sheet'!Q189-1,"n.a.")</f>
        <v>n.a.</v>
      </c>
      <c r="AH189" s="84" t="str">
        <f>IFERROR(R189/'Base Case Cover Sheet'!R189-1,"n.a.")</f>
        <v>n.a.</v>
      </c>
      <c r="AI189" s="84" t="str">
        <f>IFERROR(S189/'Base Case Cover Sheet'!S189-1,"n.a.")</f>
        <v>n.a.</v>
      </c>
      <c r="AJ189" s="84" t="str">
        <f>IFERROR(T189/'Base Case Cover Sheet'!T189-1,"n.a.")</f>
        <v>n.a.</v>
      </c>
      <c r="AK189" s="84" t="str">
        <f>IFERROR(U189/'Base Case Cover Sheet'!U189-1,"n.a.")</f>
        <v>n.a.</v>
      </c>
      <c r="AL189" s="84" t="str">
        <f>IFERROR(V189/'Base Case Cover Sheet'!V189-1,"n.a.")</f>
        <v>n.a.</v>
      </c>
      <c r="AM189" s="85" t="str">
        <f>IFERROR(W189/'Base Case Cover Sheet'!W189-1,"n.a.")</f>
        <v>n.a.</v>
      </c>
    </row>
    <row r="190" spans="4:39">
      <c r="E190" s="148" t="s">
        <v>201</v>
      </c>
      <c r="F190" s="149"/>
      <c r="G190" s="149"/>
      <c r="H190" s="54"/>
      <c r="I190" s="55"/>
      <c r="J190" s="56">
        <f t="shared" ref="J190:W190" si="59">+J186+J188+J189</f>
        <v>0</v>
      </c>
      <c r="K190" s="56">
        <f t="shared" si="59"/>
        <v>0</v>
      </c>
      <c r="L190" s="56">
        <f t="shared" si="59"/>
        <v>0</v>
      </c>
      <c r="M190" s="56">
        <f t="shared" si="59"/>
        <v>0</v>
      </c>
      <c r="N190" s="56">
        <f t="shared" si="59"/>
        <v>0</v>
      </c>
      <c r="O190" s="56">
        <f t="shared" si="59"/>
        <v>0</v>
      </c>
      <c r="P190" s="56">
        <f t="shared" si="59"/>
        <v>0</v>
      </c>
      <c r="Q190" s="56">
        <f t="shared" si="59"/>
        <v>0</v>
      </c>
      <c r="R190" s="56">
        <f t="shared" si="59"/>
        <v>0</v>
      </c>
      <c r="S190" s="56">
        <f t="shared" si="59"/>
        <v>0</v>
      </c>
      <c r="T190" s="56">
        <f t="shared" si="59"/>
        <v>0</v>
      </c>
      <c r="U190" s="56">
        <f t="shared" si="59"/>
        <v>0</v>
      </c>
      <c r="V190" s="56">
        <f t="shared" si="59"/>
        <v>0</v>
      </c>
      <c r="W190" s="57">
        <f t="shared" si="59"/>
        <v>0</v>
      </c>
      <c r="Y190" s="86" t="str">
        <f>IFERROR(I190/'Base Case Cover Sheet'!I190-1,"n.a.")</f>
        <v>n.a.</v>
      </c>
      <c r="Z190" s="87" t="str">
        <f>IFERROR(J190/'Base Case Cover Sheet'!J190-1,"n.a.")</f>
        <v>n.a.</v>
      </c>
      <c r="AA190" s="87" t="str">
        <f>IFERROR(K190/'Base Case Cover Sheet'!K190-1,"n.a.")</f>
        <v>n.a.</v>
      </c>
      <c r="AB190" s="87" t="str">
        <f>IFERROR(L190/'Base Case Cover Sheet'!L190-1,"n.a.")</f>
        <v>n.a.</v>
      </c>
      <c r="AC190" s="87" t="str">
        <f>IFERROR(M190/'Base Case Cover Sheet'!M190-1,"n.a.")</f>
        <v>n.a.</v>
      </c>
      <c r="AD190" s="87" t="str">
        <f>IFERROR(N190/'Base Case Cover Sheet'!N190-1,"n.a.")</f>
        <v>n.a.</v>
      </c>
      <c r="AE190" s="87" t="str">
        <f>IFERROR(O190/'Base Case Cover Sheet'!O190-1,"n.a.")</f>
        <v>n.a.</v>
      </c>
      <c r="AF190" s="87" t="str">
        <f>IFERROR(P190/'Base Case Cover Sheet'!P190-1,"n.a.")</f>
        <v>n.a.</v>
      </c>
      <c r="AG190" s="87" t="str">
        <f>IFERROR(Q190/'Base Case Cover Sheet'!Q190-1,"n.a.")</f>
        <v>n.a.</v>
      </c>
      <c r="AH190" s="87" t="str">
        <f>IFERROR(R190/'Base Case Cover Sheet'!R190-1,"n.a.")</f>
        <v>n.a.</v>
      </c>
      <c r="AI190" s="87" t="str">
        <f>IFERROR(S190/'Base Case Cover Sheet'!S190-1,"n.a.")</f>
        <v>n.a.</v>
      </c>
      <c r="AJ190" s="87" t="str">
        <f>IFERROR(T190/'Base Case Cover Sheet'!T190-1,"n.a.")</f>
        <v>n.a.</v>
      </c>
      <c r="AK190" s="87" t="str">
        <f>IFERROR(U190/'Base Case Cover Sheet'!U190-1,"n.a.")</f>
        <v>n.a.</v>
      </c>
      <c r="AL190" s="87" t="str">
        <f>IFERROR(V190/'Base Case Cover Sheet'!V190-1,"n.a.")</f>
        <v>n.a.</v>
      </c>
      <c r="AM190" s="88" t="str">
        <f>IFERROR(W190/'Base Case Cover Sheet'!W190-1,"n.a.")</f>
        <v>n.a.</v>
      </c>
    </row>
    <row r="192" spans="4:39">
      <c r="D192" t="s">
        <v>123</v>
      </c>
      <c r="H192" s="41"/>
      <c r="I192" s="43"/>
      <c r="J192" s="65">
        <v>0</v>
      </c>
      <c r="K192" s="65">
        <v>0</v>
      </c>
      <c r="L192" s="65">
        <v>0</v>
      </c>
      <c r="M192" s="65">
        <v>0</v>
      </c>
      <c r="N192" s="65">
        <v>0</v>
      </c>
      <c r="O192" s="65">
        <v>0</v>
      </c>
      <c r="P192" s="65">
        <v>0</v>
      </c>
      <c r="Q192" s="65">
        <v>0</v>
      </c>
      <c r="R192" s="65">
        <v>0</v>
      </c>
      <c r="S192" s="65">
        <v>0</v>
      </c>
      <c r="T192" s="65">
        <v>0</v>
      </c>
      <c r="U192" s="65">
        <v>0</v>
      </c>
      <c r="V192" s="65">
        <v>0</v>
      </c>
      <c r="W192" s="65">
        <v>0</v>
      </c>
      <c r="Y192" s="74" t="str">
        <f>IFERROR(I192/'Base Case Cover Sheet'!I192-1,"n.a.")</f>
        <v>n.a.</v>
      </c>
      <c r="Z192" s="74" t="str">
        <f>IFERROR(J192/'Base Case Cover Sheet'!J192-1,"n.a.")</f>
        <v>n.a.</v>
      </c>
      <c r="AA192" s="74" t="str">
        <f>IFERROR(K192/'Base Case Cover Sheet'!K192-1,"n.a.")</f>
        <v>n.a.</v>
      </c>
      <c r="AB192" s="74" t="str">
        <f>IFERROR(L192/'Base Case Cover Sheet'!L192-1,"n.a.")</f>
        <v>n.a.</v>
      </c>
      <c r="AC192" s="74" t="str">
        <f>IFERROR(M192/'Base Case Cover Sheet'!M192-1,"n.a.")</f>
        <v>n.a.</v>
      </c>
      <c r="AD192" s="74" t="str">
        <f>IFERROR(N192/'Base Case Cover Sheet'!N192-1,"n.a.")</f>
        <v>n.a.</v>
      </c>
      <c r="AE192" s="74" t="str">
        <f>IFERROR(O192/'Base Case Cover Sheet'!O192-1,"n.a.")</f>
        <v>n.a.</v>
      </c>
      <c r="AF192" s="74" t="str">
        <f>IFERROR(P192/'Base Case Cover Sheet'!P192-1,"n.a.")</f>
        <v>n.a.</v>
      </c>
      <c r="AG192" s="74" t="str">
        <f>IFERROR(Q192/'Base Case Cover Sheet'!Q192-1,"n.a.")</f>
        <v>n.a.</v>
      </c>
      <c r="AH192" s="74" t="str">
        <f>IFERROR(R192/'Base Case Cover Sheet'!R192-1,"n.a.")</f>
        <v>n.a.</v>
      </c>
      <c r="AI192" s="74" t="str">
        <f>IFERROR(S192/'Base Case Cover Sheet'!S192-1,"n.a.")</f>
        <v>n.a.</v>
      </c>
      <c r="AJ192" s="74" t="str">
        <f>IFERROR(T192/'Base Case Cover Sheet'!T192-1,"n.a.")</f>
        <v>n.a.</v>
      </c>
      <c r="AK192" s="74" t="str">
        <f>IFERROR(U192/'Base Case Cover Sheet'!U192-1,"n.a.")</f>
        <v>n.a.</v>
      </c>
      <c r="AL192" s="74" t="str">
        <f>IFERROR(V192/'Base Case Cover Sheet'!V192-1,"n.a.")</f>
        <v>n.a.</v>
      </c>
      <c r="AM192" s="74" t="str">
        <f>IFERROR(W192/'Base Case Cover Sheet'!W192-1,"n.a.")</f>
        <v>n.a.</v>
      </c>
    </row>
    <row r="194" spans="1:39">
      <c r="D194" s="142" t="s">
        <v>202</v>
      </c>
      <c r="E194" s="142"/>
      <c r="F194" s="142"/>
      <c r="G194" s="142"/>
      <c r="H194" s="37"/>
      <c r="I194" s="38"/>
      <c r="J194" s="39">
        <f t="shared" ref="J194:W194" si="60">+J186+J192</f>
        <v>0</v>
      </c>
      <c r="K194" s="39">
        <f t="shared" si="60"/>
        <v>0</v>
      </c>
      <c r="L194" s="39">
        <f t="shared" si="60"/>
        <v>0</v>
      </c>
      <c r="M194" s="39">
        <f t="shared" si="60"/>
        <v>0</v>
      </c>
      <c r="N194" s="39">
        <f t="shared" si="60"/>
        <v>0</v>
      </c>
      <c r="O194" s="39">
        <f t="shared" si="60"/>
        <v>0</v>
      </c>
      <c r="P194" s="39">
        <f t="shared" si="60"/>
        <v>0</v>
      </c>
      <c r="Q194" s="39">
        <f t="shared" si="60"/>
        <v>0</v>
      </c>
      <c r="R194" s="39">
        <f t="shared" si="60"/>
        <v>0</v>
      </c>
      <c r="S194" s="39">
        <f t="shared" si="60"/>
        <v>0</v>
      </c>
      <c r="T194" s="39">
        <f t="shared" si="60"/>
        <v>0</v>
      </c>
      <c r="U194" s="39">
        <f t="shared" si="60"/>
        <v>0</v>
      </c>
      <c r="V194" s="39">
        <f t="shared" si="60"/>
        <v>0</v>
      </c>
      <c r="W194" s="39">
        <f t="shared" si="60"/>
        <v>0</v>
      </c>
      <c r="Y194" s="77" t="str">
        <f>IFERROR(I194/'Base Case Cover Sheet'!I194-1,"n.a.")</f>
        <v>n.a.</v>
      </c>
      <c r="Z194" s="77" t="str">
        <f>IFERROR(J194/'Base Case Cover Sheet'!J194-1,"n.a.")</f>
        <v>n.a.</v>
      </c>
      <c r="AA194" s="77" t="str">
        <f>IFERROR(K194/'Base Case Cover Sheet'!K194-1,"n.a.")</f>
        <v>n.a.</v>
      </c>
      <c r="AB194" s="77" t="str">
        <f>IFERROR(L194/'Base Case Cover Sheet'!L194-1,"n.a.")</f>
        <v>n.a.</v>
      </c>
      <c r="AC194" s="77" t="str">
        <f>IFERROR(M194/'Base Case Cover Sheet'!M194-1,"n.a.")</f>
        <v>n.a.</v>
      </c>
      <c r="AD194" s="77" t="str">
        <f>IFERROR(N194/'Base Case Cover Sheet'!N194-1,"n.a.")</f>
        <v>n.a.</v>
      </c>
      <c r="AE194" s="77" t="str">
        <f>IFERROR(O194/'Base Case Cover Sheet'!O194-1,"n.a.")</f>
        <v>n.a.</v>
      </c>
      <c r="AF194" s="77" t="str">
        <f>IFERROR(P194/'Base Case Cover Sheet'!P194-1,"n.a.")</f>
        <v>n.a.</v>
      </c>
      <c r="AG194" s="77" t="str">
        <f>IFERROR(Q194/'Base Case Cover Sheet'!Q194-1,"n.a.")</f>
        <v>n.a.</v>
      </c>
      <c r="AH194" s="77" t="str">
        <f>IFERROR(R194/'Base Case Cover Sheet'!R194-1,"n.a.")</f>
        <v>n.a.</v>
      </c>
      <c r="AI194" s="77" t="str">
        <f>IFERROR(S194/'Base Case Cover Sheet'!S194-1,"n.a.")</f>
        <v>n.a.</v>
      </c>
      <c r="AJ194" s="77" t="str">
        <f>IFERROR(T194/'Base Case Cover Sheet'!T194-1,"n.a.")</f>
        <v>n.a.</v>
      </c>
      <c r="AK194" s="77" t="str">
        <f>IFERROR(U194/'Base Case Cover Sheet'!U194-1,"n.a.")</f>
        <v>n.a.</v>
      </c>
      <c r="AL194" s="77" t="str">
        <f>IFERROR(V194/'Base Case Cover Sheet'!V194-1,"n.a.")</f>
        <v>n.a.</v>
      </c>
      <c r="AM194" s="77" t="str">
        <f>IFERROR(W194/'Base Case Cover Sheet'!W194-1,"n.a.")</f>
        <v>n.a.</v>
      </c>
    </row>
    <row r="196" spans="1:39">
      <c r="D196" t="s">
        <v>203</v>
      </c>
      <c r="H196" s="33"/>
      <c r="I196" s="43"/>
      <c r="J196" s="65">
        <v>0</v>
      </c>
      <c r="K196" s="65">
        <v>0</v>
      </c>
      <c r="L196" s="65">
        <v>0</v>
      </c>
      <c r="M196" s="65">
        <v>0</v>
      </c>
      <c r="N196" s="65">
        <v>0</v>
      </c>
      <c r="O196" s="65">
        <v>0</v>
      </c>
      <c r="P196" s="65">
        <v>0</v>
      </c>
      <c r="Q196" s="65">
        <v>0</v>
      </c>
      <c r="R196" s="65">
        <v>0</v>
      </c>
      <c r="S196" s="65">
        <v>0</v>
      </c>
      <c r="T196" s="65">
        <v>0</v>
      </c>
      <c r="U196" s="65">
        <v>0</v>
      </c>
      <c r="V196" s="65">
        <v>0</v>
      </c>
      <c r="W196" s="65">
        <v>0</v>
      </c>
      <c r="Y196" s="74" t="str">
        <f>IFERROR(I196/'Base Case Cover Sheet'!I196-1,"n.a.")</f>
        <v>n.a.</v>
      </c>
      <c r="Z196" s="74" t="str">
        <f>IFERROR(J196/'Base Case Cover Sheet'!J196-1,"n.a.")</f>
        <v>n.a.</v>
      </c>
      <c r="AA196" s="74" t="str">
        <f>IFERROR(K196/'Base Case Cover Sheet'!K196-1,"n.a.")</f>
        <v>n.a.</v>
      </c>
      <c r="AB196" s="74" t="str">
        <f>IFERROR(L196/'Base Case Cover Sheet'!L196-1,"n.a.")</f>
        <v>n.a.</v>
      </c>
      <c r="AC196" s="74" t="str">
        <f>IFERROR(M196/'Base Case Cover Sheet'!M196-1,"n.a.")</f>
        <v>n.a.</v>
      </c>
      <c r="AD196" s="74" t="str">
        <f>IFERROR(N196/'Base Case Cover Sheet'!N196-1,"n.a.")</f>
        <v>n.a.</v>
      </c>
      <c r="AE196" s="74" t="str">
        <f>IFERROR(O196/'Base Case Cover Sheet'!O196-1,"n.a.")</f>
        <v>n.a.</v>
      </c>
      <c r="AF196" s="74" t="str">
        <f>IFERROR(P196/'Base Case Cover Sheet'!P196-1,"n.a.")</f>
        <v>n.a.</v>
      </c>
      <c r="AG196" s="74" t="str">
        <f>IFERROR(Q196/'Base Case Cover Sheet'!Q196-1,"n.a.")</f>
        <v>n.a.</v>
      </c>
      <c r="AH196" s="74" t="str">
        <f>IFERROR(R196/'Base Case Cover Sheet'!R196-1,"n.a.")</f>
        <v>n.a.</v>
      </c>
      <c r="AI196" s="74" t="str">
        <f>IFERROR(S196/'Base Case Cover Sheet'!S196-1,"n.a.")</f>
        <v>n.a.</v>
      </c>
      <c r="AJ196" s="74" t="str">
        <f>IFERROR(T196/'Base Case Cover Sheet'!T196-1,"n.a.")</f>
        <v>n.a.</v>
      </c>
      <c r="AK196" s="74" t="str">
        <f>IFERROR(U196/'Base Case Cover Sheet'!U196-1,"n.a.")</f>
        <v>n.a.</v>
      </c>
      <c r="AL196" s="74" t="str">
        <f>IFERROR(V196/'Base Case Cover Sheet'!V196-1,"n.a.")</f>
        <v>n.a.</v>
      </c>
      <c r="AM196" s="74" t="str">
        <f>IFERROR(W196/'Base Case Cover Sheet'!W196-1,"n.a.")</f>
        <v>n.a.</v>
      </c>
    </row>
    <row r="197" spans="1:39" s="4" customFormat="1">
      <c r="E197" s="4" t="s">
        <v>204</v>
      </c>
      <c r="I197" s="43"/>
      <c r="J197" s="36">
        <f>-IFERROR(J196/J194,0)</f>
        <v>0</v>
      </c>
      <c r="K197" s="36">
        <f t="shared" ref="K197:W197" si="61">-IFERROR(K196/K194,0)</f>
        <v>0</v>
      </c>
      <c r="L197" s="36">
        <f t="shared" si="61"/>
        <v>0</v>
      </c>
      <c r="M197" s="36">
        <f t="shared" si="61"/>
        <v>0</v>
      </c>
      <c r="N197" s="36">
        <f t="shared" si="61"/>
        <v>0</v>
      </c>
      <c r="O197" s="36">
        <f t="shared" si="61"/>
        <v>0</v>
      </c>
      <c r="P197" s="36">
        <f t="shared" si="61"/>
        <v>0</v>
      </c>
      <c r="Q197" s="36">
        <f t="shared" si="61"/>
        <v>0</v>
      </c>
      <c r="R197" s="36">
        <f t="shared" si="61"/>
        <v>0</v>
      </c>
      <c r="S197" s="36">
        <f t="shared" si="61"/>
        <v>0</v>
      </c>
      <c r="T197" s="36">
        <f t="shared" si="61"/>
        <v>0</v>
      </c>
      <c r="U197" s="36">
        <f t="shared" si="61"/>
        <v>0</v>
      </c>
      <c r="V197" s="36">
        <f t="shared" si="61"/>
        <v>0</v>
      </c>
      <c r="W197" s="36">
        <f t="shared" si="61"/>
        <v>0</v>
      </c>
      <c r="Y197" s="78"/>
      <c r="Z197" s="75"/>
      <c r="AA197" s="75"/>
      <c r="AB197" s="75"/>
      <c r="AC197" s="75"/>
      <c r="AD197" s="75"/>
      <c r="AE197" s="75"/>
      <c r="AF197" s="75"/>
      <c r="AG197" s="75"/>
      <c r="AH197" s="75"/>
      <c r="AI197" s="75"/>
      <c r="AJ197" s="75"/>
      <c r="AK197" s="75"/>
      <c r="AL197" s="75"/>
      <c r="AM197" s="75"/>
    </row>
    <row r="199" spans="1:39">
      <c r="D199" s="142" t="s">
        <v>205</v>
      </c>
      <c r="E199" s="142"/>
      <c r="F199" s="142"/>
      <c r="G199" s="142"/>
      <c r="H199" s="37"/>
      <c r="I199" s="38"/>
      <c r="J199" s="39">
        <f t="shared" ref="J199:W199" si="62">+J194+J196</f>
        <v>0</v>
      </c>
      <c r="K199" s="39">
        <f t="shared" si="62"/>
        <v>0</v>
      </c>
      <c r="L199" s="39">
        <f t="shared" si="62"/>
        <v>0</v>
      </c>
      <c r="M199" s="39">
        <f t="shared" si="62"/>
        <v>0</v>
      </c>
      <c r="N199" s="39">
        <f t="shared" si="62"/>
        <v>0</v>
      </c>
      <c r="O199" s="39">
        <f t="shared" si="62"/>
        <v>0</v>
      </c>
      <c r="P199" s="39">
        <f t="shared" si="62"/>
        <v>0</v>
      </c>
      <c r="Q199" s="39">
        <f t="shared" si="62"/>
        <v>0</v>
      </c>
      <c r="R199" s="39">
        <f t="shared" si="62"/>
        <v>0</v>
      </c>
      <c r="S199" s="39">
        <f t="shared" si="62"/>
        <v>0</v>
      </c>
      <c r="T199" s="39">
        <f t="shared" si="62"/>
        <v>0</v>
      </c>
      <c r="U199" s="39">
        <f t="shared" si="62"/>
        <v>0</v>
      </c>
      <c r="V199" s="39">
        <f t="shared" si="62"/>
        <v>0</v>
      </c>
      <c r="W199" s="39">
        <f t="shared" si="62"/>
        <v>0</v>
      </c>
      <c r="Y199" s="77" t="str">
        <f>IFERROR(I199/'Base Case Cover Sheet'!I199-1,"n.a.")</f>
        <v>n.a.</v>
      </c>
      <c r="Z199" s="77" t="str">
        <f>IFERROR(J199/'Base Case Cover Sheet'!J199-1,"n.a.")</f>
        <v>n.a.</v>
      </c>
      <c r="AA199" s="77" t="str">
        <f>IFERROR(K199/'Base Case Cover Sheet'!K199-1,"n.a.")</f>
        <v>n.a.</v>
      </c>
      <c r="AB199" s="77" t="str">
        <f>IFERROR(L199/'Base Case Cover Sheet'!L199-1,"n.a.")</f>
        <v>n.a.</v>
      </c>
      <c r="AC199" s="77" t="str">
        <f>IFERROR(M199/'Base Case Cover Sheet'!M199-1,"n.a.")</f>
        <v>n.a.</v>
      </c>
      <c r="AD199" s="77" t="str">
        <f>IFERROR(N199/'Base Case Cover Sheet'!N199-1,"n.a.")</f>
        <v>n.a.</v>
      </c>
      <c r="AE199" s="77" t="str">
        <f>IFERROR(O199/'Base Case Cover Sheet'!O199-1,"n.a.")</f>
        <v>n.a.</v>
      </c>
      <c r="AF199" s="77" t="str">
        <f>IFERROR(P199/'Base Case Cover Sheet'!P199-1,"n.a.")</f>
        <v>n.a.</v>
      </c>
      <c r="AG199" s="77" t="str">
        <f>IFERROR(Q199/'Base Case Cover Sheet'!Q199-1,"n.a.")</f>
        <v>n.a.</v>
      </c>
      <c r="AH199" s="77" t="str">
        <f>IFERROR(R199/'Base Case Cover Sheet'!R199-1,"n.a.")</f>
        <v>n.a.</v>
      </c>
      <c r="AI199" s="77" t="str">
        <f>IFERROR(S199/'Base Case Cover Sheet'!S199-1,"n.a.")</f>
        <v>n.a.</v>
      </c>
      <c r="AJ199" s="77" t="str">
        <f>IFERROR(T199/'Base Case Cover Sheet'!T199-1,"n.a.")</f>
        <v>n.a.</v>
      </c>
      <c r="AK199" s="77" t="str">
        <f>IFERROR(U199/'Base Case Cover Sheet'!U199-1,"n.a.")</f>
        <v>n.a.</v>
      </c>
      <c r="AL199" s="77" t="str">
        <f>IFERROR(V199/'Base Case Cover Sheet'!V199-1,"n.a.")</f>
        <v>n.a.</v>
      </c>
      <c r="AM199" s="77" t="str">
        <f>IFERROR(W199/'Base Case Cover Sheet'!W199-1,"n.a.")</f>
        <v>n.a.</v>
      </c>
    </row>
    <row r="201" spans="1:39" s="2" customFormat="1" ht="11.25" customHeight="1">
      <c r="A201" s="18"/>
      <c r="B201" s="19">
        <f>MAX($B$4:B200)+1</f>
        <v>5</v>
      </c>
      <c r="C201" s="18"/>
      <c r="D201" s="20" t="s">
        <v>125</v>
      </c>
    </row>
    <row r="203" spans="1:39">
      <c r="D203" t="s">
        <v>201</v>
      </c>
      <c r="H203" s="33"/>
      <c r="I203" s="43"/>
      <c r="J203" s="44">
        <f t="shared" ref="J203:W203" si="63">+J190</f>
        <v>0</v>
      </c>
      <c r="K203" s="44">
        <f t="shared" si="63"/>
        <v>0</v>
      </c>
      <c r="L203" s="44">
        <f t="shared" si="63"/>
        <v>0</v>
      </c>
      <c r="M203" s="44">
        <f t="shared" si="63"/>
        <v>0</v>
      </c>
      <c r="N203" s="44">
        <f t="shared" si="63"/>
        <v>0</v>
      </c>
      <c r="O203" s="44">
        <f t="shared" si="63"/>
        <v>0</v>
      </c>
      <c r="P203" s="44">
        <f t="shared" si="63"/>
        <v>0</v>
      </c>
      <c r="Q203" s="44">
        <f t="shared" si="63"/>
        <v>0</v>
      </c>
      <c r="R203" s="44">
        <f t="shared" si="63"/>
        <v>0</v>
      </c>
      <c r="S203" s="44">
        <f t="shared" si="63"/>
        <v>0</v>
      </c>
      <c r="T203" s="44">
        <f t="shared" si="63"/>
        <v>0</v>
      </c>
      <c r="U203" s="44">
        <f t="shared" si="63"/>
        <v>0</v>
      </c>
      <c r="V203" s="44">
        <f t="shared" si="63"/>
        <v>0</v>
      </c>
      <c r="W203" s="44">
        <f t="shared" si="63"/>
        <v>0</v>
      </c>
      <c r="Y203" s="74" t="str">
        <f>IFERROR(I203/'Base Case Cover Sheet'!I203-1,"n.a.")</f>
        <v>n.a.</v>
      </c>
      <c r="Z203" s="74" t="str">
        <f>IFERROR(J203/'Base Case Cover Sheet'!J203-1,"n.a.")</f>
        <v>n.a.</v>
      </c>
      <c r="AA203" s="74" t="str">
        <f>IFERROR(K203/'Base Case Cover Sheet'!K203-1,"n.a.")</f>
        <v>n.a.</v>
      </c>
      <c r="AB203" s="74" t="str">
        <f>IFERROR(L203/'Base Case Cover Sheet'!L203-1,"n.a.")</f>
        <v>n.a.</v>
      </c>
      <c r="AC203" s="74" t="str">
        <f>IFERROR(M203/'Base Case Cover Sheet'!M203-1,"n.a.")</f>
        <v>n.a.</v>
      </c>
      <c r="AD203" s="74" t="str">
        <f>IFERROR(N203/'Base Case Cover Sheet'!N203-1,"n.a.")</f>
        <v>n.a.</v>
      </c>
      <c r="AE203" s="74" t="str">
        <f>IFERROR(O203/'Base Case Cover Sheet'!O203-1,"n.a.")</f>
        <v>n.a.</v>
      </c>
      <c r="AF203" s="74" t="str">
        <f>IFERROR(P203/'Base Case Cover Sheet'!P203-1,"n.a.")</f>
        <v>n.a.</v>
      </c>
      <c r="AG203" s="74" t="str">
        <f>IFERROR(Q203/'Base Case Cover Sheet'!Q203-1,"n.a.")</f>
        <v>n.a.</v>
      </c>
      <c r="AH203" s="74" t="str">
        <f>IFERROR(R203/'Base Case Cover Sheet'!R203-1,"n.a.")</f>
        <v>n.a.</v>
      </c>
      <c r="AI203" s="74" t="str">
        <f>IFERROR(S203/'Base Case Cover Sheet'!S203-1,"n.a.")</f>
        <v>n.a.</v>
      </c>
      <c r="AJ203" s="74" t="str">
        <f>IFERROR(T203/'Base Case Cover Sheet'!T203-1,"n.a.")</f>
        <v>n.a.</v>
      </c>
      <c r="AK203" s="74" t="str">
        <f>IFERROR(U203/'Base Case Cover Sheet'!U203-1,"n.a.")</f>
        <v>n.a.</v>
      </c>
      <c r="AL203" s="74" t="str">
        <f>IFERROR(V203/'Base Case Cover Sheet'!V203-1,"n.a.")</f>
        <v>n.a.</v>
      </c>
      <c r="AM203" s="74" t="str">
        <f>IFERROR(W203/'Base Case Cover Sheet'!W203-1,"n.a.")</f>
        <v>n.a.</v>
      </c>
    </row>
    <row r="205" spans="1:39">
      <c r="E205" s="145" t="s">
        <v>126</v>
      </c>
      <c r="F205" s="144"/>
      <c r="G205" s="144"/>
      <c r="H205" s="46"/>
      <c r="I205" s="38"/>
      <c r="J205" s="67">
        <v>0</v>
      </c>
      <c r="K205" s="67">
        <v>0</v>
      </c>
      <c r="L205" s="58"/>
      <c r="M205" s="58"/>
      <c r="N205" s="58"/>
      <c r="O205" s="58"/>
      <c r="P205" s="58"/>
      <c r="Q205" s="58"/>
      <c r="R205" s="58"/>
      <c r="S205" s="58"/>
      <c r="T205" s="58"/>
      <c r="U205" s="58"/>
      <c r="V205" s="58"/>
      <c r="W205" s="59"/>
      <c r="Y205" s="80" t="str">
        <f>IFERROR(I205/'Base Case Cover Sheet'!I205-1,"n.a.")</f>
        <v>n.a.</v>
      </c>
      <c r="Z205" s="81" t="str">
        <f>IFERROR(J205/'Base Case Cover Sheet'!J205-1,"n.a.")</f>
        <v>n.a.</v>
      </c>
      <c r="AA205" s="81" t="str">
        <f>IFERROR(K205/'Base Case Cover Sheet'!K205-1,"n.a.")</f>
        <v>n.a.</v>
      </c>
      <c r="AB205" s="81" t="str">
        <f>IFERROR(L205/'Base Case Cover Sheet'!L205-1,"n.a.")</f>
        <v>n.a.</v>
      </c>
      <c r="AC205" s="81" t="str">
        <f>IFERROR(M205/'Base Case Cover Sheet'!M205-1,"n.a.")</f>
        <v>n.a.</v>
      </c>
      <c r="AD205" s="81" t="str">
        <f>IFERROR(N205/'Base Case Cover Sheet'!N205-1,"n.a.")</f>
        <v>n.a.</v>
      </c>
      <c r="AE205" s="81" t="str">
        <f>IFERROR(O205/'Base Case Cover Sheet'!O205-1,"n.a.")</f>
        <v>n.a.</v>
      </c>
      <c r="AF205" s="81" t="str">
        <f>IFERROR(P205/'Base Case Cover Sheet'!P205-1,"n.a.")</f>
        <v>n.a.</v>
      </c>
      <c r="AG205" s="81" t="str">
        <f>IFERROR(Q205/'Base Case Cover Sheet'!Q205-1,"n.a.")</f>
        <v>n.a.</v>
      </c>
      <c r="AH205" s="81" t="str">
        <f>IFERROR(R205/'Base Case Cover Sheet'!R205-1,"n.a.")</f>
        <v>n.a.</v>
      </c>
      <c r="AI205" s="81" t="str">
        <f>IFERROR(S205/'Base Case Cover Sheet'!S205-1,"n.a.")</f>
        <v>n.a.</v>
      </c>
      <c r="AJ205" s="81" t="str">
        <f>IFERROR(T205/'Base Case Cover Sheet'!T205-1,"n.a.")</f>
        <v>n.a.</v>
      </c>
      <c r="AK205" s="81" t="str">
        <f>IFERROR(U205/'Base Case Cover Sheet'!U205-1,"n.a.")</f>
        <v>n.a.</v>
      </c>
      <c r="AL205" s="81" t="str">
        <f>IFERROR(V205/'Base Case Cover Sheet'!V205-1,"n.a.")</f>
        <v>n.a.</v>
      </c>
      <c r="AM205" s="82" t="str">
        <f>IFERROR(W205/'Base Case Cover Sheet'!W205-1,"n.a.")</f>
        <v>n.a.</v>
      </c>
    </row>
    <row r="206" spans="1:39">
      <c r="E206" s="146" t="s">
        <v>128</v>
      </c>
      <c r="F206" s="147"/>
      <c r="G206" s="147"/>
      <c r="H206" s="41"/>
      <c r="I206" s="43"/>
      <c r="J206" s="65">
        <v>0</v>
      </c>
      <c r="K206" s="65">
        <v>0</v>
      </c>
      <c r="L206" s="60"/>
      <c r="M206" s="60"/>
      <c r="N206" s="60"/>
      <c r="O206" s="60"/>
      <c r="P206" s="60"/>
      <c r="Q206" s="60"/>
      <c r="R206" s="60"/>
      <c r="S206" s="60"/>
      <c r="T206" s="60"/>
      <c r="U206" s="60"/>
      <c r="V206" s="60"/>
      <c r="W206" s="61"/>
      <c r="Y206" s="89" t="str">
        <f>IFERROR(I206/'Base Case Cover Sheet'!I206-1,"n.a.")</f>
        <v>n.a.</v>
      </c>
      <c r="Z206" s="90" t="str">
        <f>IFERROR(J206/'Base Case Cover Sheet'!J206-1,"n.a.")</f>
        <v>n.a.</v>
      </c>
      <c r="AA206" s="90" t="str">
        <f>IFERROR(K206/'Base Case Cover Sheet'!K206-1,"n.a.")</f>
        <v>n.a.</v>
      </c>
      <c r="AB206" s="90" t="str">
        <f>IFERROR(L206/'Base Case Cover Sheet'!L206-1,"n.a.")</f>
        <v>n.a.</v>
      </c>
      <c r="AC206" s="90" t="str">
        <f>IFERROR(M206/'Base Case Cover Sheet'!M206-1,"n.a.")</f>
        <v>n.a.</v>
      </c>
      <c r="AD206" s="90" t="str">
        <f>IFERROR(N206/'Base Case Cover Sheet'!N206-1,"n.a.")</f>
        <v>n.a.</v>
      </c>
      <c r="AE206" s="90" t="str">
        <f>IFERROR(O206/'Base Case Cover Sheet'!O206-1,"n.a.")</f>
        <v>n.a.</v>
      </c>
      <c r="AF206" s="90" t="str">
        <f>IFERROR(P206/'Base Case Cover Sheet'!P206-1,"n.a.")</f>
        <v>n.a.</v>
      </c>
      <c r="AG206" s="90" t="str">
        <f>IFERROR(Q206/'Base Case Cover Sheet'!Q206-1,"n.a.")</f>
        <v>n.a.</v>
      </c>
      <c r="AH206" s="90" t="str">
        <f>IFERROR(R206/'Base Case Cover Sheet'!R206-1,"n.a.")</f>
        <v>n.a.</v>
      </c>
      <c r="AI206" s="90" t="str">
        <f>IFERROR(S206/'Base Case Cover Sheet'!S206-1,"n.a.")</f>
        <v>n.a.</v>
      </c>
      <c r="AJ206" s="90" t="str">
        <f>IFERROR(T206/'Base Case Cover Sheet'!T206-1,"n.a.")</f>
        <v>n.a.</v>
      </c>
      <c r="AK206" s="90" t="str">
        <f>IFERROR(U206/'Base Case Cover Sheet'!U206-1,"n.a.")</f>
        <v>n.a.</v>
      </c>
      <c r="AL206" s="90" t="str">
        <f>IFERROR(V206/'Base Case Cover Sheet'!V206-1,"n.a.")</f>
        <v>n.a.</v>
      </c>
      <c r="AM206" s="91" t="str">
        <f>IFERROR(W206/'Base Case Cover Sheet'!W206-1,"n.a.")</f>
        <v>n.a.</v>
      </c>
    </row>
    <row r="207" spans="1:39">
      <c r="D207" t="s">
        <v>206</v>
      </c>
      <c r="H207" s="37"/>
      <c r="I207" s="38"/>
      <c r="J207" s="39">
        <f>SUM(J205:J206)</f>
        <v>0</v>
      </c>
      <c r="K207" s="39">
        <f>SUM(K205:K206)</f>
        <v>0</v>
      </c>
      <c r="L207" s="34"/>
      <c r="M207" s="34"/>
      <c r="N207" s="34"/>
      <c r="O207" s="34"/>
      <c r="P207" s="34"/>
      <c r="Q207" s="34"/>
      <c r="R207" s="34"/>
      <c r="S207" s="34"/>
      <c r="T207" s="34"/>
      <c r="U207" s="34"/>
      <c r="V207" s="34"/>
      <c r="W207" s="34"/>
      <c r="Y207" s="81" t="str">
        <f>IFERROR(I207/'Base Case Cover Sheet'!I207-1,"n.a.")</f>
        <v>n.a.</v>
      </c>
      <c r="Z207" s="81" t="str">
        <f>IFERROR(J207/'Base Case Cover Sheet'!J207-1,"n.a.")</f>
        <v>n.a.</v>
      </c>
      <c r="AA207" s="81" t="str">
        <f>IFERROR(K207/'Base Case Cover Sheet'!K207-1,"n.a.")</f>
        <v>n.a.</v>
      </c>
      <c r="AB207" s="81" t="str">
        <f>IFERROR(L207/'Base Case Cover Sheet'!L207-1,"n.a.")</f>
        <v>n.a.</v>
      </c>
      <c r="AC207" s="81" t="str">
        <f>IFERROR(M207/'Base Case Cover Sheet'!M207-1,"n.a.")</f>
        <v>n.a.</v>
      </c>
      <c r="AD207" s="81" t="str">
        <f>IFERROR(N207/'Base Case Cover Sheet'!N207-1,"n.a.")</f>
        <v>n.a.</v>
      </c>
      <c r="AE207" s="81" t="str">
        <f>IFERROR(O207/'Base Case Cover Sheet'!O207-1,"n.a.")</f>
        <v>n.a.</v>
      </c>
      <c r="AF207" s="81" t="str">
        <f>IFERROR(P207/'Base Case Cover Sheet'!P207-1,"n.a.")</f>
        <v>n.a.</v>
      </c>
      <c r="AG207" s="81" t="str">
        <f>IFERROR(Q207/'Base Case Cover Sheet'!Q207-1,"n.a.")</f>
        <v>n.a.</v>
      </c>
      <c r="AH207" s="81" t="str">
        <f>IFERROR(R207/'Base Case Cover Sheet'!R207-1,"n.a.")</f>
        <v>n.a.</v>
      </c>
      <c r="AI207" s="81" t="str">
        <f>IFERROR(S207/'Base Case Cover Sheet'!S207-1,"n.a.")</f>
        <v>n.a.</v>
      </c>
      <c r="AJ207" s="81" t="str">
        <f>IFERROR(T207/'Base Case Cover Sheet'!T207-1,"n.a.")</f>
        <v>n.a.</v>
      </c>
      <c r="AK207" s="81" t="str">
        <f>IFERROR(U207/'Base Case Cover Sheet'!U207-1,"n.a.")</f>
        <v>n.a.</v>
      </c>
      <c r="AL207" s="81" t="str">
        <f>IFERROR(V207/'Base Case Cover Sheet'!V207-1,"n.a.")</f>
        <v>n.a.</v>
      </c>
      <c r="AM207" s="81" t="str">
        <f>IFERROR(W207/'Base Case Cover Sheet'!W207-1,"n.a.")</f>
        <v>n.a.</v>
      </c>
    </row>
    <row r="209" spans="4:39">
      <c r="D209" t="s">
        <v>123</v>
      </c>
      <c r="H209" s="41"/>
      <c r="I209" s="62"/>
      <c r="J209" s="65">
        <v>0</v>
      </c>
      <c r="K209" s="65">
        <v>0</v>
      </c>
      <c r="L209" s="65">
        <v>0</v>
      </c>
      <c r="M209" s="65">
        <v>0</v>
      </c>
      <c r="N209" s="65">
        <v>0</v>
      </c>
      <c r="O209" s="65">
        <v>0</v>
      </c>
      <c r="P209" s="65">
        <v>0</v>
      </c>
      <c r="Q209" s="65">
        <v>0</v>
      </c>
      <c r="R209" s="65">
        <v>0</v>
      </c>
      <c r="S209" s="65">
        <v>0</v>
      </c>
      <c r="T209" s="65">
        <v>0</v>
      </c>
      <c r="U209" s="65">
        <v>0</v>
      </c>
      <c r="V209" s="65">
        <v>0</v>
      </c>
      <c r="W209" s="65">
        <v>0</v>
      </c>
      <c r="Y209" s="74" t="str">
        <f>IFERROR(I209/'Base Case Cover Sheet'!I209-1,"n.a.")</f>
        <v>n.a.</v>
      </c>
      <c r="Z209" s="74" t="str">
        <f>IFERROR(J209/'Base Case Cover Sheet'!J209-1,"n.a.")</f>
        <v>n.a.</v>
      </c>
      <c r="AA209" s="74" t="str">
        <f>IFERROR(K209/'Base Case Cover Sheet'!K209-1,"n.a.")</f>
        <v>n.a.</v>
      </c>
      <c r="AB209" s="74" t="str">
        <f>IFERROR(L209/'Base Case Cover Sheet'!L209-1,"n.a.")</f>
        <v>n.a.</v>
      </c>
      <c r="AC209" s="74" t="str">
        <f>IFERROR(M209/'Base Case Cover Sheet'!M209-1,"n.a.")</f>
        <v>n.a.</v>
      </c>
      <c r="AD209" s="74" t="str">
        <f>IFERROR(N209/'Base Case Cover Sheet'!N209-1,"n.a.")</f>
        <v>n.a.</v>
      </c>
      <c r="AE209" s="74" t="str">
        <f>IFERROR(O209/'Base Case Cover Sheet'!O209-1,"n.a.")</f>
        <v>n.a.</v>
      </c>
      <c r="AF209" s="74" t="str">
        <f>IFERROR(P209/'Base Case Cover Sheet'!P209-1,"n.a.")</f>
        <v>n.a.</v>
      </c>
      <c r="AG209" s="74" t="str">
        <f>IFERROR(Q209/'Base Case Cover Sheet'!Q209-1,"n.a.")</f>
        <v>n.a.</v>
      </c>
      <c r="AH209" s="74" t="str">
        <f>IFERROR(R209/'Base Case Cover Sheet'!R209-1,"n.a.")</f>
        <v>n.a.</v>
      </c>
      <c r="AI209" s="74" t="str">
        <f>IFERROR(S209/'Base Case Cover Sheet'!S209-1,"n.a.")</f>
        <v>n.a.</v>
      </c>
      <c r="AJ209" s="74" t="str">
        <f>IFERROR(T209/'Base Case Cover Sheet'!T209-1,"n.a.")</f>
        <v>n.a.</v>
      </c>
      <c r="AK209" s="74" t="str">
        <f>IFERROR(U209/'Base Case Cover Sheet'!U209-1,"n.a.")</f>
        <v>n.a.</v>
      </c>
      <c r="AL209" s="74" t="str">
        <f>IFERROR(V209/'Base Case Cover Sheet'!V209-1,"n.a.")</f>
        <v>n.a.</v>
      </c>
      <c r="AM209" s="74" t="str">
        <f>IFERROR(W209/'Base Case Cover Sheet'!W209-1,"n.a.")</f>
        <v>n.a.</v>
      </c>
    </row>
    <row r="211" spans="4:39">
      <c r="D211" t="s">
        <v>203</v>
      </c>
      <c r="H211" s="33"/>
      <c r="I211" s="62"/>
      <c r="J211" s="65">
        <v>0</v>
      </c>
      <c r="K211" s="65">
        <v>0</v>
      </c>
      <c r="L211" s="65">
        <v>0</v>
      </c>
      <c r="M211" s="65">
        <v>0</v>
      </c>
      <c r="N211" s="65">
        <v>0</v>
      </c>
      <c r="O211" s="65">
        <v>0</v>
      </c>
      <c r="P211" s="65">
        <v>0</v>
      </c>
      <c r="Q211" s="65">
        <v>0</v>
      </c>
      <c r="R211" s="65">
        <v>0</v>
      </c>
      <c r="S211" s="65">
        <v>0</v>
      </c>
      <c r="T211" s="65">
        <v>0</v>
      </c>
      <c r="U211" s="65">
        <v>0</v>
      </c>
      <c r="V211" s="65">
        <v>0</v>
      </c>
      <c r="W211" s="65">
        <v>0</v>
      </c>
      <c r="Y211" s="74" t="str">
        <f>IFERROR(I211/'Base Case Cover Sheet'!I211-1,"n.a.")</f>
        <v>n.a.</v>
      </c>
      <c r="Z211" s="74" t="str">
        <f>IFERROR(J211/'Base Case Cover Sheet'!J211-1,"n.a.")</f>
        <v>n.a.</v>
      </c>
      <c r="AA211" s="74" t="str">
        <f>IFERROR(K211/'Base Case Cover Sheet'!K211-1,"n.a.")</f>
        <v>n.a.</v>
      </c>
      <c r="AB211" s="74" t="str">
        <f>IFERROR(L211/'Base Case Cover Sheet'!L211-1,"n.a.")</f>
        <v>n.a.</v>
      </c>
      <c r="AC211" s="74" t="str">
        <f>IFERROR(M211/'Base Case Cover Sheet'!M211-1,"n.a.")</f>
        <v>n.a.</v>
      </c>
      <c r="AD211" s="74" t="str">
        <f>IFERROR(N211/'Base Case Cover Sheet'!N211-1,"n.a.")</f>
        <v>n.a.</v>
      </c>
      <c r="AE211" s="74" t="str">
        <f>IFERROR(O211/'Base Case Cover Sheet'!O211-1,"n.a.")</f>
        <v>n.a.</v>
      </c>
      <c r="AF211" s="74" t="str">
        <f>IFERROR(P211/'Base Case Cover Sheet'!P211-1,"n.a.")</f>
        <v>n.a.</v>
      </c>
      <c r="AG211" s="74" t="str">
        <f>IFERROR(Q211/'Base Case Cover Sheet'!Q211-1,"n.a.")</f>
        <v>n.a.</v>
      </c>
      <c r="AH211" s="74" t="str">
        <f>IFERROR(R211/'Base Case Cover Sheet'!R211-1,"n.a.")</f>
        <v>n.a.</v>
      </c>
      <c r="AI211" s="74" t="str">
        <f>IFERROR(S211/'Base Case Cover Sheet'!S211-1,"n.a.")</f>
        <v>n.a.</v>
      </c>
      <c r="AJ211" s="74" t="str">
        <f>IFERROR(T211/'Base Case Cover Sheet'!T211-1,"n.a.")</f>
        <v>n.a.</v>
      </c>
      <c r="AK211" s="74" t="str">
        <f>IFERROR(U211/'Base Case Cover Sheet'!U211-1,"n.a.")</f>
        <v>n.a.</v>
      </c>
      <c r="AL211" s="74" t="str">
        <f>IFERROR(V211/'Base Case Cover Sheet'!V211-1,"n.a.")</f>
        <v>n.a.</v>
      </c>
      <c r="AM211" s="74" t="str">
        <f>IFERROR(W211/'Base Case Cover Sheet'!W211-1,"n.a.")</f>
        <v>n.a.</v>
      </c>
    </row>
    <row r="213" spans="4:39">
      <c r="D213" t="s">
        <v>130</v>
      </c>
      <c r="H213" s="33"/>
      <c r="I213" s="62"/>
      <c r="J213" s="62"/>
      <c r="K213" s="62"/>
      <c r="L213" s="65">
        <v>0</v>
      </c>
      <c r="M213" s="65">
        <v>0</v>
      </c>
      <c r="N213" s="65">
        <v>0</v>
      </c>
      <c r="O213" s="65">
        <v>0</v>
      </c>
      <c r="P213" s="65">
        <v>0</v>
      </c>
      <c r="Q213" s="65">
        <v>0</v>
      </c>
      <c r="R213" s="65">
        <v>0</v>
      </c>
      <c r="S213" s="65">
        <v>0</v>
      </c>
      <c r="T213" s="65">
        <v>0</v>
      </c>
      <c r="U213" s="65">
        <v>0</v>
      </c>
      <c r="V213" s="65">
        <v>0</v>
      </c>
      <c r="W213" s="65">
        <v>0</v>
      </c>
      <c r="Y213" s="74" t="str">
        <f>IFERROR(I213/'Base Case Cover Sheet'!I213-1,"n.a.")</f>
        <v>n.a.</v>
      </c>
      <c r="Z213" s="74" t="str">
        <f>IFERROR(J213/'Base Case Cover Sheet'!J213-1,"n.a.")</f>
        <v>n.a.</v>
      </c>
      <c r="AA213" s="74" t="str">
        <f>IFERROR(K213/'Base Case Cover Sheet'!K213-1,"n.a.")</f>
        <v>n.a.</v>
      </c>
      <c r="AB213" s="74" t="str">
        <f>IFERROR(L213/'Base Case Cover Sheet'!L213-1,"n.a.")</f>
        <v>n.a.</v>
      </c>
      <c r="AC213" s="74" t="str">
        <f>IFERROR(M213/'Base Case Cover Sheet'!M213-1,"n.a.")</f>
        <v>n.a.</v>
      </c>
      <c r="AD213" s="74" t="str">
        <f>IFERROR(N213/'Base Case Cover Sheet'!N213-1,"n.a.")</f>
        <v>n.a.</v>
      </c>
      <c r="AE213" s="74" t="str">
        <f>IFERROR(O213/'Base Case Cover Sheet'!O213-1,"n.a.")</f>
        <v>n.a.</v>
      </c>
      <c r="AF213" s="74" t="str">
        <f>IFERROR(P213/'Base Case Cover Sheet'!P213-1,"n.a.")</f>
        <v>n.a.</v>
      </c>
      <c r="AG213" s="74" t="str">
        <f>IFERROR(Q213/'Base Case Cover Sheet'!Q213-1,"n.a.")</f>
        <v>n.a.</v>
      </c>
      <c r="AH213" s="74" t="str">
        <f>IFERROR(R213/'Base Case Cover Sheet'!R213-1,"n.a.")</f>
        <v>n.a.</v>
      </c>
      <c r="AI213" s="74" t="str">
        <f>IFERROR(S213/'Base Case Cover Sheet'!S213-1,"n.a.")</f>
        <v>n.a.</v>
      </c>
      <c r="AJ213" s="74" t="str">
        <f>IFERROR(T213/'Base Case Cover Sheet'!T213-1,"n.a.")</f>
        <v>n.a.</v>
      </c>
      <c r="AK213" s="74" t="str">
        <f>IFERROR(U213/'Base Case Cover Sheet'!U213-1,"n.a.")</f>
        <v>n.a.</v>
      </c>
      <c r="AL213" s="74" t="str">
        <f>IFERROR(V213/'Base Case Cover Sheet'!V213-1,"n.a.")</f>
        <v>n.a.</v>
      </c>
      <c r="AM213" s="74" t="str">
        <f>IFERROR(W213/'Base Case Cover Sheet'!W213-1,"n.a.")</f>
        <v>n.a.</v>
      </c>
    </row>
    <row r="214" spans="4:39">
      <c r="D214" s="4" t="s">
        <v>62</v>
      </c>
      <c r="E214" s="4"/>
      <c r="F214" s="4"/>
      <c r="G214" s="4"/>
    </row>
    <row r="215" spans="4:39">
      <c r="D215" s="143" t="s">
        <v>132</v>
      </c>
      <c r="E215" s="4"/>
      <c r="F215" s="4"/>
      <c r="G215" s="4"/>
      <c r="H215" s="41"/>
      <c r="I215" s="62"/>
      <c r="J215" s="62"/>
      <c r="K215" s="62"/>
      <c r="L215" s="65">
        <v>0</v>
      </c>
      <c r="M215" s="65">
        <v>0</v>
      </c>
      <c r="N215" s="65">
        <v>0</v>
      </c>
      <c r="O215" s="65">
        <v>0</v>
      </c>
      <c r="P215" s="65">
        <v>0</v>
      </c>
      <c r="Q215" s="65">
        <v>0</v>
      </c>
      <c r="R215" s="65">
        <v>0</v>
      </c>
      <c r="S215" s="65">
        <v>0</v>
      </c>
      <c r="T215" s="65">
        <v>0</v>
      </c>
      <c r="U215" s="65">
        <v>0</v>
      </c>
      <c r="V215" s="65">
        <v>0</v>
      </c>
      <c r="W215" s="65">
        <v>0</v>
      </c>
      <c r="Y215" s="74" t="str">
        <f>IFERROR(I215/'Base Case Cover Sheet'!I215-1,"n.a.")</f>
        <v>n.a.</v>
      </c>
      <c r="Z215" s="74" t="str">
        <f>IFERROR(J215/'Base Case Cover Sheet'!J215-1,"n.a.")</f>
        <v>n.a.</v>
      </c>
      <c r="AA215" s="74" t="str">
        <f>IFERROR(K215/'Base Case Cover Sheet'!K215-1,"n.a.")</f>
        <v>n.a.</v>
      </c>
      <c r="AB215" s="74" t="str">
        <f>IFERROR(L215/'Base Case Cover Sheet'!L215-1,"n.a.")</f>
        <v>n.a.</v>
      </c>
      <c r="AC215" s="74" t="str">
        <f>IFERROR(M215/'Base Case Cover Sheet'!M215-1,"n.a.")</f>
        <v>n.a.</v>
      </c>
      <c r="AD215" s="74" t="str">
        <f>IFERROR(N215/'Base Case Cover Sheet'!N215-1,"n.a.")</f>
        <v>n.a.</v>
      </c>
      <c r="AE215" s="74" t="str">
        <f>IFERROR(O215/'Base Case Cover Sheet'!O215-1,"n.a.")</f>
        <v>n.a.</v>
      </c>
      <c r="AF215" s="74" t="str">
        <f>IFERROR(P215/'Base Case Cover Sheet'!P215-1,"n.a.")</f>
        <v>n.a.</v>
      </c>
      <c r="AG215" s="74" t="str">
        <f>IFERROR(Q215/'Base Case Cover Sheet'!Q215-1,"n.a.")</f>
        <v>n.a.</v>
      </c>
      <c r="AH215" s="74" t="str">
        <f>IFERROR(R215/'Base Case Cover Sheet'!R215-1,"n.a.")</f>
        <v>n.a.</v>
      </c>
      <c r="AI215" s="74" t="str">
        <f>IFERROR(S215/'Base Case Cover Sheet'!S215-1,"n.a.")</f>
        <v>n.a.</v>
      </c>
      <c r="AJ215" s="74" t="str">
        <f>IFERROR(T215/'Base Case Cover Sheet'!T215-1,"n.a.")</f>
        <v>n.a.</v>
      </c>
      <c r="AK215" s="74" t="str">
        <f>IFERROR(U215/'Base Case Cover Sheet'!U215-1,"n.a.")</f>
        <v>n.a.</v>
      </c>
      <c r="AL215" s="74" t="str">
        <f>IFERROR(V215/'Base Case Cover Sheet'!V215-1,"n.a.")</f>
        <v>n.a.</v>
      </c>
      <c r="AM215" s="74" t="str">
        <f>IFERROR(W215/'Base Case Cover Sheet'!W215-1,"n.a.")</f>
        <v>n.a.</v>
      </c>
    </row>
    <row r="216" spans="4:39">
      <c r="D216" s="143" t="s">
        <v>134</v>
      </c>
      <c r="E216" s="4"/>
      <c r="F216" s="4"/>
      <c r="G216" s="4"/>
      <c r="H216" s="41"/>
      <c r="I216" s="62"/>
      <c r="J216" s="62"/>
      <c r="K216" s="62"/>
      <c r="L216" s="65">
        <v>0</v>
      </c>
      <c r="M216" s="65">
        <v>0</v>
      </c>
      <c r="N216" s="65">
        <v>0</v>
      </c>
      <c r="O216" s="65">
        <v>0</v>
      </c>
      <c r="P216" s="65">
        <v>0</v>
      </c>
      <c r="Q216" s="65">
        <v>0</v>
      </c>
      <c r="R216" s="65">
        <v>0</v>
      </c>
      <c r="S216" s="65">
        <v>0</v>
      </c>
      <c r="T216" s="65">
        <v>0</v>
      </c>
      <c r="U216" s="65">
        <v>0</v>
      </c>
      <c r="V216" s="65">
        <v>0</v>
      </c>
      <c r="W216" s="65">
        <v>0</v>
      </c>
      <c r="Y216" s="74" t="str">
        <f>IFERROR(I216/'Base Case Cover Sheet'!I216-1,"n.a.")</f>
        <v>n.a.</v>
      </c>
      <c r="Z216" s="74" t="str">
        <f>IFERROR(J216/'Base Case Cover Sheet'!J216-1,"n.a.")</f>
        <v>n.a.</v>
      </c>
      <c r="AA216" s="74" t="str">
        <f>IFERROR(K216/'Base Case Cover Sheet'!K216-1,"n.a.")</f>
        <v>n.a.</v>
      </c>
      <c r="AB216" s="74" t="str">
        <f>IFERROR(L216/'Base Case Cover Sheet'!L216-1,"n.a.")</f>
        <v>n.a.</v>
      </c>
      <c r="AC216" s="74" t="str">
        <f>IFERROR(M216/'Base Case Cover Sheet'!M216-1,"n.a.")</f>
        <v>n.a.</v>
      </c>
      <c r="AD216" s="74" t="str">
        <f>IFERROR(N216/'Base Case Cover Sheet'!N216-1,"n.a.")</f>
        <v>n.a.</v>
      </c>
      <c r="AE216" s="74" t="str">
        <f>IFERROR(O216/'Base Case Cover Sheet'!O216-1,"n.a.")</f>
        <v>n.a.</v>
      </c>
      <c r="AF216" s="74" t="str">
        <f>IFERROR(P216/'Base Case Cover Sheet'!P216-1,"n.a.")</f>
        <v>n.a.</v>
      </c>
      <c r="AG216" s="74" t="str">
        <f>IFERROR(Q216/'Base Case Cover Sheet'!Q216-1,"n.a.")</f>
        <v>n.a.</v>
      </c>
      <c r="AH216" s="74" t="str">
        <f>IFERROR(R216/'Base Case Cover Sheet'!R216-1,"n.a.")</f>
        <v>n.a.</v>
      </c>
      <c r="AI216" s="74" t="str">
        <f>IFERROR(S216/'Base Case Cover Sheet'!S216-1,"n.a.")</f>
        <v>n.a.</v>
      </c>
      <c r="AJ216" s="74" t="str">
        <f>IFERROR(T216/'Base Case Cover Sheet'!T216-1,"n.a.")</f>
        <v>n.a.</v>
      </c>
      <c r="AK216" s="74" t="str">
        <f>IFERROR(U216/'Base Case Cover Sheet'!U216-1,"n.a.")</f>
        <v>n.a.</v>
      </c>
      <c r="AL216" s="74" t="str">
        <f>IFERROR(V216/'Base Case Cover Sheet'!V216-1,"n.a.")</f>
        <v>n.a.</v>
      </c>
      <c r="AM216" s="74" t="str">
        <f>IFERROR(W216/'Base Case Cover Sheet'!W216-1,"n.a.")</f>
        <v>n.a.</v>
      </c>
    </row>
    <row r="217" spans="4:39">
      <c r="D217" s="143" t="s">
        <v>136</v>
      </c>
      <c r="H217" s="41"/>
      <c r="I217" s="62"/>
      <c r="J217" s="62"/>
      <c r="K217" s="62"/>
      <c r="L217" s="65">
        <v>0</v>
      </c>
      <c r="M217" s="65">
        <v>0</v>
      </c>
      <c r="N217" s="65">
        <v>0</v>
      </c>
      <c r="O217" s="65">
        <v>0</v>
      </c>
      <c r="P217" s="65">
        <v>0</v>
      </c>
      <c r="Q217" s="65">
        <v>0</v>
      </c>
      <c r="R217" s="65">
        <v>0</v>
      </c>
      <c r="S217" s="65">
        <v>0</v>
      </c>
      <c r="T217" s="65">
        <v>0</v>
      </c>
      <c r="U217" s="65">
        <v>0</v>
      </c>
      <c r="V217" s="65">
        <v>0</v>
      </c>
      <c r="W217" s="65">
        <v>0</v>
      </c>
      <c r="Y217" s="74" t="str">
        <f>IFERROR(I217/'Base Case Cover Sheet'!I217-1,"n.a.")</f>
        <v>n.a.</v>
      </c>
      <c r="Z217" s="74" t="str">
        <f>IFERROR(J217/'Base Case Cover Sheet'!J217-1,"n.a.")</f>
        <v>n.a.</v>
      </c>
      <c r="AA217" s="74" t="str">
        <f>IFERROR(K217/'Base Case Cover Sheet'!K217-1,"n.a.")</f>
        <v>n.a.</v>
      </c>
      <c r="AB217" s="74" t="str">
        <f>IFERROR(L217/'Base Case Cover Sheet'!L217-1,"n.a.")</f>
        <v>n.a.</v>
      </c>
      <c r="AC217" s="74" t="str">
        <f>IFERROR(M217/'Base Case Cover Sheet'!M217-1,"n.a.")</f>
        <v>n.a.</v>
      </c>
      <c r="AD217" s="74" t="str">
        <f>IFERROR(N217/'Base Case Cover Sheet'!N217-1,"n.a.")</f>
        <v>n.a.</v>
      </c>
      <c r="AE217" s="74" t="str">
        <f>IFERROR(O217/'Base Case Cover Sheet'!O217-1,"n.a.")</f>
        <v>n.a.</v>
      </c>
      <c r="AF217" s="74" t="str">
        <f>IFERROR(P217/'Base Case Cover Sheet'!P217-1,"n.a.")</f>
        <v>n.a.</v>
      </c>
      <c r="AG217" s="74" t="str">
        <f>IFERROR(Q217/'Base Case Cover Sheet'!Q217-1,"n.a.")</f>
        <v>n.a.</v>
      </c>
      <c r="AH217" s="74" t="str">
        <f>IFERROR(R217/'Base Case Cover Sheet'!R217-1,"n.a.")</f>
        <v>n.a.</v>
      </c>
      <c r="AI217" s="74" t="str">
        <f>IFERROR(S217/'Base Case Cover Sheet'!S217-1,"n.a.")</f>
        <v>n.a.</v>
      </c>
      <c r="AJ217" s="74" t="str">
        <f>IFERROR(T217/'Base Case Cover Sheet'!T217-1,"n.a.")</f>
        <v>n.a.</v>
      </c>
      <c r="AK217" s="74" t="str">
        <f>IFERROR(U217/'Base Case Cover Sheet'!U217-1,"n.a.")</f>
        <v>n.a.</v>
      </c>
      <c r="AL217" s="74" t="str">
        <f>IFERROR(V217/'Base Case Cover Sheet'!V217-1,"n.a.")</f>
        <v>n.a.</v>
      </c>
      <c r="AM217" s="74" t="str">
        <f>IFERROR(W217/'Base Case Cover Sheet'!W217-1,"n.a.")</f>
        <v>n.a.</v>
      </c>
    </row>
    <row r="218" spans="4:39">
      <c r="D218" s="143" t="s">
        <v>179</v>
      </c>
      <c r="H218" s="41"/>
      <c r="I218" s="62"/>
      <c r="J218" s="62"/>
      <c r="K218" s="62"/>
      <c r="L218" s="65">
        <v>0</v>
      </c>
      <c r="M218" s="65">
        <v>0</v>
      </c>
      <c r="N218" s="65">
        <v>0</v>
      </c>
      <c r="O218" s="65">
        <v>0</v>
      </c>
      <c r="P218" s="65">
        <v>0</v>
      </c>
      <c r="Q218" s="65">
        <v>0</v>
      </c>
      <c r="R218" s="65">
        <v>0</v>
      </c>
      <c r="S218" s="65">
        <v>0</v>
      </c>
      <c r="T218" s="65">
        <v>0</v>
      </c>
      <c r="U218" s="65">
        <v>0</v>
      </c>
      <c r="V218" s="65">
        <v>0</v>
      </c>
      <c r="W218" s="65">
        <v>0</v>
      </c>
      <c r="Y218" s="74" t="str">
        <f>IFERROR(I218/'Base Case Cover Sheet'!I218-1,"n.a.")</f>
        <v>n.a.</v>
      </c>
      <c r="Z218" s="74" t="str">
        <f>IFERROR(J218/'Base Case Cover Sheet'!J218-1,"n.a.")</f>
        <v>n.a.</v>
      </c>
      <c r="AA218" s="74" t="str">
        <f>IFERROR(K218/'Base Case Cover Sheet'!K218-1,"n.a.")</f>
        <v>n.a.</v>
      </c>
      <c r="AB218" s="74" t="str">
        <f>IFERROR(L218/'Base Case Cover Sheet'!L218-1,"n.a.")</f>
        <v>n.a.</v>
      </c>
      <c r="AC218" s="74" t="str">
        <f>IFERROR(M218/'Base Case Cover Sheet'!M218-1,"n.a.")</f>
        <v>n.a.</v>
      </c>
      <c r="AD218" s="74" t="str">
        <f>IFERROR(N218/'Base Case Cover Sheet'!N218-1,"n.a.")</f>
        <v>n.a.</v>
      </c>
      <c r="AE218" s="74" t="str">
        <f>IFERROR(O218/'Base Case Cover Sheet'!O218-1,"n.a.")</f>
        <v>n.a.</v>
      </c>
      <c r="AF218" s="74" t="str">
        <f>IFERROR(P218/'Base Case Cover Sheet'!P218-1,"n.a.")</f>
        <v>n.a.</v>
      </c>
      <c r="AG218" s="74" t="str">
        <f>IFERROR(Q218/'Base Case Cover Sheet'!Q218-1,"n.a.")</f>
        <v>n.a.</v>
      </c>
      <c r="AH218" s="74" t="str">
        <f>IFERROR(R218/'Base Case Cover Sheet'!R218-1,"n.a.")</f>
        <v>n.a.</v>
      </c>
      <c r="AI218" s="74" t="str">
        <f>IFERROR(S218/'Base Case Cover Sheet'!S218-1,"n.a.")</f>
        <v>n.a.</v>
      </c>
      <c r="AJ218" s="74" t="str">
        <f>IFERROR(T218/'Base Case Cover Sheet'!T218-1,"n.a.")</f>
        <v>n.a.</v>
      </c>
      <c r="AK218" s="74" t="str">
        <f>IFERROR(U218/'Base Case Cover Sheet'!U218-1,"n.a.")</f>
        <v>n.a.</v>
      </c>
      <c r="AL218" s="74" t="str">
        <f>IFERROR(V218/'Base Case Cover Sheet'!V218-1,"n.a.")</f>
        <v>n.a.</v>
      </c>
      <c r="AM218" s="74" t="str">
        <f>IFERROR(W218/'Base Case Cover Sheet'!W218-1,"n.a.")</f>
        <v>n.a.</v>
      </c>
    </row>
    <row r="219" spans="4:39" s="4" customFormat="1" outlineLevel="1">
      <c r="D219"/>
      <c r="E219"/>
    </row>
    <row r="220" spans="4:39" s="4" customFormat="1" outlineLevel="1">
      <c r="D220" s="48" t="s">
        <v>207</v>
      </c>
      <c r="E220" s="48"/>
      <c r="F220" s="48"/>
      <c r="G220" s="48"/>
      <c r="H220" s="48"/>
      <c r="I220" s="35"/>
      <c r="J220" s="35"/>
      <c r="K220" s="35"/>
      <c r="L220" s="49">
        <f>IF(ROUND(SUM(L215:L218),4)=ROUND(L213,4),1,0)</f>
        <v>1</v>
      </c>
      <c r="M220" s="49">
        <f t="shared" ref="M220:W220" si="64">IF(ROUND(SUM(M215:M218),4)=ROUND(M213,4),1,0)</f>
        <v>1</v>
      </c>
      <c r="N220" s="49">
        <f t="shared" si="64"/>
        <v>1</v>
      </c>
      <c r="O220" s="49">
        <f t="shared" si="64"/>
        <v>1</v>
      </c>
      <c r="P220" s="49">
        <f t="shared" si="64"/>
        <v>1</v>
      </c>
      <c r="Q220" s="49">
        <f t="shared" si="64"/>
        <v>1</v>
      </c>
      <c r="R220" s="49">
        <f t="shared" si="64"/>
        <v>1</v>
      </c>
      <c r="S220" s="49">
        <f t="shared" si="64"/>
        <v>1</v>
      </c>
      <c r="T220" s="49">
        <f t="shared" si="64"/>
        <v>1</v>
      </c>
      <c r="U220" s="49">
        <f t="shared" si="64"/>
        <v>1</v>
      </c>
      <c r="V220" s="49">
        <f t="shared" si="64"/>
        <v>1</v>
      </c>
      <c r="W220" s="49">
        <f t="shared" si="64"/>
        <v>1</v>
      </c>
    </row>
    <row r="222" spans="4:39">
      <c r="D222" t="s">
        <v>208</v>
      </c>
      <c r="H222" s="33"/>
      <c r="I222" s="62"/>
      <c r="J222" s="65">
        <v>0</v>
      </c>
      <c r="K222" s="65">
        <v>0</v>
      </c>
      <c r="L222" s="65">
        <v>0</v>
      </c>
      <c r="M222" s="65">
        <v>0</v>
      </c>
      <c r="N222" s="65">
        <v>0</v>
      </c>
      <c r="O222" s="65">
        <v>0</v>
      </c>
      <c r="P222" s="65">
        <v>0</v>
      </c>
      <c r="Q222" s="65">
        <v>0</v>
      </c>
      <c r="R222" s="65">
        <v>0</v>
      </c>
      <c r="S222" s="65">
        <v>0</v>
      </c>
      <c r="T222" s="65">
        <v>0</v>
      </c>
      <c r="U222" s="65">
        <v>0</v>
      </c>
      <c r="V222" s="65">
        <v>0</v>
      </c>
      <c r="W222" s="65">
        <v>0</v>
      </c>
      <c r="Y222" s="74" t="str">
        <f>IFERROR(I222/'Base Case Cover Sheet'!I222-1,"n.a.")</f>
        <v>n.a.</v>
      </c>
      <c r="Z222" s="74" t="str">
        <f>IFERROR(J222/'Base Case Cover Sheet'!J222-1,"n.a.")</f>
        <v>n.a.</v>
      </c>
      <c r="AA222" s="74" t="str">
        <f>IFERROR(K222/'Base Case Cover Sheet'!K222-1,"n.a.")</f>
        <v>n.a.</v>
      </c>
      <c r="AB222" s="74" t="str">
        <f>IFERROR(L222/'Base Case Cover Sheet'!L222-1,"n.a.")</f>
        <v>n.a.</v>
      </c>
      <c r="AC222" s="74" t="str">
        <f>IFERROR(M222/'Base Case Cover Sheet'!M222-1,"n.a.")</f>
        <v>n.a.</v>
      </c>
      <c r="AD222" s="74" t="str">
        <f>IFERROR(N222/'Base Case Cover Sheet'!N222-1,"n.a.")</f>
        <v>n.a.</v>
      </c>
      <c r="AE222" s="74" t="str">
        <f>IFERROR(O222/'Base Case Cover Sheet'!O222-1,"n.a.")</f>
        <v>n.a.</v>
      </c>
      <c r="AF222" s="74" t="str">
        <f>IFERROR(P222/'Base Case Cover Sheet'!P222-1,"n.a.")</f>
        <v>n.a.</v>
      </c>
      <c r="AG222" s="74" t="str">
        <f>IFERROR(Q222/'Base Case Cover Sheet'!Q222-1,"n.a.")</f>
        <v>n.a.</v>
      </c>
      <c r="AH222" s="74" t="str">
        <f>IFERROR(R222/'Base Case Cover Sheet'!R222-1,"n.a.")</f>
        <v>n.a.</v>
      </c>
      <c r="AI222" s="74" t="str">
        <f>IFERROR(S222/'Base Case Cover Sheet'!S222-1,"n.a.")</f>
        <v>n.a.</v>
      </c>
      <c r="AJ222" s="74" t="str">
        <f>IFERROR(T222/'Base Case Cover Sheet'!T222-1,"n.a.")</f>
        <v>n.a.</v>
      </c>
      <c r="AK222" s="74" t="str">
        <f>IFERROR(U222/'Base Case Cover Sheet'!U222-1,"n.a.")</f>
        <v>n.a.</v>
      </c>
      <c r="AL222" s="74" t="str">
        <f>IFERROR(V222/'Base Case Cover Sheet'!V222-1,"n.a.")</f>
        <v>n.a.</v>
      </c>
      <c r="AM222" s="74" t="str">
        <f>IFERROR(W222/'Base Case Cover Sheet'!W222-1,"n.a.")</f>
        <v>n.a.</v>
      </c>
    </row>
    <row r="224" spans="4:39">
      <c r="D224" s="142" t="s">
        <v>209</v>
      </c>
      <c r="E224" s="142"/>
      <c r="F224" s="142"/>
      <c r="G224" s="142"/>
      <c r="H224" s="37"/>
      <c r="I224" s="58"/>
      <c r="J224" s="39">
        <f t="shared" ref="J224:W224" si="65">+J203+J207+J209+J211+J213+J222</f>
        <v>0</v>
      </c>
      <c r="K224" s="39">
        <f t="shared" si="65"/>
        <v>0</v>
      </c>
      <c r="L224" s="39">
        <f t="shared" si="65"/>
        <v>0</v>
      </c>
      <c r="M224" s="39">
        <f t="shared" si="65"/>
        <v>0</v>
      </c>
      <c r="N224" s="39">
        <f t="shared" si="65"/>
        <v>0</v>
      </c>
      <c r="O224" s="39">
        <f t="shared" si="65"/>
        <v>0</v>
      </c>
      <c r="P224" s="39">
        <f t="shared" si="65"/>
        <v>0</v>
      </c>
      <c r="Q224" s="39">
        <f t="shared" si="65"/>
        <v>0</v>
      </c>
      <c r="R224" s="39">
        <f t="shared" si="65"/>
        <v>0</v>
      </c>
      <c r="S224" s="39">
        <f t="shared" si="65"/>
        <v>0</v>
      </c>
      <c r="T224" s="39">
        <f t="shared" si="65"/>
        <v>0</v>
      </c>
      <c r="U224" s="39">
        <f t="shared" si="65"/>
        <v>0</v>
      </c>
      <c r="V224" s="39">
        <f t="shared" si="65"/>
        <v>0</v>
      </c>
      <c r="W224" s="39">
        <f t="shared" si="65"/>
        <v>0</v>
      </c>
      <c r="Y224" s="77" t="str">
        <f>IFERROR(I224/'Base Case Cover Sheet'!I224-1,"n.a.")</f>
        <v>n.a.</v>
      </c>
      <c r="Z224" s="77" t="str">
        <f>IFERROR(J224/'Base Case Cover Sheet'!J224-1,"n.a.")</f>
        <v>n.a.</v>
      </c>
      <c r="AA224" s="77" t="str">
        <f>IFERROR(K224/'Base Case Cover Sheet'!K224-1,"n.a.")</f>
        <v>n.a.</v>
      </c>
      <c r="AB224" s="77" t="str">
        <f>IFERROR(L224/'Base Case Cover Sheet'!L224-1,"n.a.")</f>
        <v>n.a.</v>
      </c>
      <c r="AC224" s="77" t="str">
        <f>IFERROR(M224/'Base Case Cover Sheet'!M224-1,"n.a.")</f>
        <v>n.a.</v>
      </c>
      <c r="AD224" s="77" t="str">
        <f>IFERROR(N224/'Base Case Cover Sheet'!N224-1,"n.a.")</f>
        <v>n.a.</v>
      </c>
      <c r="AE224" s="77" t="str">
        <f>IFERROR(O224/'Base Case Cover Sheet'!O224-1,"n.a.")</f>
        <v>n.a.</v>
      </c>
      <c r="AF224" s="77" t="str">
        <f>IFERROR(P224/'Base Case Cover Sheet'!P224-1,"n.a.")</f>
        <v>n.a.</v>
      </c>
      <c r="AG224" s="77" t="str">
        <f>IFERROR(Q224/'Base Case Cover Sheet'!Q224-1,"n.a.")</f>
        <v>n.a.</v>
      </c>
      <c r="AH224" s="77" t="str">
        <f>IFERROR(R224/'Base Case Cover Sheet'!R224-1,"n.a.")</f>
        <v>n.a.</v>
      </c>
      <c r="AI224" s="77" t="str">
        <f>IFERROR(S224/'Base Case Cover Sheet'!S224-1,"n.a.")</f>
        <v>n.a.</v>
      </c>
      <c r="AJ224" s="77" t="str">
        <f>IFERROR(T224/'Base Case Cover Sheet'!T224-1,"n.a.")</f>
        <v>n.a.</v>
      </c>
      <c r="AK224" s="77" t="str">
        <f>IFERROR(U224/'Base Case Cover Sheet'!U224-1,"n.a.")</f>
        <v>n.a.</v>
      </c>
      <c r="AL224" s="77" t="str">
        <f>IFERROR(V224/'Base Case Cover Sheet'!V224-1,"n.a.")</f>
        <v>n.a.</v>
      </c>
      <c r="AM224" s="77" t="str">
        <f>IFERROR(W224/'Base Case Cover Sheet'!W224-1,"n.a.")</f>
        <v>n.a.</v>
      </c>
    </row>
    <row r="226" spans="1:39">
      <c r="D226" t="s">
        <v>210</v>
      </c>
      <c r="H226" s="33"/>
      <c r="I226" s="62"/>
      <c r="J226" s="65">
        <v>0</v>
      </c>
      <c r="K226" s="65">
        <v>0</v>
      </c>
      <c r="L226" s="65">
        <v>0</v>
      </c>
      <c r="M226" s="65">
        <v>0</v>
      </c>
      <c r="N226" s="65">
        <v>0</v>
      </c>
      <c r="O226" s="65">
        <v>0</v>
      </c>
      <c r="P226" s="65">
        <v>0</v>
      </c>
      <c r="Q226" s="65">
        <v>0</v>
      </c>
      <c r="R226" s="65">
        <v>0</v>
      </c>
      <c r="S226" s="65">
        <v>0</v>
      </c>
      <c r="T226" s="65">
        <v>0</v>
      </c>
      <c r="U226" s="65">
        <v>0</v>
      </c>
      <c r="V226" s="65">
        <v>0</v>
      </c>
      <c r="W226" s="65">
        <v>0</v>
      </c>
      <c r="Y226" s="74" t="str">
        <f>IFERROR(I226/'Base Case Cover Sheet'!I226-1,"n.a.")</f>
        <v>n.a.</v>
      </c>
      <c r="Z226" s="74" t="str">
        <f>IFERROR(J226/'Base Case Cover Sheet'!J226-1,"n.a.")</f>
        <v>n.a.</v>
      </c>
      <c r="AA226" s="74" t="str">
        <f>IFERROR(K226/'Base Case Cover Sheet'!K226-1,"n.a.")</f>
        <v>n.a.</v>
      </c>
      <c r="AB226" s="74" t="str">
        <f>IFERROR(L226/'Base Case Cover Sheet'!L226-1,"n.a.")</f>
        <v>n.a.</v>
      </c>
      <c r="AC226" s="74" t="str">
        <f>IFERROR(M226/'Base Case Cover Sheet'!M226-1,"n.a.")</f>
        <v>n.a.</v>
      </c>
      <c r="AD226" s="74" t="str">
        <f>IFERROR(N226/'Base Case Cover Sheet'!N226-1,"n.a.")</f>
        <v>n.a.</v>
      </c>
      <c r="AE226" s="74" t="str">
        <f>IFERROR(O226/'Base Case Cover Sheet'!O226-1,"n.a.")</f>
        <v>n.a.</v>
      </c>
      <c r="AF226" s="74" t="str">
        <f>IFERROR(P226/'Base Case Cover Sheet'!P226-1,"n.a.")</f>
        <v>n.a.</v>
      </c>
      <c r="AG226" s="74" t="str">
        <f>IFERROR(Q226/'Base Case Cover Sheet'!Q226-1,"n.a.")</f>
        <v>n.a.</v>
      </c>
      <c r="AH226" s="74" t="str">
        <f>IFERROR(R226/'Base Case Cover Sheet'!R226-1,"n.a.")</f>
        <v>n.a.</v>
      </c>
      <c r="AI226" s="74" t="str">
        <f>IFERROR(S226/'Base Case Cover Sheet'!S226-1,"n.a.")</f>
        <v>n.a.</v>
      </c>
      <c r="AJ226" s="74" t="str">
        <f>IFERROR(T226/'Base Case Cover Sheet'!T226-1,"n.a.")</f>
        <v>n.a.</v>
      </c>
      <c r="AK226" s="74" t="str">
        <f>IFERROR(U226/'Base Case Cover Sheet'!U226-1,"n.a.")</f>
        <v>n.a.</v>
      </c>
      <c r="AL226" s="74" t="str">
        <f>IFERROR(V226/'Base Case Cover Sheet'!V226-1,"n.a.")</f>
        <v>n.a.</v>
      </c>
      <c r="AM226" s="74" t="str">
        <f>IFERROR(W226/'Base Case Cover Sheet'!W226-1,"n.a.")</f>
        <v>n.a.</v>
      </c>
    </row>
    <row r="228" spans="1:39">
      <c r="D228" t="s">
        <v>211</v>
      </c>
      <c r="H228" s="33"/>
      <c r="I228" s="62"/>
      <c r="J228" s="65">
        <v>0</v>
      </c>
      <c r="K228" s="65">
        <v>0</v>
      </c>
      <c r="L228" s="65">
        <v>0</v>
      </c>
      <c r="M228" s="65">
        <v>0</v>
      </c>
      <c r="N228" s="65">
        <v>0</v>
      </c>
      <c r="O228" s="65">
        <v>0</v>
      </c>
      <c r="P228" s="65">
        <v>0</v>
      </c>
      <c r="Q228" s="65">
        <v>0</v>
      </c>
      <c r="R228" s="65">
        <v>0</v>
      </c>
      <c r="S228" s="65">
        <v>0</v>
      </c>
      <c r="T228" s="65">
        <v>0</v>
      </c>
      <c r="U228" s="65">
        <v>0</v>
      </c>
      <c r="V228" s="65">
        <v>0</v>
      </c>
      <c r="W228" s="65">
        <v>0</v>
      </c>
      <c r="Y228" s="74" t="str">
        <f>IFERROR(I228/'Base Case Cover Sheet'!I228-1,"n.a.")</f>
        <v>n.a.</v>
      </c>
      <c r="Z228" s="74" t="str">
        <f>IFERROR(J228/'Base Case Cover Sheet'!J228-1,"n.a.")</f>
        <v>n.a.</v>
      </c>
      <c r="AA228" s="74" t="str">
        <f>IFERROR(K228/'Base Case Cover Sheet'!K228-1,"n.a.")</f>
        <v>n.a.</v>
      </c>
      <c r="AB228" s="74" t="str">
        <f>IFERROR(L228/'Base Case Cover Sheet'!L228-1,"n.a.")</f>
        <v>n.a.</v>
      </c>
      <c r="AC228" s="74" t="str">
        <f>IFERROR(M228/'Base Case Cover Sheet'!M228-1,"n.a.")</f>
        <v>n.a.</v>
      </c>
      <c r="AD228" s="74" t="str">
        <f>IFERROR(N228/'Base Case Cover Sheet'!N228-1,"n.a.")</f>
        <v>n.a.</v>
      </c>
      <c r="AE228" s="74" t="str">
        <f>IFERROR(O228/'Base Case Cover Sheet'!O228-1,"n.a.")</f>
        <v>n.a.</v>
      </c>
      <c r="AF228" s="74" t="str">
        <f>IFERROR(P228/'Base Case Cover Sheet'!P228-1,"n.a.")</f>
        <v>n.a.</v>
      </c>
      <c r="AG228" s="74" t="str">
        <f>IFERROR(Q228/'Base Case Cover Sheet'!Q228-1,"n.a.")</f>
        <v>n.a.</v>
      </c>
      <c r="AH228" s="74" t="str">
        <f>IFERROR(R228/'Base Case Cover Sheet'!R228-1,"n.a.")</f>
        <v>n.a.</v>
      </c>
      <c r="AI228" s="74" t="str">
        <f>IFERROR(S228/'Base Case Cover Sheet'!S228-1,"n.a.")</f>
        <v>n.a.</v>
      </c>
      <c r="AJ228" s="74" t="str">
        <f>IFERROR(T228/'Base Case Cover Sheet'!T228-1,"n.a.")</f>
        <v>n.a.</v>
      </c>
      <c r="AK228" s="74" t="str">
        <f>IFERROR(U228/'Base Case Cover Sheet'!U228-1,"n.a.")</f>
        <v>n.a.</v>
      </c>
      <c r="AL228" s="74" t="str">
        <f>IFERROR(V228/'Base Case Cover Sheet'!V228-1,"n.a.")</f>
        <v>n.a.</v>
      </c>
      <c r="AM228" s="74" t="str">
        <f>IFERROR(W228/'Base Case Cover Sheet'!W228-1,"n.a.")</f>
        <v>n.a.</v>
      </c>
    </row>
    <row r="230" spans="1:39">
      <c r="D230" t="s">
        <v>212</v>
      </c>
      <c r="H230" s="33"/>
      <c r="I230" s="62"/>
      <c r="J230" s="65">
        <v>0</v>
      </c>
      <c r="K230" s="65">
        <v>0</v>
      </c>
      <c r="L230" s="65">
        <v>0</v>
      </c>
      <c r="M230" s="65">
        <v>0</v>
      </c>
      <c r="N230" s="65">
        <v>0</v>
      </c>
      <c r="O230" s="65">
        <v>0</v>
      </c>
      <c r="P230" s="65">
        <v>0</v>
      </c>
      <c r="Q230" s="65">
        <v>0</v>
      </c>
      <c r="R230" s="65">
        <v>0</v>
      </c>
      <c r="S230" s="65">
        <v>0</v>
      </c>
      <c r="T230" s="65">
        <v>0</v>
      </c>
      <c r="U230" s="65">
        <v>0</v>
      </c>
      <c r="V230" s="65">
        <v>0</v>
      </c>
      <c r="W230" s="65">
        <v>0</v>
      </c>
      <c r="Y230" s="74" t="str">
        <f>IFERROR(I230/'Base Case Cover Sheet'!I230-1,"n.a.")</f>
        <v>n.a.</v>
      </c>
      <c r="Z230" s="74" t="str">
        <f>IFERROR(J230/'Base Case Cover Sheet'!J230-1,"n.a.")</f>
        <v>n.a.</v>
      </c>
      <c r="AA230" s="74" t="str">
        <f>IFERROR(K230/'Base Case Cover Sheet'!K230-1,"n.a.")</f>
        <v>n.a.</v>
      </c>
      <c r="AB230" s="74" t="str">
        <f>IFERROR(L230/'Base Case Cover Sheet'!L230-1,"n.a.")</f>
        <v>n.a.</v>
      </c>
      <c r="AC230" s="74" t="str">
        <f>IFERROR(M230/'Base Case Cover Sheet'!M230-1,"n.a.")</f>
        <v>n.a.</v>
      </c>
      <c r="AD230" s="74" t="str">
        <f>IFERROR(N230/'Base Case Cover Sheet'!N230-1,"n.a.")</f>
        <v>n.a.</v>
      </c>
      <c r="AE230" s="74" t="str">
        <f>IFERROR(O230/'Base Case Cover Sheet'!O230-1,"n.a.")</f>
        <v>n.a.</v>
      </c>
      <c r="AF230" s="74" t="str">
        <f>IFERROR(P230/'Base Case Cover Sheet'!P230-1,"n.a.")</f>
        <v>n.a.</v>
      </c>
      <c r="AG230" s="74" t="str">
        <f>IFERROR(Q230/'Base Case Cover Sheet'!Q230-1,"n.a.")</f>
        <v>n.a.</v>
      </c>
      <c r="AH230" s="74" t="str">
        <f>IFERROR(R230/'Base Case Cover Sheet'!R230-1,"n.a.")</f>
        <v>n.a.</v>
      </c>
      <c r="AI230" s="74" t="str">
        <f>IFERROR(S230/'Base Case Cover Sheet'!S230-1,"n.a.")</f>
        <v>n.a.</v>
      </c>
      <c r="AJ230" s="74" t="str">
        <f>IFERROR(T230/'Base Case Cover Sheet'!T230-1,"n.a.")</f>
        <v>n.a.</v>
      </c>
      <c r="AK230" s="74" t="str">
        <f>IFERROR(U230/'Base Case Cover Sheet'!U230-1,"n.a.")</f>
        <v>n.a.</v>
      </c>
      <c r="AL230" s="74" t="str">
        <f>IFERROR(V230/'Base Case Cover Sheet'!V230-1,"n.a.")</f>
        <v>n.a.</v>
      </c>
      <c r="AM230" s="74" t="str">
        <f>IFERROR(W230/'Base Case Cover Sheet'!W230-1,"n.a.")</f>
        <v>n.a.</v>
      </c>
    </row>
    <row r="232" spans="1:39">
      <c r="D232" t="s">
        <v>213</v>
      </c>
      <c r="H232" s="33"/>
      <c r="I232" s="62"/>
      <c r="J232" s="65">
        <v>0</v>
      </c>
      <c r="K232" s="65">
        <v>0</v>
      </c>
      <c r="L232" s="65">
        <v>0</v>
      </c>
      <c r="M232" s="65">
        <v>0</v>
      </c>
      <c r="N232" s="65">
        <v>0</v>
      </c>
      <c r="O232" s="65">
        <v>0</v>
      </c>
      <c r="P232" s="65">
        <v>0</v>
      </c>
      <c r="Q232" s="65">
        <v>0</v>
      </c>
      <c r="R232" s="65">
        <v>0</v>
      </c>
      <c r="S232" s="65">
        <v>0</v>
      </c>
      <c r="T232" s="65">
        <v>0</v>
      </c>
      <c r="U232" s="65">
        <v>0</v>
      </c>
      <c r="V232" s="65">
        <v>0</v>
      </c>
      <c r="W232" s="65">
        <v>0</v>
      </c>
      <c r="Y232" s="74" t="str">
        <f>IFERROR(I232/'Base Case Cover Sheet'!I232-1,"n.a.")</f>
        <v>n.a.</v>
      </c>
      <c r="Z232" s="74" t="str">
        <f>IFERROR(J232/'Base Case Cover Sheet'!J232-1,"n.a.")</f>
        <v>n.a.</v>
      </c>
      <c r="AA232" s="74" t="str">
        <f>IFERROR(K232/'Base Case Cover Sheet'!K232-1,"n.a.")</f>
        <v>n.a.</v>
      </c>
      <c r="AB232" s="74" t="str">
        <f>IFERROR(L232/'Base Case Cover Sheet'!L232-1,"n.a.")</f>
        <v>n.a.</v>
      </c>
      <c r="AC232" s="74" t="str">
        <f>IFERROR(M232/'Base Case Cover Sheet'!M232-1,"n.a.")</f>
        <v>n.a.</v>
      </c>
      <c r="AD232" s="74" t="str">
        <f>IFERROR(N232/'Base Case Cover Sheet'!N232-1,"n.a.")</f>
        <v>n.a.</v>
      </c>
      <c r="AE232" s="74" t="str">
        <f>IFERROR(O232/'Base Case Cover Sheet'!O232-1,"n.a.")</f>
        <v>n.a.</v>
      </c>
      <c r="AF232" s="74" t="str">
        <f>IFERROR(P232/'Base Case Cover Sheet'!P232-1,"n.a.")</f>
        <v>n.a.</v>
      </c>
      <c r="AG232" s="74" t="str">
        <f>IFERROR(Q232/'Base Case Cover Sheet'!Q232-1,"n.a.")</f>
        <v>n.a.</v>
      </c>
      <c r="AH232" s="74" t="str">
        <f>IFERROR(R232/'Base Case Cover Sheet'!R232-1,"n.a.")</f>
        <v>n.a.</v>
      </c>
      <c r="AI232" s="74" t="str">
        <f>IFERROR(S232/'Base Case Cover Sheet'!S232-1,"n.a.")</f>
        <v>n.a.</v>
      </c>
      <c r="AJ232" s="74" t="str">
        <f>IFERROR(T232/'Base Case Cover Sheet'!T232-1,"n.a.")</f>
        <v>n.a.</v>
      </c>
      <c r="AK232" s="74" t="str">
        <f>IFERROR(U232/'Base Case Cover Sheet'!U232-1,"n.a.")</f>
        <v>n.a.</v>
      </c>
      <c r="AL232" s="74" t="str">
        <f>IFERROR(V232/'Base Case Cover Sheet'!V232-1,"n.a.")</f>
        <v>n.a.</v>
      </c>
      <c r="AM232" s="74" t="str">
        <f>IFERROR(W232/'Base Case Cover Sheet'!W232-1,"n.a.")</f>
        <v>n.a.</v>
      </c>
    </row>
    <row r="234" spans="1:39">
      <c r="D234" s="142" t="s">
        <v>214</v>
      </c>
      <c r="E234" s="142"/>
      <c r="F234" s="142"/>
      <c r="G234" s="142"/>
      <c r="H234" s="37"/>
      <c r="I234" s="58"/>
      <c r="J234" s="39">
        <f t="shared" ref="J234:W234" si="66">+J224+J226+J228+J230+J232</f>
        <v>0</v>
      </c>
      <c r="K234" s="39">
        <f t="shared" si="66"/>
        <v>0</v>
      </c>
      <c r="L234" s="39">
        <f t="shared" si="66"/>
        <v>0</v>
      </c>
      <c r="M234" s="39">
        <f t="shared" si="66"/>
        <v>0</v>
      </c>
      <c r="N234" s="39">
        <f t="shared" si="66"/>
        <v>0</v>
      </c>
      <c r="O234" s="39">
        <f t="shared" si="66"/>
        <v>0</v>
      </c>
      <c r="P234" s="39">
        <f t="shared" si="66"/>
        <v>0</v>
      </c>
      <c r="Q234" s="39">
        <f t="shared" si="66"/>
        <v>0</v>
      </c>
      <c r="R234" s="39">
        <f t="shared" si="66"/>
        <v>0</v>
      </c>
      <c r="S234" s="39">
        <f t="shared" si="66"/>
        <v>0</v>
      </c>
      <c r="T234" s="39">
        <f t="shared" si="66"/>
        <v>0</v>
      </c>
      <c r="U234" s="39">
        <f t="shared" si="66"/>
        <v>0</v>
      </c>
      <c r="V234" s="39">
        <f t="shared" si="66"/>
        <v>0</v>
      </c>
      <c r="W234" s="39">
        <f t="shared" si="66"/>
        <v>0</v>
      </c>
      <c r="Y234" s="77" t="str">
        <f>IFERROR(I234/'Base Case Cover Sheet'!I234-1,"n.a.")</f>
        <v>n.a.</v>
      </c>
      <c r="Z234" s="77" t="str">
        <f>IFERROR(J234/'Base Case Cover Sheet'!J234-1,"n.a.")</f>
        <v>n.a.</v>
      </c>
      <c r="AA234" s="77" t="str">
        <f>IFERROR(K234/'Base Case Cover Sheet'!K234-1,"n.a.")</f>
        <v>n.a.</v>
      </c>
      <c r="AB234" s="77" t="str">
        <f>IFERROR(L234/'Base Case Cover Sheet'!L234-1,"n.a.")</f>
        <v>n.a.</v>
      </c>
      <c r="AC234" s="77" t="str">
        <f>IFERROR(M234/'Base Case Cover Sheet'!M234-1,"n.a.")</f>
        <v>n.a.</v>
      </c>
      <c r="AD234" s="77" t="str">
        <f>IFERROR(N234/'Base Case Cover Sheet'!N234-1,"n.a.")</f>
        <v>n.a.</v>
      </c>
      <c r="AE234" s="77" t="str">
        <f>IFERROR(O234/'Base Case Cover Sheet'!O234-1,"n.a.")</f>
        <v>n.a.</v>
      </c>
      <c r="AF234" s="77" t="str">
        <f>IFERROR(P234/'Base Case Cover Sheet'!P234-1,"n.a.")</f>
        <v>n.a.</v>
      </c>
      <c r="AG234" s="77" t="str">
        <f>IFERROR(Q234/'Base Case Cover Sheet'!Q234-1,"n.a.")</f>
        <v>n.a.</v>
      </c>
      <c r="AH234" s="77" t="str">
        <f>IFERROR(R234/'Base Case Cover Sheet'!R234-1,"n.a.")</f>
        <v>n.a.</v>
      </c>
      <c r="AI234" s="77" t="str">
        <f>IFERROR(S234/'Base Case Cover Sheet'!S234-1,"n.a.")</f>
        <v>n.a.</v>
      </c>
      <c r="AJ234" s="77" t="str">
        <f>IFERROR(T234/'Base Case Cover Sheet'!T234-1,"n.a.")</f>
        <v>n.a.</v>
      </c>
      <c r="AK234" s="77" t="str">
        <f>IFERROR(U234/'Base Case Cover Sheet'!U234-1,"n.a.")</f>
        <v>n.a.</v>
      </c>
      <c r="AL234" s="77" t="str">
        <f>IFERROR(V234/'Base Case Cover Sheet'!V234-1,"n.a.")</f>
        <v>n.a.</v>
      </c>
      <c r="AM234" s="77" t="str">
        <f>IFERROR(W234/'Base Case Cover Sheet'!W234-1,"n.a.")</f>
        <v>n.a.</v>
      </c>
    </row>
    <row r="236" spans="1:39" s="2" customFormat="1" ht="11.25" customHeight="1">
      <c r="A236" s="18"/>
      <c r="B236" s="19">
        <f>MAX($B$4:B235)+1</f>
        <v>6</v>
      </c>
      <c r="C236" s="18"/>
      <c r="D236" s="20" t="s">
        <v>138</v>
      </c>
    </row>
    <row r="238" spans="1:39">
      <c r="D238" t="s">
        <v>215</v>
      </c>
      <c r="H238" s="33"/>
      <c r="I238" s="65">
        <v>0</v>
      </c>
      <c r="J238" s="65">
        <v>0</v>
      </c>
      <c r="K238" s="65">
        <v>0</v>
      </c>
      <c r="L238" s="65">
        <v>0</v>
      </c>
      <c r="M238" s="65">
        <v>0</v>
      </c>
      <c r="N238" s="65">
        <v>0</v>
      </c>
      <c r="O238" s="65">
        <v>0</v>
      </c>
      <c r="P238" s="65">
        <v>0</v>
      </c>
      <c r="Q238" s="65">
        <v>0</v>
      </c>
      <c r="R238" s="65">
        <v>0</v>
      </c>
      <c r="S238" s="65">
        <v>0</v>
      </c>
      <c r="T238" s="65">
        <v>0</v>
      </c>
      <c r="U238" s="65">
        <v>0</v>
      </c>
      <c r="V238" s="65">
        <v>0</v>
      </c>
      <c r="W238" s="65">
        <v>0</v>
      </c>
      <c r="Y238" s="74" t="str">
        <f>IFERROR(I238/'Base Case Cover Sheet'!I238-1,"n.a.")</f>
        <v>n.a.</v>
      </c>
      <c r="Z238" s="74" t="str">
        <f>IFERROR(J238/'Base Case Cover Sheet'!J238-1,"n.a.")</f>
        <v>n.a.</v>
      </c>
      <c r="AA238" s="74" t="str">
        <f>IFERROR(K238/'Base Case Cover Sheet'!K238-1,"n.a.")</f>
        <v>n.a.</v>
      </c>
      <c r="AB238" s="74" t="str">
        <f>IFERROR(L238/'Base Case Cover Sheet'!L238-1,"n.a.")</f>
        <v>n.a.</v>
      </c>
      <c r="AC238" s="74" t="str">
        <f>IFERROR(M238/'Base Case Cover Sheet'!M238-1,"n.a.")</f>
        <v>n.a.</v>
      </c>
      <c r="AD238" s="74" t="str">
        <f>IFERROR(N238/'Base Case Cover Sheet'!N238-1,"n.a.")</f>
        <v>n.a.</v>
      </c>
      <c r="AE238" s="74" t="str">
        <f>IFERROR(O238/'Base Case Cover Sheet'!O238-1,"n.a.")</f>
        <v>n.a.</v>
      </c>
      <c r="AF238" s="74" t="str">
        <f>IFERROR(P238/'Base Case Cover Sheet'!P238-1,"n.a.")</f>
        <v>n.a.</v>
      </c>
      <c r="AG238" s="74" t="str">
        <f>IFERROR(Q238/'Base Case Cover Sheet'!Q238-1,"n.a.")</f>
        <v>n.a.</v>
      </c>
      <c r="AH238" s="74" t="str">
        <f>IFERROR(R238/'Base Case Cover Sheet'!R238-1,"n.a.")</f>
        <v>n.a.</v>
      </c>
      <c r="AI238" s="74" t="str">
        <f>IFERROR(S238/'Base Case Cover Sheet'!S238-1,"n.a.")</f>
        <v>n.a.</v>
      </c>
      <c r="AJ238" s="74" t="str">
        <f>IFERROR(T238/'Base Case Cover Sheet'!T238-1,"n.a.")</f>
        <v>n.a.</v>
      </c>
      <c r="AK238" s="74" t="str">
        <f>IFERROR(U238/'Base Case Cover Sheet'!U238-1,"n.a.")</f>
        <v>n.a.</v>
      </c>
      <c r="AL238" s="74" t="str">
        <f>IFERROR(V238/'Base Case Cover Sheet'!V238-1,"n.a.")</f>
        <v>n.a.</v>
      </c>
      <c r="AM238" s="74" t="str">
        <f>IFERROR(W238/'Base Case Cover Sheet'!W238-1,"n.a.")</f>
        <v>n.a.</v>
      </c>
    </row>
    <row r="239" spans="1:39" s="4" customFormat="1">
      <c r="D239" s="143" t="s">
        <v>216</v>
      </c>
      <c r="H239" s="33"/>
      <c r="I239" s="65">
        <v>0</v>
      </c>
      <c r="J239" s="65">
        <v>0</v>
      </c>
      <c r="K239" s="65">
        <v>0</v>
      </c>
      <c r="L239" s="65">
        <v>0</v>
      </c>
      <c r="M239" s="65">
        <v>0</v>
      </c>
      <c r="N239" s="65">
        <v>0</v>
      </c>
      <c r="O239" s="65">
        <v>0</v>
      </c>
      <c r="P239" s="65">
        <v>0</v>
      </c>
      <c r="Q239" s="65">
        <v>0</v>
      </c>
      <c r="R239" s="65">
        <v>0</v>
      </c>
      <c r="S239" s="65">
        <v>0</v>
      </c>
      <c r="T239" s="65">
        <v>0</v>
      </c>
      <c r="U239" s="65">
        <v>0</v>
      </c>
      <c r="V239" s="65">
        <v>0</v>
      </c>
      <c r="W239" s="65">
        <v>0</v>
      </c>
      <c r="Y239" s="74" t="str">
        <f>IFERROR(I239/'Base Case Cover Sheet'!I239-1,"n.a.")</f>
        <v>n.a.</v>
      </c>
      <c r="Z239" s="74" t="str">
        <f>IFERROR(J239/'Base Case Cover Sheet'!J239-1,"n.a.")</f>
        <v>n.a.</v>
      </c>
      <c r="AA239" s="74" t="str">
        <f>IFERROR(K239/'Base Case Cover Sheet'!K239-1,"n.a.")</f>
        <v>n.a.</v>
      </c>
      <c r="AB239" s="74" t="str">
        <f>IFERROR(L239/'Base Case Cover Sheet'!L239-1,"n.a.")</f>
        <v>n.a.</v>
      </c>
      <c r="AC239" s="74" t="str">
        <f>IFERROR(M239/'Base Case Cover Sheet'!M239-1,"n.a.")</f>
        <v>n.a.</v>
      </c>
      <c r="AD239" s="74" t="str">
        <f>IFERROR(N239/'Base Case Cover Sheet'!N239-1,"n.a.")</f>
        <v>n.a.</v>
      </c>
      <c r="AE239" s="74" t="str">
        <f>IFERROR(O239/'Base Case Cover Sheet'!O239-1,"n.a.")</f>
        <v>n.a.</v>
      </c>
      <c r="AF239" s="74" t="str">
        <f>IFERROR(P239/'Base Case Cover Sheet'!P239-1,"n.a.")</f>
        <v>n.a.</v>
      </c>
      <c r="AG239" s="74" t="str">
        <f>IFERROR(Q239/'Base Case Cover Sheet'!Q239-1,"n.a.")</f>
        <v>n.a.</v>
      </c>
      <c r="AH239" s="74" t="str">
        <f>IFERROR(R239/'Base Case Cover Sheet'!R239-1,"n.a.")</f>
        <v>n.a.</v>
      </c>
      <c r="AI239" s="74" t="str">
        <f>IFERROR(S239/'Base Case Cover Sheet'!S239-1,"n.a.")</f>
        <v>n.a.</v>
      </c>
      <c r="AJ239" s="74" t="str">
        <f>IFERROR(T239/'Base Case Cover Sheet'!T239-1,"n.a.")</f>
        <v>n.a.</v>
      </c>
      <c r="AK239" s="74" t="str">
        <f>IFERROR(U239/'Base Case Cover Sheet'!U239-1,"n.a.")</f>
        <v>n.a.</v>
      </c>
      <c r="AL239" s="74" t="str">
        <f>IFERROR(V239/'Base Case Cover Sheet'!V239-1,"n.a.")</f>
        <v>n.a.</v>
      </c>
      <c r="AM239" s="74" t="str">
        <f>IFERROR(W239/'Base Case Cover Sheet'!W239-1,"n.a.")</f>
        <v>n.a.</v>
      </c>
    </row>
    <row r="241" spans="4:39">
      <c r="D241" t="s">
        <v>217</v>
      </c>
      <c r="H241" s="33"/>
      <c r="I241" s="65">
        <v>0</v>
      </c>
      <c r="J241" s="65">
        <v>0</v>
      </c>
      <c r="K241" s="65">
        <v>0</v>
      </c>
      <c r="L241" s="65">
        <v>0</v>
      </c>
      <c r="M241" s="65">
        <v>0</v>
      </c>
      <c r="N241" s="65">
        <v>0</v>
      </c>
      <c r="O241" s="65">
        <v>0</v>
      </c>
      <c r="P241" s="65">
        <v>0</v>
      </c>
      <c r="Q241" s="65">
        <v>0</v>
      </c>
      <c r="R241" s="65">
        <v>0</v>
      </c>
      <c r="S241" s="65">
        <v>0</v>
      </c>
      <c r="T241" s="65">
        <v>0</v>
      </c>
      <c r="U241" s="65">
        <v>0</v>
      </c>
      <c r="V241" s="65">
        <v>0</v>
      </c>
      <c r="W241" s="65">
        <v>0</v>
      </c>
      <c r="Y241" s="74" t="str">
        <f>IFERROR(I241/'Base Case Cover Sheet'!I241-1,"n.a.")</f>
        <v>n.a.</v>
      </c>
      <c r="Z241" s="74" t="str">
        <f>IFERROR(J241/'Base Case Cover Sheet'!J241-1,"n.a.")</f>
        <v>n.a.</v>
      </c>
      <c r="AA241" s="74" t="str">
        <f>IFERROR(K241/'Base Case Cover Sheet'!K241-1,"n.a.")</f>
        <v>n.a.</v>
      </c>
      <c r="AB241" s="74" t="str">
        <f>IFERROR(L241/'Base Case Cover Sheet'!L241-1,"n.a.")</f>
        <v>n.a.</v>
      </c>
      <c r="AC241" s="74" t="str">
        <f>IFERROR(M241/'Base Case Cover Sheet'!M241-1,"n.a.")</f>
        <v>n.a.</v>
      </c>
      <c r="AD241" s="74" t="str">
        <f>IFERROR(N241/'Base Case Cover Sheet'!N241-1,"n.a.")</f>
        <v>n.a.</v>
      </c>
      <c r="AE241" s="74" t="str">
        <f>IFERROR(O241/'Base Case Cover Sheet'!O241-1,"n.a.")</f>
        <v>n.a.</v>
      </c>
      <c r="AF241" s="74" t="str">
        <f>IFERROR(P241/'Base Case Cover Sheet'!P241-1,"n.a.")</f>
        <v>n.a.</v>
      </c>
      <c r="AG241" s="74" t="str">
        <f>IFERROR(Q241/'Base Case Cover Sheet'!Q241-1,"n.a.")</f>
        <v>n.a.</v>
      </c>
      <c r="AH241" s="74" t="str">
        <f>IFERROR(R241/'Base Case Cover Sheet'!R241-1,"n.a.")</f>
        <v>n.a.</v>
      </c>
      <c r="AI241" s="74" t="str">
        <f>IFERROR(S241/'Base Case Cover Sheet'!S241-1,"n.a.")</f>
        <v>n.a.</v>
      </c>
      <c r="AJ241" s="74" t="str">
        <f>IFERROR(T241/'Base Case Cover Sheet'!T241-1,"n.a.")</f>
        <v>n.a.</v>
      </c>
      <c r="AK241" s="74" t="str">
        <f>IFERROR(U241/'Base Case Cover Sheet'!U241-1,"n.a.")</f>
        <v>n.a.</v>
      </c>
      <c r="AL241" s="74" t="str">
        <f>IFERROR(V241/'Base Case Cover Sheet'!V241-1,"n.a.")</f>
        <v>n.a.</v>
      </c>
      <c r="AM241" s="74" t="str">
        <f>IFERROR(W241/'Base Case Cover Sheet'!W241-1,"n.a.")</f>
        <v>n.a.</v>
      </c>
    </row>
    <row r="243" spans="4:39" s="5" customFormat="1">
      <c r="D243" s="142" t="s">
        <v>218</v>
      </c>
      <c r="E243" s="142"/>
      <c r="F243" s="142"/>
      <c r="G243" s="142"/>
      <c r="H243" s="37"/>
      <c r="I243" s="39">
        <f>+I238+I241</f>
        <v>0</v>
      </c>
      <c r="J243" s="39">
        <f t="shared" ref="J243:W243" si="67">+J238+J241</f>
        <v>0</v>
      </c>
      <c r="K243" s="39">
        <f t="shared" si="67"/>
        <v>0</v>
      </c>
      <c r="L243" s="39">
        <f t="shared" si="67"/>
        <v>0</v>
      </c>
      <c r="M243" s="39">
        <f t="shared" si="67"/>
        <v>0</v>
      </c>
      <c r="N243" s="39">
        <f t="shared" si="67"/>
        <v>0</v>
      </c>
      <c r="O243" s="39">
        <f t="shared" si="67"/>
        <v>0</v>
      </c>
      <c r="P243" s="39">
        <f t="shared" si="67"/>
        <v>0</v>
      </c>
      <c r="Q243" s="39">
        <f t="shared" si="67"/>
        <v>0</v>
      </c>
      <c r="R243" s="39">
        <f t="shared" si="67"/>
        <v>0</v>
      </c>
      <c r="S243" s="39">
        <f t="shared" si="67"/>
        <v>0</v>
      </c>
      <c r="T243" s="39">
        <f t="shared" si="67"/>
        <v>0</v>
      </c>
      <c r="U243" s="39">
        <f t="shared" si="67"/>
        <v>0</v>
      </c>
      <c r="V243" s="39">
        <f t="shared" si="67"/>
        <v>0</v>
      </c>
      <c r="W243" s="39">
        <f t="shared" si="67"/>
        <v>0</v>
      </c>
      <c r="Y243" s="77" t="str">
        <f>IFERROR(I243/'Base Case Cover Sheet'!I243-1,"n.a.")</f>
        <v>n.a.</v>
      </c>
      <c r="Z243" s="77" t="str">
        <f>IFERROR(J243/'Base Case Cover Sheet'!J243-1,"n.a.")</f>
        <v>n.a.</v>
      </c>
      <c r="AA243" s="77" t="str">
        <f>IFERROR(K243/'Base Case Cover Sheet'!K243-1,"n.a.")</f>
        <v>n.a.</v>
      </c>
      <c r="AB243" s="77" t="str">
        <f>IFERROR(L243/'Base Case Cover Sheet'!L243-1,"n.a.")</f>
        <v>n.a.</v>
      </c>
      <c r="AC243" s="77" t="str">
        <f>IFERROR(M243/'Base Case Cover Sheet'!M243-1,"n.a.")</f>
        <v>n.a.</v>
      </c>
      <c r="AD243" s="77" t="str">
        <f>IFERROR(N243/'Base Case Cover Sheet'!N243-1,"n.a.")</f>
        <v>n.a.</v>
      </c>
      <c r="AE243" s="77" t="str">
        <f>IFERROR(O243/'Base Case Cover Sheet'!O243-1,"n.a.")</f>
        <v>n.a.</v>
      </c>
      <c r="AF243" s="77" t="str">
        <f>IFERROR(P243/'Base Case Cover Sheet'!P243-1,"n.a.")</f>
        <v>n.a.</v>
      </c>
      <c r="AG243" s="77" t="str">
        <f>IFERROR(Q243/'Base Case Cover Sheet'!Q243-1,"n.a.")</f>
        <v>n.a.</v>
      </c>
      <c r="AH243" s="77" t="str">
        <f>IFERROR(R243/'Base Case Cover Sheet'!R243-1,"n.a.")</f>
        <v>n.a.</v>
      </c>
      <c r="AI243" s="77" t="str">
        <f>IFERROR(S243/'Base Case Cover Sheet'!S243-1,"n.a.")</f>
        <v>n.a.</v>
      </c>
      <c r="AJ243" s="77" t="str">
        <f>IFERROR(T243/'Base Case Cover Sheet'!T243-1,"n.a.")</f>
        <v>n.a.</v>
      </c>
      <c r="AK243" s="77" t="str">
        <f>IFERROR(U243/'Base Case Cover Sheet'!U243-1,"n.a.")</f>
        <v>n.a.</v>
      </c>
      <c r="AL243" s="77" t="str">
        <f>IFERROR(V243/'Base Case Cover Sheet'!V243-1,"n.a.")</f>
        <v>n.a.</v>
      </c>
      <c r="AM243" s="77" t="str">
        <f>IFERROR(W243/'Base Case Cover Sheet'!W243-1,"n.a.")</f>
        <v>n.a.</v>
      </c>
    </row>
    <row r="245" spans="4:39">
      <c r="D245" t="s">
        <v>123</v>
      </c>
      <c r="H245" s="33"/>
      <c r="I245" s="65">
        <v>0</v>
      </c>
      <c r="J245" s="65">
        <v>0</v>
      </c>
      <c r="K245" s="65">
        <v>0</v>
      </c>
      <c r="L245" s="65">
        <v>0</v>
      </c>
      <c r="M245" s="65">
        <v>0</v>
      </c>
      <c r="N245" s="65">
        <v>0</v>
      </c>
      <c r="O245" s="65">
        <v>0</v>
      </c>
      <c r="P245" s="65">
        <v>0</v>
      </c>
      <c r="Q245" s="65">
        <v>0</v>
      </c>
      <c r="R245" s="65">
        <v>0</v>
      </c>
      <c r="S245" s="65">
        <v>0</v>
      </c>
      <c r="T245" s="65">
        <v>0</v>
      </c>
      <c r="U245" s="65">
        <v>0</v>
      </c>
      <c r="V245" s="65">
        <v>0</v>
      </c>
      <c r="W245" s="65">
        <v>0</v>
      </c>
      <c r="Y245" s="74" t="str">
        <f>IFERROR(I245/'Base Case Cover Sheet'!I245-1,"n.a.")</f>
        <v>n.a.</v>
      </c>
      <c r="Z245" s="74" t="str">
        <f>IFERROR(J245/'Base Case Cover Sheet'!J245-1,"n.a.")</f>
        <v>n.a.</v>
      </c>
      <c r="AA245" s="74" t="str">
        <f>IFERROR(K245/'Base Case Cover Sheet'!K245-1,"n.a.")</f>
        <v>n.a.</v>
      </c>
      <c r="AB245" s="74" t="str">
        <f>IFERROR(L245/'Base Case Cover Sheet'!L245-1,"n.a.")</f>
        <v>n.a.</v>
      </c>
      <c r="AC245" s="74" t="str">
        <f>IFERROR(M245/'Base Case Cover Sheet'!M245-1,"n.a.")</f>
        <v>n.a.</v>
      </c>
      <c r="AD245" s="74" t="str">
        <f>IFERROR(N245/'Base Case Cover Sheet'!N245-1,"n.a.")</f>
        <v>n.a.</v>
      </c>
      <c r="AE245" s="74" t="str">
        <f>IFERROR(O245/'Base Case Cover Sheet'!O245-1,"n.a.")</f>
        <v>n.a.</v>
      </c>
      <c r="AF245" s="74" t="str">
        <f>IFERROR(P245/'Base Case Cover Sheet'!P245-1,"n.a.")</f>
        <v>n.a.</v>
      </c>
      <c r="AG245" s="74" t="str">
        <f>IFERROR(Q245/'Base Case Cover Sheet'!Q245-1,"n.a.")</f>
        <v>n.a.</v>
      </c>
      <c r="AH245" s="74" t="str">
        <f>IFERROR(R245/'Base Case Cover Sheet'!R245-1,"n.a.")</f>
        <v>n.a.</v>
      </c>
      <c r="AI245" s="74" t="str">
        <f>IFERROR(S245/'Base Case Cover Sheet'!S245-1,"n.a.")</f>
        <v>n.a.</v>
      </c>
      <c r="AJ245" s="74" t="str">
        <f>IFERROR(T245/'Base Case Cover Sheet'!T245-1,"n.a.")</f>
        <v>n.a.</v>
      </c>
      <c r="AK245" s="74" t="str">
        <f>IFERROR(U245/'Base Case Cover Sheet'!U245-1,"n.a.")</f>
        <v>n.a.</v>
      </c>
      <c r="AL245" s="74" t="str">
        <f>IFERROR(V245/'Base Case Cover Sheet'!V245-1,"n.a.")</f>
        <v>n.a.</v>
      </c>
      <c r="AM245" s="74" t="str">
        <f>IFERROR(W245/'Base Case Cover Sheet'!W245-1,"n.a.")</f>
        <v>n.a.</v>
      </c>
    </row>
    <row r="246" spans="4:39" s="4" customFormat="1">
      <c r="E246" s="4" t="s">
        <v>219</v>
      </c>
      <c r="I246" s="36">
        <f t="shared" ref="I246:W246" si="68">+IFERROR(I245/I238,0)</f>
        <v>0</v>
      </c>
      <c r="J246" s="36">
        <f t="shared" si="68"/>
        <v>0</v>
      </c>
      <c r="K246" s="36">
        <f t="shared" si="68"/>
        <v>0</v>
      </c>
      <c r="L246" s="36">
        <f t="shared" si="68"/>
        <v>0</v>
      </c>
      <c r="M246" s="36">
        <f t="shared" si="68"/>
        <v>0</v>
      </c>
      <c r="N246" s="36">
        <f t="shared" si="68"/>
        <v>0</v>
      </c>
      <c r="O246" s="36">
        <f t="shared" si="68"/>
        <v>0</v>
      </c>
      <c r="P246" s="36">
        <f t="shared" si="68"/>
        <v>0</v>
      </c>
      <c r="Q246" s="36">
        <f t="shared" si="68"/>
        <v>0</v>
      </c>
      <c r="R246" s="36">
        <f t="shared" si="68"/>
        <v>0</v>
      </c>
      <c r="S246" s="36">
        <f t="shared" si="68"/>
        <v>0</v>
      </c>
      <c r="T246" s="36">
        <f t="shared" si="68"/>
        <v>0</v>
      </c>
      <c r="U246" s="36">
        <f t="shared" si="68"/>
        <v>0</v>
      </c>
      <c r="V246" s="36">
        <f t="shared" si="68"/>
        <v>0</v>
      </c>
      <c r="W246" s="36">
        <f t="shared" si="68"/>
        <v>0</v>
      </c>
      <c r="Y246" s="75"/>
      <c r="Z246" s="75"/>
      <c r="AA246" s="75"/>
      <c r="AB246" s="75"/>
      <c r="AC246" s="75"/>
      <c r="AD246" s="75"/>
      <c r="AE246" s="75"/>
      <c r="AF246" s="75"/>
      <c r="AG246" s="75"/>
      <c r="AH246" s="75"/>
      <c r="AI246" s="75"/>
      <c r="AJ246" s="75"/>
      <c r="AK246" s="75"/>
      <c r="AL246" s="75"/>
      <c r="AM246" s="75"/>
    </row>
    <row r="248" spans="4:39" s="4" customFormat="1">
      <c r="D248" s="150" t="s">
        <v>139</v>
      </c>
      <c r="E248" s="63"/>
      <c r="F248" s="63"/>
      <c r="G248" s="63"/>
      <c r="H248" s="33"/>
      <c r="I248" s="71">
        <v>0</v>
      </c>
      <c r="J248" s="71">
        <v>0</v>
      </c>
      <c r="K248" s="71">
        <v>0</v>
      </c>
      <c r="L248" s="71">
        <v>0</v>
      </c>
      <c r="M248" s="71">
        <v>0</v>
      </c>
      <c r="N248" s="71">
        <v>0</v>
      </c>
      <c r="O248" s="71">
        <v>0</v>
      </c>
      <c r="P248" s="71">
        <v>0</v>
      </c>
      <c r="Q248" s="71">
        <v>0</v>
      </c>
      <c r="R248" s="71">
        <v>0</v>
      </c>
      <c r="S248" s="71">
        <v>0</v>
      </c>
      <c r="T248" s="71">
        <v>0</v>
      </c>
      <c r="U248" s="71">
        <v>0</v>
      </c>
      <c r="V248" s="71">
        <v>0</v>
      </c>
      <c r="W248" s="71">
        <v>0</v>
      </c>
      <c r="Y248" s="72">
        <f>IFERROR(I248-'Base Case Cover Sheet'!I248,"n.a.")</f>
        <v>0</v>
      </c>
      <c r="Z248" s="72">
        <f>IFERROR(J248-'Base Case Cover Sheet'!J248,"n.a.")</f>
        <v>0</v>
      </c>
      <c r="AA248" s="72">
        <f>IFERROR(K248-'Base Case Cover Sheet'!K248,"n.a.")</f>
        <v>0</v>
      </c>
      <c r="AB248" s="72">
        <f>IFERROR(L248-'Base Case Cover Sheet'!L248,"n.a.")</f>
        <v>0</v>
      </c>
      <c r="AC248" s="72">
        <f>IFERROR(M248-'Base Case Cover Sheet'!M248,"n.a.")</f>
        <v>0</v>
      </c>
      <c r="AD248" s="72">
        <f>IFERROR(N248-'Base Case Cover Sheet'!N248,"n.a.")</f>
        <v>0</v>
      </c>
      <c r="AE248" s="72">
        <f>IFERROR(O248-'Base Case Cover Sheet'!O248,"n.a.")</f>
        <v>0</v>
      </c>
      <c r="AF248" s="72">
        <f>IFERROR(P248-'Base Case Cover Sheet'!P248,"n.a.")</f>
        <v>0</v>
      </c>
      <c r="AG248" s="72">
        <f>IFERROR(Q248-'Base Case Cover Sheet'!Q248,"n.a.")</f>
        <v>0</v>
      </c>
      <c r="AH248" s="72">
        <f>IFERROR(R248-'Base Case Cover Sheet'!R248,"n.a.")</f>
        <v>0</v>
      </c>
      <c r="AI248" s="72">
        <f>IFERROR(S248-'Base Case Cover Sheet'!S248,"n.a.")</f>
        <v>0</v>
      </c>
      <c r="AJ248" s="72">
        <f>IFERROR(T248-'Base Case Cover Sheet'!T248,"n.a.")</f>
        <v>0</v>
      </c>
      <c r="AK248" s="72">
        <f>IFERROR(U248-'Base Case Cover Sheet'!U248,"n.a.")</f>
        <v>0</v>
      </c>
      <c r="AL248" s="72">
        <f>IFERROR(V248-'Base Case Cover Sheet'!V248,"n.a.")</f>
        <v>0</v>
      </c>
      <c r="AM248" s="72">
        <f>IFERROR(W248-'Base Case Cover Sheet'!W248,"n.a.")</f>
        <v>0</v>
      </c>
    </row>
    <row r="249" spans="4:39" s="4" customFormat="1">
      <c r="D249" s="150" t="s">
        <v>139</v>
      </c>
      <c r="E249" s="63"/>
      <c r="F249" s="63"/>
      <c r="G249" s="63"/>
      <c r="H249" s="33"/>
      <c r="I249" s="71">
        <v>0</v>
      </c>
      <c r="J249" s="71">
        <v>0</v>
      </c>
      <c r="K249" s="71">
        <v>0</v>
      </c>
      <c r="L249" s="71">
        <v>0</v>
      </c>
      <c r="M249" s="71">
        <v>0</v>
      </c>
      <c r="N249" s="71">
        <v>0</v>
      </c>
      <c r="O249" s="71">
        <v>0</v>
      </c>
      <c r="P249" s="71">
        <v>0</v>
      </c>
      <c r="Q249" s="71">
        <v>0</v>
      </c>
      <c r="R249" s="71">
        <v>0</v>
      </c>
      <c r="S249" s="71">
        <v>0</v>
      </c>
      <c r="T249" s="71">
        <v>0</v>
      </c>
      <c r="U249" s="71">
        <v>0</v>
      </c>
      <c r="V249" s="71">
        <v>0</v>
      </c>
      <c r="W249" s="71">
        <v>0</v>
      </c>
      <c r="Y249" s="72">
        <f>IFERROR(I249-'Base Case Cover Sheet'!I249,"n.a.")</f>
        <v>0</v>
      </c>
      <c r="Z249" s="72">
        <f>IFERROR(J249-'Base Case Cover Sheet'!J249,"n.a.")</f>
        <v>0</v>
      </c>
      <c r="AA249" s="72">
        <f>IFERROR(K249-'Base Case Cover Sheet'!K249,"n.a.")</f>
        <v>0</v>
      </c>
      <c r="AB249" s="72">
        <f>IFERROR(L249-'Base Case Cover Sheet'!L249,"n.a.")</f>
        <v>0</v>
      </c>
      <c r="AC249" s="72">
        <f>IFERROR(M249-'Base Case Cover Sheet'!M249,"n.a.")</f>
        <v>0</v>
      </c>
      <c r="AD249" s="72">
        <f>IFERROR(N249-'Base Case Cover Sheet'!N249,"n.a.")</f>
        <v>0</v>
      </c>
      <c r="AE249" s="72">
        <f>IFERROR(O249-'Base Case Cover Sheet'!O249,"n.a.")</f>
        <v>0</v>
      </c>
      <c r="AF249" s="72">
        <f>IFERROR(P249-'Base Case Cover Sheet'!P249,"n.a.")</f>
        <v>0</v>
      </c>
      <c r="AG249" s="72">
        <f>IFERROR(Q249-'Base Case Cover Sheet'!Q249,"n.a.")</f>
        <v>0</v>
      </c>
      <c r="AH249" s="72">
        <f>IFERROR(R249-'Base Case Cover Sheet'!R249,"n.a.")</f>
        <v>0</v>
      </c>
      <c r="AI249" s="72">
        <f>IFERROR(S249-'Base Case Cover Sheet'!S249,"n.a.")</f>
        <v>0</v>
      </c>
      <c r="AJ249" s="72">
        <f>IFERROR(T249-'Base Case Cover Sheet'!T249,"n.a.")</f>
        <v>0</v>
      </c>
      <c r="AK249" s="72">
        <f>IFERROR(U249-'Base Case Cover Sheet'!U249,"n.a.")</f>
        <v>0</v>
      </c>
      <c r="AL249" s="72">
        <f>IFERROR(V249-'Base Case Cover Sheet'!V249,"n.a.")</f>
        <v>0</v>
      </c>
      <c r="AM249" s="72">
        <f>IFERROR(W249-'Base Case Cover Sheet'!W249,"n.a.")</f>
        <v>0</v>
      </c>
    </row>
    <row r="250" spans="4:39" s="4" customFormat="1">
      <c r="D250" s="150" t="s">
        <v>139</v>
      </c>
      <c r="E250" s="63"/>
      <c r="F250" s="63"/>
      <c r="G250" s="63"/>
      <c r="H250" s="33"/>
      <c r="I250" s="71">
        <v>0</v>
      </c>
      <c r="J250" s="71">
        <v>0</v>
      </c>
      <c r="K250" s="71">
        <v>0</v>
      </c>
      <c r="L250" s="71">
        <v>0</v>
      </c>
      <c r="M250" s="71">
        <v>0</v>
      </c>
      <c r="N250" s="71">
        <v>0</v>
      </c>
      <c r="O250" s="71">
        <v>0</v>
      </c>
      <c r="P250" s="71">
        <v>0</v>
      </c>
      <c r="Q250" s="71">
        <v>0</v>
      </c>
      <c r="R250" s="71">
        <v>0</v>
      </c>
      <c r="S250" s="71">
        <v>0</v>
      </c>
      <c r="T250" s="71">
        <v>0</v>
      </c>
      <c r="U250" s="71">
        <v>0</v>
      </c>
      <c r="V250" s="71">
        <v>0</v>
      </c>
      <c r="W250" s="71">
        <v>0</v>
      </c>
      <c r="Y250" s="72">
        <f>IFERROR(I250-'Base Case Cover Sheet'!I250,"n.a.")</f>
        <v>0</v>
      </c>
      <c r="Z250" s="72">
        <f>IFERROR(J250-'Base Case Cover Sheet'!J250,"n.a.")</f>
        <v>0</v>
      </c>
      <c r="AA250" s="72">
        <f>IFERROR(K250-'Base Case Cover Sheet'!K250,"n.a.")</f>
        <v>0</v>
      </c>
      <c r="AB250" s="72">
        <f>IFERROR(L250-'Base Case Cover Sheet'!L250,"n.a.")</f>
        <v>0</v>
      </c>
      <c r="AC250" s="72">
        <f>IFERROR(M250-'Base Case Cover Sheet'!M250,"n.a.")</f>
        <v>0</v>
      </c>
      <c r="AD250" s="72">
        <f>IFERROR(N250-'Base Case Cover Sheet'!N250,"n.a.")</f>
        <v>0</v>
      </c>
      <c r="AE250" s="72">
        <f>IFERROR(O250-'Base Case Cover Sheet'!O250,"n.a.")</f>
        <v>0</v>
      </c>
      <c r="AF250" s="72">
        <f>IFERROR(P250-'Base Case Cover Sheet'!P250,"n.a.")</f>
        <v>0</v>
      </c>
      <c r="AG250" s="72">
        <f>IFERROR(Q250-'Base Case Cover Sheet'!Q250,"n.a.")</f>
        <v>0</v>
      </c>
      <c r="AH250" s="72">
        <f>IFERROR(R250-'Base Case Cover Sheet'!R250,"n.a.")</f>
        <v>0</v>
      </c>
      <c r="AI250" s="72">
        <f>IFERROR(S250-'Base Case Cover Sheet'!S250,"n.a.")</f>
        <v>0</v>
      </c>
      <c r="AJ250" s="72">
        <f>IFERROR(T250-'Base Case Cover Sheet'!T250,"n.a.")</f>
        <v>0</v>
      </c>
      <c r="AK250" s="72">
        <f>IFERROR(U250-'Base Case Cover Sheet'!U250,"n.a.")</f>
        <v>0</v>
      </c>
      <c r="AL250" s="72">
        <f>IFERROR(V250-'Base Case Cover Sheet'!V250,"n.a.")</f>
        <v>0</v>
      </c>
      <c r="AM250" s="72">
        <f>IFERROR(W250-'Base Case Cover Sheet'!W250,"n.a.")</f>
        <v>0</v>
      </c>
    </row>
    <row r="251" spans="4:39" s="4" customFormat="1">
      <c r="D251" s="150" t="s">
        <v>139</v>
      </c>
      <c r="E251" s="63"/>
      <c r="F251" s="63"/>
      <c r="G251" s="63"/>
      <c r="H251" s="33"/>
      <c r="I251" s="71">
        <v>0</v>
      </c>
      <c r="J251" s="71">
        <v>0</v>
      </c>
      <c r="K251" s="71">
        <v>0</v>
      </c>
      <c r="L251" s="71">
        <v>0</v>
      </c>
      <c r="M251" s="71">
        <v>0</v>
      </c>
      <c r="N251" s="71">
        <v>0</v>
      </c>
      <c r="O251" s="71">
        <v>0</v>
      </c>
      <c r="P251" s="71">
        <v>0</v>
      </c>
      <c r="Q251" s="71">
        <v>0</v>
      </c>
      <c r="R251" s="71">
        <v>0</v>
      </c>
      <c r="S251" s="71">
        <v>0</v>
      </c>
      <c r="T251" s="71">
        <v>0</v>
      </c>
      <c r="U251" s="71">
        <v>0</v>
      </c>
      <c r="V251" s="71">
        <v>0</v>
      </c>
      <c r="W251" s="71">
        <v>0</v>
      </c>
      <c r="Y251" s="72">
        <f>IFERROR(I251-'Base Case Cover Sheet'!I251,"n.a.")</f>
        <v>0</v>
      </c>
      <c r="Z251" s="72">
        <f>IFERROR(J251-'Base Case Cover Sheet'!J251,"n.a.")</f>
        <v>0</v>
      </c>
      <c r="AA251" s="72">
        <f>IFERROR(K251-'Base Case Cover Sheet'!K251,"n.a.")</f>
        <v>0</v>
      </c>
      <c r="AB251" s="72">
        <f>IFERROR(L251-'Base Case Cover Sheet'!L251,"n.a.")</f>
        <v>0</v>
      </c>
      <c r="AC251" s="72">
        <f>IFERROR(M251-'Base Case Cover Sheet'!M251,"n.a.")</f>
        <v>0</v>
      </c>
      <c r="AD251" s="72">
        <f>IFERROR(N251-'Base Case Cover Sheet'!N251,"n.a.")</f>
        <v>0</v>
      </c>
      <c r="AE251" s="72">
        <f>IFERROR(O251-'Base Case Cover Sheet'!O251,"n.a.")</f>
        <v>0</v>
      </c>
      <c r="AF251" s="72">
        <f>IFERROR(P251-'Base Case Cover Sheet'!P251,"n.a.")</f>
        <v>0</v>
      </c>
      <c r="AG251" s="72">
        <f>IFERROR(Q251-'Base Case Cover Sheet'!Q251,"n.a.")</f>
        <v>0</v>
      </c>
      <c r="AH251" s="72">
        <f>IFERROR(R251-'Base Case Cover Sheet'!R251,"n.a.")</f>
        <v>0</v>
      </c>
      <c r="AI251" s="72">
        <f>IFERROR(S251-'Base Case Cover Sheet'!S251,"n.a.")</f>
        <v>0</v>
      </c>
      <c r="AJ251" s="72">
        <f>IFERROR(T251-'Base Case Cover Sheet'!T251,"n.a.")</f>
        <v>0</v>
      </c>
      <c r="AK251" s="72">
        <f>IFERROR(U251-'Base Case Cover Sheet'!U251,"n.a.")</f>
        <v>0</v>
      </c>
      <c r="AL251" s="72">
        <f>IFERROR(V251-'Base Case Cover Sheet'!V251,"n.a.")</f>
        <v>0</v>
      </c>
      <c r="AM251" s="72">
        <f>IFERROR(W251-'Base Case Cover Sheet'!W251,"n.a.")</f>
        <v>0</v>
      </c>
    </row>
    <row r="252" spans="4:39" s="4" customFormat="1">
      <c r="D252" s="150" t="s">
        <v>139</v>
      </c>
      <c r="E252" s="63"/>
      <c r="F252" s="63"/>
      <c r="G252" s="63"/>
      <c r="H252" s="33"/>
      <c r="I252" s="71">
        <v>0</v>
      </c>
      <c r="J252" s="71">
        <v>0</v>
      </c>
      <c r="K252" s="71">
        <v>0</v>
      </c>
      <c r="L252" s="71">
        <v>0</v>
      </c>
      <c r="M252" s="71">
        <v>0</v>
      </c>
      <c r="N252" s="71">
        <v>0</v>
      </c>
      <c r="O252" s="71">
        <v>0</v>
      </c>
      <c r="P252" s="71">
        <v>0</v>
      </c>
      <c r="Q252" s="71">
        <v>0</v>
      </c>
      <c r="R252" s="71">
        <v>0</v>
      </c>
      <c r="S252" s="71">
        <v>0</v>
      </c>
      <c r="T252" s="71">
        <v>0</v>
      </c>
      <c r="U252" s="71">
        <v>0</v>
      </c>
      <c r="V252" s="71">
        <v>0</v>
      </c>
      <c r="W252" s="71">
        <v>0</v>
      </c>
      <c r="Y252" s="72">
        <f>IFERROR(I252-'Base Case Cover Sheet'!I252,"n.a.")</f>
        <v>0</v>
      </c>
      <c r="Z252" s="72">
        <f>IFERROR(J252-'Base Case Cover Sheet'!J252,"n.a.")</f>
        <v>0</v>
      </c>
      <c r="AA252" s="72">
        <f>IFERROR(K252-'Base Case Cover Sheet'!K252,"n.a.")</f>
        <v>0</v>
      </c>
      <c r="AB252" s="72">
        <f>IFERROR(L252-'Base Case Cover Sheet'!L252,"n.a.")</f>
        <v>0</v>
      </c>
      <c r="AC252" s="72">
        <f>IFERROR(M252-'Base Case Cover Sheet'!M252,"n.a.")</f>
        <v>0</v>
      </c>
      <c r="AD252" s="72">
        <f>IFERROR(N252-'Base Case Cover Sheet'!N252,"n.a.")</f>
        <v>0</v>
      </c>
      <c r="AE252" s="72">
        <f>IFERROR(O252-'Base Case Cover Sheet'!O252,"n.a.")</f>
        <v>0</v>
      </c>
      <c r="AF252" s="72">
        <f>IFERROR(P252-'Base Case Cover Sheet'!P252,"n.a.")</f>
        <v>0</v>
      </c>
      <c r="AG252" s="72">
        <f>IFERROR(Q252-'Base Case Cover Sheet'!Q252,"n.a.")</f>
        <v>0</v>
      </c>
      <c r="AH252" s="72">
        <f>IFERROR(R252-'Base Case Cover Sheet'!R252,"n.a.")</f>
        <v>0</v>
      </c>
      <c r="AI252" s="72">
        <f>IFERROR(S252-'Base Case Cover Sheet'!S252,"n.a.")</f>
        <v>0</v>
      </c>
      <c r="AJ252" s="72">
        <f>IFERROR(T252-'Base Case Cover Sheet'!T252,"n.a.")</f>
        <v>0</v>
      </c>
      <c r="AK252" s="72">
        <f>IFERROR(U252-'Base Case Cover Sheet'!U252,"n.a.")</f>
        <v>0</v>
      </c>
      <c r="AL252" s="72">
        <f>IFERROR(V252-'Base Case Cover Sheet'!V252,"n.a.")</f>
        <v>0</v>
      </c>
      <c r="AM252" s="72">
        <f>IFERROR(W252-'Base Case Cover Sheet'!W252,"n.a.")</f>
        <v>0</v>
      </c>
    </row>
    <row r="253" spans="4:39" s="4" customFormat="1">
      <c r="D253" s="150" t="s">
        <v>139</v>
      </c>
      <c r="E253" s="63"/>
      <c r="F253" s="63"/>
      <c r="G253" s="63"/>
      <c r="H253" s="33"/>
      <c r="I253" s="71">
        <v>0</v>
      </c>
      <c r="J253" s="71">
        <v>0</v>
      </c>
      <c r="K253" s="71">
        <v>0</v>
      </c>
      <c r="L253" s="71">
        <v>0</v>
      </c>
      <c r="M253" s="71">
        <v>0</v>
      </c>
      <c r="N253" s="71">
        <v>0</v>
      </c>
      <c r="O253" s="71">
        <v>0</v>
      </c>
      <c r="P253" s="71">
        <v>0</v>
      </c>
      <c r="Q253" s="71">
        <v>0</v>
      </c>
      <c r="R253" s="71">
        <v>0</v>
      </c>
      <c r="S253" s="71">
        <v>0</v>
      </c>
      <c r="T253" s="71">
        <v>0</v>
      </c>
      <c r="U253" s="71">
        <v>0</v>
      </c>
      <c r="V253" s="71">
        <v>0</v>
      </c>
      <c r="W253" s="71">
        <v>0</v>
      </c>
      <c r="Y253" s="72">
        <f>IFERROR(I253-'Base Case Cover Sheet'!I253,"n.a.")</f>
        <v>0</v>
      </c>
      <c r="Z253" s="72">
        <f>IFERROR(J253-'Base Case Cover Sheet'!J253,"n.a.")</f>
        <v>0</v>
      </c>
      <c r="AA253" s="72">
        <f>IFERROR(K253-'Base Case Cover Sheet'!K253,"n.a.")</f>
        <v>0</v>
      </c>
      <c r="AB253" s="72">
        <f>IFERROR(L253-'Base Case Cover Sheet'!L253,"n.a.")</f>
        <v>0</v>
      </c>
      <c r="AC253" s="72">
        <f>IFERROR(M253-'Base Case Cover Sheet'!M253,"n.a.")</f>
        <v>0</v>
      </c>
      <c r="AD253" s="72">
        <f>IFERROR(N253-'Base Case Cover Sheet'!N253,"n.a.")</f>
        <v>0</v>
      </c>
      <c r="AE253" s="72">
        <f>IFERROR(O253-'Base Case Cover Sheet'!O253,"n.a.")</f>
        <v>0</v>
      </c>
      <c r="AF253" s="72">
        <f>IFERROR(P253-'Base Case Cover Sheet'!P253,"n.a.")</f>
        <v>0</v>
      </c>
      <c r="AG253" s="72">
        <f>IFERROR(Q253-'Base Case Cover Sheet'!Q253,"n.a.")</f>
        <v>0</v>
      </c>
      <c r="AH253" s="72">
        <f>IFERROR(R253-'Base Case Cover Sheet'!R253,"n.a.")</f>
        <v>0</v>
      </c>
      <c r="AI253" s="72">
        <f>IFERROR(S253-'Base Case Cover Sheet'!S253,"n.a.")</f>
        <v>0</v>
      </c>
      <c r="AJ253" s="72">
        <f>IFERROR(T253-'Base Case Cover Sheet'!T253,"n.a.")</f>
        <v>0</v>
      </c>
      <c r="AK253" s="72">
        <f>IFERROR(U253-'Base Case Cover Sheet'!U253,"n.a.")</f>
        <v>0</v>
      </c>
      <c r="AL253" s="72">
        <f>IFERROR(V253-'Base Case Cover Sheet'!V253,"n.a.")</f>
        <v>0</v>
      </c>
      <c r="AM253" s="72">
        <f>IFERROR(W253-'Base Case Cover Sheet'!W253,"n.a.")</f>
        <v>0</v>
      </c>
    </row>
    <row r="254" spans="4:39" s="4" customFormat="1">
      <c r="D254" s="150" t="s">
        <v>139</v>
      </c>
      <c r="E254" s="63"/>
      <c r="F254" s="63"/>
      <c r="G254" s="63"/>
      <c r="H254" s="33"/>
      <c r="I254" s="71">
        <v>0</v>
      </c>
      <c r="J254" s="71">
        <v>0</v>
      </c>
      <c r="K254" s="71">
        <v>0</v>
      </c>
      <c r="L254" s="71">
        <v>0</v>
      </c>
      <c r="M254" s="71">
        <v>0</v>
      </c>
      <c r="N254" s="71">
        <v>0</v>
      </c>
      <c r="O254" s="71">
        <v>0</v>
      </c>
      <c r="P254" s="71">
        <v>0</v>
      </c>
      <c r="Q254" s="71">
        <v>0</v>
      </c>
      <c r="R254" s="71">
        <v>0</v>
      </c>
      <c r="S254" s="71">
        <v>0</v>
      </c>
      <c r="T254" s="71">
        <v>0</v>
      </c>
      <c r="U254" s="71">
        <v>0</v>
      </c>
      <c r="V254" s="71">
        <v>0</v>
      </c>
      <c r="W254" s="71">
        <v>0</v>
      </c>
      <c r="Y254" s="72">
        <f>IFERROR(I254-'Base Case Cover Sheet'!I254,"n.a.")</f>
        <v>0</v>
      </c>
      <c r="Z254" s="72">
        <f>IFERROR(J254-'Base Case Cover Sheet'!J254,"n.a.")</f>
        <v>0</v>
      </c>
      <c r="AA254" s="72">
        <f>IFERROR(K254-'Base Case Cover Sheet'!K254,"n.a.")</f>
        <v>0</v>
      </c>
      <c r="AB254" s="72">
        <f>IFERROR(L254-'Base Case Cover Sheet'!L254,"n.a.")</f>
        <v>0</v>
      </c>
      <c r="AC254" s="72">
        <f>IFERROR(M254-'Base Case Cover Sheet'!M254,"n.a.")</f>
        <v>0</v>
      </c>
      <c r="AD254" s="72">
        <f>IFERROR(N254-'Base Case Cover Sheet'!N254,"n.a.")</f>
        <v>0</v>
      </c>
      <c r="AE254" s="72">
        <f>IFERROR(O254-'Base Case Cover Sheet'!O254,"n.a.")</f>
        <v>0</v>
      </c>
      <c r="AF254" s="72">
        <f>IFERROR(P254-'Base Case Cover Sheet'!P254,"n.a.")</f>
        <v>0</v>
      </c>
      <c r="AG254" s="72">
        <f>IFERROR(Q254-'Base Case Cover Sheet'!Q254,"n.a.")</f>
        <v>0</v>
      </c>
      <c r="AH254" s="72">
        <f>IFERROR(R254-'Base Case Cover Sheet'!R254,"n.a.")</f>
        <v>0</v>
      </c>
      <c r="AI254" s="72">
        <f>IFERROR(S254-'Base Case Cover Sheet'!S254,"n.a.")</f>
        <v>0</v>
      </c>
      <c r="AJ254" s="72">
        <f>IFERROR(T254-'Base Case Cover Sheet'!T254,"n.a.")</f>
        <v>0</v>
      </c>
      <c r="AK254" s="72">
        <f>IFERROR(U254-'Base Case Cover Sheet'!U254,"n.a.")</f>
        <v>0</v>
      </c>
      <c r="AL254" s="72">
        <f>IFERROR(V254-'Base Case Cover Sheet'!V254,"n.a.")</f>
        <v>0</v>
      </c>
      <c r="AM254" s="72">
        <f>IFERROR(W254-'Base Case Cover Sheet'!W254,"n.a.")</f>
        <v>0</v>
      </c>
    </row>
    <row r="255" spans="4:39" s="4" customFormat="1">
      <c r="D255" s="150" t="s">
        <v>139</v>
      </c>
      <c r="E255" s="63"/>
      <c r="F255" s="63"/>
      <c r="G255" s="63"/>
      <c r="H255" s="33"/>
      <c r="I255" s="71">
        <v>0</v>
      </c>
      <c r="J255" s="71">
        <v>0</v>
      </c>
      <c r="K255" s="71">
        <v>0</v>
      </c>
      <c r="L255" s="71">
        <v>0</v>
      </c>
      <c r="M255" s="71">
        <v>0</v>
      </c>
      <c r="N255" s="71">
        <v>0</v>
      </c>
      <c r="O255" s="71">
        <v>0</v>
      </c>
      <c r="P255" s="71">
        <v>0</v>
      </c>
      <c r="Q255" s="71">
        <v>0</v>
      </c>
      <c r="R255" s="71">
        <v>0</v>
      </c>
      <c r="S255" s="71">
        <v>0</v>
      </c>
      <c r="T255" s="71">
        <v>0</v>
      </c>
      <c r="U255" s="71">
        <v>0</v>
      </c>
      <c r="V255" s="71">
        <v>0</v>
      </c>
      <c r="W255" s="71">
        <v>0</v>
      </c>
      <c r="Y255" s="72">
        <f>IFERROR(I255-'Base Case Cover Sheet'!I255,"n.a.")</f>
        <v>0</v>
      </c>
      <c r="Z255" s="72">
        <f>IFERROR(J255-'Base Case Cover Sheet'!J255,"n.a.")</f>
        <v>0</v>
      </c>
      <c r="AA255" s="72">
        <f>IFERROR(K255-'Base Case Cover Sheet'!K255,"n.a.")</f>
        <v>0</v>
      </c>
      <c r="AB255" s="72">
        <f>IFERROR(L255-'Base Case Cover Sheet'!L255,"n.a.")</f>
        <v>0</v>
      </c>
      <c r="AC255" s="72">
        <f>IFERROR(M255-'Base Case Cover Sheet'!M255,"n.a.")</f>
        <v>0</v>
      </c>
      <c r="AD255" s="72">
        <f>IFERROR(N255-'Base Case Cover Sheet'!N255,"n.a.")</f>
        <v>0</v>
      </c>
      <c r="AE255" s="72">
        <f>IFERROR(O255-'Base Case Cover Sheet'!O255,"n.a.")</f>
        <v>0</v>
      </c>
      <c r="AF255" s="72">
        <f>IFERROR(P255-'Base Case Cover Sheet'!P255,"n.a.")</f>
        <v>0</v>
      </c>
      <c r="AG255" s="72">
        <f>IFERROR(Q255-'Base Case Cover Sheet'!Q255,"n.a.")</f>
        <v>0</v>
      </c>
      <c r="AH255" s="72">
        <f>IFERROR(R255-'Base Case Cover Sheet'!R255,"n.a.")</f>
        <v>0</v>
      </c>
      <c r="AI255" s="72">
        <f>IFERROR(S255-'Base Case Cover Sheet'!S255,"n.a.")</f>
        <v>0</v>
      </c>
      <c r="AJ255" s="72">
        <f>IFERROR(T255-'Base Case Cover Sheet'!T255,"n.a.")</f>
        <v>0</v>
      </c>
      <c r="AK255" s="72">
        <f>IFERROR(U255-'Base Case Cover Sheet'!U255,"n.a.")</f>
        <v>0</v>
      </c>
      <c r="AL255" s="72">
        <f>IFERROR(V255-'Base Case Cover Sheet'!V255,"n.a.")</f>
        <v>0</v>
      </c>
      <c r="AM255" s="72">
        <f>IFERROR(W255-'Base Case Cover Sheet'!W255,"n.a.")</f>
        <v>0</v>
      </c>
    </row>
    <row r="256" spans="4:39" s="4" customFormat="1">
      <c r="D256" s="150" t="s">
        <v>139</v>
      </c>
      <c r="E256" s="63"/>
      <c r="F256" s="63"/>
      <c r="G256" s="63"/>
      <c r="H256" s="33"/>
      <c r="I256" s="71">
        <v>0</v>
      </c>
      <c r="J256" s="71">
        <v>0</v>
      </c>
      <c r="K256" s="71">
        <v>0</v>
      </c>
      <c r="L256" s="71">
        <v>0</v>
      </c>
      <c r="M256" s="71">
        <v>0</v>
      </c>
      <c r="N256" s="71">
        <v>0</v>
      </c>
      <c r="O256" s="71">
        <v>0</v>
      </c>
      <c r="P256" s="71">
        <v>0</v>
      </c>
      <c r="Q256" s="71">
        <v>0</v>
      </c>
      <c r="R256" s="71">
        <v>0</v>
      </c>
      <c r="S256" s="71">
        <v>0</v>
      </c>
      <c r="T256" s="71">
        <v>0</v>
      </c>
      <c r="U256" s="71">
        <v>0</v>
      </c>
      <c r="V256" s="71">
        <v>0</v>
      </c>
      <c r="W256" s="71">
        <v>0</v>
      </c>
      <c r="Y256" s="72">
        <f>IFERROR(I256-'Base Case Cover Sheet'!I256,"n.a.")</f>
        <v>0</v>
      </c>
      <c r="Z256" s="72">
        <f>IFERROR(J256-'Base Case Cover Sheet'!J256,"n.a.")</f>
        <v>0</v>
      </c>
      <c r="AA256" s="72">
        <f>IFERROR(K256-'Base Case Cover Sheet'!K256,"n.a.")</f>
        <v>0</v>
      </c>
      <c r="AB256" s="72">
        <f>IFERROR(L256-'Base Case Cover Sheet'!L256,"n.a.")</f>
        <v>0</v>
      </c>
      <c r="AC256" s="72">
        <f>IFERROR(M256-'Base Case Cover Sheet'!M256,"n.a.")</f>
        <v>0</v>
      </c>
      <c r="AD256" s="72">
        <f>IFERROR(N256-'Base Case Cover Sheet'!N256,"n.a.")</f>
        <v>0</v>
      </c>
      <c r="AE256" s="72">
        <f>IFERROR(O256-'Base Case Cover Sheet'!O256,"n.a.")</f>
        <v>0</v>
      </c>
      <c r="AF256" s="72">
        <f>IFERROR(P256-'Base Case Cover Sheet'!P256,"n.a.")</f>
        <v>0</v>
      </c>
      <c r="AG256" s="72">
        <f>IFERROR(Q256-'Base Case Cover Sheet'!Q256,"n.a.")</f>
        <v>0</v>
      </c>
      <c r="AH256" s="72">
        <f>IFERROR(R256-'Base Case Cover Sheet'!R256,"n.a.")</f>
        <v>0</v>
      </c>
      <c r="AI256" s="72">
        <f>IFERROR(S256-'Base Case Cover Sheet'!S256,"n.a.")</f>
        <v>0</v>
      </c>
      <c r="AJ256" s="72">
        <f>IFERROR(T256-'Base Case Cover Sheet'!T256,"n.a.")</f>
        <v>0</v>
      </c>
      <c r="AK256" s="72">
        <f>IFERROR(U256-'Base Case Cover Sheet'!U256,"n.a.")</f>
        <v>0</v>
      </c>
      <c r="AL256" s="72">
        <f>IFERROR(V256-'Base Case Cover Sheet'!V256,"n.a.")</f>
        <v>0</v>
      </c>
      <c r="AM256" s="72">
        <f>IFERROR(W256-'Base Case Cover Sheet'!W256,"n.a.")</f>
        <v>0</v>
      </c>
    </row>
    <row r="257" spans="1:39" s="4" customFormat="1">
      <c r="D257" s="150" t="s">
        <v>139</v>
      </c>
      <c r="E257" s="63"/>
      <c r="F257" s="63"/>
      <c r="G257" s="63"/>
      <c r="H257" s="33"/>
      <c r="I257" s="71">
        <v>0</v>
      </c>
      <c r="J257" s="71">
        <v>0</v>
      </c>
      <c r="K257" s="71">
        <v>0</v>
      </c>
      <c r="L257" s="71">
        <v>0</v>
      </c>
      <c r="M257" s="71">
        <v>0</v>
      </c>
      <c r="N257" s="71">
        <v>0</v>
      </c>
      <c r="O257" s="71">
        <v>0</v>
      </c>
      <c r="P257" s="71">
        <v>0</v>
      </c>
      <c r="Q257" s="71">
        <v>0</v>
      </c>
      <c r="R257" s="71">
        <v>0</v>
      </c>
      <c r="S257" s="71">
        <v>0</v>
      </c>
      <c r="T257" s="71">
        <v>0</v>
      </c>
      <c r="U257" s="71">
        <v>0</v>
      </c>
      <c r="V257" s="71">
        <v>0</v>
      </c>
      <c r="W257" s="71">
        <v>0</v>
      </c>
      <c r="Y257" s="72">
        <f>IFERROR(I257-'Base Case Cover Sheet'!I257,"n.a.")</f>
        <v>0</v>
      </c>
      <c r="Z257" s="72">
        <f>IFERROR(J257-'Base Case Cover Sheet'!J257,"n.a.")</f>
        <v>0</v>
      </c>
      <c r="AA257" s="72">
        <f>IFERROR(K257-'Base Case Cover Sheet'!K257,"n.a.")</f>
        <v>0</v>
      </c>
      <c r="AB257" s="72">
        <f>IFERROR(L257-'Base Case Cover Sheet'!L257,"n.a.")</f>
        <v>0</v>
      </c>
      <c r="AC257" s="72">
        <f>IFERROR(M257-'Base Case Cover Sheet'!M257,"n.a.")</f>
        <v>0</v>
      </c>
      <c r="AD257" s="72">
        <f>IFERROR(N257-'Base Case Cover Sheet'!N257,"n.a.")</f>
        <v>0</v>
      </c>
      <c r="AE257" s="72">
        <f>IFERROR(O257-'Base Case Cover Sheet'!O257,"n.a.")</f>
        <v>0</v>
      </c>
      <c r="AF257" s="72">
        <f>IFERROR(P257-'Base Case Cover Sheet'!P257,"n.a.")</f>
        <v>0</v>
      </c>
      <c r="AG257" s="72">
        <f>IFERROR(Q257-'Base Case Cover Sheet'!Q257,"n.a.")</f>
        <v>0</v>
      </c>
      <c r="AH257" s="72">
        <f>IFERROR(R257-'Base Case Cover Sheet'!R257,"n.a.")</f>
        <v>0</v>
      </c>
      <c r="AI257" s="72">
        <f>IFERROR(S257-'Base Case Cover Sheet'!S257,"n.a.")</f>
        <v>0</v>
      </c>
      <c r="AJ257" s="72">
        <f>IFERROR(T257-'Base Case Cover Sheet'!T257,"n.a.")</f>
        <v>0</v>
      </c>
      <c r="AK257" s="72">
        <f>IFERROR(U257-'Base Case Cover Sheet'!U257,"n.a.")</f>
        <v>0</v>
      </c>
      <c r="AL257" s="72">
        <f>IFERROR(V257-'Base Case Cover Sheet'!V257,"n.a.")</f>
        <v>0</v>
      </c>
      <c r="AM257" s="72">
        <f>IFERROR(W257-'Base Case Cover Sheet'!W257,"n.a.")</f>
        <v>0</v>
      </c>
    </row>
    <row r="258" spans="1:39" s="4" customFormat="1">
      <c r="D258" s="150" t="s">
        <v>139</v>
      </c>
      <c r="E258" s="63"/>
      <c r="F258" s="63"/>
      <c r="G258" s="63"/>
      <c r="H258" s="33"/>
      <c r="I258" s="71">
        <v>0</v>
      </c>
      <c r="J258" s="71">
        <v>0</v>
      </c>
      <c r="K258" s="71">
        <v>0</v>
      </c>
      <c r="L258" s="71">
        <v>0</v>
      </c>
      <c r="M258" s="71">
        <v>0</v>
      </c>
      <c r="N258" s="71">
        <v>0</v>
      </c>
      <c r="O258" s="71">
        <v>0</v>
      </c>
      <c r="P258" s="71">
        <v>0</v>
      </c>
      <c r="Q258" s="71">
        <v>0</v>
      </c>
      <c r="R258" s="71">
        <v>0</v>
      </c>
      <c r="S258" s="71">
        <v>0</v>
      </c>
      <c r="T258" s="71">
        <v>0</v>
      </c>
      <c r="U258" s="71">
        <v>0</v>
      </c>
      <c r="V258" s="71">
        <v>0</v>
      </c>
      <c r="W258" s="71">
        <v>0</v>
      </c>
      <c r="Y258" s="72">
        <f>IFERROR(I258-'Base Case Cover Sheet'!I258,"n.a.")</f>
        <v>0</v>
      </c>
      <c r="Z258" s="72">
        <f>IFERROR(J258-'Base Case Cover Sheet'!J258,"n.a.")</f>
        <v>0</v>
      </c>
      <c r="AA258" s="72">
        <f>IFERROR(K258-'Base Case Cover Sheet'!K258,"n.a.")</f>
        <v>0</v>
      </c>
      <c r="AB258" s="72">
        <f>IFERROR(L258-'Base Case Cover Sheet'!L258,"n.a.")</f>
        <v>0</v>
      </c>
      <c r="AC258" s="72">
        <f>IFERROR(M258-'Base Case Cover Sheet'!M258,"n.a.")</f>
        <v>0</v>
      </c>
      <c r="AD258" s="72">
        <f>IFERROR(N258-'Base Case Cover Sheet'!N258,"n.a.")</f>
        <v>0</v>
      </c>
      <c r="AE258" s="72">
        <f>IFERROR(O258-'Base Case Cover Sheet'!O258,"n.a.")</f>
        <v>0</v>
      </c>
      <c r="AF258" s="72">
        <f>IFERROR(P258-'Base Case Cover Sheet'!P258,"n.a.")</f>
        <v>0</v>
      </c>
      <c r="AG258" s="72">
        <f>IFERROR(Q258-'Base Case Cover Sheet'!Q258,"n.a.")</f>
        <v>0</v>
      </c>
      <c r="AH258" s="72">
        <f>IFERROR(R258-'Base Case Cover Sheet'!R258,"n.a.")</f>
        <v>0</v>
      </c>
      <c r="AI258" s="72">
        <f>IFERROR(S258-'Base Case Cover Sheet'!S258,"n.a.")</f>
        <v>0</v>
      </c>
      <c r="AJ258" s="72">
        <f>IFERROR(T258-'Base Case Cover Sheet'!T258,"n.a.")</f>
        <v>0</v>
      </c>
      <c r="AK258" s="72">
        <f>IFERROR(U258-'Base Case Cover Sheet'!U258,"n.a.")</f>
        <v>0</v>
      </c>
      <c r="AL258" s="72">
        <f>IFERROR(V258-'Base Case Cover Sheet'!V258,"n.a.")</f>
        <v>0</v>
      </c>
      <c r="AM258" s="72">
        <f>IFERROR(W258-'Base Case Cover Sheet'!W258,"n.a.")</f>
        <v>0</v>
      </c>
    </row>
    <row r="259" spans="1:39" s="4" customFormat="1">
      <c r="D259" s="150" t="s">
        <v>139</v>
      </c>
      <c r="E259" s="63"/>
      <c r="F259" s="63"/>
      <c r="G259" s="63"/>
      <c r="H259" s="33"/>
      <c r="I259" s="71">
        <v>0</v>
      </c>
      <c r="J259" s="71">
        <v>0</v>
      </c>
      <c r="K259" s="71">
        <v>0</v>
      </c>
      <c r="L259" s="71">
        <v>0</v>
      </c>
      <c r="M259" s="71">
        <v>0</v>
      </c>
      <c r="N259" s="71">
        <v>0</v>
      </c>
      <c r="O259" s="71">
        <v>0</v>
      </c>
      <c r="P259" s="71">
        <v>0</v>
      </c>
      <c r="Q259" s="71">
        <v>0</v>
      </c>
      <c r="R259" s="71">
        <v>0</v>
      </c>
      <c r="S259" s="71">
        <v>0</v>
      </c>
      <c r="T259" s="71">
        <v>0</v>
      </c>
      <c r="U259" s="71">
        <v>0</v>
      </c>
      <c r="V259" s="71">
        <v>0</v>
      </c>
      <c r="W259" s="71">
        <v>0</v>
      </c>
      <c r="Y259" s="72">
        <f>IFERROR(I259-'Base Case Cover Sheet'!I259,"n.a.")</f>
        <v>0</v>
      </c>
      <c r="Z259" s="72">
        <f>IFERROR(J259-'Base Case Cover Sheet'!J259,"n.a.")</f>
        <v>0</v>
      </c>
      <c r="AA259" s="72">
        <f>IFERROR(K259-'Base Case Cover Sheet'!K259,"n.a.")</f>
        <v>0</v>
      </c>
      <c r="AB259" s="72">
        <f>IFERROR(L259-'Base Case Cover Sheet'!L259,"n.a.")</f>
        <v>0</v>
      </c>
      <c r="AC259" s="72">
        <f>IFERROR(M259-'Base Case Cover Sheet'!M259,"n.a.")</f>
        <v>0</v>
      </c>
      <c r="AD259" s="72">
        <f>IFERROR(N259-'Base Case Cover Sheet'!N259,"n.a.")</f>
        <v>0</v>
      </c>
      <c r="AE259" s="72">
        <f>IFERROR(O259-'Base Case Cover Sheet'!O259,"n.a.")</f>
        <v>0</v>
      </c>
      <c r="AF259" s="72">
        <f>IFERROR(P259-'Base Case Cover Sheet'!P259,"n.a.")</f>
        <v>0</v>
      </c>
      <c r="AG259" s="72">
        <f>IFERROR(Q259-'Base Case Cover Sheet'!Q259,"n.a.")</f>
        <v>0</v>
      </c>
      <c r="AH259" s="72">
        <f>IFERROR(R259-'Base Case Cover Sheet'!R259,"n.a.")</f>
        <v>0</v>
      </c>
      <c r="AI259" s="72">
        <f>IFERROR(S259-'Base Case Cover Sheet'!S259,"n.a.")</f>
        <v>0</v>
      </c>
      <c r="AJ259" s="72">
        <f>IFERROR(T259-'Base Case Cover Sheet'!T259,"n.a.")</f>
        <v>0</v>
      </c>
      <c r="AK259" s="72">
        <f>IFERROR(U259-'Base Case Cover Sheet'!U259,"n.a.")</f>
        <v>0</v>
      </c>
      <c r="AL259" s="72">
        <f>IFERROR(V259-'Base Case Cover Sheet'!V259,"n.a.")</f>
        <v>0</v>
      </c>
      <c r="AM259" s="72">
        <f>IFERROR(W259-'Base Case Cover Sheet'!W259,"n.a.")</f>
        <v>0</v>
      </c>
    </row>
    <row r="260" spans="1:39" s="4" customFormat="1">
      <c r="D260" s="150" t="s">
        <v>139</v>
      </c>
      <c r="E260" s="63"/>
      <c r="F260" s="63"/>
      <c r="G260" s="63"/>
      <c r="H260" s="33"/>
      <c r="I260" s="71">
        <v>0</v>
      </c>
      <c r="J260" s="71">
        <v>0</v>
      </c>
      <c r="K260" s="71">
        <v>0</v>
      </c>
      <c r="L260" s="71">
        <v>0</v>
      </c>
      <c r="M260" s="71">
        <v>0</v>
      </c>
      <c r="N260" s="71">
        <v>0</v>
      </c>
      <c r="O260" s="71">
        <v>0</v>
      </c>
      <c r="P260" s="71">
        <v>0</v>
      </c>
      <c r="Q260" s="71">
        <v>0</v>
      </c>
      <c r="R260" s="71">
        <v>0</v>
      </c>
      <c r="S260" s="71">
        <v>0</v>
      </c>
      <c r="T260" s="71">
        <v>0</v>
      </c>
      <c r="U260" s="71">
        <v>0</v>
      </c>
      <c r="V260" s="71">
        <v>0</v>
      </c>
      <c r="W260" s="71">
        <v>0</v>
      </c>
      <c r="Y260" s="72">
        <f>IFERROR(I260-'Base Case Cover Sheet'!I260,"n.a.")</f>
        <v>0</v>
      </c>
      <c r="Z260" s="72">
        <f>IFERROR(J260-'Base Case Cover Sheet'!J260,"n.a.")</f>
        <v>0</v>
      </c>
      <c r="AA260" s="72">
        <f>IFERROR(K260-'Base Case Cover Sheet'!K260,"n.a.")</f>
        <v>0</v>
      </c>
      <c r="AB260" s="72">
        <f>IFERROR(L260-'Base Case Cover Sheet'!L260,"n.a.")</f>
        <v>0</v>
      </c>
      <c r="AC260" s="72">
        <f>IFERROR(M260-'Base Case Cover Sheet'!M260,"n.a.")</f>
        <v>0</v>
      </c>
      <c r="AD260" s="72">
        <f>IFERROR(N260-'Base Case Cover Sheet'!N260,"n.a.")</f>
        <v>0</v>
      </c>
      <c r="AE260" s="72">
        <f>IFERROR(O260-'Base Case Cover Sheet'!O260,"n.a.")</f>
        <v>0</v>
      </c>
      <c r="AF260" s="72">
        <f>IFERROR(P260-'Base Case Cover Sheet'!P260,"n.a.")</f>
        <v>0</v>
      </c>
      <c r="AG260" s="72">
        <f>IFERROR(Q260-'Base Case Cover Sheet'!Q260,"n.a.")</f>
        <v>0</v>
      </c>
      <c r="AH260" s="72">
        <f>IFERROR(R260-'Base Case Cover Sheet'!R260,"n.a.")</f>
        <v>0</v>
      </c>
      <c r="AI260" s="72">
        <f>IFERROR(S260-'Base Case Cover Sheet'!S260,"n.a.")</f>
        <v>0</v>
      </c>
      <c r="AJ260" s="72">
        <f>IFERROR(T260-'Base Case Cover Sheet'!T260,"n.a.")</f>
        <v>0</v>
      </c>
      <c r="AK260" s="72">
        <f>IFERROR(U260-'Base Case Cover Sheet'!U260,"n.a.")</f>
        <v>0</v>
      </c>
      <c r="AL260" s="72">
        <f>IFERROR(V260-'Base Case Cover Sheet'!V260,"n.a.")</f>
        <v>0</v>
      </c>
      <c r="AM260" s="72">
        <f>IFERROR(W260-'Base Case Cover Sheet'!W260,"n.a.")</f>
        <v>0</v>
      </c>
    </row>
    <row r="261" spans="1:39" s="4" customFormat="1">
      <c r="D261" s="150" t="s">
        <v>139</v>
      </c>
      <c r="E261" s="63"/>
      <c r="F261" s="63"/>
      <c r="G261" s="63"/>
      <c r="H261" s="33"/>
      <c r="I261" s="71">
        <v>0</v>
      </c>
      <c r="J261" s="71">
        <v>0</v>
      </c>
      <c r="K261" s="71">
        <v>0</v>
      </c>
      <c r="L261" s="71">
        <v>0</v>
      </c>
      <c r="M261" s="71">
        <v>0</v>
      </c>
      <c r="N261" s="71">
        <v>0</v>
      </c>
      <c r="O261" s="71">
        <v>0</v>
      </c>
      <c r="P261" s="71">
        <v>0</v>
      </c>
      <c r="Q261" s="71">
        <v>0</v>
      </c>
      <c r="R261" s="71">
        <v>0</v>
      </c>
      <c r="S261" s="71">
        <v>0</v>
      </c>
      <c r="T261" s="71">
        <v>0</v>
      </c>
      <c r="U261" s="71">
        <v>0</v>
      </c>
      <c r="V261" s="71">
        <v>0</v>
      </c>
      <c r="W261" s="71">
        <v>0</v>
      </c>
      <c r="Y261" s="72">
        <f>IFERROR(I261-'Base Case Cover Sheet'!I261,"n.a.")</f>
        <v>0</v>
      </c>
      <c r="Z261" s="72">
        <f>IFERROR(J261-'Base Case Cover Sheet'!J261,"n.a.")</f>
        <v>0</v>
      </c>
      <c r="AA261" s="72">
        <f>IFERROR(K261-'Base Case Cover Sheet'!K261,"n.a.")</f>
        <v>0</v>
      </c>
      <c r="AB261" s="72">
        <f>IFERROR(L261-'Base Case Cover Sheet'!L261,"n.a.")</f>
        <v>0</v>
      </c>
      <c r="AC261" s="72">
        <f>IFERROR(M261-'Base Case Cover Sheet'!M261,"n.a.")</f>
        <v>0</v>
      </c>
      <c r="AD261" s="72">
        <f>IFERROR(N261-'Base Case Cover Sheet'!N261,"n.a.")</f>
        <v>0</v>
      </c>
      <c r="AE261" s="72">
        <f>IFERROR(O261-'Base Case Cover Sheet'!O261,"n.a.")</f>
        <v>0</v>
      </c>
      <c r="AF261" s="72">
        <f>IFERROR(P261-'Base Case Cover Sheet'!P261,"n.a.")</f>
        <v>0</v>
      </c>
      <c r="AG261" s="72">
        <f>IFERROR(Q261-'Base Case Cover Sheet'!Q261,"n.a.")</f>
        <v>0</v>
      </c>
      <c r="AH261" s="72">
        <f>IFERROR(R261-'Base Case Cover Sheet'!R261,"n.a.")</f>
        <v>0</v>
      </c>
      <c r="AI261" s="72">
        <f>IFERROR(S261-'Base Case Cover Sheet'!S261,"n.a.")</f>
        <v>0</v>
      </c>
      <c r="AJ261" s="72">
        <f>IFERROR(T261-'Base Case Cover Sheet'!T261,"n.a.")</f>
        <v>0</v>
      </c>
      <c r="AK261" s="72">
        <f>IFERROR(U261-'Base Case Cover Sheet'!U261,"n.a.")</f>
        <v>0</v>
      </c>
      <c r="AL261" s="72">
        <f>IFERROR(V261-'Base Case Cover Sheet'!V261,"n.a.")</f>
        <v>0</v>
      </c>
      <c r="AM261" s="72">
        <f>IFERROR(W261-'Base Case Cover Sheet'!W261,"n.a.")</f>
        <v>0</v>
      </c>
    </row>
    <row r="262" spans="1:39" s="4" customFormat="1">
      <c r="D262" s="150" t="s">
        <v>139</v>
      </c>
      <c r="E262" s="63"/>
      <c r="F262" s="63"/>
      <c r="G262" s="63"/>
      <c r="H262" s="33"/>
      <c r="I262" s="71">
        <v>0</v>
      </c>
      <c r="J262" s="71">
        <v>0</v>
      </c>
      <c r="K262" s="71">
        <v>0</v>
      </c>
      <c r="L262" s="71">
        <v>0</v>
      </c>
      <c r="M262" s="71">
        <v>0</v>
      </c>
      <c r="N262" s="71">
        <v>0</v>
      </c>
      <c r="O262" s="71">
        <v>0</v>
      </c>
      <c r="P262" s="71">
        <v>0</v>
      </c>
      <c r="Q262" s="71">
        <v>0</v>
      </c>
      <c r="R262" s="71">
        <v>0</v>
      </c>
      <c r="S262" s="71">
        <v>0</v>
      </c>
      <c r="T262" s="71">
        <v>0</v>
      </c>
      <c r="U262" s="71">
        <v>0</v>
      </c>
      <c r="V262" s="71">
        <v>0</v>
      </c>
      <c r="W262" s="71">
        <v>0</v>
      </c>
      <c r="Y262" s="72">
        <f>IFERROR(I262-'Base Case Cover Sheet'!I262,"n.a.")</f>
        <v>0</v>
      </c>
      <c r="Z262" s="72">
        <f>IFERROR(J262-'Base Case Cover Sheet'!J262,"n.a.")</f>
        <v>0</v>
      </c>
      <c r="AA262" s="72">
        <f>IFERROR(K262-'Base Case Cover Sheet'!K262,"n.a.")</f>
        <v>0</v>
      </c>
      <c r="AB262" s="72">
        <f>IFERROR(L262-'Base Case Cover Sheet'!L262,"n.a.")</f>
        <v>0</v>
      </c>
      <c r="AC262" s="72">
        <f>IFERROR(M262-'Base Case Cover Sheet'!M262,"n.a.")</f>
        <v>0</v>
      </c>
      <c r="AD262" s="72">
        <f>IFERROR(N262-'Base Case Cover Sheet'!N262,"n.a.")</f>
        <v>0</v>
      </c>
      <c r="AE262" s="72">
        <f>IFERROR(O262-'Base Case Cover Sheet'!O262,"n.a.")</f>
        <v>0</v>
      </c>
      <c r="AF262" s="72">
        <f>IFERROR(P262-'Base Case Cover Sheet'!P262,"n.a.")</f>
        <v>0</v>
      </c>
      <c r="AG262" s="72">
        <f>IFERROR(Q262-'Base Case Cover Sheet'!Q262,"n.a.")</f>
        <v>0</v>
      </c>
      <c r="AH262" s="72">
        <f>IFERROR(R262-'Base Case Cover Sheet'!R262,"n.a.")</f>
        <v>0</v>
      </c>
      <c r="AI262" s="72">
        <f>IFERROR(S262-'Base Case Cover Sheet'!S262,"n.a.")</f>
        <v>0</v>
      </c>
      <c r="AJ262" s="72">
        <f>IFERROR(T262-'Base Case Cover Sheet'!T262,"n.a.")</f>
        <v>0</v>
      </c>
      <c r="AK262" s="72">
        <f>IFERROR(U262-'Base Case Cover Sheet'!U262,"n.a.")</f>
        <v>0</v>
      </c>
      <c r="AL262" s="72">
        <f>IFERROR(V262-'Base Case Cover Sheet'!V262,"n.a.")</f>
        <v>0</v>
      </c>
      <c r="AM262" s="72">
        <f>IFERROR(W262-'Base Case Cover Sheet'!W262,"n.a.")</f>
        <v>0</v>
      </c>
    </row>
    <row r="263" spans="1:39" s="4" customFormat="1">
      <c r="D263" s="150" t="s">
        <v>139</v>
      </c>
      <c r="E263" s="63"/>
      <c r="F263" s="63"/>
      <c r="G263" s="63"/>
      <c r="H263" s="33"/>
      <c r="I263" s="71">
        <v>0</v>
      </c>
      <c r="J263" s="71">
        <v>0</v>
      </c>
      <c r="K263" s="71">
        <v>0</v>
      </c>
      <c r="L263" s="71">
        <v>0</v>
      </c>
      <c r="M263" s="71">
        <v>0</v>
      </c>
      <c r="N263" s="71">
        <v>0</v>
      </c>
      <c r="O263" s="71">
        <v>0</v>
      </c>
      <c r="P263" s="71">
        <v>0</v>
      </c>
      <c r="Q263" s="71">
        <v>0</v>
      </c>
      <c r="R263" s="71">
        <v>0</v>
      </c>
      <c r="S263" s="71">
        <v>0</v>
      </c>
      <c r="T263" s="71">
        <v>0</v>
      </c>
      <c r="U263" s="71">
        <v>0</v>
      </c>
      <c r="V263" s="71">
        <v>0</v>
      </c>
      <c r="W263" s="71">
        <v>0</v>
      </c>
      <c r="Y263" s="72">
        <f>IFERROR(I263-'Base Case Cover Sheet'!I263,"n.a.")</f>
        <v>0</v>
      </c>
      <c r="Z263" s="72">
        <f>IFERROR(J263-'Base Case Cover Sheet'!J263,"n.a.")</f>
        <v>0</v>
      </c>
      <c r="AA263" s="72">
        <f>IFERROR(K263-'Base Case Cover Sheet'!K263,"n.a.")</f>
        <v>0</v>
      </c>
      <c r="AB263" s="72">
        <f>IFERROR(L263-'Base Case Cover Sheet'!L263,"n.a.")</f>
        <v>0</v>
      </c>
      <c r="AC263" s="72">
        <f>IFERROR(M263-'Base Case Cover Sheet'!M263,"n.a.")</f>
        <v>0</v>
      </c>
      <c r="AD263" s="72">
        <f>IFERROR(N263-'Base Case Cover Sheet'!N263,"n.a.")</f>
        <v>0</v>
      </c>
      <c r="AE263" s="72">
        <f>IFERROR(O263-'Base Case Cover Sheet'!O263,"n.a.")</f>
        <v>0</v>
      </c>
      <c r="AF263" s="72">
        <f>IFERROR(P263-'Base Case Cover Sheet'!P263,"n.a.")</f>
        <v>0</v>
      </c>
      <c r="AG263" s="72">
        <f>IFERROR(Q263-'Base Case Cover Sheet'!Q263,"n.a.")</f>
        <v>0</v>
      </c>
      <c r="AH263" s="72">
        <f>IFERROR(R263-'Base Case Cover Sheet'!R263,"n.a.")</f>
        <v>0</v>
      </c>
      <c r="AI263" s="72">
        <f>IFERROR(S263-'Base Case Cover Sheet'!S263,"n.a.")</f>
        <v>0</v>
      </c>
      <c r="AJ263" s="72">
        <f>IFERROR(T263-'Base Case Cover Sheet'!T263,"n.a.")</f>
        <v>0</v>
      </c>
      <c r="AK263" s="72">
        <f>IFERROR(U263-'Base Case Cover Sheet'!U263,"n.a.")</f>
        <v>0</v>
      </c>
      <c r="AL263" s="72">
        <f>IFERROR(V263-'Base Case Cover Sheet'!V263,"n.a.")</f>
        <v>0</v>
      </c>
      <c r="AM263" s="72">
        <f>IFERROR(W263-'Base Case Cover Sheet'!W263,"n.a.")</f>
        <v>0</v>
      </c>
    </row>
    <row r="264" spans="1:39" s="4" customFormat="1">
      <c r="D264" s="150" t="s">
        <v>139</v>
      </c>
      <c r="E264" s="63"/>
      <c r="F264" s="63"/>
      <c r="G264" s="63"/>
      <c r="H264" s="33"/>
      <c r="I264" s="71">
        <v>0</v>
      </c>
      <c r="J264" s="71">
        <v>0</v>
      </c>
      <c r="K264" s="71">
        <v>0</v>
      </c>
      <c r="L264" s="71">
        <v>0</v>
      </c>
      <c r="M264" s="71">
        <v>0</v>
      </c>
      <c r="N264" s="71">
        <v>0</v>
      </c>
      <c r="O264" s="71">
        <v>0</v>
      </c>
      <c r="P264" s="71">
        <v>0</v>
      </c>
      <c r="Q264" s="71">
        <v>0</v>
      </c>
      <c r="R264" s="71">
        <v>0</v>
      </c>
      <c r="S264" s="71">
        <v>0</v>
      </c>
      <c r="T264" s="71">
        <v>0</v>
      </c>
      <c r="U264" s="71">
        <v>0</v>
      </c>
      <c r="V264" s="71">
        <v>0</v>
      </c>
      <c r="W264" s="71">
        <v>0</v>
      </c>
      <c r="Y264" s="72">
        <f>IFERROR(I264-'Base Case Cover Sheet'!I264,"n.a.")</f>
        <v>0</v>
      </c>
      <c r="Z264" s="72">
        <f>IFERROR(J264-'Base Case Cover Sheet'!J264,"n.a.")</f>
        <v>0</v>
      </c>
      <c r="AA264" s="72">
        <f>IFERROR(K264-'Base Case Cover Sheet'!K264,"n.a.")</f>
        <v>0</v>
      </c>
      <c r="AB264" s="72">
        <f>IFERROR(L264-'Base Case Cover Sheet'!L264,"n.a.")</f>
        <v>0</v>
      </c>
      <c r="AC264" s="72">
        <f>IFERROR(M264-'Base Case Cover Sheet'!M264,"n.a.")</f>
        <v>0</v>
      </c>
      <c r="AD264" s="72">
        <f>IFERROR(N264-'Base Case Cover Sheet'!N264,"n.a.")</f>
        <v>0</v>
      </c>
      <c r="AE264" s="72">
        <f>IFERROR(O264-'Base Case Cover Sheet'!O264,"n.a.")</f>
        <v>0</v>
      </c>
      <c r="AF264" s="72">
        <f>IFERROR(P264-'Base Case Cover Sheet'!P264,"n.a.")</f>
        <v>0</v>
      </c>
      <c r="AG264" s="72">
        <f>IFERROR(Q264-'Base Case Cover Sheet'!Q264,"n.a.")</f>
        <v>0</v>
      </c>
      <c r="AH264" s="72">
        <f>IFERROR(R264-'Base Case Cover Sheet'!R264,"n.a.")</f>
        <v>0</v>
      </c>
      <c r="AI264" s="72">
        <f>IFERROR(S264-'Base Case Cover Sheet'!S264,"n.a.")</f>
        <v>0</v>
      </c>
      <c r="AJ264" s="72">
        <f>IFERROR(T264-'Base Case Cover Sheet'!T264,"n.a.")</f>
        <v>0</v>
      </c>
      <c r="AK264" s="72">
        <f>IFERROR(U264-'Base Case Cover Sheet'!U264,"n.a.")</f>
        <v>0</v>
      </c>
      <c r="AL264" s="72">
        <f>IFERROR(V264-'Base Case Cover Sheet'!V264,"n.a.")</f>
        <v>0</v>
      </c>
      <c r="AM264" s="72">
        <f>IFERROR(W264-'Base Case Cover Sheet'!W264,"n.a.")</f>
        <v>0</v>
      </c>
    </row>
    <row r="265" spans="1:39" s="4" customFormat="1">
      <c r="D265" s="150" t="s">
        <v>139</v>
      </c>
      <c r="E265" s="63"/>
      <c r="F265" s="63"/>
      <c r="G265" s="63"/>
      <c r="H265" s="33"/>
      <c r="I265" s="71">
        <v>0</v>
      </c>
      <c r="J265" s="71">
        <v>0</v>
      </c>
      <c r="K265" s="71">
        <v>0</v>
      </c>
      <c r="L265" s="71">
        <v>0</v>
      </c>
      <c r="M265" s="71">
        <v>0</v>
      </c>
      <c r="N265" s="71">
        <v>0</v>
      </c>
      <c r="O265" s="71">
        <v>0</v>
      </c>
      <c r="P265" s="71">
        <v>0</v>
      </c>
      <c r="Q265" s="71">
        <v>0</v>
      </c>
      <c r="R265" s="71">
        <v>0</v>
      </c>
      <c r="S265" s="71">
        <v>0</v>
      </c>
      <c r="T265" s="71">
        <v>0</v>
      </c>
      <c r="U265" s="71">
        <v>0</v>
      </c>
      <c r="V265" s="71">
        <v>0</v>
      </c>
      <c r="W265" s="71">
        <v>0</v>
      </c>
      <c r="Y265" s="72">
        <f>IFERROR(I265-'Base Case Cover Sheet'!I265,"n.a.")</f>
        <v>0</v>
      </c>
      <c r="Z265" s="72">
        <f>IFERROR(J265-'Base Case Cover Sheet'!J265,"n.a.")</f>
        <v>0</v>
      </c>
      <c r="AA265" s="72">
        <f>IFERROR(K265-'Base Case Cover Sheet'!K265,"n.a.")</f>
        <v>0</v>
      </c>
      <c r="AB265" s="72">
        <f>IFERROR(L265-'Base Case Cover Sheet'!L265,"n.a.")</f>
        <v>0</v>
      </c>
      <c r="AC265" s="72">
        <f>IFERROR(M265-'Base Case Cover Sheet'!M265,"n.a.")</f>
        <v>0</v>
      </c>
      <c r="AD265" s="72">
        <f>IFERROR(N265-'Base Case Cover Sheet'!N265,"n.a.")</f>
        <v>0</v>
      </c>
      <c r="AE265" s="72">
        <f>IFERROR(O265-'Base Case Cover Sheet'!O265,"n.a.")</f>
        <v>0</v>
      </c>
      <c r="AF265" s="72">
        <f>IFERROR(P265-'Base Case Cover Sheet'!P265,"n.a.")</f>
        <v>0</v>
      </c>
      <c r="AG265" s="72">
        <f>IFERROR(Q265-'Base Case Cover Sheet'!Q265,"n.a.")</f>
        <v>0</v>
      </c>
      <c r="AH265" s="72">
        <f>IFERROR(R265-'Base Case Cover Sheet'!R265,"n.a.")</f>
        <v>0</v>
      </c>
      <c r="AI265" s="72">
        <f>IFERROR(S265-'Base Case Cover Sheet'!S265,"n.a.")</f>
        <v>0</v>
      </c>
      <c r="AJ265" s="72">
        <f>IFERROR(T265-'Base Case Cover Sheet'!T265,"n.a.")</f>
        <v>0</v>
      </c>
      <c r="AK265" s="72">
        <f>IFERROR(U265-'Base Case Cover Sheet'!U265,"n.a.")</f>
        <v>0</v>
      </c>
      <c r="AL265" s="72">
        <f>IFERROR(V265-'Base Case Cover Sheet'!V265,"n.a.")</f>
        <v>0</v>
      </c>
      <c r="AM265" s="72">
        <f>IFERROR(W265-'Base Case Cover Sheet'!W265,"n.a.")</f>
        <v>0</v>
      </c>
    </row>
    <row r="266" spans="1:39" s="4" customFormat="1">
      <c r="D266" s="150" t="s">
        <v>139</v>
      </c>
      <c r="E266" s="63"/>
      <c r="F266" s="63"/>
      <c r="G266" s="63"/>
      <c r="H266" s="33"/>
      <c r="I266" s="71">
        <v>0</v>
      </c>
      <c r="J266" s="71">
        <v>0</v>
      </c>
      <c r="K266" s="71">
        <v>0</v>
      </c>
      <c r="L266" s="71">
        <v>0</v>
      </c>
      <c r="M266" s="71">
        <v>0</v>
      </c>
      <c r="N266" s="71">
        <v>0</v>
      </c>
      <c r="O266" s="71">
        <v>0</v>
      </c>
      <c r="P266" s="71">
        <v>0</v>
      </c>
      <c r="Q266" s="71">
        <v>0</v>
      </c>
      <c r="R266" s="71">
        <v>0</v>
      </c>
      <c r="S266" s="71">
        <v>0</v>
      </c>
      <c r="T266" s="71">
        <v>0</v>
      </c>
      <c r="U266" s="71">
        <v>0</v>
      </c>
      <c r="V266" s="71">
        <v>0</v>
      </c>
      <c r="W266" s="71">
        <v>0</v>
      </c>
      <c r="Y266" s="72">
        <f>IFERROR(I266-'Base Case Cover Sheet'!I266,"n.a.")</f>
        <v>0</v>
      </c>
      <c r="Z266" s="72">
        <f>IFERROR(J266-'Base Case Cover Sheet'!J266,"n.a.")</f>
        <v>0</v>
      </c>
      <c r="AA266" s="72">
        <f>IFERROR(K266-'Base Case Cover Sheet'!K266,"n.a.")</f>
        <v>0</v>
      </c>
      <c r="AB266" s="72">
        <f>IFERROR(L266-'Base Case Cover Sheet'!L266,"n.a.")</f>
        <v>0</v>
      </c>
      <c r="AC266" s="72">
        <f>IFERROR(M266-'Base Case Cover Sheet'!M266,"n.a.")</f>
        <v>0</v>
      </c>
      <c r="AD266" s="72">
        <f>IFERROR(N266-'Base Case Cover Sheet'!N266,"n.a.")</f>
        <v>0</v>
      </c>
      <c r="AE266" s="72">
        <f>IFERROR(O266-'Base Case Cover Sheet'!O266,"n.a.")</f>
        <v>0</v>
      </c>
      <c r="AF266" s="72">
        <f>IFERROR(P266-'Base Case Cover Sheet'!P266,"n.a.")</f>
        <v>0</v>
      </c>
      <c r="AG266" s="72">
        <f>IFERROR(Q266-'Base Case Cover Sheet'!Q266,"n.a.")</f>
        <v>0</v>
      </c>
      <c r="AH266" s="72">
        <f>IFERROR(R266-'Base Case Cover Sheet'!R266,"n.a.")</f>
        <v>0</v>
      </c>
      <c r="AI266" s="72">
        <f>IFERROR(S266-'Base Case Cover Sheet'!S266,"n.a.")</f>
        <v>0</v>
      </c>
      <c r="AJ266" s="72">
        <f>IFERROR(T266-'Base Case Cover Sheet'!T266,"n.a.")</f>
        <v>0</v>
      </c>
      <c r="AK266" s="72">
        <f>IFERROR(U266-'Base Case Cover Sheet'!U266,"n.a.")</f>
        <v>0</v>
      </c>
      <c r="AL266" s="72">
        <f>IFERROR(V266-'Base Case Cover Sheet'!V266,"n.a.")</f>
        <v>0</v>
      </c>
      <c r="AM266" s="72">
        <f>IFERROR(W266-'Base Case Cover Sheet'!W266,"n.a.")</f>
        <v>0</v>
      </c>
    </row>
    <row r="267" spans="1:39" s="4" customFormat="1">
      <c r="D267" s="150" t="s">
        <v>139</v>
      </c>
      <c r="E267" s="63"/>
      <c r="F267" s="63"/>
      <c r="G267" s="63"/>
      <c r="H267" s="33"/>
      <c r="I267" s="71">
        <v>0</v>
      </c>
      <c r="J267" s="71">
        <v>0</v>
      </c>
      <c r="K267" s="71">
        <v>0</v>
      </c>
      <c r="L267" s="71">
        <v>0</v>
      </c>
      <c r="M267" s="71">
        <v>0</v>
      </c>
      <c r="N267" s="71">
        <v>0</v>
      </c>
      <c r="O267" s="71">
        <v>0</v>
      </c>
      <c r="P267" s="71">
        <v>0</v>
      </c>
      <c r="Q267" s="71">
        <v>0</v>
      </c>
      <c r="R267" s="71">
        <v>0</v>
      </c>
      <c r="S267" s="71">
        <v>0</v>
      </c>
      <c r="T267" s="71">
        <v>0</v>
      </c>
      <c r="U267" s="71">
        <v>0</v>
      </c>
      <c r="V267" s="71">
        <v>0</v>
      </c>
      <c r="W267" s="71">
        <v>0</v>
      </c>
      <c r="Y267" s="72">
        <f>IFERROR(I267-'Base Case Cover Sheet'!I267,"n.a.")</f>
        <v>0</v>
      </c>
      <c r="Z267" s="72">
        <f>IFERROR(J267-'Base Case Cover Sheet'!J267,"n.a.")</f>
        <v>0</v>
      </c>
      <c r="AA267" s="72">
        <f>IFERROR(K267-'Base Case Cover Sheet'!K267,"n.a.")</f>
        <v>0</v>
      </c>
      <c r="AB267" s="72">
        <f>IFERROR(L267-'Base Case Cover Sheet'!L267,"n.a.")</f>
        <v>0</v>
      </c>
      <c r="AC267" s="72">
        <f>IFERROR(M267-'Base Case Cover Sheet'!M267,"n.a.")</f>
        <v>0</v>
      </c>
      <c r="AD267" s="72">
        <f>IFERROR(N267-'Base Case Cover Sheet'!N267,"n.a.")</f>
        <v>0</v>
      </c>
      <c r="AE267" s="72">
        <f>IFERROR(O267-'Base Case Cover Sheet'!O267,"n.a.")</f>
        <v>0</v>
      </c>
      <c r="AF267" s="72">
        <f>IFERROR(P267-'Base Case Cover Sheet'!P267,"n.a.")</f>
        <v>0</v>
      </c>
      <c r="AG267" s="72">
        <f>IFERROR(Q267-'Base Case Cover Sheet'!Q267,"n.a.")</f>
        <v>0</v>
      </c>
      <c r="AH267" s="72">
        <f>IFERROR(R267-'Base Case Cover Sheet'!R267,"n.a.")</f>
        <v>0</v>
      </c>
      <c r="AI267" s="72">
        <f>IFERROR(S267-'Base Case Cover Sheet'!S267,"n.a.")</f>
        <v>0</v>
      </c>
      <c r="AJ267" s="72">
        <f>IFERROR(T267-'Base Case Cover Sheet'!T267,"n.a.")</f>
        <v>0</v>
      </c>
      <c r="AK267" s="72">
        <f>IFERROR(U267-'Base Case Cover Sheet'!U267,"n.a.")</f>
        <v>0</v>
      </c>
      <c r="AL267" s="72">
        <f>IFERROR(V267-'Base Case Cover Sheet'!V267,"n.a.")</f>
        <v>0</v>
      </c>
      <c r="AM267" s="72">
        <f>IFERROR(W267-'Base Case Cover Sheet'!W267,"n.a.")</f>
        <v>0</v>
      </c>
    </row>
    <row r="268" spans="1:39" s="4" customFormat="1"/>
    <row r="269" spans="1:39" s="2" customFormat="1" ht="11.25" customHeight="1">
      <c r="A269" s="18"/>
      <c r="B269" s="19">
        <f>MAX($B$4:B268)+1</f>
        <v>7</v>
      </c>
      <c r="C269" s="18"/>
      <c r="D269" s="20" t="s">
        <v>160</v>
      </c>
    </row>
    <row r="270" spans="1:39" s="4" customFormat="1"/>
    <row r="271" spans="1:39" s="4" customFormat="1">
      <c r="D271" s="31" t="s">
        <v>220</v>
      </c>
      <c r="E271" s="64"/>
      <c r="F271" s="64"/>
      <c r="G271" s="64"/>
      <c r="H271" s="64"/>
      <c r="I271" s="64"/>
      <c r="J271" s="64"/>
      <c r="K271" s="64"/>
      <c r="L271" s="64"/>
      <c r="M271" s="64"/>
      <c r="N271" s="64"/>
      <c r="O271" s="64"/>
      <c r="P271" s="64"/>
      <c r="Q271" s="64"/>
      <c r="R271" s="64"/>
      <c r="S271" s="64"/>
      <c r="T271" s="64"/>
      <c r="U271" s="64"/>
      <c r="V271" s="64"/>
      <c r="W271" s="64"/>
      <c r="Y271" s="64"/>
      <c r="Z271" s="64"/>
      <c r="AA271" s="64"/>
      <c r="AB271" s="64"/>
      <c r="AC271" s="64"/>
      <c r="AD271" s="64"/>
      <c r="AE271" s="64"/>
      <c r="AF271" s="64"/>
      <c r="AG271" s="64"/>
      <c r="AH271" s="64"/>
      <c r="AI271" s="64"/>
      <c r="AJ271" s="64"/>
      <c r="AK271" s="64"/>
      <c r="AL271" s="64"/>
      <c r="AM271" s="64"/>
    </row>
    <row r="272" spans="1:39" s="4" customFormat="1"/>
    <row r="273" spans="4:39" s="4" customFormat="1">
      <c r="D273" s="5" t="s">
        <v>221</v>
      </c>
    </row>
    <row r="274" spans="4:39" s="4" customFormat="1">
      <c r="D274"/>
      <c r="E274" t="s">
        <v>222</v>
      </c>
      <c r="H274" s="33"/>
      <c r="I274" s="65">
        <v>0</v>
      </c>
      <c r="J274" s="65">
        <v>0</v>
      </c>
      <c r="K274" s="65">
        <v>0</v>
      </c>
      <c r="L274" s="65">
        <v>0</v>
      </c>
      <c r="M274" s="65">
        <v>0</v>
      </c>
      <c r="N274" s="65">
        <v>0</v>
      </c>
      <c r="O274" s="65">
        <v>0</v>
      </c>
      <c r="P274" s="65">
        <v>0</v>
      </c>
      <c r="Q274" s="65">
        <v>0</v>
      </c>
      <c r="R274" s="65">
        <v>0</v>
      </c>
      <c r="S274" s="65">
        <v>0</v>
      </c>
      <c r="T274" s="65">
        <v>0</v>
      </c>
      <c r="U274" s="65">
        <v>0</v>
      </c>
      <c r="V274" s="65">
        <v>0</v>
      </c>
      <c r="W274" s="65">
        <v>0</v>
      </c>
      <c r="Y274" s="74" t="str">
        <f>IFERROR(I274/'Base Case Cover Sheet'!I274-1,"n.a.")</f>
        <v>n.a.</v>
      </c>
      <c r="Z274" s="74" t="str">
        <f>IFERROR(J274/'Base Case Cover Sheet'!J274-1,"n.a.")</f>
        <v>n.a.</v>
      </c>
      <c r="AA274" s="74" t="str">
        <f>IFERROR(K274/'Base Case Cover Sheet'!K274-1,"n.a.")</f>
        <v>n.a.</v>
      </c>
      <c r="AB274" s="74" t="str">
        <f>IFERROR(L274/'Base Case Cover Sheet'!L274-1,"n.a.")</f>
        <v>n.a.</v>
      </c>
      <c r="AC274" s="74" t="str">
        <f>IFERROR(M274/'Base Case Cover Sheet'!M274-1,"n.a.")</f>
        <v>n.a.</v>
      </c>
      <c r="AD274" s="74" t="str">
        <f>IFERROR(N274/'Base Case Cover Sheet'!N274-1,"n.a.")</f>
        <v>n.a.</v>
      </c>
      <c r="AE274" s="74" t="str">
        <f>IFERROR(O274/'Base Case Cover Sheet'!O274-1,"n.a.")</f>
        <v>n.a.</v>
      </c>
      <c r="AF274" s="74" t="str">
        <f>IFERROR(P274/'Base Case Cover Sheet'!P274-1,"n.a.")</f>
        <v>n.a.</v>
      </c>
      <c r="AG274" s="74" t="str">
        <f>IFERROR(Q274/'Base Case Cover Sheet'!Q274-1,"n.a.")</f>
        <v>n.a.</v>
      </c>
      <c r="AH274" s="74" t="str">
        <f>IFERROR(R274/'Base Case Cover Sheet'!R274-1,"n.a.")</f>
        <v>n.a.</v>
      </c>
      <c r="AI274" s="74" t="str">
        <f>IFERROR(S274/'Base Case Cover Sheet'!S274-1,"n.a.")</f>
        <v>n.a.</v>
      </c>
      <c r="AJ274" s="74" t="str">
        <f>IFERROR(T274/'Base Case Cover Sheet'!T274-1,"n.a.")</f>
        <v>n.a.</v>
      </c>
      <c r="AK274" s="74" t="str">
        <f>IFERROR(U274/'Base Case Cover Sheet'!U274-1,"n.a.")</f>
        <v>n.a.</v>
      </c>
      <c r="AL274" s="74" t="str">
        <f>IFERROR(V274/'Base Case Cover Sheet'!V274-1,"n.a.")</f>
        <v>n.a.</v>
      </c>
      <c r="AM274" s="74" t="str">
        <f>IFERROR(W274/'Base Case Cover Sheet'!W274-1,"n.a.")</f>
        <v>n.a.</v>
      </c>
    </row>
    <row r="275" spans="4:39" s="4" customFormat="1">
      <c r="D275"/>
      <c r="E275" t="s">
        <v>223</v>
      </c>
      <c r="H275" s="33"/>
      <c r="I275" s="65">
        <v>0</v>
      </c>
      <c r="J275" s="65">
        <v>0</v>
      </c>
      <c r="K275" s="65">
        <v>0</v>
      </c>
      <c r="L275" s="65">
        <v>0</v>
      </c>
      <c r="M275" s="65">
        <v>0</v>
      </c>
      <c r="N275" s="65">
        <v>0</v>
      </c>
      <c r="O275" s="65">
        <v>0</v>
      </c>
      <c r="P275" s="65">
        <v>0</v>
      </c>
      <c r="Q275" s="65">
        <v>0</v>
      </c>
      <c r="R275" s="65">
        <v>0</v>
      </c>
      <c r="S275" s="65">
        <v>0</v>
      </c>
      <c r="T275" s="65">
        <v>0</v>
      </c>
      <c r="U275" s="65">
        <v>0</v>
      </c>
      <c r="V275" s="65">
        <v>0</v>
      </c>
      <c r="W275" s="65">
        <v>0</v>
      </c>
      <c r="Y275" s="74" t="str">
        <f>IFERROR(I275/'Base Case Cover Sheet'!I275-1,"n.a.")</f>
        <v>n.a.</v>
      </c>
      <c r="Z275" s="74" t="str">
        <f>IFERROR(J275/'Base Case Cover Sheet'!J275-1,"n.a.")</f>
        <v>n.a.</v>
      </c>
      <c r="AA275" s="74" t="str">
        <f>IFERROR(K275/'Base Case Cover Sheet'!K275-1,"n.a.")</f>
        <v>n.a.</v>
      </c>
      <c r="AB275" s="74" t="str">
        <f>IFERROR(L275/'Base Case Cover Sheet'!L275-1,"n.a.")</f>
        <v>n.a.</v>
      </c>
      <c r="AC275" s="74" t="str">
        <f>IFERROR(M275/'Base Case Cover Sheet'!M275-1,"n.a.")</f>
        <v>n.a.</v>
      </c>
      <c r="AD275" s="74" t="str">
        <f>IFERROR(N275/'Base Case Cover Sheet'!N275-1,"n.a.")</f>
        <v>n.a.</v>
      </c>
      <c r="AE275" s="74" t="str">
        <f>IFERROR(O275/'Base Case Cover Sheet'!O275-1,"n.a.")</f>
        <v>n.a.</v>
      </c>
      <c r="AF275" s="74" t="str">
        <f>IFERROR(P275/'Base Case Cover Sheet'!P275-1,"n.a.")</f>
        <v>n.a.</v>
      </c>
      <c r="AG275" s="74" t="str">
        <f>IFERROR(Q275/'Base Case Cover Sheet'!Q275-1,"n.a.")</f>
        <v>n.a.</v>
      </c>
      <c r="AH275" s="74" t="str">
        <f>IFERROR(R275/'Base Case Cover Sheet'!R275-1,"n.a.")</f>
        <v>n.a.</v>
      </c>
      <c r="AI275" s="74" t="str">
        <f>IFERROR(S275/'Base Case Cover Sheet'!S275-1,"n.a.")</f>
        <v>n.a.</v>
      </c>
      <c r="AJ275" s="74" t="str">
        <f>IFERROR(T275/'Base Case Cover Sheet'!T275-1,"n.a.")</f>
        <v>n.a.</v>
      </c>
      <c r="AK275" s="74" t="str">
        <f>IFERROR(U275/'Base Case Cover Sheet'!U275-1,"n.a.")</f>
        <v>n.a.</v>
      </c>
      <c r="AL275" s="74" t="str">
        <f>IFERROR(V275/'Base Case Cover Sheet'!V275-1,"n.a.")</f>
        <v>n.a.</v>
      </c>
      <c r="AM275" s="74" t="str">
        <f>IFERROR(W275/'Base Case Cover Sheet'!W275-1,"n.a.")</f>
        <v>n.a.</v>
      </c>
    </row>
    <row r="276" spans="4:39" s="4" customFormat="1">
      <c r="D276"/>
      <c r="E276" t="s">
        <v>224</v>
      </c>
      <c r="H276" s="33"/>
      <c r="I276" s="65">
        <v>0</v>
      </c>
      <c r="J276" s="65">
        <v>0</v>
      </c>
      <c r="K276" s="65">
        <v>0</v>
      </c>
      <c r="L276" s="65">
        <v>0</v>
      </c>
      <c r="M276" s="65">
        <v>0</v>
      </c>
      <c r="N276" s="65">
        <v>0</v>
      </c>
      <c r="O276" s="65">
        <v>0</v>
      </c>
      <c r="P276" s="65">
        <v>0</v>
      </c>
      <c r="Q276" s="65">
        <v>0</v>
      </c>
      <c r="R276" s="65">
        <v>0</v>
      </c>
      <c r="S276" s="65">
        <v>0</v>
      </c>
      <c r="T276" s="65">
        <v>0</v>
      </c>
      <c r="U276" s="65">
        <v>0</v>
      </c>
      <c r="V276" s="65">
        <v>0</v>
      </c>
      <c r="W276" s="65">
        <v>0</v>
      </c>
      <c r="Y276" s="74" t="str">
        <f>IFERROR(I276/'Base Case Cover Sheet'!I276-1,"n.a.")</f>
        <v>n.a.</v>
      </c>
      <c r="Z276" s="74" t="str">
        <f>IFERROR(J276/'Base Case Cover Sheet'!J276-1,"n.a.")</f>
        <v>n.a.</v>
      </c>
      <c r="AA276" s="74" t="str">
        <f>IFERROR(K276/'Base Case Cover Sheet'!K276-1,"n.a.")</f>
        <v>n.a.</v>
      </c>
      <c r="AB276" s="74" t="str">
        <f>IFERROR(L276/'Base Case Cover Sheet'!L276-1,"n.a.")</f>
        <v>n.a.</v>
      </c>
      <c r="AC276" s="74" t="str">
        <f>IFERROR(M276/'Base Case Cover Sheet'!M276-1,"n.a.")</f>
        <v>n.a.</v>
      </c>
      <c r="AD276" s="74" t="str">
        <f>IFERROR(N276/'Base Case Cover Sheet'!N276-1,"n.a.")</f>
        <v>n.a.</v>
      </c>
      <c r="AE276" s="74" t="str">
        <f>IFERROR(O276/'Base Case Cover Sheet'!O276-1,"n.a.")</f>
        <v>n.a.</v>
      </c>
      <c r="AF276" s="74" t="str">
        <f>IFERROR(P276/'Base Case Cover Sheet'!P276-1,"n.a.")</f>
        <v>n.a.</v>
      </c>
      <c r="AG276" s="74" t="str">
        <f>IFERROR(Q276/'Base Case Cover Sheet'!Q276-1,"n.a.")</f>
        <v>n.a.</v>
      </c>
      <c r="AH276" s="74" t="str">
        <f>IFERROR(R276/'Base Case Cover Sheet'!R276-1,"n.a.")</f>
        <v>n.a.</v>
      </c>
      <c r="AI276" s="74" t="str">
        <f>IFERROR(S276/'Base Case Cover Sheet'!S276-1,"n.a.")</f>
        <v>n.a.</v>
      </c>
      <c r="AJ276" s="74" t="str">
        <f>IFERROR(T276/'Base Case Cover Sheet'!T276-1,"n.a.")</f>
        <v>n.a.</v>
      </c>
      <c r="AK276" s="74" t="str">
        <f>IFERROR(U276/'Base Case Cover Sheet'!U276-1,"n.a.")</f>
        <v>n.a.</v>
      </c>
      <c r="AL276" s="74" t="str">
        <f>IFERROR(V276/'Base Case Cover Sheet'!V276-1,"n.a.")</f>
        <v>n.a.</v>
      </c>
      <c r="AM276" s="74" t="str">
        <f>IFERROR(W276/'Base Case Cover Sheet'!W276-1,"n.a.")</f>
        <v>n.a.</v>
      </c>
    </row>
    <row r="277" spans="4:39" s="4" customFormat="1">
      <c r="D277"/>
      <c r="E277" t="s">
        <v>225</v>
      </c>
      <c r="H277" s="33"/>
      <c r="I277" s="65">
        <v>0</v>
      </c>
      <c r="J277" s="65">
        <v>0</v>
      </c>
      <c r="K277" s="65">
        <v>0</v>
      </c>
      <c r="L277" s="65">
        <v>0</v>
      </c>
      <c r="M277" s="65">
        <v>0</v>
      </c>
      <c r="N277" s="65">
        <v>0</v>
      </c>
      <c r="O277" s="65">
        <v>0</v>
      </c>
      <c r="P277" s="65">
        <v>0</v>
      </c>
      <c r="Q277" s="65">
        <v>0</v>
      </c>
      <c r="R277" s="65">
        <v>0</v>
      </c>
      <c r="S277" s="65">
        <v>0</v>
      </c>
      <c r="T277" s="65">
        <v>0</v>
      </c>
      <c r="U277" s="65">
        <v>0</v>
      </c>
      <c r="V277" s="65">
        <v>0</v>
      </c>
      <c r="W277" s="65">
        <v>0</v>
      </c>
      <c r="Y277" s="74" t="str">
        <f>IFERROR(I277/'Base Case Cover Sheet'!I277-1,"n.a.")</f>
        <v>n.a.</v>
      </c>
      <c r="Z277" s="74" t="str">
        <f>IFERROR(J277/'Base Case Cover Sheet'!J277-1,"n.a.")</f>
        <v>n.a.</v>
      </c>
      <c r="AA277" s="74" t="str">
        <f>IFERROR(K277/'Base Case Cover Sheet'!K277-1,"n.a.")</f>
        <v>n.a.</v>
      </c>
      <c r="AB277" s="74" t="str">
        <f>IFERROR(L277/'Base Case Cover Sheet'!L277-1,"n.a.")</f>
        <v>n.a.</v>
      </c>
      <c r="AC277" s="74" t="str">
        <f>IFERROR(M277/'Base Case Cover Sheet'!M277-1,"n.a.")</f>
        <v>n.a.</v>
      </c>
      <c r="AD277" s="74" t="str">
        <f>IFERROR(N277/'Base Case Cover Sheet'!N277-1,"n.a.")</f>
        <v>n.a.</v>
      </c>
      <c r="AE277" s="74" t="str">
        <f>IFERROR(O277/'Base Case Cover Sheet'!O277-1,"n.a.")</f>
        <v>n.a.</v>
      </c>
      <c r="AF277" s="74" t="str">
        <f>IFERROR(P277/'Base Case Cover Sheet'!P277-1,"n.a.")</f>
        <v>n.a.</v>
      </c>
      <c r="AG277" s="74" t="str">
        <f>IFERROR(Q277/'Base Case Cover Sheet'!Q277-1,"n.a.")</f>
        <v>n.a.</v>
      </c>
      <c r="AH277" s="74" t="str">
        <f>IFERROR(R277/'Base Case Cover Sheet'!R277-1,"n.a.")</f>
        <v>n.a.</v>
      </c>
      <c r="AI277" s="74" t="str">
        <f>IFERROR(S277/'Base Case Cover Sheet'!S277-1,"n.a.")</f>
        <v>n.a.</v>
      </c>
      <c r="AJ277" s="74" t="str">
        <f>IFERROR(T277/'Base Case Cover Sheet'!T277-1,"n.a.")</f>
        <v>n.a.</v>
      </c>
      <c r="AK277" s="74" t="str">
        <f>IFERROR(U277/'Base Case Cover Sheet'!U277-1,"n.a.")</f>
        <v>n.a.</v>
      </c>
      <c r="AL277" s="74" t="str">
        <f>IFERROR(V277/'Base Case Cover Sheet'!V277-1,"n.a.")</f>
        <v>n.a.</v>
      </c>
      <c r="AM277" s="74" t="str">
        <f>IFERROR(W277/'Base Case Cover Sheet'!W277-1,"n.a.")</f>
        <v>n.a.</v>
      </c>
    </row>
    <row r="278" spans="4:39" s="4" customFormat="1">
      <c r="D278" s="142" t="s">
        <v>226</v>
      </c>
      <c r="E278" s="142"/>
      <c r="F278" s="151"/>
      <c r="G278" s="151"/>
      <c r="H278" s="37"/>
      <c r="I278" s="39">
        <f>SUM(I274:I277)</f>
        <v>0</v>
      </c>
      <c r="J278" s="39">
        <f t="shared" ref="J278:W278" si="69">SUM(J274:J277)</f>
        <v>0</v>
      </c>
      <c r="K278" s="39">
        <f t="shared" si="69"/>
        <v>0</v>
      </c>
      <c r="L278" s="39">
        <f t="shared" si="69"/>
        <v>0</v>
      </c>
      <c r="M278" s="39">
        <f t="shared" si="69"/>
        <v>0</v>
      </c>
      <c r="N278" s="39">
        <f t="shared" si="69"/>
        <v>0</v>
      </c>
      <c r="O278" s="39">
        <f t="shared" si="69"/>
        <v>0</v>
      </c>
      <c r="P278" s="39">
        <f t="shared" si="69"/>
        <v>0</v>
      </c>
      <c r="Q278" s="39">
        <f t="shared" si="69"/>
        <v>0</v>
      </c>
      <c r="R278" s="39">
        <f t="shared" si="69"/>
        <v>0</v>
      </c>
      <c r="S278" s="39">
        <f t="shared" si="69"/>
        <v>0</v>
      </c>
      <c r="T278" s="39">
        <f t="shared" si="69"/>
        <v>0</v>
      </c>
      <c r="U278" s="39">
        <f t="shared" si="69"/>
        <v>0</v>
      </c>
      <c r="V278" s="39">
        <f t="shared" si="69"/>
        <v>0</v>
      </c>
      <c r="W278" s="39">
        <f t="shared" si="69"/>
        <v>0</v>
      </c>
      <c r="Y278" s="77" t="str">
        <f>IFERROR(I278/'Base Case Cover Sheet'!I278-1,"n.a.")</f>
        <v>n.a.</v>
      </c>
      <c r="Z278" s="77" t="str">
        <f>IFERROR(J278/'Base Case Cover Sheet'!J278-1,"n.a.")</f>
        <v>n.a.</v>
      </c>
      <c r="AA278" s="77" t="str">
        <f>IFERROR(K278/'Base Case Cover Sheet'!K278-1,"n.a.")</f>
        <v>n.a.</v>
      </c>
      <c r="AB278" s="77" t="str">
        <f>IFERROR(L278/'Base Case Cover Sheet'!L278-1,"n.a.")</f>
        <v>n.a.</v>
      </c>
      <c r="AC278" s="77" t="str">
        <f>IFERROR(M278/'Base Case Cover Sheet'!M278-1,"n.a.")</f>
        <v>n.a.</v>
      </c>
      <c r="AD278" s="77" t="str">
        <f>IFERROR(N278/'Base Case Cover Sheet'!N278-1,"n.a.")</f>
        <v>n.a.</v>
      </c>
      <c r="AE278" s="77" t="str">
        <f>IFERROR(O278/'Base Case Cover Sheet'!O278-1,"n.a.")</f>
        <v>n.a.</v>
      </c>
      <c r="AF278" s="77" t="str">
        <f>IFERROR(P278/'Base Case Cover Sheet'!P278-1,"n.a.")</f>
        <v>n.a.</v>
      </c>
      <c r="AG278" s="77" t="str">
        <f>IFERROR(Q278/'Base Case Cover Sheet'!Q278-1,"n.a.")</f>
        <v>n.a.</v>
      </c>
      <c r="AH278" s="77" t="str">
        <f>IFERROR(R278/'Base Case Cover Sheet'!R278-1,"n.a.")</f>
        <v>n.a.</v>
      </c>
      <c r="AI278" s="77" t="str">
        <f>IFERROR(S278/'Base Case Cover Sheet'!S278-1,"n.a.")</f>
        <v>n.a.</v>
      </c>
      <c r="AJ278" s="77" t="str">
        <f>IFERROR(T278/'Base Case Cover Sheet'!T278-1,"n.a.")</f>
        <v>n.a.</v>
      </c>
      <c r="AK278" s="77" t="str">
        <f>IFERROR(U278/'Base Case Cover Sheet'!U278-1,"n.a.")</f>
        <v>n.a.</v>
      </c>
      <c r="AL278" s="77" t="str">
        <f>IFERROR(V278/'Base Case Cover Sheet'!V278-1,"n.a.")</f>
        <v>n.a.</v>
      </c>
      <c r="AM278" s="77" t="str">
        <f>IFERROR(W278/'Base Case Cover Sheet'!W278-1,"n.a.")</f>
        <v>n.a.</v>
      </c>
    </row>
    <row r="279" spans="4:39" s="4" customFormat="1">
      <c r="D279"/>
      <c r="E279"/>
    </row>
    <row r="280" spans="4:39" s="4" customFormat="1">
      <c r="D280" s="5" t="s">
        <v>227</v>
      </c>
      <c r="E280"/>
    </row>
    <row r="281" spans="4:39" s="4" customFormat="1">
      <c r="D281"/>
      <c r="E281" t="s">
        <v>228</v>
      </c>
      <c r="H281" s="33"/>
      <c r="I281" s="65">
        <v>0</v>
      </c>
      <c r="J281" s="65">
        <v>0</v>
      </c>
      <c r="K281" s="65">
        <v>0</v>
      </c>
      <c r="L281" s="65">
        <v>0</v>
      </c>
      <c r="M281" s="65">
        <v>0</v>
      </c>
      <c r="N281" s="65">
        <v>0</v>
      </c>
      <c r="O281" s="65">
        <v>0</v>
      </c>
      <c r="P281" s="65">
        <v>0</v>
      </c>
      <c r="Q281" s="65">
        <v>0</v>
      </c>
      <c r="R281" s="65">
        <v>0</v>
      </c>
      <c r="S281" s="65">
        <v>0</v>
      </c>
      <c r="T281" s="65">
        <v>0</v>
      </c>
      <c r="U281" s="65">
        <v>0</v>
      </c>
      <c r="V281" s="65">
        <v>0</v>
      </c>
      <c r="W281" s="65">
        <v>0</v>
      </c>
      <c r="Y281" s="74" t="str">
        <f>IFERROR(I281/'Base Case Cover Sheet'!I281-1,"n.a.")</f>
        <v>n.a.</v>
      </c>
      <c r="Z281" s="74" t="str">
        <f>IFERROR(J281/'Base Case Cover Sheet'!J281-1,"n.a.")</f>
        <v>n.a.</v>
      </c>
      <c r="AA281" s="74" t="str">
        <f>IFERROR(K281/'Base Case Cover Sheet'!K281-1,"n.a.")</f>
        <v>n.a.</v>
      </c>
      <c r="AB281" s="74" t="str">
        <f>IFERROR(L281/'Base Case Cover Sheet'!L281-1,"n.a.")</f>
        <v>n.a.</v>
      </c>
      <c r="AC281" s="74" t="str">
        <f>IFERROR(M281/'Base Case Cover Sheet'!M281-1,"n.a.")</f>
        <v>n.a.</v>
      </c>
      <c r="AD281" s="74" t="str">
        <f>IFERROR(N281/'Base Case Cover Sheet'!N281-1,"n.a.")</f>
        <v>n.a.</v>
      </c>
      <c r="AE281" s="74" t="str">
        <f>IFERROR(O281/'Base Case Cover Sheet'!O281-1,"n.a.")</f>
        <v>n.a.</v>
      </c>
      <c r="AF281" s="74" t="str">
        <f>IFERROR(P281/'Base Case Cover Sheet'!P281-1,"n.a.")</f>
        <v>n.a.</v>
      </c>
      <c r="AG281" s="74" t="str">
        <f>IFERROR(Q281/'Base Case Cover Sheet'!Q281-1,"n.a.")</f>
        <v>n.a.</v>
      </c>
      <c r="AH281" s="74" t="str">
        <f>IFERROR(R281/'Base Case Cover Sheet'!R281-1,"n.a.")</f>
        <v>n.a.</v>
      </c>
      <c r="AI281" s="74" t="str">
        <f>IFERROR(S281/'Base Case Cover Sheet'!S281-1,"n.a.")</f>
        <v>n.a.</v>
      </c>
      <c r="AJ281" s="74" t="str">
        <f>IFERROR(T281/'Base Case Cover Sheet'!T281-1,"n.a.")</f>
        <v>n.a.</v>
      </c>
      <c r="AK281" s="74" t="str">
        <f>IFERROR(U281/'Base Case Cover Sheet'!U281-1,"n.a.")</f>
        <v>n.a.</v>
      </c>
      <c r="AL281" s="74" t="str">
        <f>IFERROR(V281/'Base Case Cover Sheet'!V281-1,"n.a.")</f>
        <v>n.a.</v>
      </c>
      <c r="AM281" s="74" t="str">
        <f>IFERROR(W281/'Base Case Cover Sheet'!W281-1,"n.a.")</f>
        <v>n.a.</v>
      </c>
    </row>
    <row r="282" spans="4:39" s="4" customFormat="1">
      <c r="D282"/>
      <c r="E282" t="s">
        <v>224</v>
      </c>
      <c r="H282" s="33"/>
      <c r="I282" s="65">
        <v>0</v>
      </c>
      <c r="J282" s="65">
        <v>0</v>
      </c>
      <c r="K282" s="65">
        <v>0</v>
      </c>
      <c r="L282" s="65">
        <v>0</v>
      </c>
      <c r="M282" s="65">
        <v>0</v>
      </c>
      <c r="N282" s="65">
        <v>0</v>
      </c>
      <c r="O282" s="65">
        <v>0</v>
      </c>
      <c r="P282" s="65">
        <v>0</v>
      </c>
      <c r="Q282" s="65">
        <v>0</v>
      </c>
      <c r="R282" s="65">
        <v>0</v>
      </c>
      <c r="S282" s="65">
        <v>0</v>
      </c>
      <c r="T282" s="65">
        <v>0</v>
      </c>
      <c r="U282" s="65">
        <v>0</v>
      </c>
      <c r="V282" s="65">
        <v>0</v>
      </c>
      <c r="W282" s="65">
        <v>0</v>
      </c>
      <c r="Y282" s="74" t="str">
        <f>IFERROR(I282/'Base Case Cover Sheet'!I282-1,"n.a.")</f>
        <v>n.a.</v>
      </c>
      <c r="Z282" s="74" t="str">
        <f>IFERROR(J282/'Base Case Cover Sheet'!J282-1,"n.a.")</f>
        <v>n.a.</v>
      </c>
      <c r="AA282" s="74" t="str">
        <f>IFERROR(K282/'Base Case Cover Sheet'!K282-1,"n.a.")</f>
        <v>n.a.</v>
      </c>
      <c r="AB282" s="74" t="str">
        <f>IFERROR(L282/'Base Case Cover Sheet'!L282-1,"n.a.")</f>
        <v>n.a.</v>
      </c>
      <c r="AC282" s="74" t="str">
        <f>IFERROR(M282/'Base Case Cover Sheet'!M282-1,"n.a.")</f>
        <v>n.a.</v>
      </c>
      <c r="AD282" s="74" t="str">
        <f>IFERROR(N282/'Base Case Cover Sheet'!N282-1,"n.a.")</f>
        <v>n.a.</v>
      </c>
      <c r="AE282" s="74" t="str">
        <f>IFERROR(O282/'Base Case Cover Sheet'!O282-1,"n.a.")</f>
        <v>n.a.</v>
      </c>
      <c r="AF282" s="74" t="str">
        <f>IFERROR(P282/'Base Case Cover Sheet'!P282-1,"n.a.")</f>
        <v>n.a.</v>
      </c>
      <c r="AG282" s="74" t="str">
        <f>IFERROR(Q282/'Base Case Cover Sheet'!Q282-1,"n.a.")</f>
        <v>n.a.</v>
      </c>
      <c r="AH282" s="74" t="str">
        <f>IFERROR(R282/'Base Case Cover Sheet'!R282-1,"n.a.")</f>
        <v>n.a.</v>
      </c>
      <c r="AI282" s="74" t="str">
        <f>IFERROR(S282/'Base Case Cover Sheet'!S282-1,"n.a.")</f>
        <v>n.a.</v>
      </c>
      <c r="AJ282" s="74" t="str">
        <f>IFERROR(T282/'Base Case Cover Sheet'!T282-1,"n.a.")</f>
        <v>n.a.</v>
      </c>
      <c r="AK282" s="74" t="str">
        <f>IFERROR(U282/'Base Case Cover Sheet'!U282-1,"n.a.")</f>
        <v>n.a.</v>
      </c>
      <c r="AL282" s="74" t="str">
        <f>IFERROR(V282/'Base Case Cover Sheet'!V282-1,"n.a.")</f>
        <v>n.a.</v>
      </c>
      <c r="AM282" s="74" t="str">
        <f>IFERROR(W282/'Base Case Cover Sheet'!W282-1,"n.a.")</f>
        <v>n.a.</v>
      </c>
    </row>
    <row r="283" spans="4:39" s="4" customFormat="1">
      <c r="D283"/>
      <c r="E283" t="s">
        <v>229</v>
      </c>
      <c r="H283" s="33"/>
      <c r="I283" s="65">
        <v>0</v>
      </c>
      <c r="J283" s="65">
        <v>0</v>
      </c>
      <c r="K283" s="65">
        <v>0</v>
      </c>
      <c r="L283" s="65">
        <v>0</v>
      </c>
      <c r="M283" s="65">
        <v>0</v>
      </c>
      <c r="N283" s="65">
        <v>0</v>
      </c>
      <c r="O283" s="65">
        <v>0</v>
      </c>
      <c r="P283" s="65">
        <v>0</v>
      </c>
      <c r="Q283" s="65">
        <v>0</v>
      </c>
      <c r="R283" s="65">
        <v>0</v>
      </c>
      <c r="S283" s="65">
        <v>0</v>
      </c>
      <c r="T283" s="65">
        <v>0</v>
      </c>
      <c r="U283" s="65">
        <v>0</v>
      </c>
      <c r="V283" s="65">
        <v>0</v>
      </c>
      <c r="W283" s="65">
        <v>0</v>
      </c>
      <c r="Y283" s="74" t="str">
        <f>IFERROR(I283/'Base Case Cover Sheet'!I283-1,"n.a.")</f>
        <v>n.a.</v>
      </c>
      <c r="Z283" s="74" t="str">
        <f>IFERROR(J283/'Base Case Cover Sheet'!J283-1,"n.a.")</f>
        <v>n.a.</v>
      </c>
      <c r="AA283" s="74" t="str">
        <f>IFERROR(K283/'Base Case Cover Sheet'!K283-1,"n.a.")</f>
        <v>n.a.</v>
      </c>
      <c r="AB283" s="74" t="str">
        <f>IFERROR(L283/'Base Case Cover Sheet'!L283-1,"n.a.")</f>
        <v>n.a.</v>
      </c>
      <c r="AC283" s="74" t="str">
        <f>IFERROR(M283/'Base Case Cover Sheet'!M283-1,"n.a.")</f>
        <v>n.a.</v>
      </c>
      <c r="AD283" s="74" t="str">
        <f>IFERROR(N283/'Base Case Cover Sheet'!N283-1,"n.a.")</f>
        <v>n.a.</v>
      </c>
      <c r="AE283" s="74" t="str">
        <f>IFERROR(O283/'Base Case Cover Sheet'!O283-1,"n.a.")</f>
        <v>n.a.</v>
      </c>
      <c r="AF283" s="74" t="str">
        <f>IFERROR(P283/'Base Case Cover Sheet'!P283-1,"n.a.")</f>
        <v>n.a.</v>
      </c>
      <c r="AG283" s="74" t="str">
        <f>IFERROR(Q283/'Base Case Cover Sheet'!Q283-1,"n.a.")</f>
        <v>n.a.</v>
      </c>
      <c r="AH283" s="74" t="str">
        <f>IFERROR(R283/'Base Case Cover Sheet'!R283-1,"n.a.")</f>
        <v>n.a.</v>
      </c>
      <c r="AI283" s="74" t="str">
        <f>IFERROR(S283/'Base Case Cover Sheet'!S283-1,"n.a.")</f>
        <v>n.a.</v>
      </c>
      <c r="AJ283" s="74" t="str">
        <f>IFERROR(T283/'Base Case Cover Sheet'!T283-1,"n.a.")</f>
        <v>n.a.</v>
      </c>
      <c r="AK283" s="74" t="str">
        <f>IFERROR(U283/'Base Case Cover Sheet'!U283-1,"n.a.")</f>
        <v>n.a.</v>
      </c>
      <c r="AL283" s="74" t="str">
        <f>IFERROR(V283/'Base Case Cover Sheet'!V283-1,"n.a.")</f>
        <v>n.a.</v>
      </c>
      <c r="AM283" s="74" t="str">
        <f>IFERROR(W283/'Base Case Cover Sheet'!W283-1,"n.a.")</f>
        <v>n.a.</v>
      </c>
    </row>
    <row r="284" spans="4:39" s="4" customFormat="1">
      <c r="D284"/>
      <c r="E284" t="s">
        <v>225</v>
      </c>
      <c r="H284" s="33"/>
      <c r="I284" s="65">
        <v>0</v>
      </c>
      <c r="J284" s="65">
        <v>0</v>
      </c>
      <c r="K284" s="65">
        <v>0</v>
      </c>
      <c r="L284" s="65">
        <v>0</v>
      </c>
      <c r="M284" s="65">
        <v>0</v>
      </c>
      <c r="N284" s="65">
        <v>0</v>
      </c>
      <c r="O284" s="65">
        <v>0</v>
      </c>
      <c r="P284" s="65">
        <v>0</v>
      </c>
      <c r="Q284" s="65">
        <v>0</v>
      </c>
      <c r="R284" s="65">
        <v>0</v>
      </c>
      <c r="S284" s="65">
        <v>0</v>
      </c>
      <c r="T284" s="65">
        <v>0</v>
      </c>
      <c r="U284" s="65">
        <v>0</v>
      </c>
      <c r="V284" s="65">
        <v>0</v>
      </c>
      <c r="W284" s="65">
        <v>0</v>
      </c>
      <c r="Y284" s="74" t="str">
        <f>IFERROR(I284/'Base Case Cover Sheet'!I284-1,"n.a.")</f>
        <v>n.a.</v>
      </c>
      <c r="Z284" s="74" t="str">
        <f>IFERROR(J284/'Base Case Cover Sheet'!J284-1,"n.a.")</f>
        <v>n.a.</v>
      </c>
      <c r="AA284" s="74" t="str">
        <f>IFERROR(K284/'Base Case Cover Sheet'!K284-1,"n.a.")</f>
        <v>n.a.</v>
      </c>
      <c r="AB284" s="74" t="str">
        <f>IFERROR(L284/'Base Case Cover Sheet'!L284-1,"n.a.")</f>
        <v>n.a.</v>
      </c>
      <c r="AC284" s="74" t="str">
        <f>IFERROR(M284/'Base Case Cover Sheet'!M284-1,"n.a.")</f>
        <v>n.a.</v>
      </c>
      <c r="AD284" s="74" t="str">
        <f>IFERROR(N284/'Base Case Cover Sheet'!N284-1,"n.a.")</f>
        <v>n.a.</v>
      </c>
      <c r="AE284" s="74" t="str">
        <f>IFERROR(O284/'Base Case Cover Sheet'!O284-1,"n.a.")</f>
        <v>n.a.</v>
      </c>
      <c r="AF284" s="74" t="str">
        <f>IFERROR(P284/'Base Case Cover Sheet'!P284-1,"n.a.")</f>
        <v>n.a.</v>
      </c>
      <c r="AG284" s="74" t="str">
        <f>IFERROR(Q284/'Base Case Cover Sheet'!Q284-1,"n.a.")</f>
        <v>n.a.</v>
      </c>
      <c r="AH284" s="74" t="str">
        <f>IFERROR(R284/'Base Case Cover Sheet'!R284-1,"n.a.")</f>
        <v>n.a.</v>
      </c>
      <c r="AI284" s="74" t="str">
        <f>IFERROR(S284/'Base Case Cover Sheet'!S284-1,"n.a.")</f>
        <v>n.a.</v>
      </c>
      <c r="AJ284" s="74" t="str">
        <f>IFERROR(T284/'Base Case Cover Sheet'!T284-1,"n.a.")</f>
        <v>n.a.</v>
      </c>
      <c r="AK284" s="74" t="str">
        <f>IFERROR(U284/'Base Case Cover Sheet'!U284-1,"n.a.")</f>
        <v>n.a.</v>
      </c>
      <c r="AL284" s="74" t="str">
        <f>IFERROR(V284/'Base Case Cover Sheet'!V284-1,"n.a.")</f>
        <v>n.a.</v>
      </c>
      <c r="AM284" s="74" t="str">
        <f>IFERROR(W284/'Base Case Cover Sheet'!W284-1,"n.a.")</f>
        <v>n.a.</v>
      </c>
    </row>
    <row r="285" spans="4:39" s="4" customFormat="1">
      <c r="D285" s="142" t="s">
        <v>226</v>
      </c>
      <c r="E285" s="144"/>
      <c r="F285" s="152"/>
      <c r="G285" s="152"/>
      <c r="H285" s="37"/>
      <c r="I285" s="39">
        <f>SUM(I281:I284)</f>
        <v>0</v>
      </c>
      <c r="J285" s="39">
        <f t="shared" ref="J285:W285" si="70">SUM(J281:J284)</f>
        <v>0</v>
      </c>
      <c r="K285" s="39">
        <f t="shared" si="70"/>
        <v>0</v>
      </c>
      <c r="L285" s="39">
        <f t="shared" si="70"/>
        <v>0</v>
      </c>
      <c r="M285" s="39">
        <f t="shared" si="70"/>
        <v>0</v>
      </c>
      <c r="N285" s="39">
        <f t="shared" si="70"/>
        <v>0</v>
      </c>
      <c r="O285" s="39">
        <f t="shared" si="70"/>
        <v>0</v>
      </c>
      <c r="P285" s="39">
        <f t="shared" si="70"/>
        <v>0</v>
      </c>
      <c r="Q285" s="39">
        <f t="shared" si="70"/>
        <v>0</v>
      </c>
      <c r="R285" s="39">
        <f t="shared" si="70"/>
        <v>0</v>
      </c>
      <c r="S285" s="39">
        <f t="shared" si="70"/>
        <v>0</v>
      </c>
      <c r="T285" s="39">
        <f t="shared" si="70"/>
        <v>0</v>
      </c>
      <c r="U285" s="39">
        <f t="shared" si="70"/>
        <v>0</v>
      </c>
      <c r="V285" s="39">
        <f t="shared" si="70"/>
        <v>0</v>
      </c>
      <c r="W285" s="39">
        <f t="shared" si="70"/>
        <v>0</v>
      </c>
      <c r="Y285" s="77" t="str">
        <f>IFERROR(I285/'Base Case Cover Sheet'!I285-1,"n.a.")</f>
        <v>n.a.</v>
      </c>
      <c r="Z285" s="77" t="str">
        <f>IFERROR(J285/'Base Case Cover Sheet'!J285-1,"n.a.")</f>
        <v>n.a.</v>
      </c>
      <c r="AA285" s="77" t="str">
        <f>IFERROR(K285/'Base Case Cover Sheet'!K285-1,"n.a.")</f>
        <v>n.a.</v>
      </c>
      <c r="AB285" s="77" t="str">
        <f>IFERROR(L285/'Base Case Cover Sheet'!L285-1,"n.a.")</f>
        <v>n.a.</v>
      </c>
      <c r="AC285" s="77" t="str">
        <f>IFERROR(M285/'Base Case Cover Sheet'!M285-1,"n.a.")</f>
        <v>n.a.</v>
      </c>
      <c r="AD285" s="77" t="str">
        <f>IFERROR(N285/'Base Case Cover Sheet'!N285-1,"n.a.")</f>
        <v>n.a.</v>
      </c>
      <c r="AE285" s="77" t="str">
        <f>IFERROR(O285/'Base Case Cover Sheet'!O285-1,"n.a.")</f>
        <v>n.a.</v>
      </c>
      <c r="AF285" s="77" t="str">
        <f>IFERROR(P285/'Base Case Cover Sheet'!P285-1,"n.a.")</f>
        <v>n.a.</v>
      </c>
      <c r="AG285" s="77" t="str">
        <f>IFERROR(Q285/'Base Case Cover Sheet'!Q285-1,"n.a.")</f>
        <v>n.a.</v>
      </c>
      <c r="AH285" s="77" t="str">
        <f>IFERROR(R285/'Base Case Cover Sheet'!R285-1,"n.a.")</f>
        <v>n.a.</v>
      </c>
      <c r="AI285" s="77" t="str">
        <f>IFERROR(S285/'Base Case Cover Sheet'!S285-1,"n.a.")</f>
        <v>n.a.</v>
      </c>
      <c r="AJ285" s="77" t="str">
        <f>IFERROR(T285/'Base Case Cover Sheet'!T285-1,"n.a.")</f>
        <v>n.a.</v>
      </c>
      <c r="AK285" s="77" t="str">
        <f>IFERROR(U285/'Base Case Cover Sheet'!U285-1,"n.a.")</f>
        <v>n.a.</v>
      </c>
      <c r="AL285" s="77" t="str">
        <f>IFERROR(V285/'Base Case Cover Sheet'!V285-1,"n.a.")</f>
        <v>n.a.</v>
      </c>
      <c r="AM285" s="77" t="str">
        <f>IFERROR(W285/'Base Case Cover Sheet'!W285-1,"n.a.")</f>
        <v>n.a.</v>
      </c>
    </row>
    <row r="286" spans="4:39" s="4" customFormat="1" outlineLevel="1">
      <c r="D286"/>
      <c r="E286"/>
    </row>
    <row r="287" spans="4:39" s="4" customFormat="1" outlineLevel="1">
      <c r="D287" s="48" t="s">
        <v>230</v>
      </c>
      <c r="E287" s="48"/>
      <c r="F287" s="48"/>
      <c r="G287" s="48"/>
      <c r="H287" s="48"/>
      <c r="I287" s="49">
        <f>IF(I283&gt;=0,1,0)</f>
        <v>1</v>
      </c>
      <c r="J287" s="49">
        <f t="shared" ref="J287:W287" si="71">IF(J283&gt;=0,1,0)</f>
        <v>1</v>
      </c>
      <c r="K287" s="49">
        <f t="shared" si="71"/>
        <v>1</v>
      </c>
      <c r="L287" s="49">
        <f t="shared" si="71"/>
        <v>1</v>
      </c>
      <c r="M287" s="49">
        <f t="shared" si="71"/>
        <v>1</v>
      </c>
      <c r="N287" s="49">
        <f t="shared" si="71"/>
        <v>1</v>
      </c>
      <c r="O287" s="49">
        <f t="shared" si="71"/>
        <v>1</v>
      </c>
      <c r="P287" s="49">
        <f t="shared" si="71"/>
        <v>1</v>
      </c>
      <c r="Q287" s="49">
        <f t="shared" si="71"/>
        <v>1</v>
      </c>
      <c r="R287" s="49">
        <f t="shared" si="71"/>
        <v>1</v>
      </c>
      <c r="S287" s="49">
        <f t="shared" si="71"/>
        <v>1</v>
      </c>
      <c r="T287" s="49">
        <f t="shared" si="71"/>
        <v>1</v>
      </c>
      <c r="U287" s="49">
        <f t="shared" si="71"/>
        <v>1</v>
      </c>
      <c r="V287" s="49">
        <f t="shared" si="71"/>
        <v>1</v>
      </c>
      <c r="W287" s="49">
        <f t="shared" si="71"/>
        <v>1</v>
      </c>
    </row>
    <row r="288" spans="4:39" s="4" customFormat="1">
      <c r="D288"/>
      <c r="E288"/>
    </row>
    <row r="289" spans="4:39" s="4" customFormat="1">
      <c r="D289" s="142" t="s">
        <v>231</v>
      </c>
      <c r="E289" s="144"/>
      <c r="F289" s="152"/>
      <c r="G289" s="152"/>
      <c r="H289" s="37"/>
      <c r="I289" s="39">
        <f t="shared" ref="I289:W289" si="72">+I278+I285</f>
        <v>0</v>
      </c>
      <c r="J289" s="39">
        <f t="shared" si="72"/>
        <v>0</v>
      </c>
      <c r="K289" s="39">
        <f t="shared" si="72"/>
        <v>0</v>
      </c>
      <c r="L289" s="39">
        <f t="shared" si="72"/>
        <v>0</v>
      </c>
      <c r="M289" s="39">
        <f t="shared" si="72"/>
        <v>0</v>
      </c>
      <c r="N289" s="39">
        <f t="shared" si="72"/>
        <v>0</v>
      </c>
      <c r="O289" s="39">
        <f t="shared" si="72"/>
        <v>0</v>
      </c>
      <c r="P289" s="39">
        <f t="shared" si="72"/>
        <v>0</v>
      </c>
      <c r="Q289" s="39">
        <f t="shared" si="72"/>
        <v>0</v>
      </c>
      <c r="R289" s="39">
        <f t="shared" si="72"/>
        <v>0</v>
      </c>
      <c r="S289" s="39">
        <f t="shared" si="72"/>
        <v>0</v>
      </c>
      <c r="T289" s="39">
        <f t="shared" si="72"/>
        <v>0</v>
      </c>
      <c r="U289" s="39">
        <f t="shared" si="72"/>
        <v>0</v>
      </c>
      <c r="V289" s="39">
        <f t="shared" si="72"/>
        <v>0</v>
      </c>
      <c r="W289" s="39">
        <f t="shared" si="72"/>
        <v>0</v>
      </c>
      <c r="Y289" s="77" t="str">
        <f>IFERROR(I289/'Base Case Cover Sheet'!I289-1,"n.a.")</f>
        <v>n.a.</v>
      </c>
      <c r="Z289" s="77" t="str">
        <f>IFERROR(J289/'Base Case Cover Sheet'!J289-1,"n.a.")</f>
        <v>n.a.</v>
      </c>
      <c r="AA289" s="77" t="str">
        <f>IFERROR(K289/'Base Case Cover Sheet'!K289-1,"n.a.")</f>
        <v>n.a.</v>
      </c>
      <c r="AB289" s="77" t="str">
        <f>IFERROR(L289/'Base Case Cover Sheet'!L289-1,"n.a.")</f>
        <v>n.a.</v>
      </c>
      <c r="AC289" s="77" t="str">
        <f>IFERROR(M289/'Base Case Cover Sheet'!M289-1,"n.a.")</f>
        <v>n.a.</v>
      </c>
      <c r="AD289" s="77" t="str">
        <f>IFERROR(N289/'Base Case Cover Sheet'!N289-1,"n.a.")</f>
        <v>n.a.</v>
      </c>
      <c r="AE289" s="77" t="str">
        <f>IFERROR(O289/'Base Case Cover Sheet'!O289-1,"n.a.")</f>
        <v>n.a.</v>
      </c>
      <c r="AF289" s="77" t="str">
        <f>IFERROR(P289/'Base Case Cover Sheet'!P289-1,"n.a.")</f>
        <v>n.a.</v>
      </c>
      <c r="AG289" s="77" t="str">
        <f>IFERROR(Q289/'Base Case Cover Sheet'!Q289-1,"n.a.")</f>
        <v>n.a.</v>
      </c>
      <c r="AH289" s="77" t="str">
        <f>IFERROR(R289/'Base Case Cover Sheet'!R289-1,"n.a.")</f>
        <v>n.a.</v>
      </c>
      <c r="AI289" s="77" t="str">
        <f>IFERROR(S289/'Base Case Cover Sheet'!S289-1,"n.a.")</f>
        <v>n.a.</v>
      </c>
      <c r="AJ289" s="77" t="str">
        <f>IFERROR(T289/'Base Case Cover Sheet'!T289-1,"n.a.")</f>
        <v>n.a.</v>
      </c>
      <c r="AK289" s="77" t="str">
        <f>IFERROR(U289/'Base Case Cover Sheet'!U289-1,"n.a.")</f>
        <v>n.a.</v>
      </c>
      <c r="AL289" s="77" t="str">
        <f>IFERROR(V289/'Base Case Cover Sheet'!V289-1,"n.a.")</f>
        <v>n.a.</v>
      </c>
      <c r="AM289" s="77" t="str">
        <f>IFERROR(W289/'Base Case Cover Sheet'!W289-1,"n.a.")</f>
        <v>n.a.</v>
      </c>
    </row>
    <row r="290" spans="4:39" s="4" customFormat="1">
      <c r="D290"/>
      <c r="E290"/>
    </row>
    <row r="291" spans="4:39" s="4" customFormat="1">
      <c r="D291" s="31" t="s">
        <v>232</v>
      </c>
      <c r="E291" s="64"/>
      <c r="F291" s="64"/>
      <c r="G291" s="64"/>
      <c r="H291" s="64"/>
      <c r="I291" s="64"/>
      <c r="J291" s="64"/>
      <c r="K291" s="64"/>
      <c r="L291" s="64"/>
      <c r="M291" s="64"/>
      <c r="N291" s="64"/>
      <c r="O291" s="64"/>
      <c r="P291" s="64"/>
      <c r="Q291" s="64"/>
      <c r="R291" s="64"/>
      <c r="S291" s="64"/>
      <c r="T291" s="64"/>
      <c r="U291" s="64"/>
      <c r="V291" s="64"/>
      <c r="W291" s="64"/>
      <c r="Y291" s="64"/>
      <c r="Z291" s="64"/>
      <c r="AA291" s="64"/>
      <c r="AB291" s="64"/>
      <c r="AC291" s="64"/>
      <c r="AD291" s="64"/>
      <c r="AE291" s="64"/>
      <c r="AF291" s="64"/>
      <c r="AG291" s="64"/>
      <c r="AH291" s="64"/>
      <c r="AI291" s="64"/>
      <c r="AJ291" s="64"/>
      <c r="AK291" s="64"/>
      <c r="AL291" s="64"/>
      <c r="AM291" s="64"/>
    </row>
    <row r="292" spans="4:39" s="4" customFormat="1">
      <c r="D292"/>
      <c r="E292"/>
    </row>
    <row r="293" spans="4:39" s="4" customFormat="1">
      <c r="D293" s="5" t="s">
        <v>233</v>
      </c>
    </row>
    <row r="294" spans="4:39" s="4" customFormat="1">
      <c r="D294"/>
      <c r="E294" t="s">
        <v>234</v>
      </c>
      <c r="H294" s="33"/>
      <c r="I294" s="65">
        <v>0</v>
      </c>
      <c r="J294" s="65">
        <v>0</v>
      </c>
      <c r="K294" s="65">
        <v>0</v>
      </c>
      <c r="L294" s="65">
        <v>0</v>
      </c>
      <c r="M294" s="65">
        <v>0</v>
      </c>
      <c r="N294" s="65">
        <v>0</v>
      </c>
      <c r="O294" s="65">
        <v>0</v>
      </c>
      <c r="P294" s="65">
        <v>0</v>
      </c>
      <c r="Q294" s="65">
        <v>0</v>
      </c>
      <c r="R294" s="65">
        <v>0</v>
      </c>
      <c r="S294" s="65">
        <v>0</v>
      </c>
      <c r="T294" s="65">
        <v>0</v>
      </c>
      <c r="U294" s="65">
        <v>0</v>
      </c>
      <c r="V294" s="65">
        <v>0</v>
      </c>
      <c r="W294" s="65">
        <v>0</v>
      </c>
      <c r="Y294" s="74" t="str">
        <f>IFERROR(I294/'Base Case Cover Sheet'!I294-1,"n.a.")</f>
        <v>n.a.</v>
      </c>
      <c r="Z294" s="74" t="str">
        <f>IFERROR(J294/'Base Case Cover Sheet'!J294-1,"n.a.")</f>
        <v>n.a.</v>
      </c>
      <c r="AA294" s="74" t="str">
        <f>IFERROR(K294/'Base Case Cover Sheet'!K294-1,"n.a.")</f>
        <v>n.a.</v>
      </c>
      <c r="AB294" s="74" t="str">
        <f>IFERROR(L294/'Base Case Cover Sheet'!L294-1,"n.a.")</f>
        <v>n.a.</v>
      </c>
      <c r="AC294" s="74" t="str">
        <f>IFERROR(M294/'Base Case Cover Sheet'!M294-1,"n.a.")</f>
        <v>n.a.</v>
      </c>
      <c r="AD294" s="74" t="str">
        <f>IFERROR(N294/'Base Case Cover Sheet'!N294-1,"n.a.")</f>
        <v>n.a.</v>
      </c>
      <c r="AE294" s="74" t="str">
        <f>IFERROR(O294/'Base Case Cover Sheet'!O294-1,"n.a.")</f>
        <v>n.a.</v>
      </c>
      <c r="AF294" s="74" t="str">
        <f>IFERROR(P294/'Base Case Cover Sheet'!P294-1,"n.a.")</f>
        <v>n.a.</v>
      </c>
      <c r="AG294" s="74" t="str">
        <f>IFERROR(Q294/'Base Case Cover Sheet'!Q294-1,"n.a.")</f>
        <v>n.a.</v>
      </c>
      <c r="AH294" s="74" t="str">
        <f>IFERROR(R294/'Base Case Cover Sheet'!R294-1,"n.a.")</f>
        <v>n.a.</v>
      </c>
      <c r="AI294" s="74" t="str">
        <f>IFERROR(S294/'Base Case Cover Sheet'!S294-1,"n.a.")</f>
        <v>n.a.</v>
      </c>
      <c r="AJ294" s="74" t="str">
        <f>IFERROR(T294/'Base Case Cover Sheet'!T294-1,"n.a.")</f>
        <v>n.a.</v>
      </c>
      <c r="AK294" s="74" t="str">
        <f>IFERROR(U294/'Base Case Cover Sheet'!U294-1,"n.a.")</f>
        <v>n.a.</v>
      </c>
      <c r="AL294" s="74" t="str">
        <f>IFERROR(V294/'Base Case Cover Sheet'!V294-1,"n.a.")</f>
        <v>n.a.</v>
      </c>
      <c r="AM294" s="74" t="str">
        <f>IFERROR(W294/'Base Case Cover Sheet'!W294-1,"n.a.")</f>
        <v>n.a.</v>
      </c>
    </row>
    <row r="295" spans="4:39" s="4" customFormat="1">
      <c r="D295"/>
      <c r="E295" t="s">
        <v>235</v>
      </c>
      <c r="H295" s="33"/>
      <c r="I295" s="65">
        <v>0</v>
      </c>
      <c r="J295" s="65">
        <v>0</v>
      </c>
      <c r="K295" s="65">
        <v>0</v>
      </c>
      <c r="L295" s="65">
        <v>0</v>
      </c>
      <c r="M295" s="65">
        <v>0</v>
      </c>
      <c r="N295" s="65">
        <v>0</v>
      </c>
      <c r="O295" s="65">
        <v>0</v>
      </c>
      <c r="P295" s="65">
        <v>0</v>
      </c>
      <c r="Q295" s="65">
        <v>0</v>
      </c>
      <c r="R295" s="65">
        <v>0</v>
      </c>
      <c r="S295" s="65">
        <v>0</v>
      </c>
      <c r="T295" s="65">
        <v>0</v>
      </c>
      <c r="U295" s="65">
        <v>0</v>
      </c>
      <c r="V295" s="65">
        <v>0</v>
      </c>
      <c r="W295" s="65">
        <v>0</v>
      </c>
      <c r="Y295" s="74" t="str">
        <f>IFERROR(I295/'Base Case Cover Sheet'!I295-1,"n.a.")</f>
        <v>n.a.</v>
      </c>
      <c r="Z295" s="74" t="str">
        <f>IFERROR(J295/'Base Case Cover Sheet'!J295-1,"n.a.")</f>
        <v>n.a.</v>
      </c>
      <c r="AA295" s="74" t="str">
        <f>IFERROR(K295/'Base Case Cover Sheet'!K295-1,"n.a.")</f>
        <v>n.a.</v>
      </c>
      <c r="AB295" s="74" t="str">
        <f>IFERROR(L295/'Base Case Cover Sheet'!L295-1,"n.a.")</f>
        <v>n.a.</v>
      </c>
      <c r="AC295" s="74" t="str">
        <f>IFERROR(M295/'Base Case Cover Sheet'!M295-1,"n.a.")</f>
        <v>n.a.</v>
      </c>
      <c r="AD295" s="74" t="str">
        <f>IFERROR(N295/'Base Case Cover Sheet'!N295-1,"n.a.")</f>
        <v>n.a.</v>
      </c>
      <c r="AE295" s="74" t="str">
        <f>IFERROR(O295/'Base Case Cover Sheet'!O295-1,"n.a.")</f>
        <v>n.a.</v>
      </c>
      <c r="AF295" s="74" t="str">
        <f>IFERROR(P295/'Base Case Cover Sheet'!P295-1,"n.a.")</f>
        <v>n.a.</v>
      </c>
      <c r="AG295" s="74" t="str">
        <f>IFERROR(Q295/'Base Case Cover Sheet'!Q295-1,"n.a.")</f>
        <v>n.a.</v>
      </c>
      <c r="AH295" s="74" t="str">
        <f>IFERROR(R295/'Base Case Cover Sheet'!R295-1,"n.a.")</f>
        <v>n.a.</v>
      </c>
      <c r="AI295" s="74" t="str">
        <f>IFERROR(S295/'Base Case Cover Sheet'!S295-1,"n.a.")</f>
        <v>n.a.</v>
      </c>
      <c r="AJ295" s="74" t="str">
        <f>IFERROR(T295/'Base Case Cover Sheet'!T295-1,"n.a.")</f>
        <v>n.a.</v>
      </c>
      <c r="AK295" s="74" t="str">
        <f>IFERROR(U295/'Base Case Cover Sheet'!U295-1,"n.a.")</f>
        <v>n.a.</v>
      </c>
      <c r="AL295" s="74" t="str">
        <f>IFERROR(V295/'Base Case Cover Sheet'!V295-1,"n.a.")</f>
        <v>n.a.</v>
      </c>
      <c r="AM295" s="74" t="str">
        <f>IFERROR(W295/'Base Case Cover Sheet'!W295-1,"n.a.")</f>
        <v>n.a.</v>
      </c>
    </row>
    <row r="296" spans="4:39" s="4" customFormat="1">
      <c r="D296"/>
      <c r="E296" t="s">
        <v>225</v>
      </c>
      <c r="H296" s="33"/>
      <c r="I296" s="65">
        <v>0</v>
      </c>
      <c r="J296" s="65">
        <v>0</v>
      </c>
      <c r="K296" s="65">
        <v>0</v>
      </c>
      <c r="L296" s="65">
        <v>0</v>
      </c>
      <c r="M296" s="65">
        <v>0</v>
      </c>
      <c r="N296" s="65">
        <v>0</v>
      </c>
      <c r="O296" s="65">
        <v>0</v>
      </c>
      <c r="P296" s="65">
        <v>0</v>
      </c>
      <c r="Q296" s="65">
        <v>0</v>
      </c>
      <c r="R296" s="65">
        <v>0</v>
      </c>
      <c r="S296" s="65">
        <v>0</v>
      </c>
      <c r="T296" s="65">
        <v>0</v>
      </c>
      <c r="U296" s="65">
        <v>0</v>
      </c>
      <c r="V296" s="65">
        <v>0</v>
      </c>
      <c r="W296" s="65">
        <v>0</v>
      </c>
      <c r="Y296" s="74" t="str">
        <f>IFERROR(I296/'Base Case Cover Sheet'!I296-1,"n.a.")</f>
        <v>n.a.</v>
      </c>
      <c r="Z296" s="74" t="str">
        <f>IFERROR(J296/'Base Case Cover Sheet'!J296-1,"n.a.")</f>
        <v>n.a.</v>
      </c>
      <c r="AA296" s="74" t="str">
        <f>IFERROR(K296/'Base Case Cover Sheet'!K296-1,"n.a.")</f>
        <v>n.a.</v>
      </c>
      <c r="AB296" s="74" t="str">
        <f>IFERROR(L296/'Base Case Cover Sheet'!L296-1,"n.a.")</f>
        <v>n.a.</v>
      </c>
      <c r="AC296" s="74" t="str">
        <f>IFERROR(M296/'Base Case Cover Sheet'!M296-1,"n.a.")</f>
        <v>n.a.</v>
      </c>
      <c r="AD296" s="74" t="str">
        <f>IFERROR(N296/'Base Case Cover Sheet'!N296-1,"n.a.")</f>
        <v>n.a.</v>
      </c>
      <c r="AE296" s="74" t="str">
        <f>IFERROR(O296/'Base Case Cover Sheet'!O296-1,"n.a.")</f>
        <v>n.a.</v>
      </c>
      <c r="AF296" s="74" t="str">
        <f>IFERROR(P296/'Base Case Cover Sheet'!P296-1,"n.a.")</f>
        <v>n.a.</v>
      </c>
      <c r="AG296" s="74" t="str">
        <f>IFERROR(Q296/'Base Case Cover Sheet'!Q296-1,"n.a.")</f>
        <v>n.a.</v>
      </c>
      <c r="AH296" s="74" t="str">
        <f>IFERROR(R296/'Base Case Cover Sheet'!R296-1,"n.a.")</f>
        <v>n.a.</v>
      </c>
      <c r="AI296" s="74" t="str">
        <f>IFERROR(S296/'Base Case Cover Sheet'!S296-1,"n.a.")</f>
        <v>n.a.</v>
      </c>
      <c r="AJ296" s="74" t="str">
        <f>IFERROR(T296/'Base Case Cover Sheet'!T296-1,"n.a.")</f>
        <v>n.a.</v>
      </c>
      <c r="AK296" s="74" t="str">
        <f>IFERROR(U296/'Base Case Cover Sheet'!U296-1,"n.a.")</f>
        <v>n.a.</v>
      </c>
      <c r="AL296" s="74" t="str">
        <f>IFERROR(V296/'Base Case Cover Sheet'!V296-1,"n.a.")</f>
        <v>n.a.</v>
      </c>
      <c r="AM296" s="74" t="str">
        <f>IFERROR(W296/'Base Case Cover Sheet'!W296-1,"n.a.")</f>
        <v>n.a.</v>
      </c>
    </row>
    <row r="297" spans="4:39" s="4" customFormat="1">
      <c r="D297" s="142" t="s">
        <v>226</v>
      </c>
      <c r="E297" s="142"/>
      <c r="F297" s="151"/>
      <c r="G297" s="151"/>
      <c r="H297" s="37"/>
      <c r="I297" s="39">
        <f>SUM(I294:I296)</f>
        <v>0</v>
      </c>
      <c r="J297" s="39">
        <f t="shared" ref="J297:W297" si="73">SUM(J294:J296)</f>
        <v>0</v>
      </c>
      <c r="K297" s="39">
        <f t="shared" si="73"/>
        <v>0</v>
      </c>
      <c r="L297" s="39">
        <f t="shared" si="73"/>
        <v>0</v>
      </c>
      <c r="M297" s="39">
        <f t="shared" si="73"/>
        <v>0</v>
      </c>
      <c r="N297" s="39">
        <f t="shared" si="73"/>
        <v>0</v>
      </c>
      <c r="O297" s="39">
        <f t="shared" si="73"/>
        <v>0</v>
      </c>
      <c r="P297" s="39">
        <f t="shared" si="73"/>
        <v>0</v>
      </c>
      <c r="Q297" s="39">
        <f t="shared" si="73"/>
        <v>0</v>
      </c>
      <c r="R297" s="39">
        <f t="shared" si="73"/>
        <v>0</v>
      </c>
      <c r="S297" s="39">
        <f t="shared" si="73"/>
        <v>0</v>
      </c>
      <c r="T297" s="39">
        <f t="shared" si="73"/>
        <v>0</v>
      </c>
      <c r="U297" s="39">
        <f t="shared" si="73"/>
        <v>0</v>
      </c>
      <c r="V297" s="39">
        <f t="shared" si="73"/>
        <v>0</v>
      </c>
      <c r="W297" s="39">
        <f t="shared" si="73"/>
        <v>0</v>
      </c>
      <c r="Y297" s="77" t="str">
        <f>IFERROR(I297/'Base Case Cover Sheet'!I297-1,"n.a.")</f>
        <v>n.a.</v>
      </c>
      <c r="Z297" s="77" t="str">
        <f>IFERROR(J297/'Base Case Cover Sheet'!J297-1,"n.a.")</f>
        <v>n.a.</v>
      </c>
      <c r="AA297" s="77" t="str">
        <f>IFERROR(K297/'Base Case Cover Sheet'!K297-1,"n.a.")</f>
        <v>n.a.</v>
      </c>
      <c r="AB297" s="77" t="str">
        <f>IFERROR(L297/'Base Case Cover Sheet'!L297-1,"n.a.")</f>
        <v>n.a.</v>
      </c>
      <c r="AC297" s="77" t="str">
        <f>IFERROR(M297/'Base Case Cover Sheet'!M297-1,"n.a.")</f>
        <v>n.a.</v>
      </c>
      <c r="AD297" s="77" t="str">
        <f>IFERROR(N297/'Base Case Cover Sheet'!N297-1,"n.a.")</f>
        <v>n.a.</v>
      </c>
      <c r="AE297" s="77" t="str">
        <f>IFERROR(O297/'Base Case Cover Sheet'!O297-1,"n.a.")</f>
        <v>n.a.</v>
      </c>
      <c r="AF297" s="77" t="str">
        <f>IFERROR(P297/'Base Case Cover Sheet'!P297-1,"n.a.")</f>
        <v>n.a.</v>
      </c>
      <c r="AG297" s="77" t="str">
        <f>IFERROR(Q297/'Base Case Cover Sheet'!Q297-1,"n.a.")</f>
        <v>n.a.</v>
      </c>
      <c r="AH297" s="77" t="str">
        <f>IFERROR(R297/'Base Case Cover Sheet'!R297-1,"n.a.")</f>
        <v>n.a.</v>
      </c>
      <c r="AI297" s="77" t="str">
        <f>IFERROR(S297/'Base Case Cover Sheet'!S297-1,"n.a.")</f>
        <v>n.a.</v>
      </c>
      <c r="AJ297" s="77" t="str">
        <f>IFERROR(T297/'Base Case Cover Sheet'!T297-1,"n.a.")</f>
        <v>n.a.</v>
      </c>
      <c r="AK297" s="77" t="str">
        <f>IFERROR(U297/'Base Case Cover Sheet'!U297-1,"n.a.")</f>
        <v>n.a.</v>
      </c>
      <c r="AL297" s="77" t="str">
        <f>IFERROR(V297/'Base Case Cover Sheet'!V297-1,"n.a.")</f>
        <v>n.a.</v>
      </c>
      <c r="AM297" s="77" t="str">
        <f>IFERROR(W297/'Base Case Cover Sheet'!W297-1,"n.a.")</f>
        <v>n.a.</v>
      </c>
    </row>
    <row r="298" spans="4:39" s="4" customFormat="1">
      <c r="D298"/>
      <c r="E298"/>
    </row>
    <row r="299" spans="4:39" s="4" customFormat="1">
      <c r="D299" s="5" t="s">
        <v>236</v>
      </c>
      <c r="E299"/>
    </row>
    <row r="300" spans="4:39" s="4" customFormat="1">
      <c r="D300"/>
      <c r="E300" t="s">
        <v>234</v>
      </c>
      <c r="H300" s="33"/>
      <c r="I300" s="65">
        <v>0</v>
      </c>
      <c r="J300" s="65">
        <v>0</v>
      </c>
      <c r="K300" s="65">
        <v>0</v>
      </c>
      <c r="L300" s="65">
        <v>0</v>
      </c>
      <c r="M300" s="65">
        <v>0</v>
      </c>
      <c r="N300" s="65">
        <v>0</v>
      </c>
      <c r="O300" s="65">
        <v>0</v>
      </c>
      <c r="P300" s="65">
        <v>0</v>
      </c>
      <c r="Q300" s="65">
        <v>0</v>
      </c>
      <c r="R300" s="65">
        <v>0</v>
      </c>
      <c r="S300" s="65">
        <v>0</v>
      </c>
      <c r="T300" s="65">
        <v>0</v>
      </c>
      <c r="U300" s="65">
        <v>0</v>
      </c>
      <c r="V300" s="65">
        <v>0</v>
      </c>
      <c r="W300" s="65">
        <v>0</v>
      </c>
      <c r="Y300" s="74" t="str">
        <f>IFERROR(I300/'Base Case Cover Sheet'!I300-1,"n.a.")</f>
        <v>n.a.</v>
      </c>
      <c r="Z300" s="74" t="str">
        <f>IFERROR(J300/'Base Case Cover Sheet'!J300-1,"n.a.")</f>
        <v>n.a.</v>
      </c>
      <c r="AA300" s="74" t="str">
        <f>IFERROR(K300/'Base Case Cover Sheet'!K300-1,"n.a.")</f>
        <v>n.a.</v>
      </c>
      <c r="AB300" s="74" t="str">
        <f>IFERROR(L300/'Base Case Cover Sheet'!L300-1,"n.a.")</f>
        <v>n.a.</v>
      </c>
      <c r="AC300" s="74" t="str">
        <f>IFERROR(M300/'Base Case Cover Sheet'!M300-1,"n.a.")</f>
        <v>n.a.</v>
      </c>
      <c r="AD300" s="74" t="str">
        <f>IFERROR(N300/'Base Case Cover Sheet'!N300-1,"n.a.")</f>
        <v>n.a.</v>
      </c>
      <c r="AE300" s="74" t="str">
        <f>IFERROR(O300/'Base Case Cover Sheet'!O300-1,"n.a.")</f>
        <v>n.a.</v>
      </c>
      <c r="AF300" s="74" t="str">
        <f>IFERROR(P300/'Base Case Cover Sheet'!P300-1,"n.a.")</f>
        <v>n.a.</v>
      </c>
      <c r="AG300" s="74" t="str">
        <f>IFERROR(Q300/'Base Case Cover Sheet'!Q300-1,"n.a.")</f>
        <v>n.a.</v>
      </c>
      <c r="AH300" s="74" t="str">
        <f>IFERROR(R300/'Base Case Cover Sheet'!R300-1,"n.a.")</f>
        <v>n.a.</v>
      </c>
      <c r="AI300" s="74" t="str">
        <f>IFERROR(S300/'Base Case Cover Sheet'!S300-1,"n.a.")</f>
        <v>n.a.</v>
      </c>
      <c r="AJ300" s="74" t="str">
        <f>IFERROR(T300/'Base Case Cover Sheet'!T300-1,"n.a.")</f>
        <v>n.a.</v>
      </c>
      <c r="AK300" s="74" t="str">
        <f>IFERROR(U300/'Base Case Cover Sheet'!U300-1,"n.a.")</f>
        <v>n.a.</v>
      </c>
      <c r="AL300" s="74" t="str">
        <f>IFERROR(V300/'Base Case Cover Sheet'!V300-1,"n.a.")</f>
        <v>n.a.</v>
      </c>
      <c r="AM300" s="74" t="str">
        <f>IFERROR(W300/'Base Case Cover Sheet'!W300-1,"n.a.")</f>
        <v>n.a.</v>
      </c>
    </row>
    <row r="301" spans="4:39" s="4" customFormat="1">
      <c r="D301"/>
      <c r="E301" t="s">
        <v>235</v>
      </c>
      <c r="H301" s="33"/>
      <c r="I301" s="65">
        <v>0</v>
      </c>
      <c r="J301" s="65">
        <v>0</v>
      </c>
      <c r="K301" s="65">
        <v>0</v>
      </c>
      <c r="L301" s="65">
        <v>0</v>
      </c>
      <c r="M301" s="65">
        <v>0</v>
      </c>
      <c r="N301" s="65">
        <v>0</v>
      </c>
      <c r="O301" s="65">
        <v>0</v>
      </c>
      <c r="P301" s="65">
        <v>0</v>
      </c>
      <c r="Q301" s="65">
        <v>0</v>
      </c>
      <c r="R301" s="65">
        <v>0</v>
      </c>
      <c r="S301" s="65">
        <v>0</v>
      </c>
      <c r="T301" s="65">
        <v>0</v>
      </c>
      <c r="U301" s="65">
        <v>0</v>
      </c>
      <c r="V301" s="65">
        <v>0</v>
      </c>
      <c r="W301" s="65">
        <v>0</v>
      </c>
      <c r="Y301" s="74" t="str">
        <f>IFERROR(I301/'Base Case Cover Sheet'!I301-1,"n.a.")</f>
        <v>n.a.</v>
      </c>
      <c r="Z301" s="74" t="str">
        <f>IFERROR(J301/'Base Case Cover Sheet'!J301-1,"n.a.")</f>
        <v>n.a.</v>
      </c>
      <c r="AA301" s="74" t="str">
        <f>IFERROR(K301/'Base Case Cover Sheet'!K301-1,"n.a.")</f>
        <v>n.a.</v>
      </c>
      <c r="AB301" s="74" t="str">
        <f>IFERROR(L301/'Base Case Cover Sheet'!L301-1,"n.a.")</f>
        <v>n.a.</v>
      </c>
      <c r="AC301" s="74" t="str">
        <f>IFERROR(M301/'Base Case Cover Sheet'!M301-1,"n.a.")</f>
        <v>n.a.</v>
      </c>
      <c r="AD301" s="74" t="str">
        <f>IFERROR(N301/'Base Case Cover Sheet'!N301-1,"n.a.")</f>
        <v>n.a.</v>
      </c>
      <c r="AE301" s="74" t="str">
        <f>IFERROR(O301/'Base Case Cover Sheet'!O301-1,"n.a.")</f>
        <v>n.a.</v>
      </c>
      <c r="AF301" s="74" t="str">
        <f>IFERROR(P301/'Base Case Cover Sheet'!P301-1,"n.a.")</f>
        <v>n.a.</v>
      </c>
      <c r="AG301" s="74" t="str">
        <f>IFERROR(Q301/'Base Case Cover Sheet'!Q301-1,"n.a.")</f>
        <v>n.a.</v>
      </c>
      <c r="AH301" s="74" t="str">
        <f>IFERROR(R301/'Base Case Cover Sheet'!R301-1,"n.a.")</f>
        <v>n.a.</v>
      </c>
      <c r="AI301" s="74" t="str">
        <f>IFERROR(S301/'Base Case Cover Sheet'!S301-1,"n.a.")</f>
        <v>n.a.</v>
      </c>
      <c r="AJ301" s="74" t="str">
        <f>IFERROR(T301/'Base Case Cover Sheet'!T301-1,"n.a.")</f>
        <v>n.a.</v>
      </c>
      <c r="AK301" s="74" t="str">
        <f>IFERROR(U301/'Base Case Cover Sheet'!U301-1,"n.a.")</f>
        <v>n.a.</v>
      </c>
      <c r="AL301" s="74" t="str">
        <f>IFERROR(V301/'Base Case Cover Sheet'!V301-1,"n.a.")</f>
        <v>n.a.</v>
      </c>
      <c r="AM301" s="74" t="str">
        <f>IFERROR(W301/'Base Case Cover Sheet'!W301-1,"n.a.")</f>
        <v>n.a.</v>
      </c>
    </row>
    <row r="302" spans="4:39" s="4" customFormat="1">
      <c r="D302"/>
      <c r="E302" t="s">
        <v>225</v>
      </c>
      <c r="H302" s="33"/>
      <c r="I302" s="65">
        <v>0</v>
      </c>
      <c r="J302" s="65">
        <v>0</v>
      </c>
      <c r="K302" s="65">
        <v>0</v>
      </c>
      <c r="L302" s="65">
        <v>0</v>
      </c>
      <c r="M302" s="65">
        <v>0</v>
      </c>
      <c r="N302" s="65">
        <v>0</v>
      </c>
      <c r="O302" s="65">
        <v>0</v>
      </c>
      <c r="P302" s="65">
        <v>0</v>
      </c>
      <c r="Q302" s="65">
        <v>0</v>
      </c>
      <c r="R302" s="65">
        <v>0</v>
      </c>
      <c r="S302" s="65">
        <v>0</v>
      </c>
      <c r="T302" s="65">
        <v>0</v>
      </c>
      <c r="U302" s="65">
        <v>0</v>
      </c>
      <c r="V302" s="65">
        <v>0</v>
      </c>
      <c r="W302" s="65">
        <v>0</v>
      </c>
      <c r="Y302" s="74" t="str">
        <f>IFERROR(I302/'Base Case Cover Sheet'!I302-1,"n.a.")</f>
        <v>n.a.</v>
      </c>
      <c r="Z302" s="74" t="str">
        <f>IFERROR(J302/'Base Case Cover Sheet'!J302-1,"n.a.")</f>
        <v>n.a.</v>
      </c>
      <c r="AA302" s="74" t="str">
        <f>IFERROR(K302/'Base Case Cover Sheet'!K302-1,"n.a.")</f>
        <v>n.a.</v>
      </c>
      <c r="AB302" s="74" t="str">
        <f>IFERROR(L302/'Base Case Cover Sheet'!L302-1,"n.a.")</f>
        <v>n.a.</v>
      </c>
      <c r="AC302" s="74" t="str">
        <f>IFERROR(M302/'Base Case Cover Sheet'!M302-1,"n.a.")</f>
        <v>n.a.</v>
      </c>
      <c r="AD302" s="74" t="str">
        <f>IFERROR(N302/'Base Case Cover Sheet'!N302-1,"n.a.")</f>
        <v>n.a.</v>
      </c>
      <c r="AE302" s="74" t="str">
        <f>IFERROR(O302/'Base Case Cover Sheet'!O302-1,"n.a.")</f>
        <v>n.a.</v>
      </c>
      <c r="AF302" s="74" t="str">
        <f>IFERROR(P302/'Base Case Cover Sheet'!P302-1,"n.a.")</f>
        <v>n.a.</v>
      </c>
      <c r="AG302" s="74" t="str">
        <f>IFERROR(Q302/'Base Case Cover Sheet'!Q302-1,"n.a.")</f>
        <v>n.a.</v>
      </c>
      <c r="AH302" s="74" t="str">
        <f>IFERROR(R302/'Base Case Cover Sheet'!R302-1,"n.a.")</f>
        <v>n.a.</v>
      </c>
      <c r="AI302" s="74" t="str">
        <f>IFERROR(S302/'Base Case Cover Sheet'!S302-1,"n.a.")</f>
        <v>n.a.</v>
      </c>
      <c r="AJ302" s="74" t="str">
        <f>IFERROR(T302/'Base Case Cover Sheet'!T302-1,"n.a.")</f>
        <v>n.a.</v>
      </c>
      <c r="AK302" s="74" t="str">
        <f>IFERROR(U302/'Base Case Cover Sheet'!U302-1,"n.a.")</f>
        <v>n.a.</v>
      </c>
      <c r="AL302" s="74" t="str">
        <f>IFERROR(V302/'Base Case Cover Sheet'!V302-1,"n.a.")</f>
        <v>n.a.</v>
      </c>
      <c r="AM302" s="74" t="str">
        <f>IFERROR(W302/'Base Case Cover Sheet'!W302-1,"n.a.")</f>
        <v>n.a.</v>
      </c>
    </row>
    <row r="303" spans="4:39" s="4" customFormat="1">
      <c r="D303" s="142" t="s">
        <v>226</v>
      </c>
      <c r="E303" s="144"/>
      <c r="F303" s="152"/>
      <c r="G303" s="152"/>
      <c r="H303" s="37"/>
      <c r="I303" s="39">
        <f t="shared" ref="I303:W303" si="74">SUM(I300:I302)</f>
        <v>0</v>
      </c>
      <c r="J303" s="39">
        <f t="shared" si="74"/>
        <v>0</v>
      </c>
      <c r="K303" s="39">
        <f t="shared" si="74"/>
        <v>0</v>
      </c>
      <c r="L303" s="39">
        <f t="shared" si="74"/>
        <v>0</v>
      </c>
      <c r="M303" s="39">
        <f t="shared" si="74"/>
        <v>0</v>
      </c>
      <c r="N303" s="39">
        <f t="shared" si="74"/>
        <v>0</v>
      </c>
      <c r="O303" s="39">
        <f t="shared" si="74"/>
        <v>0</v>
      </c>
      <c r="P303" s="39">
        <f t="shared" si="74"/>
        <v>0</v>
      </c>
      <c r="Q303" s="39">
        <f t="shared" si="74"/>
        <v>0</v>
      </c>
      <c r="R303" s="39">
        <f t="shared" si="74"/>
        <v>0</v>
      </c>
      <c r="S303" s="39">
        <f t="shared" si="74"/>
        <v>0</v>
      </c>
      <c r="T303" s="39">
        <f t="shared" si="74"/>
        <v>0</v>
      </c>
      <c r="U303" s="39">
        <f t="shared" si="74"/>
        <v>0</v>
      </c>
      <c r="V303" s="39">
        <f t="shared" si="74"/>
        <v>0</v>
      </c>
      <c r="W303" s="39">
        <f t="shared" si="74"/>
        <v>0</v>
      </c>
      <c r="Y303" s="77" t="str">
        <f>IFERROR(I303/'Base Case Cover Sheet'!I303-1,"n.a.")</f>
        <v>n.a.</v>
      </c>
      <c r="Z303" s="77" t="str">
        <f>IFERROR(J303/'Base Case Cover Sheet'!J303-1,"n.a.")</f>
        <v>n.a.</v>
      </c>
      <c r="AA303" s="77" t="str">
        <f>IFERROR(K303/'Base Case Cover Sheet'!K303-1,"n.a.")</f>
        <v>n.a.</v>
      </c>
      <c r="AB303" s="77" t="str">
        <f>IFERROR(L303/'Base Case Cover Sheet'!L303-1,"n.a.")</f>
        <v>n.a.</v>
      </c>
      <c r="AC303" s="77" t="str">
        <f>IFERROR(M303/'Base Case Cover Sheet'!M303-1,"n.a.")</f>
        <v>n.a.</v>
      </c>
      <c r="AD303" s="77" t="str">
        <f>IFERROR(N303/'Base Case Cover Sheet'!N303-1,"n.a.")</f>
        <v>n.a.</v>
      </c>
      <c r="AE303" s="77" t="str">
        <f>IFERROR(O303/'Base Case Cover Sheet'!O303-1,"n.a.")</f>
        <v>n.a.</v>
      </c>
      <c r="AF303" s="77" t="str">
        <f>IFERROR(P303/'Base Case Cover Sheet'!P303-1,"n.a.")</f>
        <v>n.a.</v>
      </c>
      <c r="AG303" s="77" t="str">
        <f>IFERROR(Q303/'Base Case Cover Sheet'!Q303-1,"n.a.")</f>
        <v>n.a.</v>
      </c>
      <c r="AH303" s="77" t="str">
        <f>IFERROR(R303/'Base Case Cover Sheet'!R303-1,"n.a.")</f>
        <v>n.a.</v>
      </c>
      <c r="AI303" s="77" t="str">
        <f>IFERROR(S303/'Base Case Cover Sheet'!S303-1,"n.a.")</f>
        <v>n.a.</v>
      </c>
      <c r="AJ303" s="77" t="str">
        <f>IFERROR(T303/'Base Case Cover Sheet'!T303-1,"n.a.")</f>
        <v>n.a.</v>
      </c>
      <c r="AK303" s="77" t="str">
        <f>IFERROR(U303/'Base Case Cover Sheet'!U303-1,"n.a.")</f>
        <v>n.a.</v>
      </c>
      <c r="AL303" s="77" t="str">
        <f>IFERROR(V303/'Base Case Cover Sheet'!V303-1,"n.a.")</f>
        <v>n.a.</v>
      </c>
      <c r="AM303" s="77" t="str">
        <f>IFERROR(W303/'Base Case Cover Sheet'!W303-1,"n.a.")</f>
        <v>n.a.</v>
      </c>
    </row>
    <row r="304" spans="4:39" s="4" customFormat="1">
      <c r="D304"/>
      <c r="E304"/>
    </row>
    <row r="305" spans="1:39" s="4" customFormat="1">
      <c r="D305" s="142" t="s">
        <v>237</v>
      </c>
      <c r="E305" s="144"/>
      <c r="F305" s="152"/>
      <c r="G305" s="152"/>
      <c r="H305" s="37"/>
      <c r="I305" s="39">
        <f>+I297+I303</f>
        <v>0</v>
      </c>
      <c r="J305" s="39">
        <f t="shared" ref="J305:W305" si="75">+J297+J303</f>
        <v>0</v>
      </c>
      <c r="K305" s="39">
        <f t="shared" si="75"/>
        <v>0</v>
      </c>
      <c r="L305" s="39">
        <f t="shared" si="75"/>
        <v>0</v>
      </c>
      <c r="M305" s="39">
        <f t="shared" si="75"/>
        <v>0</v>
      </c>
      <c r="N305" s="39">
        <f t="shared" si="75"/>
        <v>0</v>
      </c>
      <c r="O305" s="39">
        <f t="shared" si="75"/>
        <v>0</v>
      </c>
      <c r="P305" s="39">
        <f t="shared" si="75"/>
        <v>0</v>
      </c>
      <c r="Q305" s="39">
        <f t="shared" si="75"/>
        <v>0</v>
      </c>
      <c r="R305" s="39">
        <f t="shared" si="75"/>
        <v>0</v>
      </c>
      <c r="S305" s="39">
        <f t="shared" si="75"/>
        <v>0</v>
      </c>
      <c r="T305" s="39">
        <f t="shared" si="75"/>
        <v>0</v>
      </c>
      <c r="U305" s="39">
        <f t="shared" si="75"/>
        <v>0</v>
      </c>
      <c r="V305" s="39">
        <f t="shared" si="75"/>
        <v>0</v>
      </c>
      <c r="W305" s="39">
        <f t="shared" si="75"/>
        <v>0</v>
      </c>
      <c r="Y305" s="77" t="str">
        <f>IFERROR(I305/'Base Case Cover Sheet'!I305-1,"n.a.")</f>
        <v>n.a.</v>
      </c>
      <c r="Z305" s="77" t="str">
        <f>IFERROR(J305/'Base Case Cover Sheet'!J305-1,"n.a.")</f>
        <v>n.a.</v>
      </c>
      <c r="AA305" s="77" t="str">
        <f>IFERROR(K305/'Base Case Cover Sheet'!K305-1,"n.a.")</f>
        <v>n.a.</v>
      </c>
      <c r="AB305" s="77" t="str">
        <f>IFERROR(L305/'Base Case Cover Sheet'!L305-1,"n.a.")</f>
        <v>n.a.</v>
      </c>
      <c r="AC305" s="77" t="str">
        <f>IFERROR(M305/'Base Case Cover Sheet'!M305-1,"n.a.")</f>
        <v>n.a.</v>
      </c>
      <c r="AD305" s="77" t="str">
        <f>IFERROR(N305/'Base Case Cover Sheet'!N305-1,"n.a.")</f>
        <v>n.a.</v>
      </c>
      <c r="AE305" s="77" t="str">
        <f>IFERROR(O305/'Base Case Cover Sheet'!O305-1,"n.a.")</f>
        <v>n.a.</v>
      </c>
      <c r="AF305" s="77" t="str">
        <f>IFERROR(P305/'Base Case Cover Sheet'!P305-1,"n.a.")</f>
        <v>n.a.</v>
      </c>
      <c r="AG305" s="77" t="str">
        <f>IFERROR(Q305/'Base Case Cover Sheet'!Q305-1,"n.a.")</f>
        <v>n.a.</v>
      </c>
      <c r="AH305" s="77" t="str">
        <f>IFERROR(R305/'Base Case Cover Sheet'!R305-1,"n.a.")</f>
        <v>n.a.</v>
      </c>
      <c r="AI305" s="77" t="str">
        <f>IFERROR(S305/'Base Case Cover Sheet'!S305-1,"n.a.")</f>
        <v>n.a.</v>
      </c>
      <c r="AJ305" s="77" t="str">
        <f>IFERROR(T305/'Base Case Cover Sheet'!T305-1,"n.a.")</f>
        <v>n.a.</v>
      </c>
      <c r="AK305" s="77" t="str">
        <f>IFERROR(U305/'Base Case Cover Sheet'!U305-1,"n.a.")</f>
        <v>n.a.</v>
      </c>
      <c r="AL305" s="77" t="str">
        <f>IFERROR(V305/'Base Case Cover Sheet'!V305-1,"n.a.")</f>
        <v>n.a.</v>
      </c>
      <c r="AM305" s="77" t="str">
        <f>IFERROR(W305/'Base Case Cover Sheet'!W305-1,"n.a.")</f>
        <v>n.a.</v>
      </c>
    </row>
    <row r="306" spans="1:39" s="4" customFormat="1">
      <c r="D306"/>
      <c r="E306"/>
    </row>
    <row r="307" spans="1:39" s="4" customFormat="1">
      <c r="D307" s="31" t="s">
        <v>238</v>
      </c>
      <c r="E307" s="64"/>
      <c r="F307" s="64"/>
      <c r="G307" s="64"/>
      <c r="H307" s="64"/>
      <c r="I307" s="64"/>
      <c r="J307" s="64"/>
      <c r="K307" s="64"/>
      <c r="L307" s="64"/>
      <c r="M307" s="64"/>
      <c r="N307" s="64"/>
      <c r="O307" s="64"/>
      <c r="P307" s="64"/>
      <c r="Q307" s="64"/>
      <c r="R307" s="64"/>
      <c r="S307" s="64"/>
      <c r="T307" s="64"/>
      <c r="U307" s="64"/>
      <c r="V307" s="64"/>
      <c r="W307" s="64"/>
      <c r="Y307" s="64"/>
      <c r="Z307" s="64"/>
      <c r="AA307" s="64"/>
      <c r="AB307" s="64"/>
      <c r="AC307" s="64"/>
      <c r="AD307" s="64"/>
      <c r="AE307" s="64"/>
      <c r="AF307" s="64"/>
      <c r="AG307" s="64"/>
      <c r="AH307" s="64"/>
      <c r="AI307" s="64"/>
      <c r="AJ307" s="64"/>
      <c r="AK307" s="64"/>
      <c r="AL307" s="64"/>
      <c r="AM307" s="64"/>
    </row>
    <row r="308" spans="1:39" s="4" customFormat="1">
      <c r="D308"/>
      <c r="E308"/>
    </row>
    <row r="309" spans="1:39" s="4" customFormat="1">
      <c r="D309" t="s">
        <v>239</v>
      </c>
      <c r="E309"/>
      <c r="H309" s="33"/>
      <c r="I309" s="65">
        <v>0</v>
      </c>
      <c r="J309" s="65">
        <v>0</v>
      </c>
      <c r="K309" s="65">
        <v>0</v>
      </c>
      <c r="L309" s="65">
        <v>0</v>
      </c>
      <c r="M309" s="65">
        <v>0</v>
      </c>
      <c r="N309" s="65">
        <v>0</v>
      </c>
      <c r="O309" s="65">
        <v>0</v>
      </c>
      <c r="P309" s="65">
        <v>0</v>
      </c>
      <c r="Q309" s="65">
        <v>0</v>
      </c>
      <c r="R309" s="65">
        <v>0</v>
      </c>
      <c r="S309" s="65">
        <v>0</v>
      </c>
      <c r="T309" s="65">
        <v>0</v>
      </c>
      <c r="U309" s="65">
        <v>0</v>
      </c>
      <c r="V309" s="65">
        <v>0</v>
      </c>
      <c r="W309" s="65">
        <v>0</v>
      </c>
      <c r="Y309" s="74" t="str">
        <f>IFERROR(I309/'Base Case Cover Sheet'!I309-1,"n.a.")</f>
        <v>n.a.</v>
      </c>
      <c r="Z309" s="74" t="str">
        <f>IFERROR(J309/'Base Case Cover Sheet'!J309-1,"n.a.")</f>
        <v>n.a.</v>
      </c>
      <c r="AA309" s="74" t="str">
        <f>IFERROR(K309/'Base Case Cover Sheet'!K309-1,"n.a.")</f>
        <v>n.a.</v>
      </c>
      <c r="AB309" s="74" t="str">
        <f>IFERROR(L309/'Base Case Cover Sheet'!L309-1,"n.a.")</f>
        <v>n.a.</v>
      </c>
      <c r="AC309" s="74" t="str">
        <f>IFERROR(M309/'Base Case Cover Sheet'!M309-1,"n.a.")</f>
        <v>n.a.</v>
      </c>
      <c r="AD309" s="74" t="str">
        <f>IFERROR(N309/'Base Case Cover Sheet'!N309-1,"n.a.")</f>
        <v>n.a.</v>
      </c>
      <c r="AE309" s="74" t="str">
        <f>IFERROR(O309/'Base Case Cover Sheet'!O309-1,"n.a.")</f>
        <v>n.a.</v>
      </c>
      <c r="AF309" s="74" t="str">
        <f>IFERROR(P309/'Base Case Cover Sheet'!P309-1,"n.a.")</f>
        <v>n.a.</v>
      </c>
      <c r="AG309" s="74" t="str">
        <f>IFERROR(Q309/'Base Case Cover Sheet'!Q309-1,"n.a.")</f>
        <v>n.a.</v>
      </c>
      <c r="AH309" s="74" t="str">
        <f>IFERROR(R309/'Base Case Cover Sheet'!R309-1,"n.a.")</f>
        <v>n.a.</v>
      </c>
      <c r="AI309" s="74" t="str">
        <f>IFERROR(S309/'Base Case Cover Sheet'!S309-1,"n.a.")</f>
        <v>n.a.</v>
      </c>
      <c r="AJ309" s="74" t="str">
        <f>IFERROR(T309/'Base Case Cover Sheet'!T309-1,"n.a.")</f>
        <v>n.a.</v>
      </c>
      <c r="AK309" s="74" t="str">
        <f>IFERROR(U309/'Base Case Cover Sheet'!U309-1,"n.a.")</f>
        <v>n.a.</v>
      </c>
      <c r="AL309" s="74" t="str">
        <f>IFERROR(V309/'Base Case Cover Sheet'!V309-1,"n.a.")</f>
        <v>n.a.</v>
      </c>
      <c r="AM309" s="74" t="str">
        <f>IFERROR(W309/'Base Case Cover Sheet'!W309-1,"n.a.")</f>
        <v>n.a.</v>
      </c>
    </row>
    <row r="310" spans="1:39" s="4" customFormat="1">
      <c r="D310" t="s">
        <v>240</v>
      </c>
      <c r="E310"/>
      <c r="H310" s="33"/>
      <c r="I310" s="65">
        <v>0</v>
      </c>
      <c r="J310" s="65">
        <v>0</v>
      </c>
      <c r="K310" s="65">
        <v>0</v>
      </c>
      <c r="L310" s="65">
        <v>0</v>
      </c>
      <c r="M310" s="65">
        <v>0</v>
      </c>
      <c r="N310" s="65">
        <v>0</v>
      </c>
      <c r="O310" s="65">
        <v>0</v>
      </c>
      <c r="P310" s="65">
        <v>0</v>
      </c>
      <c r="Q310" s="65">
        <v>0</v>
      </c>
      <c r="R310" s="65">
        <v>0</v>
      </c>
      <c r="S310" s="65">
        <v>0</v>
      </c>
      <c r="T310" s="65">
        <v>0</v>
      </c>
      <c r="U310" s="65">
        <v>0</v>
      </c>
      <c r="V310" s="65">
        <v>0</v>
      </c>
      <c r="W310" s="65">
        <v>0</v>
      </c>
      <c r="Y310" s="74" t="str">
        <f>IFERROR(I310/'Base Case Cover Sheet'!I310-1,"n.a.")</f>
        <v>n.a.</v>
      </c>
      <c r="Z310" s="74" t="str">
        <f>IFERROR(J310/'Base Case Cover Sheet'!J310-1,"n.a.")</f>
        <v>n.a.</v>
      </c>
      <c r="AA310" s="74" t="str">
        <f>IFERROR(K310/'Base Case Cover Sheet'!K310-1,"n.a.")</f>
        <v>n.a.</v>
      </c>
      <c r="AB310" s="74" t="str">
        <f>IFERROR(L310/'Base Case Cover Sheet'!L310-1,"n.a.")</f>
        <v>n.a.</v>
      </c>
      <c r="AC310" s="74" t="str">
        <f>IFERROR(M310/'Base Case Cover Sheet'!M310-1,"n.a.")</f>
        <v>n.a.</v>
      </c>
      <c r="AD310" s="74" t="str">
        <f>IFERROR(N310/'Base Case Cover Sheet'!N310-1,"n.a.")</f>
        <v>n.a.</v>
      </c>
      <c r="AE310" s="74" t="str">
        <f>IFERROR(O310/'Base Case Cover Sheet'!O310-1,"n.a.")</f>
        <v>n.a.</v>
      </c>
      <c r="AF310" s="74" t="str">
        <f>IFERROR(P310/'Base Case Cover Sheet'!P310-1,"n.a.")</f>
        <v>n.a.</v>
      </c>
      <c r="AG310" s="74" t="str">
        <f>IFERROR(Q310/'Base Case Cover Sheet'!Q310-1,"n.a.")</f>
        <v>n.a.</v>
      </c>
      <c r="AH310" s="74" t="str">
        <f>IFERROR(R310/'Base Case Cover Sheet'!R310-1,"n.a.")</f>
        <v>n.a.</v>
      </c>
      <c r="AI310" s="74" t="str">
        <f>IFERROR(S310/'Base Case Cover Sheet'!S310-1,"n.a.")</f>
        <v>n.a.</v>
      </c>
      <c r="AJ310" s="74" t="str">
        <f>IFERROR(T310/'Base Case Cover Sheet'!T310-1,"n.a.")</f>
        <v>n.a.</v>
      </c>
      <c r="AK310" s="74" t="str">
        <f>IFERROR(U310/'Base Case Cover Sheet'!U310-1,"n.a.")</f>
        <v>n.a.</v>
      </c>
      <c r="AL310" s="74" t="str">
        <f>IFERROR(V310/'Base Case Cover Sheet'!V310-1,"n.a.")</f>
        <v>n.a.</v>
      </c>
      <c r="AM310" s="74" t="str">
        <f>IFERROR(W310/'Base Case Cover Sheet'!W310-1,"n.a.")</f>
        <v>n.a.</v>
      </c>
    </row>
    <row r="311" spans="1:39" s="4" customFormat="1">
      <c r="D311" t="s">
        <v>241</v>
      </c>
      <c r="E311"/>
      <c r="H311" s="33"/>
      <c r="I311" s="65">
        <v>0</v>
      </c>
      <c r="J311" s="65">
        <v>0</v>
      </c>
      <c r="K311" s="65">
        <v>0</v>
      </c>
      <c r="L311" s="65">
        <v>0</v>
      </c>
      <c r="M311" s="65">
        <v>0</v>
      </c>
      <c r="N311" s="65">
        <v>0</v>
      </c>
      <c r="O311" s="65">
        <v>0</v>
      </c>
      <c r="P311" s="65">
        <v>0</v>
      </c>
      <c r="Q311" s="65">
        <v>0</v>
      </c>
      <c r="R311" s="65">
        <v>0</v>
      </c>
      <c r="S311" s="65">
        <v>0</v>
      </c>
      <c r="T311" s="65">
        <v>0</v>
      </c>
      <c r="U311" s="65">
        <v>0</v>
      </c>
      <c r="V311" s="65">
        <v>0</v>
      </c>
      <c r="W311" s="65">
        <v>0</v>
      </c>
      <c r="Y311" s="74" t="str">
        <f>IFERROR(I311/'Base Case Cover Sheet'!I311-1,"n.a.")</f>
        <v>n.a.</v>
      </c>
      <c r="Z311" s="74" t="str">
        <f>IFERROR(J311/'Base Case Cover Sheet'!J311-1,"n.a.")</f>
        <v>n.a.</v>
      </c>
      <c r="AA311" s="74" t="str">
        <f>IFERROR(K311/'Base Case Cover Sheet'!K311-1,"n.a.")</f>
        <v>n.a.</v>
      </c>
      <c r="AB311" s="74" t="str">
        <f>IFERROR(L311/'Base Case Cover Sheet'!L311-1,"n.a.")</f>
        <v>n.a.</v>
      </c>
      <c r="AC311" s="74" t="str">
        <f>IFERROR(M311/'Base Case Cover Sheet'!M311-1,"n.a.")</f>
        <v>n.a.</v>
      </c>
      <c r="AD311" s="74" t="str">
        <f>IFERROR(N311/'Base Case Cover Sheet'!N311-1,"n.a.")</f>
        <v>n.a.</v>
      </c>
      <c r="AE311" s="74" t="str">
        <f>IFERROR(O311/'Base Case Cover Sheet'!O311-1,"n.a.")</f>
        <v>n.a.</v>
      </c>
      <c r="AF311" s="74" t="str">
        <f>IFERROR(P311/'Base Case Cover Sheet'!P311-1,"n.a.")</f>
        <v>n.a.</v>
      </c>
      <c r="AG311" s="74" t="str">
        <f>IFERROR(Q311/'Base Case Cover Sheet'!Q311-1,"n.a.")</f>
        <v>n.a.</v>
      </c>
      <c r="AH311" s="74" t="str">
        <f>IFERROR(R311/'Base Case Cover Sheet'!R311-1,"n.a.")</f>
        <v>n.a.</v>
      </c>
      <c r="AI311" s="74" t="str">
        <f>IFERROR(S311/'Base Case Cover Sheet'!S311-1,"n.a.")</f>
        <v>n.a.</v>
      </c>
      <c r="AJ311" s="74" t="str">
        <f>IFERROR(T311/'Base Case Cover Sheet'!T311-1,"n.a.")</f>
        <v>n.a.</v>
      </c>
      <c r="AK311" s="74" t="str">
        <f>IFERROR(U311/'Base Case Cover Sheet'!U311-1,"n.a.")</f>
        <v>n.a.</v>
      </c>
      <c r="AL311" s="74" t="str">
        <f>IFERROR(V311/'Base Case Cover Sheet'!V311-1,"n.a.")</f>
        <v>n.a.</v>
      </c>
      <c r="AM311" s="74" t="str">
        <f>IFERROR(W311/'Base Case Cover Sheet'!W311-1,"n.a.")</f>
        <v>n.a.</v>
      </c>
    </row>
    <row r="312" spans="1:39" s="4" customFormat="1">
      <c r="D312" s="142" t="s">
        <v>242</v>
      </c>
      <c r="E312" s="144"/>
      <c r="F312" s="152"/>
      <c r="G312" s="152"/>
      <c r="H312" s="37"/>
      <c r="I312" s="39">
        <f t="shared" ref="I312:W312" si="76">SUM(I309:I311)</f>
        <v>0</v>
      </c>
      <c r="J312" s="39">
        <f t="shared" si="76"/>
        <v>0</v>
      </c>
      <c r="K312" s="39">
        <f t="shared" si="76"/>
        <v>0</v>
      </c>
      <c r="L312" s="39">
        <f t="shared" si="76"/>
        <v>0</v>
      </c>
      <c r="M312" s="39">
        <f t="shared" si="76"/>
        <v>0</v>
      </c>
      <c r="N312" s="39">
        <f t="shared" si="76"/>
        <v>0</v>
      </c>
      <c r="O312" s="39">
        <f t="shared" si="76"/>
        <v>0</v>
      </c>
      <c r="P312" s="39">
        <f t="shared" si="76"/>
        <v>0</v>
      </c>
      <c r="Q312" s="39">
        <f t="shared" si="76"/>
        <v>0</v>
      </c>
      <c r="R312" s="39">
        <f t="shared" si="76"/>
        <v>0</v>
      </c>
      <c r="S312" s="39">
        <f t="shared" si="76"/>
        <v>0</v>
      </c>
      <c r="T312" s="39">
        <f t="shared" si="76"/>
        <v>0</v>
      </c>
      <c r="U312" s="39">
        <f t="shared" si="76"/>
        <v>0</v>
      </c>
      <c r="V312" s="39">
        <f>SUM(V309:V311)</f>
        <v>0</v>
      </c>
      <c r="W312" s="39">
        <f t="shared" si="76"/>
        <v>0</v>
      </c>
      <c r="Y312" s="77" t="str">
        <f>IFERROR(I312/'Base Case Cover Sheet'!I312-1,"n.a.")</f>
        <v>n.a.</v>
      </c>
      <c r="Z312" s="77" t="str">
        <f>IFERROR(J312/'Base Case Cover Sheet'!J312-1,"n.a.")</f>
        <v>n.a.</v>
      </c>
      <c r="AA312" s="77" t="str">
        <f>IFERROR(K312/'Base Case Cover Sheet'!K312-1,"n.a.")</f>
        <v>n.a.</v>
      </c>
      <c r="AB312" s="77" t="str">
        <f>IFERROR(L312/'Base Case Cover Sheet'!L312-1,"n.a.")</f>
        <v>n.a.</v>
      </c>
      <c r="AC312" s="77" t="str">
        <f>IFERROR(M312/'Base Case Cover Sheet'!M312-1,"n.a.")</f>
        <v>n.a.</v>
      </c>
      <c r="AD312" s="77" t="str">
        <f>IFERROR(N312/'Base Case Cover Sheet'!N312-1,"n.a.")</f>
        <v>n.a.</v>
      </c>
      <c r="AE312" s="77" t="str">
        <f>IFERROR(O312/'Base Case Cover Sheet'!O312-1,"n.a.")</f>
        <v>n.a.</v>
      </c>
      <c r="AF312" s="77" t="str">
        <f>IFERROR(P312/'Base Case Cover Sheet'!P312-1,"n.a.")</f>
        <v>n.a.</v>
      </c>
      <c r="AG312" s="77" t="str">
        <f>IFERROR(Q312/'Base Case Cover Sheet'!Q312-1,"n.a.")</f>
        <v>n.a.</v>
      </c>
      <c r="AH312" s="77" t="str">
        <f>IFERROR(R312/'Base Case Cover Sheet'!R312-1,"n.a.")</f>
        <v>n.a.</v>
      </c>
      <c r="AI312" s="77" t="str">
        <f>IFERROR(S312/'Base Case Cover Sheet'!S312-1,"n.a.")</f>
        <v>n.a.</v>
      </c>
      <c r="AJ312" s="77" t="str">
        <f>IFERROR(T312/'Base Case Cover Sheet'!T312-1,"n.a.")</f>
        <v>n.a.</v>
      </c>
      <c r="AK312" s="77" t="str">
        <f>IFERROR(U312/'Base Case Cover Sheet'!U312-1,"n.a.")</f>
        <v>n.a.</v>
      </c>
      <c r="AL312" s="77" t="str">
        <f>IFERROR(V312/'Base Case Cover Sheet'!V312-1,"n.a.")</f>
        <v>n.a.</v>
      </c>
      <c r="AM312" s="77" t="str">
        <f>IFERROR(W312/'Base Case Cover Sheet'!W312-1,"n.a.")</f>
        <v>n.a.</v>
      </c>
    </row>
    <row r="313" spans="1:39" s="4" customFormat="1">
      <c r="D313"/>
      <c r="E313"/>
    </row>
    <row r="314" spans="1:39" s="4" customFormat="1">
      <c r="D314" s="142" t="s">
        <v>243</v>
      </c>
      <c r="E314" s="144"/>
      <c r="F314" s="152"/>
      <c r="G314" s="152"/>
      <c r="H314" s="37"/>
      <c r="I314" s="39">
        <f>+I305+I312</f>
        <v>0</v>
      </c>
      <c r="J314" s="39">
        <f t="shared" ref="J314:W314" si="77">+J305+J312</f>
        <v>0</v>
      </c>
      <c r="K314" s="39">
        <f t="shared" si="77"/>
        <v>0</v>
      </c>
      <c r="L314" s="39">
        <f t="shared" si="77"/>
        <v>0</v>
      </c>
      <c r="M314" s="39">
        <f t="shared" si="77"/>
        <v>0</v>
      </c>
      <c r="N314" s="39">
        <f t="shared" si="77"/>
        <v>0</v>
      </c>
      <c r="O314" s="39">
        <f t="shared" si="77"/>
        <v>0</v>
      </c>
      <c r="P314" s="39">
        <f t="shared" si="77"/>
        <v>0</v>
      </c>
      <c r="Q314" s="39">
        <f t="shared" si="77"/>
        <v>0</v>
      </c>
      <c r="R314" s="39">
        <f t="shared" si="77"/>
        <v>0</v>
      </c>
      <c r="S314" s="39">
        <f t="shared" si="77"/>
        <v>0</v>
      </c>
      <c r="T314" s="39">
        <f t="shared" si="77"/>
        <v>0</v>
      </c>
      <c r="U314" s="39">
        <f t="shared" si="77"/>
        <v>0</v>
      </c>
      <c r="V314" s="39">
        <f t="shared" si="77"/>
        <v>0</v>
      </c>
      <c r="W314" s="39">
        <f t="shared" si="77"/>
        <v>0</v>
      </c>
      <c r="Y314" s="77" t="str">
        <f>IFERROR(I314/'Base Case Cover Sheet'!I314-1,"n.a.")</f>
        <v>n.a.</v>
      </c>
      <c r="Z314" s="77" t="str">
        <f>IFERROR(J314/'Base Case Cover Sheet'!J314-1,"n.a.")</f>
        <v>n.a.</v>
      </c>
      <c r="AA314" s="77" t="str">
        <f>IFERROR(K314/'Base Case Cover Sheet'!K314-1,"n.a.")</f>
        <v>n.a.</v>
      </c>
      <c r="AB314" s="77" t="str">
        <f>IFERROR(L314/'Base Case Cover Sheet'!L314-1,"n.a.")</f>
        <v>n.a.</v>
      </c>
      <c r="AC314" s="77" t="str">
        <f>IFERROR(M314/'Base Case Cover Sheet'!M314-1,"n.a.")</f>
        <v>n.a.</v>
      </c>
      <c r="AD314" s="77" t="str">
        <f>IFERROR(N314/'Base Case Cover Sheet'!N314-1,"n.a.")</f>
        <v>n.a.</v>
      </c>
      <c r="AE314" s="77" t="str">
        <f>IFERROR(O314/'Base Case Cover Sheet'!O314-1,"n.a.")</f>
        <v>n.a.</v>
      </c>
      <c r="AF314" s="77" t="str">
        <f>IFERROR(P314/'Base Case Cover Sheet'!P314-1,"n.a.")</f>
        <v>n.a.</v>
      </c>
      <c r="AG314" s="77" t="str">
        <f>IFERROR(Q314/'Base Case Cover Sheet'!Q314-1,"n.a.")</f>
        <v>n.a.</v>
      </c>
      <c r="AH314" s="77" t="str">
        <f>IFERROR(R314/'Base Case Cover Sheet'!R314-1,"n.a.")</f>
        <v>n.a.</v>
      </c>
      <c r="AI314" s="77" t="str">
        <f>IFERROR(S314/'Base Case Cover Sheet'!S314-1,"n.a.")</f>
        <v>n.a.</v>
      </c>
      <c r="AJ314" s="77" t="str">
        <f>IFERROR(T314/'Base Case Cover Sheet'!T314-1,"n.a.")</f>
        <v>n.a.</v>
      </c>
      <c r="AK314" s="77" t="str">
        <f>IFERROR(U314/'Base Case Cover Sheet'!U314-1,"n.a.")</f>
        <v>n.a.</v>
      </c>
      <c r="AL314" s="77" t="str">
        <f>IFERROR(V314/'Base Case Cover Sheet'!V314-1,"n.a.")</f>
        <v>n.a.</v>
      </c>
      <c r="AM314" s="77" t="str">
        <f>IFERROR(W314/'Base Case Cover Sheet'!W314-1,"n.a.")</f>
        <v>n.a.</v>
      </c>
    </row>
    <row r="315" spans="1:39" s="4" customFormat="1" outlineLevel="1">
      <c r="D315"/>
      <c r="E315"/>
    </row>
    <row r="316" spans="1:39" s="4" customFormat="1" outlineLevel="1">
      <c r="D316" s="48" t="s">
        <v>244</v>
      </c>
      <c r="I316" s="49">
        <f>IF(ROUND(I314,5)=ROUND(I289,5),1,0)</f>
        <v>1</v>
      </c>
      <c r="J316" s="49">
        <f t="shared" ref="J316:W316" si="78">IF(ROUND(J314,5)=ROUND(J289,5),1,0)</f>
        <v>1</v>
      </c>
      <c r="K316" s="49">
        <f t="shared" si="78"/>
        <v>1</v>
      </c>
      <c r="L316" s="49">
        <f t="shared" si="78"/>
        <v>1</v>
      </c>
      <c r="M316" s="49">
        <f t="shared" si="78"/>
        <v>1</v>
      </c>
      <c r="N316" s="49">
        <f t="shared" si="78"/>
        <v>1</v>
      </c>
      <c r="O316" s="49">
        <f t="shared" si="78"/>
        <v>1</v>
      </c>
      <c r="P316" s="49">
        <f t="shared" si="78"/>
        <v>1</v>
      </c>
      <c r="Q316" s="49">
        <f t="shared" si="78"/>
        <v>1</v>
      </c>
      <c r="R316" s="49">
        <f t="shared" si="78"/>
        <v>1</v>
      </c>
      <c r="S316" s="49">
        <f t="shared" si="78"/>
        <v>1</v>
      </c>
      <c r="T316" s="49">
        <f t="shared" si="78"/>
        <v>1</v>
      </c>
      <c r="U316" s="49">
        <f t="shared" si="78"/>
        <v>1</v>
      </c>
      <c r="V316" s="49">
        <f t="shared" si="78"/>
        <v>1</v>
      </c>
      <c r="W316" s="49">
        <f t="shared" si="78"/>
        <v>1</v>
      </c>
    </row>
    <row r="317" spans="1:39" s="4" customFormat="1" outlineLevel="1">
      <c r="D317" s="48" t="s">
        <v>245</v>
      </c>
      <c r="I317" s="49">
        <f>IF(I310&gt;=0,1,0)</f>
        <v>1</v>
      </c>
      <c r="J317" s="49">
        <f t="shared" ref="J317:W317" si="79">IF(J310&gt;=0,1,0)</f>
        <v>1</v>
      </c>
      <c r="K317" s="49">
        <f t="shared" si="79"/>
        <v>1</v>
      </c>
      <c r="L317" s="49">
        <f t="shared" si="79"/>
        <v>1</v>
      </c>
      <c r="M317" s="49">
        <f t="shared" si="79"/>
        <v>1</v>
      </c>
      <c r="N317" s="49">
        <f t="shared" si="79"/>
        <v>1</v>
      </c>
      <c r="O317" s="49">
        <f t="shared" si="79"/>
        <v>1</v>
      </c>
      <c r="P317" s="49">
        <f t="shared" si="79"/>
        <v>1</v>
      </c>
      <c r="Q317" s="49">
        <f t="shared" si="79"/>
        <v>1</v>
      </c>
      <c r="R317" s="49">
        <f t="shared" si="79"/>
        <v>1</v>
      </c>
      <c r="S317" s="49">
        <f t="shared" si="79"/>
        <v>1</v>
      </c>
      <c r="T317" s="49">
        <f t="shared" si="79"/>
        <v>1</v>
      </c>
      <c r="U317" s="49">
        <f t="shared" si="79"/>
        <v>1</v>
      </c>
      <c r="V317" s="49">
        <f t="shared" si="79"/>
        <v>1</v>
      </c>
      <c r="W317" s="49">
        <f t="shared" si="79"/>
        <v>1</v>
      </c>
    </row>
    <row r="318" spans="1:39" s="4" customFormat="1">
      <c r="D318"/>
      <c r="E318"/>
    </row>
    <row r="319" spans="1:39" s="2" customFormat="1" ht="11.25" customHeight="1">
      <c r="A319" s="18"/>
      <c r="B319" s="19"/>
      <c r="C319" s="18"/>
      <c r="D319" s="20" t="s">
        <v>141</v>
      </c>
    </row>
  </sheetData>
  <sheetProtection algorithmName="SHA-512" hashValue="MqYf3rU5xDkjKwIRfSkfuAsQhcTdT1cKwYHwkGpu2zjWiUwsQdejcmpp7uAb0r49lpxFUuaXs22/zFCr5iM5bw==" saltValue="VZKNILwfgipnGm0a5BYyQQ==" spinCount="100000" sheet="1" objects="1" scenarios="1" formatCells="0" formatColumns="0" formatRows="0"/>
  <conditionalFormatting sqref="G3">
    <cfRule type="cellIs" dxfId="3" priority="1" operator="equal">
      <formula>0</formula>
    </cfRule>
  </conditionalFormatting>
  <dataValidations count="3">
    <dataValidation type="decimal" operator="greaterThanOrEqual" allowBlank="1" showInputMessage="1" showErrorMessage="1" sqref="L17:W17 L21:W21 L25:W25 L29:W29 L33:W33 L40:W40 L42:W42 J226:W226 J230:W230 I238:W239 I274:W277 I300:W302 I294:W296 I281:W282 I284:W284 L188:W189" xr:uid="{C643B032-C5D0-4C21-94E5-3F584CDC0756}">
      <formula1>0</formula1>
    </dataValidation>
    <dataValidation type="decimal" operator="lessThanOrEqual" allowBlank="1" showInputMessage="1" showErrorMessage="1" sqref="L52:W52 L69:W69 J228:W228 J232:W232 L72:W72 L60:W60 L78:W78 L138:W138 J179:W179 L144:W144 L116:W119 J181:W181 J205:K206 J183:W184 L215:W218 L213:W213 L63:W63 L66:W66 L126:W126 L83:W83 L93:W93 L86:W89 L102:W102 L96:W98 L113:W113 L105:W109 L123:W123 L129:W129 L132:W132 L135:W135 J177:W177" xr:uid="{D5E4360B-8311-4C09-BDBB-42E988CF5CB5}">
      <formula1>0</formula1>
    </dataValidation>
    <dataValidation operator="lessThanOrEqual" allowBlank="1" showInputMessage="1" showErrorMessage="1" sqref="L161:W161" xr:uid="{A70DAEFC-B41D-447A-ABB6-5643ACF9B5CE}"/>
  </dataValidations>
  <pageMargins left="0.70866141732283472" right="0.70866141732283472" top="0.74803149606299213" bottom="0.74803149606299213" header="0.31496062992125984" footer="0.31496062992125984"/>
  <pageSetup scale="26" fitToHeight="0" orientation="portrait" r:id="rId1"/>
  <rowBreaks count="3" manualBreakCount="3">
    <brk id="80" max="16383" man="1"/>
    <brk id="151" max="16383" man="1"/>
    <brk id="268" max="4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636BE-194F-43B2-984F-83BC56D83140}">
  <sheetPr>
    <pageSetUpPr autoPageBreaks="0" fitToPage="1"/>
  </sheetPr>
  <dimension ref="A1:AN319"/>
  <sheetViews>
    <sheetView showGridLines="0" view="pageBreakPreview" zoomScaleNormal="100" zoomScaleSheetLayoutView="100" workbookViewId="0">
      <pane xSplit="8" ySplit="11" topLeftCell="I12" activePane="bottomRight" state="frozen"/>
      <selection pane="bottomRight" activeCell="I12" sqref="I12"/>
      <selection pane="bottomLeft" activeCell="B1" sqref="B1"/>
      <selection pane="topRight" activeCell="B1" sqref="B1"/>
    </sheetView>
  </sheetViews>
  <sheetFormatPr defaultRowHeight="10.15" outlineLevelRow="1"/>
  <cols>
    <col min="1" max="1" width="1" customWidth="1"/>
    <col min="2" max="2" width="3.33203125" customWidth="1"/>
    <col min="3" max="3" width="1" customWidth="1"/>
    <col min="4" max="6" width="1.83203125" customWidth="1"/>
    <col min="7" max="7" width="50.83203125" customWidth="1"/>
    <col min="8" max="8" width="23" customWidth="1"/>
    <col min="9" max="39" width="10.83203125" bestFit="1" customWidth="1"/>
    <col min="40" max="40" width="8.33203125" customWidth="1"/>
    <col min="41" max="67" width="10.83203125" customWidth="1"/>
  </cols>
  <sheetData>
    <row r="1" spans="1:40" s="1" customFormat="1" ht="11.25" customHeight="1">
      <c r="A1" s="15" t="s">
        <v>26</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row>
    <row r="2" spans="1:40" s="1" customFormat="1" ht="25.15">
      <c r="A2" s="120" t="s">
        <v>27</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row>
    <row r="3" spans="1:40" s="1" customFormat="1" ht="11.25" customHeight="1">
      <c r="A3" s="15" t="s">
        <v>28</v>
      </c>
      <c r="B3" s="16"/>
      <c r="C3" s="16"/>
      <c r="D3" s="16"/>
      <c r="E3" s="16"/>
      <c r="F3" s="16"/>
      <c r="G3" s="17">
        <f>Checks!$H$13</f>
        <v>1</v>
      </c>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row>
    <row r="5" spans="1:40" s="2" customFormat="1" ht="11.25" customHeight="1">
      <c r="A5" s="18"/>
      <c r="B5" s="19">
        <f>MAX($B$4:B4)+1</f>
        <v>1</v>
      </c>
      <c r="C5" s="18"/>
      <c r="D5" s="20" t="s">
        <v>29</v>
      </c>
    </row>
    <row r="7" spans="1:40">
      <c r="D7" s="21" t="s">
        <v>30</v>
      </c>
      <c r="H7" s="22" t="str">
        <f>+Instructions!$D$22</f>
        <v>[●]</v>
      </c>
      <c r="I7" s="23"/>
    </row>
    <row r="8" spans="1:40" ht="11.25" customHeight="1">
      <c r="D8" s="24" t="s">
        <v>161</v>
      </c>
      <c r="E8" s="21"/>
      <c r="H8" s="25" t="s">
        <v>252</v>
      </c>
      <c r="I8" s="23"/>
    </row>
    <row r="9" spans="1:40">
      <c r="Y9" s="73" t="s">
        <v>247</v>
      </c>
      <c r="Z9" s="73"/>
      <c r="AA9" s="73"/>
      <c r="AB9" s="73"/>
      <c r="AC9" s="73"/>
      <c r="AD9" s="73"/>
      <c r="AE9" s="73"/>
      <c r="AF9" s="73"/>
      <c r="AG9" s="73"/>
      <c r="AH9" s="73"/>
      <c r="AI9" s="73"/>
      <c r="AJ9" s="73"/>
      <c r="AK9" s="73"/>
      <c r="AL9" s="73"/>
      <c r="AM9" s="73"/>
    </row>
    <row r="10" spans="1:40">
      <c r="D10" s="26" t="s">
        <v>163</v>
      </c>
      <c r="E10" s="27"/>
      <c r="F10" s="27"/>
      <c r="G10" s="27"/>
      <c r="H10" s="27"/>
      <c r="I10" s="3"/>
      <c r="J10" s="3"/>
      <c r="K10" s="3"/>
      <c r="L10" s="3"/>
      <c r="M10" s="3"/>
      <c r="N10" s="3"/>
      <c r="O10" s="3"/>
      <c r="P10" s="3"/>
      <c r="Q10" s="3"/>
      <c r="R10" s="3"/>
      <c r="S10" s="3"/>
      <c r="T10" s="3"/>
      <c r="U10" s="3"/>
      <c r="V10" s="3"/>
      <c r="W10" s="3"/>
      <c r="Y10" s="3"/>
      <c r="Z10" s="3"/>
      <c r="AA10" s="3"/>
      <c r="AB10" s="3"/>
      <c r="AC10" s="3"/>
      <c r="AD10" s="3"/>
      <c r="AE10" s="3"/>
      <c r="AF10" s="3"/>
      <c r="AG10" s="3"/>
      <c r="AH10" s="3"/>
      <c r="AI10" s="3"/>
      <c r="AJ10" s="3"/>
      <c r="AK10" s="3"/>
      <c r="AL10" s="3"/>
      <c r="AM10" s="3"/>
    </row>
    <row r="11" spans="1:40">
      <c r="D11" s="27"/>
      <c r="E11" s="27"/>
      <c r="F11" s="27"/>
      <c r="G11" s="27"/>
      <c r="H11" s="27"/>
      <c r="I11" s="3" t="s">
        <v>142</v>
      </c>
      <c r="J11" s="28">
        <v>-2</v>
      </c>
      <c r="K11" s="28">
        <v>-1</v>
      </c>
      <c r="L11" s="29">
        <v>1</v>
      </c>
      <c r="M11" s="29">
        <f>L11+1</f>
        <v>2</v>
      </c>
      <c r="N11" s="29">
        <f t="shared" ref="N11:W11" si="0">M11+1</f>
        <v>3</v>
      </c>
      <c r="O11" s="29">
        <f t="shared" si="0"/>
        <v>4</v>
      </c>
      <c r="P11" s="29">
        <f t="shared" si="0"/>
        <v>5</v>
      </c>
      <c r="Q11" s="29">
        <f t="shared" si="0"/>
        <v>6</v>
      </c>
      <c r="R11" s="29">
        <f t="shared" si="0"/>
        <v>7</v>
      </c>
      <c r="S11" s="29">
        <f t="shared" si="0"/>
        <v>8</v>
      </c>
      <c r="T11" s="29">
        <f t="shared" si="0"/>
        <v>9</v>
      </c>
      <c r="U11" s="29">
        <f t="shared" si="0"/>
        <v>10</v>
      </c>
      <c r="V11" s="29">
        <f t="shared" si="0"/>
        <v>11</v>
      </c>
      <c r="W11" s="29">
        <f t="shared" si="0"/>
        <v>12</v>
      </c>
      <c r="Y11" s="3" t="s">
        <v>142</v>
      </c>
      <c r="Z11" s="28">
        <v>-2</v>
      </c>
      <c r="AA11" s="28">
        <v>-1</v>
      </c>
      <c r="AB11" s="29">
        <v>1</v>
      </c>
      <c r="AC11" s="29">
        <f>AB11+1</f>
        <v>2</v>
      </c>
      <c r="AD11" s="29">
        <f t="shared" ref="AD11:AM11" si="1">AC11+1</f>
        <v>3</v>
      </c>
      <c r="AE11" s="29">
        <f t="shared" si="1"/>
        <v>4</v>
      </c>
      <c r="AF11" s="29">
        <f t="shared" si="1"/>
        <v>5</v>
      </c>
      <c r="AG11" s="29">
        <f t="shared" si="1"/>
        <v>6</v>
      </c>
      <c r="AH11" s="29">
        <f t="shared" si="1"/>
        <v>7</v>
      </c>
      <c r="AI11" s="29">
        <f t="shared" si="1"/>
        <v>8</v>
      </c>
      <c r="AJ11" s="29">
        <f t="shared" si="1"/>
        <v>9</v>
      </c>
      <c r="AK11" s="29">
        <f t="shared" si="1"/>
        <v>10</v>
      </c>
      <c r="AL11" s="29">
        <f t="shared" si="1"/>
        <v>11</v>
      </c>
      <c r="AM11" s="29">
        <f t="shared" si="1"/>
        <v>12</v>
      </c>
    </row>
    <row r="12" spans="1:40">
      <c r="B12" s="30"/>
    </row>
    <row r="13" spans="1:40" s="2" customFormat="1" ht="11.25" customHeight="1">
      <c r="A13" s="18"/>
      <c r="B13" s="19">
        <f>MAX($B$4:B12)+1</f>
        <v>2</v>
      </c>
      <c r="C13" s="18"/>
      <c r="D13" s="20" t="s">
        <v>33</v>
      </c>
    </row>
    <row r="15" spans="1:40">
      <c r="D15" s="31" t="s">
        <v>34</v>
      </c>
      <c r="E15" s="32"/>
      <c r="F15" s="32"/>
      <c r="G15" s="32"/>
      <c r="H15" s="32"/>
      <c r="I15" s="32"/>
      <c r="J15" s="32"/>
      <c r="K15" s="32"/>
      <c r="L15" s="32"/>
      <c r="M15" s="32"/>
      <c r="N15" s="32"/>
      <c r="O15" s="32"/>
      <c r="P15" s="32"/>
      <c r="Q15" s="32"/>
      <c r="R15" s="32"/>
      <c r="S15" s="32"/>
      <c r="T15" s="32"/>
      <c r="U15" s="32"/>
      <c r="V15" s="32"/>
      <c r="W15" s="32"/>
      <c r="Y15" s="32"/>
      <c r="Z15" s="32"/>
      <c r="AA15" s="32"/>
      <c r="AB15" s="32"/>
      <c r="AC15" s="32"/>
      <c r="AD15" s="32"/>
      <c r="AE15" s="32"/>
      <c r="AF15" s="32"/>
      <c r="AG15" s="32"/>
      <c r="AH15" s="32"/>
      <c r="AI15" s="32"/>
      <c r="AJ15" s="32"/>
      <c r="AK15" s="32"/>
      <c r="AL15" s="32"/>
      <c r="AM15" s="32"/>
    </row>
    <row r="17" spans="4:39">
      <c r="D17" t="s">
        <v>164</v>
      </c>
      <c r="H17" s="33"/>
      <c r="I17" s="34"/>
      <c r="J17" s="34"/>
      <c r="K17" s="34"/>
      <c r="L17" s="65">
        <v>0</v>
      </c>
      <c r="M17" s="65">
        <v>0</v>
      </c>
      <c r="N17" s="65">
        <v>0</v>
      </c>
      <c r="O17" s="65">
        <v>0</v>
      </c>
      <c r="P17" s="65">
        <v>0</v>
      </c>
      <c r="Q17" s="65">
        <v>0</v>
      </c>
      <c r="R17" s="65">
        <v>0</v>
      </c>
      <c r="S17" s="65">
        <v>0</v>
      </c>
      <c r="T17" s="65">
        <v>0</v>
      </c>
      <c r="U17" s="65">
        <v>0</v>
      </c>
      <c r="V17" s="65">
        <v>0</v>
      </c>
      <c r="W17" s="65">
        <v>0</v>
      </c>
      <c r="Y17" s="74" t="str">
        <f>IFERROR(I17/'Base Case Cover Sheet'!I17-1,"n.a.")</f>
        <v>n.a.</v>
      </c>
      <c r="Z17" s="74" t="str">
        <f>IFERROR(J17/'Base Case Cover Sheet'!J17-1,"n.a.")</f>
        <v>n.a.</v>
      </c>
      <c r="AA17" s="74" t="str">
        <f>IFERROR(K17/'Base Case Cover Sheet'!K17-1,"n.a.")</f>
        <v>n.a.</v>
      </c>
      <c r="AB17" s="74" t="str">
        <f>IFERROR(L17/'Base Case Cover Sheet'!L17-1,"n.a.")</f>
        <v>n.a.</v>
      </c>
      <c r="AC17" s="74" t="str">
        <f>IFERROR(M17/'Base Case Cover Sheet'!M17-1,"n.a.")</f>
        <v>n.a.</v>
      </c>
      <c r="AD17" s="74" t="str">
        <f>IFERROR(N17/'Base Case Cover Sheet'!N17-1,"n.a.")</f>
        <v>n.a.</v>
      </c>
      <c r="AE17" s="74" t="str">
        <f>IFERROR(O17/'Base Case Cover Sheet'!O17-1,"n.a.")</f>
        <v>n.a.</v>
      </c>
      <c r="AF17" s="74" t="str">
        <f>IFERROR(P17/'Base Case Cover Sheet'!P17-1,"n.a.")</f>
        <v>n.a.</v>
      </c>
      <c r="AG17" s="74" t="str">
        <f>IFERROR(Q17/'Base Case Cover Sheet'!Q17-1,"n.a.")</f>
        <v>n.a.</v>
      </c>
      <c r="AH17" s="74" t="str">
        <f>IFERROR(R17/'Base Case Cover Sheet'!R17-1,"n.a.")</f>
        <v>n.a.</v>
      </c>
      <c r="AI17" s="74" t="str">
        <f>IFERROR(S17/'Base Case Cover Sheet'!S17-1,"n.a.")</f>
        <v>n.a.</v>
      </c>
      <c r="AJ17" s="74" t="str">
        <f>IFERROR(T17/'Base Case Cover Sheet'!T17-1,"n.a.")</f>
        <v>n.a.</v>
      </c>
      <c r="AK17" s="74" t="str">
        <f>IFERROR(U17/'Base Case Cover Sheet'!U17-1,"n.a.")</f>
        <v>n.a.</v>
      </c>
      <c r="AL17" s="74" t="str">
        <f>IFERROR(V17/'Base Case Cover Sheet'!V17-1,"n.a.")</f>
        <v>n.a.</v>
      </c>
      <c r="AM17" s="74" t="str">
        <f>IFERROR(W17/'Base Case Cover Sheet'!W17-1,"n.a.")</f>
        <v>n.a.</v>
      </c>
    </row>
    <row r="18" spans="4:39" s="4" customFormat="1">
      <c r="E18" s="4" t="s">
        <v>165</v>
      </c>
      <c r="I18" s="35"/>
      <c r="J18" s="35"/>
      <c r="K18" s="35"/>
      <c r="L18" s="36">
        <f t="shared" ref="L18:W18" si="2">+IFERROR(L17/K17-1,0)</f>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Y18" s="42"/>
      <c r="Z18" s="42"/>
      <c r="AA18" s="42"/>
      <c r="AB18" s="75"/>
      <c r="AC18" s="75"/>
      <c r="AD18" s="75"/>
      <c r="AE18" s="75"/>
      <c r="AF18" s="75"/>
      <c r="AG18" s="75"/>
      <c r="AH18" s="75"/>
      <c r="AI18" s="75"/>
      <c r="AJ18" s="75"/>
      <c r="AK18" s="75"/>
      <c r="AL18" s="75"/>
      <c r="AM18" s="75"/>
    </row>
    <row r="19" spans="4:39" s="4" customFormat="1">
      <c r="E19" s="4" t="s">
        <v>166</v>
      </c>
      <c r="I19" s="35"/>
      <c r="J19" s="35"/>
      <c r="K19" s="35"/>
      <c r="L19" s="36">
        <f t="shared" ref="L19:W19" si="3">+IFERROR(L17/L$37,0)</f>
        <v>0</v>
      </c>
      <c r="M19" s="36">
        <f t="shared" si="3"/>
        <v>0</v>
      </c>
      <c r="N19" s="36">
        <f t="shared" si="3"/>
        <v>0</v>
      </c>
      <c r="O19" s="36">
        <f t="shared" si="3"/>
        <v>0</v>
      </c>
      <c r="P19" s="36">
        <f t="shared" si="3"/>
        <v>0</v>
      </c>
      <c r="Q19" s="36">
        <f t="shared" si="3"/>
        <v>0</v>
      </c>
      <c r="R19" s="36">
        <f t="shared" si="3"/>
        <v>0</v>
      </c>
      <c r="S19" s="36">
        <f t="shared" si="3"/>
        <v>0</v>
      </c>
      <c r="T19" s="36">
        <f t="shared" si="3"/>
        <v>0</v>
      </c>
      <c r="U19" s="36">
        <f t="shared" si="3"/>
        <v>0</v>
      </c>
      <c r="V19" s="36">
        <f t="shared" si="3"/>
        <v>0</v>
      </c>
      <c r="W19" s="36">
        <f t="shared" si="3"/>
        <v>0</v>
      </c>
      <c r="Y19" s="42"/>
      <c r="Z19" s="42"/>
      <c r="AA19" s="42"/>
      <c r="AB19" s="75"/>
      <c r="AC19" s="75"/>
      <c r="AD19" s="75"/>
      <c r="AE19" s="75"/>
      <c r="AF19" s="75"/>
      <c r="AG19" s="75"/>
      <c r="AH19" s="75"/>
      <c r="AI19" s="75"/>
      <c r="AJ19" s="75"/>
      <c r="AK19" s="75"/>
      <c r="AL19" s="75"/>
      <c r="AM19" s="75"/>
    </row>
    <row r="20" spans="4:39">
      <c r="Y20" s="76"/>
      <c r="Z20" s="76"/>
      <c r="AA20" s="76"/>
      <c r="AB20" s="76"/>
      <c r="AC20" s="76"/>
      <c r="AD20" s="76"/>
      <c r="AE20" s="76"/>
      <c r="AF20" s="76"/>
      <c r="AG20" s="76"/>
      <c r="AH20" s="76"/>
      <c r="AI20" s="76"/>
      <c r="AJ20" s="76"/>
      <c r="AK20" s="76"/>
      <c r="AL20" s="76"/>
      <c r="AM20" s="76"/>
    </row>
    <row r="21" spans="4:39">
      <c r="D21" t="s">
        <v>167</v>
      </c>
      <c r="H21" s="33"/>
      <c r="I21" s="35"/>
      <c r="J21" s="35"/>
      <c r="K21" s="35"/>
      <c r="L21" s="65">
        <v>0</v>
      </c>
      <c r="M21" s="65">
        <v>0</v>
      </c>
      <c r="N21" s="65">
        <v>0</v>
      </c>
      <c r="O21" s="65">
        <v>0</v>
      </c>
      <c r="P21" s="65">
        <v>0</v>
      </c>
      <c r="Q21" s="65">
        <v>0</v>
      </c>
      <c r="R21" s="65">
        <v>0</v>
      </c>
      <c r="S21" s="65">
        <v>0</v>
      </c>
      <c r="T21" s="65">
        <v>0</v>
      </c>
      <c r="U21" s="65">
        <v>0</v>
      </c>
      <c r="V21" s="65">
        <v>0</v>
      </c>
      <c r="W21" s="65">
        <v>0</v>
      </c>
      <c r="Y21" s="74" t="str">
        <f>IFERROR(I21/'Base Case Cover Sheet'!I21-1,"n.a.")</f>
        <v>n.a.</v>
      </c>
      <c r="Z21" s="74" t="str">
        <f>IFERROR(J21/'Base Case Cover Sheet'!J21-1,"n.a.")</f>
        <v>n.a.</v>
      </c>
      <c r="AA21" s="74" t="str">
        <f>IFERROR(K21/'Base Case Cover Sheet'!K21-1,"n.a.")</f>
        <v>n.a.</v>
      </c>
      <c r="AB21" s="74" t="str">
        <f>IFERROR(L21/'Base Case Cover Sheet'!L21-1,"n.a.")</f>
        <v>n.a.</v>
      </c>
      <c r="AC21" s="74" t="str">
        <f>IFERROR(M21/'Base Case Cover Sheet'!M21-1,"n.a.")</f>
        <v>n.a.</v>
      </c>
      <c r="AD21" s="74" t="str">
        <f>IFERROR(N21/'Base Case Cover Sheet'!N21-1,"n.a.")</f>
        <v>n.a.</v>
      </c>
      <c r="AE21" s="74" t="str">
        <f>IFERROR(O21/'Base Case Cover Sheet'!O21-1,"n.a.")</f>
        <v>n.a.</v>
      </c>
      <c r="AF21" s="74" t="str">
        <f>IFERROR(P21/'Base Case Cover Sheet'!P21-1,"n.a.")</f>
        <v>n.a.</v>
      </c>
      <c r="AG21" s="74" t="str">
        <f>IFERROR(Q21/'Base Case Cover Sheet'!Q21-1,"n.a.")</f>
        <v>n.a.</v>
      </c>
      <c r="AH21" s="74" t="str">
        <f>IFERROR(R21/'Base Case Cover Sheet'!R21-1,"n.a.")</f>
        <v>n.a.</v>
      </c>
      <c r="AI21" s="74" t="str">
        <f>IFERROR(S21/'Base Case Cover Sheet'!S21-1,"n.a.")</f>
        <v>n.a.</v>
      </c>
      <c r="AJ21" s="74" t="str">
        <f>IFERROR(T21/'Base Case Cover Sheet'!T21-1,"n.a.")</f>
        <v>n.a.</v>
      </c>
      <c r="AK21" s="74" t="str">
        <f>IFERROR(U21/'Base Case Cover Sheet'!U21-1,"n.a.")</f>
        <v>n.a.</v>
      </c>
      <c r="AL21" s="74" t="str">
        <f>IFERROR(V21/'Base Case Cover Sheet'!V21-1,"n.a.")</f>
        <v>n.a.</v>
      </c>
      <c r="AM21" s="74" t="str">
        <f>IFERROR(W21/'Base Case Cover Sheet'!W21-1,"n.a.")</f>
        <v>n.a.</v>
      </c>
    </row>
    <row r="22" spans="4:39" s="4" customFormat="1">
      <c r="E22" s="4" t="s">
        <v>165</v>
      </c>
      <c r="I22" s="35"/>
      <c r="J22" s="35"/>
      <c r="K22" s="35"/>
      <c r="L22" s="36">
        <f t="shared" ref="L22:W22" si="4">+IFERROR(L21/K21-1,0)</f>
        <v>0</v>
      </c>
      <c r="M22" s="36">
        <f t="shared" si="4"/>
        <v>0</v>
      </c>
      <c r="N22" s="36">
        <f t="shared" si="4"/>
        <v>0</v>
      </c>
      <c r="O22" s="36">
        <f t="shared" si="4"/>
        <v>0</v>
      </c>
      <c r="P22" s="36">
        <f t="shared" si="4"/>
        <v>0</v>
      </c>
      <c r="Q22" s="36">
        <f t="shared" si="4"/>
        <v>0</v>
      </c>
      <c r="R22" s="36">
        <f t="shared" si="4"/>
        <v>0</v>
      </c>
      <c r="S22" s="36">
        <f t="shared" si="4"/>
        <v>0</v>
      </c>
      <c r="T22" s="36">
        <f t="shared" si="4"/>
        <v>0</v>
      </c>
      <c r="U22" s="36">
        <f t="shared" si="4"/>
        <v>0</v>
      </c>
      <c r="V22" s="36">
        <f t="shared" si="4"/>
        <v>0</v>
      </c>
      <c r="W22" s="36">
        <f t="shared" si="4"/>
        <v>0</v>
      </c>
      <c r="Y22" s="42"/>
      <c r="Z22" s="42"/>
      <c r="AA22" s="42"/>
      <c r="AB22" s="75"/>
      <c r="AC22" s="75"/>
      <c r="AD22" s="75"/>
      <c r="AE22" s="75"/>
      <c r="AF22" s="75"/>
      <c r="AG22" s="75"/>
      <c r="AH22" s="75"/>
      <c r="AI22" s="75"/>
      <c r="AJ22" s="75"/>
      <c r="AK22" s="75"/>
      <c r="AL22" s="75"/>
      <c r="AM22" s="75"/>
    </row>
    <row r="23" spans="4:39" s="4" customFormat="1">
      <c r="E23" s="4" t="s">
        <v>166</v>
      </c>
      <c r="I23" s="35"/>
      <c r="J23" s="35"/>
      <c r="K23" s="35"/>
      <c r="L23" s="36">
        <f t="shared" ref="L23:W23" si="5">+IFERROR(L21/L$37,0)</f>
        <v>0</v>
      </c>
      <c r="M23" s="36">
        <f t="shared" si="5"/>
        <v>0</v>
      </c>
      <c r="N23" s="36">
        <f t="shared" si="5"/>
        <v>0</v>
      </c>
      <c r="O23" s="36">
        <f t="shared" si="5"/>
        <v>0</v>
      </c>
      <c r="P23" s="36">
        <f t="shared" si="5"/>
        <v>0</v>
      </c>
      <c r="Q23" s="36">
        <f t="shared" si="5"/>
        <v>0</v>
      </c>
      <c r="R23" s="36">
        <f t="shared" si="5"/>
        <v>0</v>
      </c>
      <c r="S23" s="36">
        <f t="shared" si="5"/>
        <v>0</v>
      </c>
      <c r="T23" s="36">
        <f t="shared" si="5"/>
        <v>0</v>
      </c>
      <c r="U23" s="36">
        <f t="shared" si="5"/>
        <v>0</v>
      </c>
      <c r="V23" s="36">
        <f t="shared" si="5"/>
        <v>0</v>
      </c>
      <c r="W23" s="36">
        <f t="shared" si="5"/>
        <v>0</v>
      </c>
      <c r="Y23" s="42"/>
      <c r="Z23" s="42"/>
      <c r="AA23" s="42"/>
      <c r="AB23" s="75"/>
      <c r="AC23" s="75"/>
      <c r="AD23" s="75"/>
      <c r="AE23" s="75"/>
      <c r="AF23" s="75"/>
      <c r="AG23" s="75"/>
      <c r="AH23" s="75"/>
      <c r="AI23" s="75"/>
      <c r="AJ23" s="75"/>
      <c r="AK23" s="75"/>
      <c r="AL23" s="75"/>
      <c r="AM23" s="75"/>
    </row>
    <row r="24" spans="4:39">
      <c r="Y24" s="76"/>
      <c r="Z24" s="76"/>
      <c r="AA24" s="76"/>
      <c r="AB24" s="76"/>
      <c r="AC24" s="76"/>
      <c r="AD24" s="76"/>
      <c r="AE24" s="76"/>
      <c r="AF24" s="76"/>
      <c r="AG24" s="76"/>
      <c r="AH24" s="76"/>
      <c r="AI24" s="76"/>
      <c r="AJ24" s="76"/>
      <c r="AK24" s="76"/>
      <c r="AL24" s="76"/>
      <c r="AM24" s="76"/>
    </row>
    <row r="25" spans="4:39">
      <c r="D25" t="s">
        <v>49</v>
      </c>
      <c r="H25" s="33"/>
      <c r="I25" s="34"/>
      <c r="J25" s="34"/>
      <c r="K25" s="34"/>
      <c r="L25" s="65">
        <v>0</v>
      </c>
      <c r="M25" s="65">
        <v>0</v>
      </c>
      <c r="N25" s="65">
        <v>0</v>
      </c>
      <c r="O25" s="65">
        <v>0</v>
      </c>
      <c r="P25" s="65">
        <v>0</v>
      </c>
      <c r="Q25" s="65">
        <v>0</v>
      </c>
      <c r="R25" s="65">
        <v>0</v>
      </c>
      <c r="S25" s="65">
        <v>0</v>
      </c>
      <c r="T25" s="65">
        <v>0</v>
      </c>
      <c r="U25" s="65">
        <v>0</v>
      </c>
      <c r="V25" s="65">
        <v>0</v>
      </c>
      <c r="W25" s="65">
        <v>0</v>
      </c>
      <c r="Y25" s="74" t="str">
        <f>IFERROR(I25/'Base Case Cover Sheet'!I25-1,"n.a.")</f>
        <v>n.a.</v>
      </c>
      <c r="Z25" s="74" t="str">
        <f>IFERROR(J25/'Base Case Cover Sheet'!J25-1,"n.a.")</f>
        <v>n.a.</v>
      </c>
      <c r="AA25" s="74" t="str">
        <f>IFERROR(K25/'Base Case Cover Sheet'!K25-1,"n.a.")</f>
        <v>n.a.</v>
      </c>
      <c r="AB25" s="74" t="str">
        <f>IFERROR(L25/'Base Case Cover Sheet'!L25-1,"n.a.")</f>
        <v>n.a.</v>
      </c>
      <c r="AC25" s="74" t="str">
        <f>IFERROR(M25/'Base Case Cover Sheet'!M25-1,"n.a.")</f>
        <v>n.a.</v>
      </c>
      <c r="AD25" s="74" t="str">
        <f>IFERROR(N25/'Base Case Cover Sheet'!N25-1,"n.a.")</f>
        <v>n.a.</v>
      </c>
      <c r="AE25" s="74" t="str">
        <f>IFERROR(O25/'Base Case Cover Sheet'!O25-1,"n.a.")</f>
        <v>n.a.</v>
      </c>
      <c r="AF25" s="74" t="str">
        <f>IFERROR(P25/'Base Case Cover Sheet'!P25-1,"n.a.")</f>
        <v>n.a.</v>
      </c>
      <c r="AG25" s="74" t="str">
        <f>IFERROR(Q25/'Base Case Cover Sheet'!Q25-1,"n.a.")</f>
        <v>n.a.</v>
      </c>
      <c r="AH25" s="74" t="str">
        <f>IFERROR(R25/'Base Case Cover Sheet'!R25-1,"n.a.")</f>
        <v>n.a.</v>
      </c>
      <c r="AI25" s="74" t="str">
        <f>IFERROR(S25/'Base Case Cover Sheet'!S25-1,"n.a.")</f>
        <v>n.a.</v>
      </c>
      <c r="AJ25" s="74" t="str">
        <f>IFERROR(T25/'Base Case Cover Sheet'!T25-1,"n.a.")</f>
        <v>n.a.</v>
      </c>
      <c r="AK25" s="74" t="str">
        <f>IFERROR(U25/'Base Case Cover Sheet'!U25-1,"n.a.")</f>
        <v>n.a.</v>
      </c>
      <c r="AL25" s="74" t="str">
        <f>IFERROR(V25/'Base Case Cover Sheet'!V25-1,"n.a.")</f>
        <v>n.a.</v>
      </c>
      <c r="AM25" s="74" t="str">
        <f>IFERROR(W25/'Base Case Cover Sheet'!W25-1,"n.a.")</f>
        <v>n.a.</v>
      </c>
    </row>
    <row r="26" spans="4:39" s="4" customFormat="1">
      <c r="E26" s="4" t="s">
        <v>165</v>
      </c>
      <c r="I26" s="35"/>
      <c r="J26" s="35"/>
      <c r="K26" s="35"/>
      <c r="L26" s="36">
        <f t="shared" ref="L26:W26" si="6">+IFERROR(L25/K25-1,0)</f>
        <v>0</v>
      </c>
      <c r="M26" s="36">
        <f t="shared" si="6"/>
        <v>0</v>
      </c>
      <c r="N26" s="36">
        <f t="shared" si="6"/>
        <v>0</v>
      </c>
      <c r="O26" s="36">
        <f t="shared" si="6"/>
        <v>0</v>
      </c>
      <c r="P26" s="36">
        <f t="shared" si="6"/>
        <v>0</v>
      </c>
      <c r="Q26" s="36">
        <f t="shared" si="6"/>
        <v>0</v>
      </c>
      <c r="R26" s="36">
        <f t="shared" si="6"/>
        <v>0</v>
      </c>
      <c r="S26" s="36">
        <f t="shared" si="6"/>
        <v>0</v>
      </c>
      <c r="T26" s="36">
        <f t="shared" si="6"/>
        <v>0</v>
      </c>
      <c r="U26" s="36">
        <f t="shared" si="6"/>
        <v>0</v>
      </c>
      <c r="V26" s="36">
        <f t="shared" si="6"/>
        <v>0</v>
      </c>
      <c r="W26" s="36">
        <f t="shared" si="6"/>
        <v>0</v>
      </c>
      <c r="Y26" s="42"/>
      <c r="Z26" s="42"/>
      <c r="AA26" s="42"/>
      <c r="AB26" s="75"/>
      <c r="AC26" s="75"/>
      <c r="AD26" s="75"/>
      <c r="AE26" s="75"/>
      <c r="AF26" s="75"/>
      <c r="AG26" s="75"/>
      <c r="AH26" s="75"/>
      <c r="AI26" s="75"/>
      <c r="AJ26" s="75"/>
      <c r="AK26" s="75"/>
      <c r="AL26" s="75"/>
      <c r="AM26" s="75"/>
    </row>
    <row r="27" spans="4:39" s="4" customFormat="1">
      <c r="E27" s="4" t="s">
        <v>166</v>
      </c>
      <c r="I27" s="35"/>
      <c r="J27" s="35"/>
      <c r="K27" s="35"/>
      <c r="L27" s="36">
        <f t="shared" ref="L27:W27" si="7">+IFERROR(L25/L$37,0)</f>
        <v>0</v>
      </c>
      <c r="M27" s="36">
        <f t="shared" si="7"/>
        <v>0</v>
      </c>
      <c r="N27" s="36">
        <f t="shared" si="7"/>
        <v>0</v>
      </c>
      <c r="O27" s="36">
        <f t="shared" si="7"/>
        <v>0</v>
      </c>
      <c r="P27" s="36">
        <f t="shared" si="7"/>
        <v>0</v>
      </c>
      <c r="Q27" s="36">
        <f t="shared" si="7"/>
        <v>0</v>
      </c>
      <c r="R27" s="36">
        <f t="shared" si="7"/>
        <v>0</v>
      </c>
      <c r="S27" s="36">
        <f t="shared" si="7"/>
        <v>0</v>
      </c>
      <c r="T27" s="36">
        <f t="shared" si="7"/>
        <v>0</v>
      </c>
      <c r="U27" s="36">
        <f t="shared" si="7"/>
        <v>0</v>
      </c>
      <c r="V27" s="36">
        <f t="shared" si="7"/>
        <v>0</v>
      </c>
      <c r="W27" s="36">
        <f t="shared" si="7"/>
        <v>0</v>
      </c>
      <c r="Y27" s="42"/>
      <c r="Z27" s="42"/>
      <c r="AA27" s="42"/>
      <c r="AB27" s="75"/>
      <c r="AC27" s="75"/>
      <c r="AD27" s="75"/>
      <c r="AE27" s="75"/>
      <c r="AF27" s="75"/>
      <c r="AG27" s="75"/>
      <c r="AH27" s="75"/>
      <c r="AI27" s="75"/>
      <c r="AJ27" s="75"/>
      <c r="AK27" s="75"/>
      <c r="AL27" s="75"/>
      <c r="AM27" s="75"/>
    </row>
    <row r="28" spans="4:39">
      <c r="Y28" s="76"/>
      <c r="Z28" s="76"/>
      <c r="AA28" s="76"/>
      <c r="AB28" s="76"/>
      <c r="AC28" s="76"/>
      <c r="AD28" s="76"/>
      <c r="AE28" s="76"/>
      <c r="AF28" s="76"/>
      <c r="AG28" s="76"/>
      <c r="AH28" s="76"/>
      <c r="AI28" s="76"/>
      <c r="AJ28" s="76"/>
      <c r="AK28" s="76"/>
      <c r="AL28" s="76"/>
      <c r="AM28" s="76"/>
    </row>
    <row r="29" spans="4:39">
      <c r="D29" t="s">
        <v>168</v>
      </c>
      <c r="H29" s="33"/>
      <c r="I29" s="35"/>
      <c r="J29" s="35"/>
      <c r="K29" s="35"/>
      <c r="L29" s="65">
        <v>0</v>
      </c>
      <c r="M29" s="65">
        <v>0</v>
      </c>
      <c r="N29" s="65">
        <v>0</v>
      </c>
      <c r="O29" s="65">
        <v>0</v>
      </c>
      <c r="P29" s="65">
        <v>0</v>
      </c>
      <c r="Q29" s="65">
        <v>0</v>
      </c>
      <c r="R29" s="65">
        <v>0</v>
      </c>
      <c r="S29" s="65">
        <v>0</v>
      </c>
      <c r="T29" s="65">
        <v>0</v>
      </c>
      <c r="U29" s="65">
        <v>0</v>
      </c>
      <c r="V29" s="65">
        <v>0</v>
      </c>
      <c r="W29" s="65">
        <v>0</v>
      </c>
      <c r="Y29" s="74" t="str">
        <f>IFERROR(I29/'Base Case Cover Sheet'!I29-1,"n.a.")</f>
        <v>n.a.</v>
      </c>
      <c r="Z29" s="74" t="str">
        <f>IFERROR(J29/'Base Case Cover Sheet'!J29-1,"n.a.")</f>
        <v>n.a.</v>
      </c>
      <c r="AA29" s="74" t="str">
        <f>IFERROR(K29/'Base Case Cover Sheet'!K29-1,"n.a.")</f>
        <v>n.a.</v>
      </c>
      <c r="AB29" s="74" t="str">
        <f>IFERROR(L29/'Base Case Cover Sheet'!L29-1,"n.a.")</f>
        <v>n.a.</v>
      </c>
      <c r="AC29" s="74" t="str">
        <f>IFERROR(M29/'Base Case Cover Sheet'!M29-1,"n.a.")</f>
        <v>n.a.</v>
      </c>
      <c r="AD29" s="74" t="str">
        <f>IFERROR(N29/'Base Case Cover Sheet'!N29-1,"n.a.")</f>
        <v>n.a.</v>
      </c>
      <c r="AE29" s="74" t="str">
        <f>IFERROR(O29/'Base Case Cover Sheet'!O29-1,"n.a.")</f>
        <v>n.a.</v>
      </c>
      <c r="AF29" s="74" t="str">
        <f>IFERROR(P29/'Base Case Cover Sheet'!P29-1,"n.a.")</f>
        <v>n.a.</v>
      </c>
      <c r="AG29" s="74" t="str">
        <f>IFERROR(Q29/'Base Case Cover Sheet'!Q29-1,"n.a.")</f>
        <v>n.a.</v>
      </c>
      <c r="AH29" s="74" t="str">
        <f>IFERROR(R29/'Base Case Cover Sheet'!R29-1,"n.a.")</f>
        <v>n.a.</v>
      </c>
      <c r="AI29" s="74" t="str">
        <f>IFERROR(S29/'Base Case Cover Sheet'!S29-1,"n.a.")</f>
        <v>n.a.</v>
      </c>
      <c r="AJ29" s="74" t="str">
        <f>IFERROR(T29/'Base Case Cover Sheet'!T29-1,"n.a.")</f>
        <v>n.a.</v>
      </c>
      <c r="AK29" s="74" t="str">
        <f>IFERROR(U29/'Base Case Cover Sheet'!U29-1,"n.a.")</f>
        <v>n.a.</v>
      </c>
      <c r="AL29" s="74" t="str">
        <f>IFERROR(V29/'Base Case Cover Sheet'!V29-1,"n.a.")</f>
        <v>n.a.</v>
      </c>
      <c r="AM29" s="74" t="str">
        <f>IFERROR(W29/'Base Case Cover Sheet'!W29-1,"n.a.")</f>
        <v>n.a.</v>
      </c>
    </row>
    <row r="30" spans="4:39" s="4" customFormat="1">
      <c r="E30" s="4" t="s">
        <v>165</v>
      </c>
      <c r="I30" s="35"/>
      <c r="J30" s="35"/>
      <c r="K30" s="35"/>
      <c r="L30" s="36">
        <f t="shared" ref="L30:W30" si="8">+IFERROR(L29/K29-1,0)</f>
        <v>0</v>
      </c>
      <c r="M30" s="36">
        <f t="shared" si="8"/>
        <v>0</v>
      </c>
      <c r="N30" s="36">
        <f t="shared" si="8"/>
        <v>0</v>
      </c>
      <c r="O30" s="36">
        <f t="shared" si="8"/>
        <v>0</v>
      </c>
      <c r="P30" s="36">
        <f t="shared" si="8"/>
        <v>0</v>
      </c>
      <c r="Q30" s="36">
        <f t="shared" si="8"/>
        <v>0</v>
      </c>
      <c r="R30" s="36">
        <f t="shared" si="8"/>
        <v>0</v>
      </c>
      <c r="S30" s="36">
        <f t="shared" si="8"/>
        <v>0</v>
      </c>
      <c r="T30" s="36">
        <f t="shared" si="8"/>
        <v>0</v>
      </c>
      <c r="U30" s="36">
        <f t="shared" si="8"/>
        <v>0</v>
      </c>
      <c r="V30" s="36">
        <f t="shared" si="8"/>
        <v>0</v>
      </c>
      <c r="W30" s="36">
        <f t="shared" si="8"/>
        <v>0</v>
      </c>
      <c r="Y30" s="42"/>
      <c r="Z30" s="42"/>
      <c r="AA30" s="42"/>
      <c r="AB30" s="75"/>
      <c r="AC30" s="75"/>
      <c r="AD30" s="75"/>
      <c r="AE30" s="75"/>
      <c r="AF30" s="75"/>
      <c r="AG30" s="75"/>
      <c r="AH30" s="75"/>
      <c r="AI30" s="75"/>
      <c r="AJ30" s="75"/>
      <c r="AK30" s="75"/>
      <c r="AL30" s="75"/>
      <c r="AM30" s="75"/>
    </row>
    <row r="31" spans="4:39" s="4" customFormat="1">
      <c r="E31" s="4" t="s">
        <v>166</v>
      </c>
      <c r="I31" s="35"/>
      <c r="J31" s="35"/>
      <c r="K31" s="35"/>
      <c r="L31" s="36">
        <f t="shared" ref="L31:W31" si="9">+IFERROR(L29/L$37,0)</f>
        <v>0</v>
      </c>
      <c r="M31" s="36">
        <f t="shared" si="9"/>
        <v>0</v>
      </c>
      <c r="N31" s="36">
        <f t="shared" si="9"/>
        <v>0</v>
      </c>
      <c r="O31" s="36">
        <f t="shared" si="9"/>
        <v>0</v>
      </c>
      <c r="P31" s="36">
        <f t="shared" si="9"/>
        <v>0</v>
      </c>
      <c r="Q31" s="36">
        <f t="shared" si="9"/>
        <v>0</v>
      </c>
      <c r="R31" s="36">
        <f t="shared" si="9"/>
        <v>0</v>
      </c>
      <c r="S31" s="36">
        <f t="shared" si="9"/>
        <v>0</v>
      </c>
      <c r="T31" s="36">
        <f t="shared" si="9"/>
        <v>0</v>
      </c>
      <c r="U31" s="36">
        <f t="shared" si="9"/>
        <v>0</v>
      </c>
      <c r="V31" s="36">
        <f t="shared" si="9"/>
        <v>0</v>
      </c>
      <c r="W31" s="36">
        <f t="shared" si="9"/>
        <v>0</v>
      </c>
      <c r="Y31" s="42"/>
      <c r="Z31" s="42"/>
      <c r="AA31" s="42"/>
      <c r="AB31" s="75"/>
      <c r="AC31" s="75"/>
      <c r="AD31" s="75"/>
      <c r="AE31" s="75"/>
      <c r="AF31" s="75"/>
      <c r="AG31" s="75"/>
      <c r="AH31" s="75"/>
      <c r="AI31" s="75"/>
      <c r="AJ31" s="75"/>
      <c r="AK31" s="75"/>
      <c r="AL31" s="75"/>
      <c r="AM31" s="75"/>
    </row>
    <row r="32" spans="4:39">
      <c r="Y32" s="76"/>
      <c r="Z32" s="76"/>
      <c r="AA32" s="76"/>
      <c r="AB32" s="76"/>
      <c r="AC32" s="76"/>
      <c r="AD32" s="76"/>
      <c r="AE32" s="76"/>
      <c r="AF32" s="76"/>
      <c r="AG32" s="76"/>
      <c r="AH32" s="76"/>
      <c r="AI32" s="76"/>
      <c r="AJ32" s="76"/>
      <c r="AK32" s="76"/>
      <c r="AL32" s="76"/>
      <c r="AM32" s="76"/>
    </row>
    <row r="33" spans="4:40">
      <c r="D33" t="s">
        <v>169</v>
      </c>
      <c r="H33" s="33"/>
      <c r="I33" s="35"/>
      <c r="J33" s="35"/>
      <c r="K33" s="35"/>
      <c r="L33" s="65">
        <v>0</v>
      </c>
      <c r="M33" s="65">
        <v>0</v>
      </c>
      <c r="N33" s="65">
        <v>0</v>
      </c>
      <c r="O33" s="65">
        <v>0</v>
      </c>
      <c r="P33" s="65">
        <v>0</v>
      </c>
      <c r="Q33" s="65">
        <v>0</v>
      </c>
      <c r="R33" s="65">
        <v>0</v>
      </c>
      <c r="S33" s="65">
        <v>0</v>
      </c>
      <c r="T33" s="65">
        <v>0</v>
      </c>
      <c r="U33" s="65">
        <v>0</v>
      </c>
      <c r="V33" s="65">
        <v>0</v>
      </c>
      <c r="W33" s="65">
        <v>0</v>
      </c>
      <c r="Y33" s="74" t="str">
        <f>IFERROR(I33/'Base Case Cover Sheet'!I33-1,"n.a.")</f>
        <v>n.a.</v>
      </c>
      <c r="Z33" s="74" t="str">
        <f>IFERROR(J33/'Base Case Cover Sheet'!J33-1,"n.a.")</f>
        <v>n.a.</v>
      </c>
      <c r="AA33" s="74" t="str">
        <f>IFERROR(K33/'Base Case Cover Sheet'!K33-1,"n.a.")</f>
        <v>n.a.</v>
      </c>
      <c r="AB33" s="74" t="str">
        <f>IFERROR(L33/'Base Case Cover Sheet'!L33-1,"n.a.")</f>
        <v>n.a.</v>
      </c>
      <c r="AC33" s="74" t="str">
        <f>IFERROR(M33/'Base Case Cover Sheet'!M33-1,"n.a.")</f>
        <v>n.a.</v>
      </c>
      <c r="AD33" s="74" t="str">
        <f>IFERROR(N33/'Base Case Cover Sheet'!N33-1,"n.a.")</f>
        <v>n.a.</v>
      </c>
      <c r="AE33" s="74" t="str">
        <f>IFERROR(O33/'Base Case Cover Sheet'!O33-1,"n.a.")</f>
        <v>n.a.</v>
      </c>
      <c r="AF33" s="74" t="str">
        <f>IFERROR(P33/'Base Case Cover Sheet'!P33-1,"n.a.")</f>
        <v>n.a.</v>
      </c>
      <c r="AG33" s="74" t="str">
        <f>IFERROR(Q33/'Base Case Cover Sheet'!Q33-1,"n.a.")</f>
        <v>n.a.</v>
      </c>
      <c r="AH33" s="74" t="str">
        <f>IFERROR(R33/'Base Case Cover Sheet'!R33-1,"n.a.")</f>
        <v>n.a.</v>
      </c>
      <c r="AI33" s="74" t="str">
        <f>IFERROR(S33/'Base Case Cover Sheet'!S33-1,"n.a.")</f>
        <v>n.a.</v>
      </c>
      <c r="AJ33" s="74" t="str">
        <f>IFERROR(T33/'Base Case Cover Sheet'!T33-1,"n.a.")</f>
        <v>n.a.</v>
      </c>
      <c r="AK33" s="74" t="str">
        <f>IFERROR(U33/'Base Case Cover Sheet'!U33-1,"n.a.")</f>
        <v>n.a.</v>
      </c>
      <c r="AL33" s="74" t="str">
        <f>IFERROR(V33/'Base Case Cover Sheet'!V33-1,"n.a.")</f>
        <v>n.a.</v>
      </c>
      <c r="AM33" s="74" t="str">
        <f>IFERROR(W33/'Base Case Cover Sheet'!W33-1,"n.a.")</f>
        <v>n.a.</v>
      </c>
    </row>
    <row r="34" spans="4:40" s="4" customFormat="1">
      <c r="E34" s="4" t="s">
        <v>165</v>
      </c>
      <c r="I34" s="35"/>
      <c r="J34" s="35"/>
      <c r="K34" s="35"/>
      <c r="L34" s="36">
        <f t="shared" ref="L34:W34" si="10">+IFERROR(L33/K33-1,0)</f>
        <v>0</v>
      </c>
      <c r="M34" s="36">
        <f t="shared" si="10"/>
        <v>0</v>
      </c>
      <c r="N34" s="36">
        <f t="shared" si="10"/>
        <v>0</v>
      </c>
      <c r="O34" s="36">
        <f t="shared" si="10"/>
        <v>0</v>
      </c>
      <c r="P34" s="36">
        <f t="shared" si="10"/>
        <v>0</v>
      </c>
      <c r="Q34" s="36">
        <f t="shared" si="10"/>
        <v>0</v>
      </c>
      <c r="R34" s="36">
        <f t="shared" si="10"/>
        <v>0</v>
      </c>
      <c r="S34" s="36">
        <f t="shared" si="10"/>
        <v>0</v>
      </c>
      <c r="T34" s="36">
        <f t="shared" si="10"/>
        <v>0</v>
      </c>
      <c r="U34" s="36">
        <f t="shared" si="10"/>
        <v>0</v>
      </c>
      <c r="V34" s="36">
        <f t="shared" si="10"/>
        <v>0</v>
      </c>
      <c r="W34" s="36">
        <f t="shared" si="10"/>
        <v>0</v>
      </c>
      <c r="Y34" s="42"/>
      <c r="Z34" s="42"/>
      <c r="AA34" s="42"/>
      <c r="AB34" s="75"/>
      <c r="AC34" s="75"/>
      <c r="AD34" s="75"/>
      <c r="AE34" s="75"/>
      <c r="AF34" s="75"/>
      <c r="AG34" s="75"/>
      <c r="AH34" s="75"/>
      <c r="AI34" s="75"/>
      <c r="AJ34" s="75"/>
      <c r="AK34" s="75"/>
      <c r="AL34" s="75"/>
      <c r="AM34" s="75"/>
    </row>
    <row r="35" spans="4:40" s="4" customFormat="1">
      <c r="E35" s="4" t="s">
        <v>166</v>
      </c>
      <c r="I35" s="35"/>
      <c r="J35" s="35"/>
      <c r="K35" s="35"/>
      <c r="L35" s="36">
        <f t="shared" ref="L35:W35" si="11">+IFERROR(L33/L$37,0)</f>
        <v>0</v>
      </c>
      <c r="M35" s="36">
        <f t="shared" si="11"/>
        <v>0</v>
      </c>
      <c r="N35" s="36">
        <f t="shared" si="11"/>
        <v>0</v>
      </c>
      <c r="O35" s="36">
        <f t="shared" si="11"/>
        <v>0</v>
      </c>
      <c r="P35" s="36">
        <f t="shared" si="11"/>
        <v>0</v>
      </c>
      <c r="Q35" s="36">
        <f t="shared" si="11"/>
        <v>0</v>
      </c>
      <c r="R35" s="36">
        <f t="shared" si="11"/>
        <v>0</v>
      </c>
      <c r="S35" s="36">
        <f t="shared" si="11"/>
        <v>0</v>
      </c>
      <c r="T35" s="36">
        <f t="shared" si="11"/>
        <v>0</v>
      </c>
      <c r="U35" s="36">
        <f t="shared" si="11"/>
        <v>0</v>
      </c>
      <c r="V35" s="36">
        <f t="shared" si="11"/>
        <v>0</v>
      </c>
      <c r="W35" s="36">
        <f t="shared" si="11"/>
        <v>0</v>
      </c>
      <c r="Y35" s="42"/>
      <c r="Z35" s="42"/>
      <c r="AA35" s="42"/>
      <c r="AB35" s="75"/>
      <c r="AC35" s="75"/>
      <c r="AD35" s="75"/>
      <c r="AE35" s="75"/>
      <c r="AF35" s="75"/>
      <c r="AG35" s="75"/>
      <c r="AH35" s="75"/>
      <c r="AI35" s="75"/>
      <c r="AJ35" s="75"/>
      <c r="AK35" s="75"/>
      <c r="AL35" s="75"/>
      <c r="AM35" s="75"/>
    </row>
    <row r="37" spans="4:40" s="5" customFormat="1">
      <c r="D37" s="142" t="s">
        <v>170</v>
      </c>
      <c r="E37" s="142"/>
      <c r="F37" s="142"/>
      <c r="G37" s="142"/>
      <c r="H37" s="37"/>
      <c r="I37" s="38"/>
      <c r="J37" s="38"/>
      <c r="K37" s="38"/>
      <c r="L37" s="39">
        <f>+L17+L21+L25+L29+L33</f>
        <v>0</v>
      </c>
      <c r="M37" s="39">
        <f t="shared" ref="M37:W37" si="12">+M17+M21+M25+M29+M33</f>
        <v>0</v>
      </c>
      <c r="N37" s="39">
        <f t="shared" si="12"/>
        <v>0</v>
      </c>
      <c r="O37" s="39">
        <f t="shared" si="12"/>
        <v>0</v>
      </c>
      <c r="P37" s="39">
        <f t="shared" si="12"/>
        <v>0</v>
      </c>
      <c r="Q37" s="39">
        <f t="shared" si="12"/>
        <v>0</v>
      </c>
      <c r="R37" s="39">
        <f t="shared" si="12"/>
        <v>0</v>
      </c>
      <c r="S37" s="39">
        <f t="shared" si="12"/>
        <v>0</v>
      </c>
      <c r="T37" s="39">
        <f t="shared" si="12"/>
        <v>0</v>
      </c>
      <c r="U37" s="39">
        <f t="shared" si="12"/>
        <v>0</v>
      </c>
      <c r="V37" s="39">
        <f t="shared" si="12"/>
        <v>0</v>
      </c>
      <c r="W37" s="39">
        <f t="shared" si="12"/>
        <v>0</v>
      </c>
      <c r="Y37" s="77" t="str">
        <f>IFERROR(I37/'Base Case Cover Sheet'!I37-1,"n.a.")</f>
        <v>n.a.</v>
      </c>
      <c r="Z37" s="77" t="str">
        <f>IFERROR(J37/'Base Case Cover Sheet'!J37-1,"n.a.")</f>
        <v>n.a.</v>
      </c>
      <c r="AA37" s="77" t="str">
        <f>IFERROR(K37/'Base Case Cover Sheet'!K37-1,"n.a.")</f>
        <v>n.a.</v>
      </c>
      <c r="AB37" s="77" t="str">
        <f>IFERROR(L37/'Base Case Cover Sheet'!L37-1,"n.a.")</f>
        <v>n.a.</v>
      </c>
      <c r="AC37" s="77" t="str">
        <f>IFERROR(M37/'Base Case Cover Sheet'!M37-1,"n.a.")</f>
        <v>n.a.</v>
      </c>
      <c r="AD37" s="77" t="str">
        <f>IFERROR(N37/'Base Case Cover Sheet'!N37-1,"n.a.")</f>
        <v>n.a.</v>
      </c>
      <c r="AE37" s="77" t="str">
        <f>IFERROR(O37/'Base Case Cover Sheet'!O37-1,"n.a.")</f>
        <v>n.a.</v>
      </c>
      <c r="AF37" s="77" t="str">
        <f>IFERROR(P37/'Base Case Cover Sheet'!P37-1,"n.a.")</f>
        <v>n.a.</v>
      </c>
      <c r="AG37" s="77" t="str">
        <f>IFERROR(Q37/'Base Case Cover Sheet'!Q37-1,"n.a.")</f>
        <v>n.a.</v>
      </c>
      <c r="AH37" s="77" t="str">
        <f>IFERROR(R37/'Base Case Cover Sheet'!R37-1,"n.a.")</f>
        <v>n.a.</v>
      </c>
      <c r="AI37" s="77" t="str">
        <f>IFERROR(S37/'Base Case Cover Sheet'!S37-1,"n.a.")</f>
        <v>n.a.</v>
      </c>
      <c r="AJ37" s="77" t="str">
        <f>IFERROR(T37/'Base Case Cover Sheet'!T37-1,"n.a.")</f>
        <v>n.a.</v>
      </c>
      <c r="AK37" s="77" t="str">
        <f>IFERROR(U37/'Base Case Cover Sheet'!U37-1,"n.a.")</f>
        <v>n.a.</v>
      </c>
      <c r="AL37" s="77" t="str">
        <f>IFERROR(V37/'Base Case Cover Sheet'!V37-1,"n.a.")</f>
        <v>n.a.</v>
      </c>
      <c r="AM37" s="77" t="str">
        <f>IFERROR(W37/'Base Case Cover Sheet'!W37-1,"n.a.")</f>
        <v>n.a.</v>
      </c>
    </row>
    <row r="38" spans="4:40" s="4" customFormat="1">
      <c r="E38" s="4" t="s">
        <v>165</v>
      </c>
      <c r="I38" s="35"/>
      <c r="J38" s="35"/>
      <c r="K38" s="35"/>
      <c r="L38" s="36">
        <f t="shared" ref="L38:W38" si="13">+IFERROR(L37/K37-1,0)</f>
        <v>0</v>
      </c>
      <c r="M38" s="36">
        <f t="shared" si="13"/>
        <v>0</v>
      </c>
      <c r="N38" s="36">
        <f t="shared" si="13"/>
        <v>0</v>
      </c>
      <c r="O38" s="36">
        <f t="shared" si="13"/>
        <v>0</v>
      </c>
      <c r="P38" s="36">
        <f t="shared" si="13"/>
        <v>0</v>
      </c>
      <c r="Q38" s="36">
        <f t="shared" si="13"/>
        <v>0</v>
      </c>
      <c r="R38" s="36">
        <f t="shared" si="13"/>
        <v>0</v>
      </c>
      <c r="S38" s="36">
        <f t="shared" si="13"/>
        <v>0</v>
      </c>
      <c r="T38" s="36">
        <f t="shared" si="13"/>
        <v>0</v>
      </c>
      <c r="U38" s="36">
        <f t="shared" si="13"/>
        <v>0</v>
      </c>
      <c r="V38" s="36">
        <f t="shared" si="13"/>
        <v>0</v>
      </c>
      <c r="W38" s="36">
        <f t="shared" si="13"/>
        <v>0</v>
      </c>
      <c r="X38" s="40"/>
      <c r="Y38" s="42"/>
      <c r="Z38" s="42"/>
      <c r="AA38" s="42"/>
      <c r="AB38" s="75"/>
      <c r="AC38" s="75"/>
      <c r="AD38" s="75"/>
      <c r="AE38" s="75"/>
      <c r="AF38" s="75"/>
      <c r="AG38" s="75"/>
      <c r="AH38" s="75"/>
      <c r="AI38" s="75"/>
      <c r="AJ38" s="75"/>
      <c r="AK38" s="75"/>
      <c r="AL38" s="75"/>
      <c r="AM38" s="75"/>
      <c r="AN38" s="40"/>
    </row>
    <row r="40" spans="4:40">
      <c r="D40" t="s">
        <v>35</v>
      </c>
      <c r="H40" s="33"/>
      <c r="I40" s="35"/>
      <c r="J40" s="35"/>
      <c r="K40" s="35"/>
      <c r="L40" s="65">
        <v>0</v>
      </c>
      <c r="M40" s="65">
        <v>0</v>
      </c>
      <c r="N40" s="65">
        <v>0</v>
      </c>
      <c r="O40" s="65">
        <v>0</v>
      </c>
      <c r="P40" s="65">
        <v>0</v>
      </c>
      <c r="Q40" s="65">
        <v>0</v>
      </c>
      <c r="R40" s="65">
        <v>0</v>
      </c>
      <c r="S40" s="65">
        <v>0</v>
      </c>
      <c r="T40" s="65">
        <v>0</v>
      </c>
      <c r="U40" s="65">
        <v>0</v>
      </c>
      <c r="V40" s="65">
        <v>0</v>
      </c>
      <c r="W40" s="65">
        <v>0</v>
      </c>
      <c r="Y40" s="74" t="str">
        <f>IFERROR(I40/'Base Case Cover Sheet'!I40-1,"n.a.")</f>
        <v>n.a.</v>
      </c>
      <c r="Z40" s="74" t="str">
        <f>IFERROR(J40/'Base Case Cover Sheet'!J40-1,"n.a.")</f>
        <v>n.a.</v>
      </c>
      <c r="AA40" s="74" t="str">
        <f>IFERROR(K40/'Base Case Cover Sheet'!K40-1,"n.a.")</f>
        <v>n.a.</v>
      </c>
      <c r="AB40" s="74" t="str">
        <f>IFERROR(L40/'Base Case Cover Sheet'!L40-1,"n.a.")</f>
        <v>n.a.</v>
      </c>
      <c r="AC40" s="74" t="str">
        <f>IFERROR(M40/'Base Case Cover Sheet'!M40-1,"n.a.")</f>
        <v>n.a.</v>
      </c>
      <c r="AD40" s="74" t="str">
        <f>IFERROR(N40/'Base Case Cover Sheet'!N40-1,"n.a.")</f>
        <v>n.a.</v>
      </c>
      <c r="AE40" s="74" t="str">
        <f>IFERROR(O40/'Base Case Cover Sheet'!O40-1,"n.a.")</f>
        <v>n.a.</v>
      </c>
      <c r="AF40" s="74" t="str">
        <f>IFERROR(P40/'Base Case Cover Sheet'!P40-1,"n.a.")</f>
        <v>n.a.</v>
      </c>
      <c r="AG40" s="74" t="str">
        <f>IFERROR(Q40/'Base Case Cover Sheet'!Q40-1,"n.a.")</f>
        <v>n.a.</v>
      </c>
      <c r="AH40" s="74" t="str">
        <f>IFERROR(R40/'Base Case Cover Sheet'!R40-1,"n.a.")</f>
        <v>n.a.</v>
      </c>
      <c r="AI40" s="74" t="str">
        <f>IFERROR(S40/'Base Case Cover Sheet'!S40-1,"n.a.")</f>
        <v>n.a.</v>
      </c>
      <c r="AJ40" s="74" t="str">
        <f>IFERROR(T40/'Base Case Cover Sheet'!T40-1,"n.a.")</f>
        <v>n.a.</v>
      </c>
      <c r="AK40" s="74" t="str">
        <f>IFERROR(U40/'Base Case Cover Sheet'!U40-1,"n.a.")</f>
        <v>n.a.</v>
      </c>
      <c r="AL40" s="74" t="str">
        <f>IFERROR(V40/'Base Case Cover Sheet'!V40-1,"n.a.")</f>
        <v>n.a.</v>
      </c>
      <c r="AM40" s="74" t="str">
        <f>IFERROR(W40/'Base Case Cover Sheet'!W40-1,"n.a.")</f>
        <v>n.a.</v>
      </c>
    </row>
    <row r="41" spans="4:40" s="4" customFormat="1"/>
    <row r="42" spans="4:40" s="4" customFormat="1">
      <c r="D42" t="s">
        <v>37</v>
      </c>
      <c r="H42" s="41"/>
      <c r="I42" s="35"/>
      <c r="J42" s="35"/>
      <c r="K42" s="35"/>
      <c r="L42" s="65">
        <v>0</v>
      </c>
      <c r="M42" s="65">
        <v>0</v>
      </c>
      <c r="N42" s="65">
        <v>0</v>
      </c>
      <c r="O42" s="65">
        <v>0</v>
      </c>
      <c r="P42" s="65">
        <v>0</v>
      </c>
      <c r="Q42" s="65">
        <v>0</v>
      </c>
      <c r="R42" s="65">
        <v>0</v>
      </c>
      <c r="S42" s="65">
        <v>0</v>
      </c>
      <c r="T42" s="65">
        <v>0</v>
      </c>
      <c r="U42" s="65">
        <v>0</v>
      </c>
      <c r="V42" s="65">
        <v>0</v>
      </c>
      <c r="W42" s="65">
        <v>0</v>
      </c>
      <c r="Y42" s="74" t="str">
        <f>IFERROR(I42/'Base Case Cover Sheet'!I42-1,"n.a.")</f>
        <v>n.a.</v>
      </c>
      <c r="Z42" s="74" t="str">
        <f>IFERROR(J42/'Base Case Cover Sheet'!J42-1,"n.a.")</f>
        <v>n.a.</v>
      </c>
      <c r="AA42" s="74" t="str">
        <f>IFERROR(K42/'Base Case Cover Sheet'!K42-1,"n.a.")</f>
        <v>n.a.</v>
      </c>
      <c r="AB42" s="74" t="str">
        <f>IFERROR(L42/'Base Case Cover Sheet'!L42-1,"n.a.")</f>
        <v>n.a.</v>
      </c>
      <c r="AC42" s="74" t="str">
        <f>IFERROR(M42/'Base Case Cover Sheet'!M42-1,"n.a.")</f>
        <v>n.a.</v>
      </c>
      <c r="AD42" s="74" t="str">
        <f>IFERROR(N42/'Base Case Cover Sheet'!N42-1,"n.a.")</f>
        <v>n.a.</v>
      </c>
      <c r="AE42" s="74" t="str">
        <f>IFERROR(O42/'Base Case Cover Sheet'!O42-1,"n.a.")</f>
        <v>n.a.</v>
      </c>
      <c r="AF42" s="74" t="str">
        <f>IFERROR(P42/'Base Case Cover Sheet'!P42-1,"n.a.")</f>
        <v>n.a.</v>
      </c>
      <c r="AG42" s="74" t="str">
        <f>IFERROR(Q42/'Base Case Cover Sheet'!Q42-1,"n.a.")</f>
        <v>n.a.</v>
      </c>
      <c r="AH42" s="74" t="str">
        <f>IFERROR(R42/'Base Case Cover Sheet'!R42-1,"n.a.")</f>
        <v>n.a.</v>
      </c>
      <c r="AI42" s="74" t="str">
        <f>IFERROR(S42/'Base Case Cover Sheet'!S42-1,"n.a.")</f>
        <v>n.a.</v>
      </c>
      <c r="AJ42" s="74" t="str">
        <f>IFERROR(T42/'Base Case Cover Sheet'!T42-1,"n.a.")</f>
        <v>n.a.</v>
      </c>
      <c r="AK42" s="74" t="str">
        <f>IFERROR(U42/'Base Case Cover Sheet'!U42-1,"n.a.")</f>
        <v>n.a.</v>
      </c>
      <c r="AL42" s="74" t="str">
        <f>IFERROR(V42/'Base Case Cover Sheet'!V42-1,"n.a.")</f>
        <v>n.a.</v>
      </c>
      <c r="AM42" s="74" t="str">
        <f>IFERROR(W42/'Base Case Cover Sheet'!W42-1,"n.a.")</f>
        <v>n.a.</v>
      </c>
    </row>
    <row r="44" spans="4:40" s="5" customFormat="1">
      <c r="D44" s="142" t="s">
        <v>171</v>
      </c>
      <c r="E44" s="142"/>
      <c r="F44" s="142"/>
      <c r="G44" s="142"/>
      <c r="H44" s="37"/>
      <c r="I44" s="38"/>
      <c r="J44" s="38"/>
      <c r="K44" s="38"/>
      <c r="L44" s="39">
        <f t="shared" ref="L44:W44" si="14">+L37+L40+L42</f>
        <v>0</v>
      </c>
      <c r="M44" s="39">
        <f t="shared" si="14"/>
        <v>0</v>
      </c>
      <c r="N44" s="39">
        <f t="shared" si="14"/>
        <v>0</v>
      </c>
      <c r="O44" s="39">
        <f t="shared" si="14"/>
        <v>0</v>
      </c>
      <c r="P44" s="39">
        <f t="shared" si="14"/>
        <v>0</v>
      </c>
      <c r="Q44" s="39">
        <f t="shared" si="14"/>
        <v>0</v>
      </c>
      <c r="R44" s="39">
        <f t="shared" si="14"/>
        <v>0</v>
      </c>
      <c r="S44" s="39">
        <f t="shared" si="14"/>
        <v>0</v>
      </c>
      <c r="T44" s="39">
        <f t="shared" si="14"/>
        <v>0</v>
      </c>
      <c r="U44" s="39">
        <f t="shared" si="14"/>
        <v>0</v>
      </c>
      <c r="V44" s="39">
        <f t="shared" si="14"/>
        <v>0</v>
      </c>
      <c r="W44" s="39">
        <f t="shared" si="14"/>
        <v>0</v>
      </c>
      <c r="Y44" s="77" t="str">
        <f>IFERROR(I44/'Base Case Cover Sheet'!I44-1,"n.a.")</f>
        <v>n.a.</v>
      </c>
      <c r="Z44" s="77" t="str">
        <f>IFERROR(J44/'Base Case Cover Sheet'!J44-1,"n.a.")</f>
        <v>n.a.</v>
      </c>
      <c r="AA44" s="77" t="str">
        <f>IFERROR(K44/'Base Case Cover Sheet'!K44-1,"n.a.")</f>
        <v>n.a.</v>
      </c>
      <c r="AB44" s="77" t="str">
        <f>IFERROR(L44/'Base Case Cover Sheet'!L44-1,"n.a.")</f>
        <v>n.a.</v>
      </c>
      <c r="AC44" s="77" t="str">
        <f>IFERROR(M44/'Base Case Cover Sheet'!M44-1,"n.a.")</f>
        <v>n.a.</v>
      </c>
      <c r="AD44" s="77" t="str">
        <f>IFERROR(N44/'Base Case Cover Sheet'!N44-1,"n.a.")</f>
        <v>n.a.</v>
      </c>
      <c r="AE44" s="77" t="str">
        <f>IFERROR(O44/'Base Case Cover Sheet'!O44-1,"n.a.")</f>
        <v>n.a.</v>
      </c>
      <c r="AF44" s="77" t="str">
        <f>IFERROR(P44/'Base Case Cover Sheet'!P44-1,"n.a.")</f>
        <v>n.a.</v>
      </c>
      <c r="AG44" s="77" t="str">
        <f>IFERROR(Q44/'Base Case Cover Sheet'!Q44-1,"n.a.")</f>
        <v>n.a.</v>
      </c>
      <c r="AH44" s="77" t="str">
        <f>IFERROR(R44/'Base Case Cover Sheet'!R44-1,"n.a.")</f>
        <v>n.a.</v>
      </c>
      <c r="AI44" s="77" t="str">
        <f>IFERROR(S44/'Base Case Cover Sheet'!S44-1,"n.a.")</f>
        <v>n.a.</v>
      </c>
      <c r="AJ44" s="77" t="str">
        <f>IFERROR(T44/'Base Case Cover Sheet'!T44-1,"n.a.")</f>
        <v>n.a.</v>
      </c>
      <c r="AK44" s="77" t="str">
        <f>IFERROR(U44/'Base Case Cover Sheet'!U44-1,"n.a.")</f>
        <v>n.a.</v>
      </c>
      <c r="AL44" s="77" t="str">
        <f>IFERROR(V44/'Base Case Cover Sheet'!V44-1,"n.a.")</f>
        <v>n.a.</v>
      </c>
      <c r="AM44" s="77" t="str">
        <f>IFERROR(W44/'Base Case Cover Sheet'!W44-1,"n.a.")</f>
        <v>n.a.</v>
      </c>
    </row>
    <row r="45" spans="4:40" s="4" customFormat="1">
      <c r="E45" s="4" t="s">
        <v>165</v>
      </c>
      <c r="I45" s="43"/>
      <c r="J45" s="43"/>
      <c r="K45" s="43"/>
      <c r="L45" s="36">
        <f t="shared" ref="L45:W45" si="15">+IFERROR(L44/K44-1,0)</f>
        <v>0</v>
      </c>
      <c r="M45" s="36">
        <f t="shared" si="15"/>
        <v>0</v>
      </c>
      <c r="N45" s="36">
        <f t="shared" si="15"/>
        <v>0</v>
      </c>
      <c r="O45" s="36">
        <f t="shared" si="15"/>
        <v>0</v>
      </c>
      <c r="P45" s="36">
        <f t="shared" si="15"/>
        <v>0</v>
      </c>
      <c r="Q45" s="36">
        <f t="shared" si="15"/>
        <v>0</v>
      </c>
      <c r="R45" s="36">
        <f t="shared" si="15"/>
        <v>0</v>
      </c>
      <c r="S45" s="36">
        <f t="shared" si="15"/>
        <v>0</v>
      </c>
      <c r="T45" s="36">
        <f t="shared" si="15"/>
        <v>0</v>
      </c>
      <c r="U45" s="36">
        <f t="shared" si="15"/>
        <v>0</v>
      </c>
      <c r="V45" s="36">
        <f t="shared" si="15"/>
        <v>0</v>
      </c>
      <c r="W45" s="36">
        <f t="shared" si="15"/>
        <v>0</v>
      </c>
      <c r="Y45" s="78"/>
      <c r="Z45" s="75"/>
      <c r="AA45" s="75"/>
      <c r="AB45" s="75"/>
      <c r="AC45" s="75"/>
      <c r="AD45" s="75"/>
      <c r="AE45" s="75"/>
      <c r="AF45" s="75"/>
      <c r="AG45" s="75"/>
      <c r="AH45" s="75"/>
      <c r="AI45" s="75"/>
      <c r="AJ45" s="75"/>
      <c r="AK45" s="75"/>
      <c r="AL45" s="75"/>
      <c r="AM45" s="75"/>
    </row>
    <row r="47" spans="4:40">
      <c r="D47" s="31" t="s">
        <v>39</v>
      </c>
      <c r="E47" s="32"/>
      <c r="F47" s="32"/>
      <c r="G47" s="32"/>
      <c r="H47" s="32"/>
      <c r="I47" s="32"/>
      <c r="J47" s="32"/>
      <c r="K47" s="32"/>
      <c r="L47" s="32"/>
      <c r="M47" s="32"/>
      <c r="N47" s="32"/>
      <c r="O47" s="32"/>
      <c r="P47" s="32"/>
      <c r="Q47" s="32"/>
      <c r="R47" s="32"/>
      <c r="S47" s="32"/>
      <c r="T47" s="32"/>
      <c r="U47" s="32"/>
      <c r="V47" s="32"/>
      <c r="W47" s="32"/>
      <c r="Y47" s="32"/>
      <c r="Z47" s="32"/>
      <c r="AA47" s="32"/>
      <c r="AB47" s="32"/>
      <c r="AC47" s="32"/>
      <c r="AD47" s="32"/>
      <c r="AE47" s="32"/>
      <c r="AF47" s="32"/>
      <c r="AG47" s="32"/>
      <c r="AH47" s="32"/>
      <c r="AI47" s="32"/>
      <c r="AJ47" s="32"/>
      <c r="AK47" s="32"/>
      <c r="AL47" s="32"/>
      <c r="AM47" s="32"/>
    </row>
    <row r="49" spans="4:39">
      <c r="D49" t="s">
        <v>40</v>
      </c>
      <c r="H49" s="41"/>
      <c r="I49" s="35"/>
      <c r="J49" s="35"/>
      <c r="K49" s="35"/>
      <c r="L49" s="44">
        <f>-+L37*L50</f>
        <v>0</v>
      </c>
      <c r="M49" s="44">
        <f t="shared" ref="M49:W49" si="16">-+M37*M50</f>
        <v>0</v>
      </c>
      <c r="N49" s="44">
        <f t="shared" si="16"/>
        <v>0</v>
      </c>
      <c r="O49" s="44">
        <f t="shared" si="16"/>
        <v>0</v>
      </c>
      <c r="P49" s="44">
        <f t="shared" si="16"/>
        <v>0</v>
      </c>
      <c r="Q49" s="44">
        <f t="shared" si="16"/>
        <v>0</v>
      </c>
      <c r="R49" s="44">
        <f t="shared" si="16"/>
        <v>0</v>
      </c>
      <c r="S49" s="44">
        <f t="shared" si="16"/>
        <v>0</v>
      </c>
      <c r="T49" s="44">
        <f t="shared" si="16"/>
        <v>0</v>
      </c>
      <c r="U49" s="44">
        <f t="shared" si="16"/>
        <v>0</v>
      </c>
      <c r="V49" s="44">
        <f t="shared" si="16"/>
        <v>0</v>
      </c>
      <c r="W49" s="44">
        <f t="shared" si="16"/>
        <v>0</v>
      </c>
      <c r="Y49" s="74" t="str">
        <f>IFERROR(I49/'Base Case Cover Sheet'!I49-1,"n.a.")</f>
        <v>n.a.</v>
      </c>
      <c r="Z49" s="74" t="str">
        <f>IFERROR(J49/'Base Case Cover Sheet'!J49-1,"n.a.")</f>
        <v>n.a.</v>
      </c>
      <c r="AA49" s="74" t="str">
        <f>IFERROR(K49/'Base Case Cover Sheet'!K49-1,"n.a.")</f>
        <v>n.a.</v>
      </c>
      <c r="AB49" s="74" t="str">
        <f>IFERROR(L49/'Base Case Cover Sheet'!L49-1,"n.a.")</f>
        <v>n.a.</v>
      </c>
      <c r="AC49" s="74" t="str">
        <f>IFERROR(M49/'Base Case Cover Sheet'!M49-1,"n.a.")</f>
        <v>n.a.</v>
      </c>
      <c r="AD49" s="74" t="str">
        <f>IFERROR(N49/'Base Case Cover Sheet'!N49-1,"n.a.")</f>
        <v>n.a.</v>
      </c>
      <c r="AE49" s="74" t="str">
        <f>IFERROR(O49/'Base Case Cover Sheet'!O49-1,"n.a.")</f>
        <v>n.a.</v>
      </c>
      <c r="AF49" s="74" t="str">
        <f>IFERROR(P49/'Base Case Cover Sheet'!P49-1,"n.a.")</f>
        <v>n.a.</v>
      </c>
      <c r="AG49" s="74" t="str">
        <f>IFERROR(Q49/'Base Case Cover Sheet'!Q49-1,"n.a.")</f>
        <v>n.a.</v>
      </c>
      <c r="AH49" s="74" t="str">
        <f>IFERROR(R49/'Base Case Cover Sheet'!R49-1,"n.a.")</f>
        <v>n.a.</v>
      </c>
      <c r="AI49" s="74" t="str">
        <f>IFERROR(S49/'Base Case Cover Sheet'!S49-1,"n.a.")</f>
        <v>n.a.</v>
      </c>
      <c r="AJ49" s="74" t="str">
        <f>IFERROR(T49/'Base Case Cover Sheet'!T49-1,"n.a.")</f>
        <v>n.a.</v>
      </c>
      <c r="AK49" s="74" t="str">
        <f>IFERROR(U49/'Base Case Cover Sheet'!U49-1,"n.a.")</f>
        <v>n.a.</v>
      </c>
      <c r="AL49" s="74" t="str">
        <f>IFERROR(V49/'Base Case Cover Sheet'!V49-1,"n.a.")</f>
        <v>n.a.</v>
      </c>
      <c r="AM49" s="74" t="str">
        <f>IFERROR(W49/'Base Case Cover Sheet'!W49-1,"n.a.")</f>
        <v>n.a.</v>
      </c>
    </row>
    <row r="50" spans="4:39" s="4" customFormat="1">
      <c r="E50" s="4" t="s">
        <v>172</v>
      </c>
      <c r="I50" s="35"/>
      <c r="J50" s="35"/>
      <c r="K50" s="35"/>
      <c r="L50" s="36">
        <v>0.12</v>
      </c>
      <c r="M50" s="36">
        <v>0.12</v>
      </c>
      <c r="N50" s="36">
        <v>0.12</v>
      </c>
      <c r="O50" s="36">
        <v>0.12</v>
      </c>
      <c r="P50" s="36">
        <v>0.12</v>
      </c>
      <c r="Q50" s="36">
        <v>0.12</v>
      </c>
      <c r="R50" s="36">
        <v>0.12</v>
      </c>
      <c r="S50" s="36">
        <v>0.12</v>
      </c>
      <c r="T50" s="36">
        <v>0.12</v>
      </c>
      <c r="U50" s="36">
        <v>0.12</v>
      </c>
      <c r="V50" s="36">
        <v>0.12</v>
      </c>
      <c r="W50" s="36">
        <v>0.12</v>
      </c>
      <c r="Y50" s="42"/>
      <c r="Z50" s="42"/>
      <c r="AA50" s="42"/>
      <c r="AB50" s="75"/>
      <c r="AC50" s="75"/>
      <c r="AD50" s="75"/>
      <c r="AE50" s="75"/>
      <c r="AF50" s="75"/>
      <c r="AG50" s="75"/>
      <c r="AH50" s="75"/>
      <c r="AI50" s="75"/>
      <c r="AJ50" s="75"/>
      <c r="AK50" s="75"/>
      <c r="AL50" s="75"/>
      <c r="AM50" s="75"/>
    </row>
    <row r="52" spans="4:39">
      <c r="D52" t="s">
        <v>42</v>
      </c>
      <c r="H52" s="41"/>
      <c r="I52" s="35"/>
      <c r="J52" s="35"/>
      <c r="K52" s="35"/>
      <c r="L52" s="65">
        <v>0</v>
      </c>
      <c r="M52" s="65">
        <v>0</v>
      </c>
      <c r="N52" s="65">
        <v>0</v>
      </c>
      <c r="O52" s="65">
        <v>0</v>
      </c>
      <c r="P52" s="65">
        <v>0</v>
      </c>
      <c r="Q52" s="65">
        <v>0</v>
      </c>
      <c r="R52" s="65">
        <v>0</v>
      </c>
      <c r="S52" s="65">
        <v>0</v>
      </c>
      <c r="T52" s="65">
        <v>0</v>
      </c>
      <c r="U52" s="65">
        <v>0</v>
      </c>
      <c r="V52" s="65">
        <v>0</v>
      </c>
      <c r="W52" s="65">
        <v>0</v>
      </c>
      <c r="Y52" s="74" t="str">
        <f>IFERROR(I52/'Base Case Cover Sheet'!I52-1,"n.a.")</f>
        <v>n.a.</v>
      </c>
      <c r="Z52" s="74" t="str">
        <f>IFERROR(J52/'Base Case Cover Sheet'!J52-1,"n.a.")</f>
        <v>n.a.</v>
      </c>
      <c r="AA52" s="74" t="str">
        <f>IFERROR(K52/'Base Case Cover Sheet'!K52-1,"n.a.")</f>
        <v>n.a.</v>
      </c>
      <c r="AB52" s="74" t="str">
        <f>IFERROR(L52/'Base Case Cover Sheet'!L52-1,"n.a.")</f>
        <v>n.a.</v>
      </c>
      <c r="AC52" s="74" t="str">
        <f>IFERROR(M52/'Base Case Cover Sheet'!M52-1,"n.a.")</f>
        <v>n.a.</v>
      </c>
      <c r="AD52" s="74" t="str">
        <f>IFERROR(N52/'Base Case Cover Sheet'!N52-1,"n.a.")</f>
        <v>n.a.</v>
      </c>
      <c r="AE52" s="74" t="str">
        <f>IFERROR(O52/'Base Case Cover Sheet'!O52-1,"n.a.")</f>
        <v>n.a.</v>
      </c>
      <c r="AF52" s="74" t="str">
        <f>IFERROR(P52/'Base Case Cover Sheet'!P52-1,"n.a.")</f>
        <v>n.a.</v>
      </c>
      <c r="AG52" s="74" t="str">
        <f>IFERROR(Q52/'Base Case Cover Sheet'!Q52-1,"n.a.")</f>
        <v>n.a.</v>
      </c>
      <c r="AH52" s="74" t="str">
        <f>IFERROR(R52/'Base Case Cover Sheet'!R52-1,"n.a.")</f>
        <v>n.a.</v>
      </c>
      <c r="AI52" s="74" t="str">
        <f>IFERROR(S52/'Base Case Cover Sheet'!S52-1,"n.a.")</f>
        <v>n.a.</v>
      </c>
      <c r="AJ52" s="74" t="str">
        <f>IFERROR(T52/'Base Case Cover Sheet'!T52-1,"n.a.")</f>
        <v>n.a.</v>
      </c>
      <c r="AK52" s="74" t="str">
        <f>IFERROR(U52/'Base Case Cover Sheet'!U52-1,"n.a.")</f>
        <v>n.a.</v>
      </c>
      <c r="AL52" s="74" t="str">
        <f>IFERROR(V52/'Base Case Cover Sheet'!V52-1,"n.a.")</f>
        <v>n.a.</v>
      </c>
      <c r="AM52" s="74" t="str">
        <f>IFERROR(W52/'Base Case Cover Sheet'!W52-1,"n.a.")</f>
        <v>n.a.</v>
      </c>
    </row>
    <row r="53" spans="4:39" s="4" customFormat="1">
      <c r="E53" s="4" t="s">
        <v>104</v>
      </c>
      <c r="I53" s="35"/>
      <c r="J53" s="35"/>
      <c r="K53" s="35"/>
      <c r="L53" s="36">
        <f>-IFERROR(L52/L$44,0)</f>
        <v>0</v>
      </c>
      <c r="M53" s="36">
        <f t="shared" ref="M53:W53" si="17">-IFERROR(M52/M$44,0)</f>
        <v>0</v>
      </c>
      <c r="N53" s="36">
        <f t="shared" si="17"/>
        <v>0</v>
      </c>
      <c r="O53" s="36">
        <f t="shared" si="17"/>
        <v>0</v>
      </c>
      <c r="P53" s="36">
        <f t="shared" si="17"/>
        <v>0</v>
      </c>
      <c r="Q53" s="36">
        <f t="shared" si="17"/>
        <v>0</v>
      </c>
      <c r="R53" s="36">
        <f t="shared" si="17"/>
        <v>0</v>
      </c>
      <c r="S53" s="36">
        <f t="shared" si="17"/>
        <v>0</v>
      </c>
      <c r="T53" s="36">
        <f t="shared" si="17"/>
        <v>0</v>
      </c>
      <c r="U53" s="36">
        <f t="shared" si="17"/>
        <v>0</v>
      </c>
      <c r="V53" s="36">
        <f t="shared" si="17"/>
        <v>0</v>
      </c>
      <c r="W53" s="36">
        <f t="shared" si="17"/>
        <v>0</v>
      </c>
      <c r="Y53" s="42"/>
      <c r="Z53" s="42"/>
      <c r="AA53" s="42"/>
      <c r="AB53" s="75"/>
      <c r="AC53" s="75"/>
      <c r="AD53" s="75"/>
      <c r="AE53" s="75"/>
      <c r="AF53" s="75"/>
      <c r="AG53" s="75"/>
      <c r="AH53" s="75"/>
      <c r="AI53" s="75"/>
      <c r="AJ53" s="75"/>
      <c r="AK53" s="75"/>
      <c r="AL53" s="75"/>
      <c r="AM53" s="75"/>
    </row>
    <row r="55" spans="4:39" s="5" customFormat="1">
      <c r="D55" s="142" t="s">
        <v>173</v>
      </c>
      <c r="E55" s="142"/>
      <c r="F55" s="142"/>
      <c r="G55" s="142"/>
      <c r="H55" s="37"/>
      <c r="I55" s="45"/>
      <c r="J55" s="45"/>
      <c r="K55" s="45"/>
      <c r="L55" s="39">
        <f t="shared" ref="L55:W55" si="18">+L49+L52</f>
        <v>0</v>
      </c>
      <c r="M55" s="39">
        <f t="shared" si="18"/>
        <v>0</v>
      </c>
      <c r="N55" s="39">
        <f t="shared" si="18"/>
        <v>0</v>
      </c>
      <c r="O55" s="39">
        <f t="shared" si="18"/>
        <v>0</v>
      </c>
      <c r="P55" s="39">
        <f t="shared" si="18"/>
        <v>0</v>
      </c>
      <c r="Q55" s="39">
        <f t="shared" si="18"/>
        <v>0</v>
      </c>
      <c r="R55" s="39">
        <f t="shared" si="18"/>
        <v>0</v>
      </c>
      <c r="S55" s="39">
        <f t="shared" si="18"/>
        <v>0</v>
      </c>
      <c r="T55" s="39">
        <f t="shared" si="18"/>
        <v>0</v>
      </c>
      <c r="U55" s="39">
        <f t="shared" si="18"/>
        <v>0</v>
      </c>
      <c r="V55" s="39">
        <f t="shared" si="18"/>
        <v>0</v>
      </c>
      <c r="W55" s="39">
        <f t="shared" si="18"/>
        <v>0</v>
      </c>
      <c r="Y55" s="77" t="str">
        <f>IFERROR(I55/'Base Case Cover Sheet'!I55-1,"n.a.")</f>
        <v>n.a.</v>
      </c>
      <c r="Z55" s="77" t="str">
        <f>IFERROR(J55/'Base Case Cover Sheet'!J55-1,"n.a.")</f>
        <v>n.a.</v>
      </c>
      <c r="AA55" s="77" t="str">
        <f>IFERROR(K55/'Base Case Cover Sheet'!K55-1,"n.a.")</f>
        <v>n.a.</v>
      </c>
      <c r="AB55" s="77" t="str">
        <f>IFERROR(L55/'Base Case Cover Sheet'!L55-1,"n.a.")</f>
        <v>n.a.</v>
      </c>
      <c r="AC55" s="77" t="str">
        <f>IFERROR(M55/'Base Case Cover Sheet'!M55-1,"n.a.")</f>
        <v>n.a.</v>
      </c>
      <c r="AD55" s="77" t="str">
        <f>IFERROR(N55/'Base Case Cover Sheet'!N55-1,"n.a.")</f>
        <v>n.a.</v>
      </c>
      <c r="AE55" s="77" t="str">
        <f>IFERROR(O55/'Base Case Cover Sheet'!O55-1,"n.a.")</f>
        <v>n.a.</v>
      </c>
      <c r="AF55" s="77" t="str">
        <f>IFERROR(P55/'Base Case Cover Sheet'!P55-1,"n.a.")</f>
        <v>n.a.</v>
      </c>
      <c r="AG55" s="77" t="str">
        <f>IFERROR(Q55/'Base Case Cover Sheet'!Q55-1,"n.a.")</f>
        <v>n.a.</v>
      </c>
      <c r="AH55" s="77" t="str">
        <f>IFERROR(R55/'Base Case Cover Sheet'!R55-1,"n.a.")</f>
        <v>n.a.</v>
      </c>
      <c r="AI55" s="77" t="str">
        <f>IFERROR(S55/'Base Case Cover Sheet'!S55-1,"n.a.")</f>
        <v>n.a.</v>
      </c>
      <c r="AJ55" s="77" t="str">
        <f>IFERROR(T55/'Base Case Cover Sheet'!T55-1,"n.a.")</f>
        <v>n.a.</v>
      </c>
      <c r="AK55" s="77" t="str">
        <f>IFERROR(U55/'Base Case Cover Sheet'!U55-1,"n.a.")</f>
        <v>n.a.</v>
      </c>
      <c r="AL55" s="77" t="str">
        <f>IFERROR(V55/'Base Case Cover Sheet'!V55-1,"n.a.")</f>
        <v>n.a.</v>
      </c>
      <c r="AM55" s="77" t="str">
        <f>IFERROR(W55/'Base Case Cover Sheet'!W55-1,"n.a.")</f>
        <v>n.a.</v>
      </c>
    </row>
    <row r="56" spans="4:39" s="4" customFormat="1">
      <c r="E56" s="4" t="s">
        <v>104</v>
      </c>
      <c r="I56" s="35"/>
      <c r="J56" s="35"/>
      <c r="K56" s="35"/>
      <c r="L56" s="36">
        <f>-IFERROR(L55/L$44,0)</f>
        <v>0</v>
      </c>
      <c r="M56" s="36">
        <f t="shared" ref="M56:W56" si="19">-IFERROR(M55/M$44,0)</f>
        <v>0</v>
      </c>
      <c r="N56" s="36">
        <f t="shared" si="19"/>
        <v>0</v>
      </c>
      <c r="O56" s="36">
        <f t="shared" si="19"/>
        <v>0</v>
      </c>
      <c r="P56" s="36">
        <f t="shared" si="19"/>
        <v>0</v>
      </c>
      <c r="Q56" s="36">
        <f t="shared" si="19"/>
        <v>0</v>
      </c>
      <c r="R56" s="36">
        <f t="shared" si="19"/>
        <v>0</v>
      </c>
      <c r="S56" s="36">
        <f t="shared" si="19"/>
        <v>0</v>
      </c>
      <c r="T56" s="36">
        <f t="shared" si="19"/>
        <v>0</v>
      </c>
      <c r="U56" s="36">
        <f t="shared" si="19"/>
        <v>0</v>
      </c>
      <c r="V56" s="36">
        <f t="shared" si="19"/>
        <v>0</v>
      </c>
      <c r="W56" s="36">
        <f t="shared" si="19"/>
        <v>0</v>
      </c>
      <c r="Y56" s="42"/>
      <c r="Z56" s="75"/>
      <c r="AA56" s="75"/>
      <c r="AB56" s="75"/>
      <c r="AC56" s="75"/>
      <c r="AD56" s="75"/>
      <c r="AE56" s="75"/>
      <c r="AF56" s="75"/>
      <c r="AG56" s="75"/>
      <c r="AH56" s="75"/>
      <c r="AI56" s="75"/>
      <c r="AJ56" s="75"/>
      <c r="AK56" s="75"/>
      <c r="AL56" s="75"/>
      <c r="AM56" s="75"/>
    </row>
    <row r="58" spans="4:39">
      <c r="D58" s="31" t="s">
        <v>44</v>
      </c>
      <c r="E58" s="32"/>
      <c r="F58" s="32"/>
      <c r="G58" s="32"/>
      <c r="H58" s="32"/>
      <c r="I58" s="32"/>
      <c r="J58" s="32"/>
      <c r="K58" s="32"/>
      <c r="L58" s="32"/>
      <c r="M58" s="32"/>
      <c r="N58" s="32"/>
      <c r="O58" s="32"/>
      <c r="P58" s="32"/>
      <c r="Q58" s="32"/>
      <c r="R58" s="32"/>
      <c r="S58" s="32"/>
      <c r="T58" s="32"/>
      <c r="U58" s="32"/>
      <c r="V58" s="32"/>
      <c r="W58" s="32"/>
      <c r="Y58" s="32"/>
      <c r="Z58" s="32"/>
      <c r="AA58" s="32"/>
      <c r="AB58" s="32"/>
      <c r="AC58" s="32"/>
      <c r="AD58" s="32"/>
      <c r="AE58" s="32"/>
      <c r="AF58" s="32"/>
      <c r="AG58" s="32"/>
      <c r="AH58" s="32"/>
      <c r="AI58" s="32"/>
      <c r="AJ58" s="32"/>
      <c r="AK58" s="32"/>
      <c r="AL58" s="32"/>
      <c r="AM58" s="32"/>
    </row>
    <row r="60" spans="4:39">
      <c r="D60" t="s">
        <v>45</v>
      </c>
      <c r="H60" s="41"/>
      <c r="I60" s="35"/>
      <c r="J60" s="35"/>
      <c r="K60" s="35"/>
      <c r="L60" s="65">
        <v>0</v>
      </c>
      <c r="M60" s="65">
        <v>0</v>
      </c>
      <c r="N60" s="65">
        <v>0</v>
      </c>
      <c r="O60" s="65">
        <v>0</v>
      </c>
      <c r="P60" s="65">
        <v>0</v>
      </c>
      <c r="Q60" s="65">
        <v>0</v>
      </c>
      <c r="R60" s="65">
        <v>0</v>
      </c>
      <c r="S60" s="65">
        <v>0</v>
      </c>
      <c r="T60" s="65">
        <v>0</v>
      </c>
      <c r="U60" s="65">
        <v>0</v>
      </c>
      <c r="V60" s="65">
        <v>0</v>
      </c>
      <c r="W60" s="65">
        <v>0</v>
      </c>
      <c r="Y60" s="74" t="str">
        <f>IFERROR(I60/'Base Case Cover Sheet'!I60-1,"n.a.")</f>
        <v>n.a.</v>
      </c>
      <c r="Z60" s="74" t="str">
        <f>IFERROR(J60/'Base Case Cover Sheet'!J60-1,"n.a.")</f>
        <v>n.a.</v>
      </c>
      <c r="AA60" s="74" t="str">
        <f>IFERROR(K60/'Base Case Cover Sheet'!K60-1,"n.a.")</f>
        <v>n.a.</v>
      </c>
      <c r="AB60" s="74" t="str">
        <f>IFERROR(L60/'Base Case Cover Sheet'!L60-1,"n.a.")</f>
        <v>n.a.</v>
      </c>
      <c r="AC60" s="74" t="str">
        <f>IFERROR(M60/'Base Case Cover Sheet'!M60-1,"n.a.")</f>
        <v>n.a.</v>
      </c>
      <c r="AD60" s="74" t="str">
        <f>IFERROR(N60/'Base Case Cover Sheet'!N60-1,"n.a.")</f>
        <v>n.a.</v>
      </c>
      <c r="AE60" s="74" t="str">
        <f>IFERROR(O60/'Base Case Cover Sheet'!O60-1,"n.a.")</f>
        <v>n.a.</v>
      </c>
      <c r="AF60" s="74" t="str">
        <f>IFERROR(P60/'Base Case Cover Sheet'!P60-1,"n.a.")</f>
        <v>n.a.</v>
      </c>
      <c r="AG60" s="74" t="str">
        <f>IFERROR(Q60/'Base Case Cover Sheet'!Q60-1,"n.a.")</f>
        <v>n.a.</v>
      </c>
      <c r="AH60" s="74" t="str">
        <f>IFERROR(R60/'Base Case Cover Sheet'!R60-1,"n.a.")</f>
        <v>n.a.</v>
      </c>
      <c r="AI60" s="74" t="str">
        <f>IFERROR(S60/'Base Case Cover Sheet'!S60-1,"n.a.")</f>
        <v>n.a.</v>
      </c>
      <c r="AJ60" s="74" t="str">
        <f>IFERROR(T60/'Base Case Cover Sheet'!T60-1,"n.a.")</f>
        <v>n.a.</v>
      </c>
      <c r="AK60" s="74" t="str">
        <f>IFERROR(U60/'Base Case Cover Sheet'!U60-1,"n.a.")</f>
        <v>n.a.</v>
      </c>
      <c r="AL60" s="74" t="str">
        <f>IFERROR(V60/'Base Case Cover Sheet'!V60-1,"n.a.")</f>
        <v>n.a.</v>
      </c>
      <c r="AM60" s="74" t="str">
        <f>IFERROR(W60/'Base Case Cover Sheet'!W60-1,"n.a.")</f>
        <v>n.a.</v>
      </c>
    </row>
    <row r="61" spans="4:39" s="4" customFormat="1">
      <c r="E61" s="4" t="s">
        <v>172</v>
      </c>
      <c r="I61" s="35"/>
      <c r="J61" s="35"/>
      <c r="K61" s="35"/>
      <c r="L61" s="36">
        <f>-IFERROR(L60/L17,0)</f>
        <v>0</v>
      </c>
      <c r="M61" s="36">
        <f t="shared" ref="M61:W61" si="20">-IFERROR(M60/M17,0)</f>
        <v>0</v>
      </c>
      <c r="N61" s="36">
        <f t="shared" si="20"/>
        <v>0</v>
      </c>
      <c r="O61" s="36">
        <f t="shared" si="20"/>
        <v>0</v>
      </c>
      <c r="P61" s="36">
        <f t="shared" si="20"/>
        <v>0</v>
      </c>
      <c r="Q61" s="36">
        <f t="shared" si="20"/>
        <v>0</v>
      </c>
      <c r="R61" s="36">
        <f t="shared" si="20"/>
        <v>0</v>
      </c>
      <c r="S61" s="36">
        <f t="shared" si="20"/>
        <v>0</v>
      </c>
      <c r="T61" s="36">
        <f t="shared" si="20"/>
        <v>0</v>
      </c>
      <c r="U61" s="36">
        <f t="shared" si="20"/>
        <v>0</v>
      </c>
      <c r="V61" s="36">
        <f t="shared" si="20"/>
        <v>0</v>
      </c>
      <c r="W61" s="36">
        <f t="shared" si="20"/>
        <v>0</v>
      </c>
      <c r="Y61" s="42"/>
      <c r="Z61" s="42"/>
      <c r="AA61" s="42"/>
      <c r="AB61" s="75"/>
      <c r="AC61" s="75"/>
      <c r="AD61" s="75"/>
      <c r="AE61" s="75"/>
      <c r="AF61" s="75"/>
      <c r="AG61" s="75"/>
      <c r="AH61" s="75"/>
      <c r="AI61" s="75"/>
      <c r="AJ61" s="75"/>
      <c r="AK61" s="75"/>
      <c r="AL61" s="75"/>
      <c r="AM61" s="75"/>
    </row>
    <row r="63" spans="4:39">
      <c r="D63" t="s">
        <v>174</v>
      </c>
      <c r="H63" s="41"/>
      <c r="I63" s="35"/>
      <c r="J63" s="35"/>
      <c r="K63" s="35"/>
      <c r="L63" s="65">
        <v>0</v>
      </c>
      <c r="M63" s="65">
        <v>0</v>
      </c>
      <c r="N63" s="65">
        <v>0</v>
      </c>
      <c r="O63" s="65">
        <v>0</v>
      </c>
      <c r="P63" s="65">
        <v>0</v>
      </c>
      <c r="Q63" s="65">
        <v>0</v>
      </c>
      <c r="R63" s="65">
        <v>0</v>
      </c>
      <c r="S63" s="65">
        <v>0</v>
      </c>
      <c r="T63" s="65">
        <v>0</v>
      </c>
      <c r="U63" s="65">
        <v>0</v>
      </c>
      <c r="V63" s="65">
        <v>0</v>
      </c>
      <c r="W63" s="65">
        <v>0</v>
      </c>
      <c r="Y63" s="74" t="str">
        <f>IFERROR(I63/'Base Case Cover Sheet'!I63-1,"n.a.")</f>
        <v>n.a.</v>
      </c>
      <c r="Z63" s="74" t="str">
        <f>IFERROR(J63/'Base Case Cover Sheet'!J63-1,"n.a.")</f>
        <v>n.a.</v>
      </c>
      <c r="AA63" s="74" t="str">
        <f>IFERROR(K63/'Base Case Cover Sheet'!K63-1,"n.a.")</f>
        <v>n.a.</v>
      </c>
      <c r="AB63" s="74" t="str">
        <f>IFERROR(L63/'Base Case Cover Sheet'!L63-1,"n.a.")</f>
        <v>n.a.</v>
      </c>
      <c r="AC63" s="74" t="str">
        <f>IFERROR(M63/'Base Case Cover Sheet'!M63-1,"n.a.")</f>
        <v>n.a.</v>
      </c>
      <c r="AD63" s="74" t="str">
        <f>IFERROR(N63/'Base Case Cover Sheet'!N63-1,"n.a.")</f>
        <v>n.a.</v>
      </c>
      <c r="AE63" s="74" t="str">
        <f>IFERROR(O63/'Base Case Cover Sheet'!O63-1,"n.a.")</f>
        <v>n.a.</v>
      </c>
      <c r="AF63" s="74" t="str">
        <f>IFERROR(P63/'Base Case Cover Sheet'!P63-1,"n.a.")</f>
        <v>n.a.</v>
      </c>
      <c r="AG63" s="74" t="str">
        <f>IFERROR(Q63/'Base Case Cover Sheet'!Q63-1,"n.a.")</f>
        <v>n.a.</v>
      </c>
      <c r="AH63" s="74" t="str">
        <f>IFERROR(R63/'Base Case Cover Sheet'!R63-1,"n.a.")</f>
        <v>n.a.</v>
      </c>
      <c r="AI63" s="74" t="str">
        <f>IFERROR(S63/'Base Case Cover Sheet'!S63-1,"n.a.")</f>
        <v>n.a.</v>
      </c>
      <c r="AJ63" s="74" t="str">
        <f>IFERROR(T63/'Base Case Cover Sheet'!T63-1,"n.a.")</f>
        <v>n.a.</v>
      </c>
      <c r="AK63" s="74" t="str">
        <f>IFERROR(U63/'Base Case Cover Sheet'!U63-1,"n.a.")</f>
        <v>n.a.</v>
      </c>
      <c r="AL63" s="74" t="str">
        <f>IFERROR(V63/'Base Case Cover Sheet'!V63-1,"n.a.")</f>
        <v>n.a.</v>
      </c>
      <c r="AM63" s="74" t="str">
        <f>IFERROR(W63/'Base Case Cover Sheet'!W63-1,"n.a.")</f>
        <v>n.a.</v>
      </c>
    </row>
    <row r="64" spans="4:39" s="4" customFormat="1">
      <c r="E64" s="4" t="s">
        <v>172</v>
      </c>
      <c r="I64" s="35"/>
      <c r="J64" s="35"/>
      <c r="K64" s="35"/>
      <c r="L64" s="118">
        <f>-+IFERROR(L63/L21,0)</f>
        <v>0</v>
      </c>
      <c r="M64" s="118">
        <f t="shared" ref="M64:W64" si="21">-+IFERROR(M63/M21,0)</f>
        <v>0</v>
      </c>
      <c r="N64" s="118">
        <f t="shared" si="21"/>
        <v>0</v>
      </c>
      <c r="O64" s="118">
        <f t="shared" si="21"/>
        <v>0</v>
      </c>
      <c r="P64" s="118">
        <f t="shared" si="21"/>
        <v>0</v>
      </c>
      <c r="Q64" s="118">
        <f t="shared" si="21"/>
        <v>0</v>
      </c>
      <c r="R64" s="118">
        <f t="shared" si="21"/>
        <v>0</v>
      </c>
      <c r="S64" s="118">
        <f t="shared" si="21"/>
        <v>0</v>
      </c>
      <c r="T64" s="118">
        <f t="shared" si="21"/>
        <v>0</v>
      </c>
      <c r="U64" s="118">
        <f t="shared" si="21"/>
        <v>0</v>
      </c>
      <c r="V64" s="118">
        <f t="shared" si="21"/>
        <v>0</v>
      </c>
      <c r="W64" s="118">
        <f t="shared" si="21"/>
        <v>0</v>
      </c>
      <c r="Y64" s="42"/>
      <c r="Z64" s="42"/>
      <c r="AA64" s="42"/>
      <c r="AB64" s="75"/>
      <c r="AC64" s="75"/>
      <c r="AD64" s="75"/>
      <c r="AE64" s="75"/>
      <c r="AF64" s="75"/>
      <c r="AG64" s="75"/>
      <c r="AH64" s="75"/>
      <c r="AI64" s="75"/>
      <c r="AJ64" s="75"/>
      <c r="AK64" s="75"/>
      <c r="AL64" s="75"/>
      <c r="AM64" s="75"/>
    </row>
    <row r="66" spans="4:39">
      <c r="D66" t="s">
        <v>49</v>
      </c>
      <c r="H66" s="41"/>
      <c r="I66" s="35"/>
      <c r="J66" s="35"/>
      <c r="K66" s="35"/>
      <c r="L66" s="65">
        <v>0</v>
      </c>
      <c r="M66" s="65">
        <v>0</v>
      </c>
      <c r="N66" s="65">
        <v>0</v>
      </c>
      <c r="O66" s="65">
        <v>0</v>
      </c>
      <c r="P66" s="65">
        <v>0</v>
      </c>
      <c r="Q66" s="65">
        <v>0</v>
      </c>
      <c r="R66" s="65">
        <v>0</v>
      </c>
      <c r="S66" s="65">
        <v>0</v>
      </c>
      <c r="T66" s="65">
        <v>0</v>
      </c>
      <c r="U66" s="65">
        <v>0</v>
      </c>
      <c r="V66" s="65">
        <v>0</v>
      </c>
      <c r="W66" s="65">
        <v>0</v>
      </c>
      <c r="Y66" s="74" t="str">
        <f>IFERROR(I66/'Base Case Cover Sheet'!I66-1,"n.a.")</f>
        <v>n.a.</v>
      </c>
      <c r="Z66" s="74" t="str">
        <f>IFERROR(J66/'Base Case Cover Sheet'!J66-1,"n.a.")</f>
        <v>n.a.</v>
      </c>
      <c r="AA66" s="74" t="str">
        <f>IFERROR(K66/'Base Case Cover Sheet'!K66-1,"n.a.")</f>
        <v>n.a.</v>
      </c>
      <c r="AB66" s="74" t="str">
        <f>IFERROR(L66/'Base Case Cover Sheet'!L66-1,"n.a.")</f>
        <v>n.a.</v>
      </c>
      <c r="AC66" s="74" t="str">
        <f>IFERROR(M66/'Base Case Cover Sheet'!M66-1,"n.a.")</f>
        <v>n.a.</v>
      </c>
      <c r="AD66" s="74" t="str">
        <f>IFERROR(N66/'Base Case Cover Sheet'!N66-1,"n.a.")</f>
        <v>n.a.</v>
      </c>
      <c r="AE66" s="74" t="str">
        <f>IFERROR(O66/'Base Case Cover Sheet'!O66-1,"n.a.")</f>
        <v>n.a.</v>
      </c>
      <c r="AF66" s="74" t="str">
        <f>IFERROR(P66/'Base Case Cover Sheet'!P66-1,"n.a.")</f>
        <v>n.a.</v>
      </c>
      <c r="AG66" s="74" t="str">
        <f>IFERROR(Q66/'Base Case Cover Sheet'!Q66-1,"n.a.")</f>
        <v>n.a.</v>
      </c>
      <c r="AH66" s="74" t="str">
        <f>IFERROR(R66/'Base Case Cover Sheet'!R66-1,"n.a.")</f>
        <v>n.a.</v>
      </c>
      <c r="AI66" s="74" t="str">
        <f>IFERROR(S66/'Base Case Cover Sheet'!S66-1,"n.a.")</f>
        <v>n.a.</v>
      </c>
      <c r="AJ66" s="74" t="str">
        <f>IFERROR(T66/'Base Case Cover Sheet'!T66-1,"n.a.")</f>
        <v>n.a.</v>
      </c>
      <c r="AK66" s="74" t="str">
        <f>IFERROR(U66/'Base Case Cover Sheet'!U66-1,"n.a.")</f>
        <v>n.a.</v>
      </c>
      <c r="AL66" s="74" t="str">
        <f>IFERROR(V66/'Base Case Cover Sheet'!V66-1,"n.a.")</f>
        <v>n.a.</v>
      </c>
      <c r="AM66" s="74" t="str">
        <f>IFERROR(W66/'Base Case Cover Sheet'!W66-1,"n.a.")</f>
        <v>n.a.</v>
      </c>
    </row>
    <row r="67" spans="4:39" s="4" customFormat="1">
      <c r="E67" s="4" t="s">
        <v>172</v>
      </c>
      <c r="I67" s="35"/>
      <c r="J67" s="35"/>
      <c r="K67" s="35"/>
      <c r="L67" s="118">
        <f>-+IFERROR(L66/L25,0)</f>
        <v>0</v>
      </c>
      <c r="M67" s="118">
        <f t="shared" ref="M67:W67" si="22">-+IFERROR(M66/M25,0)</f>
        <v>0</v>
      </c>
      <c r="N67" s="118">
        <f t="shared" si="22"/>
        <v>0</v>
      </c>
      <c r="O67" s="118">
        <f t="shared" si="22"/>
        <v>0</v>
      </c>
      <c r="P67" s="118">
        <f t="shared" si="22"/>
        <v>0</v>
      </c>
      <c r="Q67" s="118">
        <f t="shared" si="22"/>
        <v>0</v>
      </c>
      <c r="R67" s="118">
        <f t="shared" si="22"/>
        <v>0</v>
      </c>
      <c r="S67" s="118">
        <f t="shared" si="22"/>
        <v>0</v>
      </c>
      <c r="T67" s="118">
        <f t="shared" si="22"/>
        <v>0</v>
      </c>
      <c r="U67" s="118">
        <f t="shared" si="22"/>
        <v>0</v>
      </c>
      <c r="V67" s="118">
        <f t="shared" si="22"/>
        <v>0</v>
      </c>
      <c r="W67" s="118">
        <f t="shared" si="22"/>
        <v>0</v>
      </c>
      <c r="Y67" s="42"/>
      <c r="Z67" s="42"/>
      <c r="AA67" s="42"/>
      <c r="AB67" s="75"/>
      <c r="AC67" s="75"/>
      <c r="AD67" s="75"/>
      <c r="AE67" s="75"/>
      <c r="AF67" s="75"/>
      <c r="AG67" s="75"/>
      <c r="AH67" s="75"/>
      <c r="AI67" s="75"/>
      <c r="AJ67" s="75"/>
      <c r="AK67" s="75"/>
      <c r="AL67" s="75"/>
      <c r="AM67" s="75"/>
    </row>
    <row r="69" spans="4:39">
      <c r="D69" t="s">
        <v>175</v>
      </c>
      <c r="H69" s="41"/>
      <c r="I69" s="35"/>
      <c r="J69" s="35"/>
      <c r="K69" s="35"/>
      <c r="L69" s="65">
        <v>0</v>
      </c>
      <c r="M69" s="65">
        <v>0</v>
      </c>
      <c r="N69" s="65">
        <v>0</v>
      </c>
      <c r="O69" s="65">
        <v>0</v>
      </c>
      <c r="P69" s="65">
        <v>0</v>
      </c>
      <c r="Q69" s="65">
        <v>0</v>
      </c>
      <c r="R69" s="65">
        <v>0</v>
      </c>
      <c r="S69" s="65">
        <v>0</v>
      </c>
      <c r="T69" s="65">
        <v>0</v>
      </c>
      <c r="U69" s="65">
        <v>0</v>
      </c>
      <c r="V69" s="65">
        <v>0</v>
      </c>
      <c r="W69" s="65">
        <v>0</v>
      </c>
      <c r="Y69" s="74" t="str">
        <f>IFERROR(I69/'Base Case Cover Sheet'!I69-1,"n.a.")</f>
        <v>n.a.</v>
      </c>
      <c r="Z69" s="74" t="str">
        <f>IFERROR(J69/'Base Case Cover Sheet'!J69-1,"n.a.")</f>
        <v>n.a.</v>
      </c>
      <c r="AA69" s="74" t="str">
        <f>IFERROR(K69/'Base Case Cover Sheet'!K69-1,"n.a.")</f>
        <v>n.a.</v>
      </c>
      <c r="AB69" s="74" t="str">
        <f>IFERROR(L69/'Base Case Cover Sheet'!L69-1,"n.a.")</f>
        <v>n.a.</v>
      </c>
      <c r="AC69" s="74" t="str">
        <f>IFERROR(M69/'Base Case Cover Sheet'!M69-1,"n.a.")</f>
        <v>n.a.</v>
      </c>
      <c r="AD69" s="74" t="str">
        <f>IFERROR(N69/'Base Case Cover Sheet'!N69-1,"n.a.")</f>
        <v>n.a.</v>
      </c>
      <c r="AE69" s="74" t="str">
        <f>IFERROR(O69/'Base Case Cover Sheet'!O69-1,"n.a.")</f>
        <v>n.a.</v>
      </c>
      <c r="AF69" s="74" t="str">
        <f>IFERROR(P69/'Base Case Cover Sheet'!P69-1,"n.a.")</f>
        <v>n.a.</v>
      </c>
      <c r="AG69" s="74" t="str">
        <f>IFERROR(Q69/'Base Case Cover Sheet'!Q69-1,"n.a.")</f>
        <v>n.a.</v>
      </c>
      <c r="AH69" s="74" t="str">
        <f>IFERROR(R69/'Base Case Cover Sheet'!R69-1,"n.a.")</f>
        <v>n.a.</v>
      </c>
      <c r="AI69" s="74" t="str">
        <f>IFERROR(S69/'Base Case Cover Sheet'!S69-1,"n.a.")</f>
        <v>n.a.</v>
      </c>
      <c r="AJ69" s="74" t="str">
        <f>IFERROR(T69/'Base Case Cover Sheet'!T69-1,"n.a.")</f>
        <v>n.a.</v>
      </c>
      <c r="AK69" s="74" t="str">
        <f>IFERROR(U69/'Base Case Cover Sheet'!U69-1,"n.a.")</f>
        <v>n.a.</v>
      </c>
      <c r="AL69" s="74" t="str">
        <f>IFERROR(V69/'Base Case Cover Sheet'!V69-1,"n.a.")</f>
        <v>n.a.</v>
      </c>
      <c r="AM69" s="74" t="str">
        <f>IFERROR(W69/'Base Case Cover Sheet'!W69-1,"n.a.")</f>
        <v>n.a.</v>
      </c>
    </row>
    <row r="70" spans="4:39" s="4" customFormat="1">
      <c r="E70" s="4" t="s">
        <v>172</v>
      </c>
      <c r="I70" s="35"/>
      <c r="J70" s="35"/>
      <c r="K70" s="35"/>
      <c r="L70" s="118">
        <f>-+IFERROR(L69/L29,0)</f>
        <v>0</v>
      </c>
      <c r="M70" s="118">
        <f t="shared" ref="M70:W70" si="23">-+IFERROR(M69/M29,0)</f>
        <v>0</v>
      </c>
      <c r="N70" s="118">
        <f t="shared" si="23"/>
        <v>0</v>
      </c>
      <c r="O70" s="118">
        <f t="shared" si="23"/>
        <v>0</v>
      </c>
      <c r="P70" s="118">
        <f t="shared" si="23"/>
        <v>0</v>
      </c>
      <c r="Q70" s="118">
        <f t="shared" si="23"/>
        <v>0</v>
      </c>
      <c r="R70" s="118">
        <f t="shared" si="23"/>
        <v>0</v>
      </c>
      <c r="S70" s="118">
        <f t="shared" si="23"/>
        <v>0</v>
      </c>
      <c r="T70" s="118">
        <f t="shared" si="23"/>
        <v>0</v>
      </c>
      <c r="U70" s="118">
        <f t="shared" si="23"/>
        <v>0</v>
      </c>
      <c r="V70" s="118">
        <f t="shared" si="23"/>
        <v>0</v>
      </c>
      <c r="W70" s="118">
        <f t="shared" si="23"/>
        <v>0</v>
      </c>
      <c r="Y70" s="42"/>
      <c r="Z70" s="42"/>
      <c r="AA70" s="42"/>
      <c r="AB70" s="75"/>
      <c r="AC70" s="75"/>
      <c r="AD70" s="75"/>
      <c r="AE70" s="75"/>
      <c r="AF70" s="75"/>
      <c r="AG70" s="75"/>
      <c r="AH70" s="75"/>
      <c r="AI70" s="75"/>
      <c r="AJ70" s="75"/>
      <c r="AK70" s="75"/>
      <c r="AL70" s="75"/>
      <c r="AM70" s="75"/>
    </row>
    <row r="72" spans="4:39">
      <c r="D72" t="s">
        <v>176</v>
      </c>
      <c r="H72" s="41"/>
      <c r="I72" s="35"/>
      <c r="J72" s="35"/>
      <c r="K72" s="35"/>
      <c r="L72" s="65">
        <v>0</v>
      </c>
      <c r="M72" s="65">
        <v>0</v>
      </c>
      <c r="N72" s="65">
        <v>0</v>
      </c>
      <c r="O72" s="65">
        <v>0</v>
      </c>
      <c r="P72" s="65">
        <v>0</v>
      </c>
      <c r="Q72" s="65">
        <v>0</v>
      </c>
      <c r="R72" s="65">
        <v>0</v>
      </c>
      <c r="S72" s="65">
        <v>0</v>
      </c>
      <c r="T72" s="65">
        <v>0</v>
      </c>
      <c r="U72" s="65">
        <v>0</v>
      </c>
      <c r="V72" s="65">
        <v>0</v>
      </c>
      <c r="W72" s="65">
        <v>0</v>
      </c>
      <c r="Y72" s="74" t="str">
        <f>IFERROR(I72/'Base Case Cover Sheet'!I72-1,"n.a.")</f>
        <v>n.a.</v>
      </c>
      <c r="Z72" s="74" t="str">
        <f>IFERROR(J72/'Base Case Cover Sheet'!J72-1,"n.a.")</f>
        <v>n.a.</v>
      </c>
      <c r="AA72" s="74" t="str">
        <f>IFERROR(K72/'Base Case Cover Sheet'!K72-1,"n.a.")</f>
        <v>n.a.</v>
      </c>
      <c r="AB72" s="74" t="str">
        <f>IFERROR(L72/'Base Case Cover Sheet'!L72-1,"n.a.")</f>
        <v>n.a.</v>
      </c>
      <c r="AC72" s="74" t="str">
        <f>IFERROR(M72/'Base Case Cover Sheet'!M72-1,"n.a.")</f>
        <v>n.a.</v>
      </c>
      <c r="AD72" s="74" t="str">
        <f>IFERROR(N72/'Base Case Cover Sheet'!N72-1,"n.a.")</f>
        <v>n.a.</v>
      </c>
      <c r="AE72" s="74" t="str">
        <f>IFERROR(O72/'Base Case Cover Sheet'!O72-1,"n.a.")</f>
        <v>n.a.</v>
      </c>
      <c r="AF72" s="74" t="str">
        <f>IFERROR(P72/'Base Case Cover Sheet'!P72-1,"n.a.")</f>
        <v>n.a.</v>
      </c>
      <c r="AG72" s="74" t="str">
        <f>IFERROR(Q72/'Base Case Cover Sheet'!Q72-1,"n.a.")</f>
        <v>n.a.</v>
      </c>
      <c r="AH72" s="74" t="str">
        <f>IFERROR(R72/'Base Case Cover Sheet'!R72-1,"n.a.")</f>
        <v>n.a.</v>
      </c>
      <c r="AI72" s="74" t="str">
        <f>IFERROR(S72/'Base Case Cover Sheet'!S72-1,"n.a.")</f>
        <v>n.a.</v>
      </c>
      <c r="AJ72" s="74" t="str">
        <f>IFERROR(T72/'Base Case Cover Sheet'!T72-1,"n.a.")</f>
        <v>n.a.</v>
      </c>
      <c r="AK72" s="74" t="str">
        <f>IFERROR(U72/'Base Case Cover Sheet'!U72-1,"n.a.")</f>
        <v>n.a.</v>
      </c>
      <c r="AL72" s="74" t="str">
        <f>IFERROR(V72/'Base Case Cover Sheet'!V72-1,"n.a.")</f>
        <v>n.a.</v>
      </c>
      <c r="AM72" s="74" t="str">
        <f>IFERROR(W72/'Base Case Cover Sheet'!W72-1,"n.a.")</f>
        <v>n.a.</v>
      </c>
    </row>
    <row r="73" spans="4:39" s="4" customFormat="1">
      <c r="E73" s="4" t="s">
        <v>172</v>
      </c>
      <c r="I73" s="35"/>
      <c r="J73" s="35"/>
      <c r="K73" s="35"/>
      <c r="L73" s="118">
        <f>-IFERROR(L72/L33,0)</f>
        <v>0</v>
      </c>
      <c r="M73" s="118">
        <f t="shared" ref="M73:W73" si="24">-IFERROR(M72/M33,0)</f>
        <v>0</v>
      </c>
      <c r="N73" s="118">
        <f t="shared" si="24"/>
        <v>0</v>
      </c>
      <c r="O73" s="118">
        <f t="shared" si="24"/>
        <v>0</v>
      </c>
      <c r="P73" s="118">
        <f t="shared" si="24"/>
        <v>0</v>
      </c>
      <c r="Q73" s="118">
        <f t="shared" si="24"/>
        <v>0</v>
      </c>
      <c r="R73" s="118">
        <f t="shared" si="24"/>
        <v>0</v>
      </c>
      <c r="S73" s="118">
        <f t="shared" si="24"/>
        <v>0</v>
      </c>
      <c r="T73" s="118">
        <f t="shared" si="24"/>
        <v>0</v>
      </c>
      <c r="U73" s="118">
        <f t="shared" si="24"/>
        <v>0</v>
      </c>
      <c r="V73" s="118">
        <f t="shared" si="24"/>
        <v>0</v>
      </c>
      <c r="W73" s="118">
        <f t="shared" si="24"/>
        <v>0</v>
      </c>
      <c r="Y73" s="42"/>
      <c r="Z73" s="42"/>
      <c r="AA73" s="42"/>
      <c r="AB73" s="75"/>
      <c r="AC73" s="75"/>
      <c r="AD73" s="75"/>
      <c r="AE73" s="75"/>
      <c r="AF73" s="75"/>
      <c r="AG73" s="75"/>
      <c r="AH73" s="75"/>
      <c r="AI73" s="75"/>
      <c r="AJ73" s="75"/>
      <c r="AK73" s="75"/>
      <c r="AL73" s="75"/>
      <c r="AM73" s="75"/>
    </row>
    <row r="75" spans="4:39" s="5" customFormat="1">
      <c r="D75" s="142" t="s">
        <v>55</v>
      </c>
      <c r="E75" s="142"/>
      <c r="F75" s="142"/>
      <c r="G75" s="142"/>
      <c r="H75" s="46"/>
      <c r="I75" s="45"/>
      <c r="J75" s="45"/>
      <c r="K75" s="45"/>
      <c r="L75" s="39">
        <f>+L60+L63+L66+L69+L72</f>
        <v>0</v>
      </c>
      <c r="M75" s="39">
        <f t="shared" ref="M75:W75" si="25">+M60+M63+M66+M69+M72</f>
        <v>0</v>
      </c>
      <c r="N75" s="39">
        <f t="shared" si="25"/>
        <v>0</v>
      </c>
      <c r="O75" s="39">
        <f t="shared" si="25"/>
        <v>0</v>
      </c>
      <c r="P75" s="39">
        <f t="shared" si="25"/>
        <v>0</v>
      </c>
      <c r="Q75" s="39">
        <f t="shared" si="25"/>
        <v>0</v>
      </c>
      <c r="R75" s="39">
        <f t="shared" si="25"/>
        <v>0</v>
      </c>
      <c r="S75" s="39">
        <f t="shared" si="25"/>
        <v>0</v>
      </c>
      <c r="T75" s="39">
        <f t="shared" si="25"/>
        <v>0</v>
      </c>
      <c r="U75" s="39">
        <f t="shared" si="25"/>
        <v>0</v>
      </c>
      <c r="V75" s="39">
        <f t="shared" si="25"/>
        <v>0</v>
      </c>
      <c r="W75" s="39">
        <f t="shared" si="25"/>
        <v>0</v>
      </c>
      <c r="Y75" s="77" t="str">
        <f>IFERROR(I75/'Base Case Cover Sheet'!I75-1,"n.a.")</f>
        <v>n.a.</v>
      </c>
      <c r="Z75" s="77" t="str">
        <f>IFERROR(J75/'Base Case Cover Sheet'!J75-1,"n.a.")</f>
        <v>n.a.</v>
      </c>
      <c r="AA75" s="77" t="str">
        <f>IFERROR(K75/'Base Case Cover Sheet'!K75-1,"n.a.")</f>
        <v>n.a.</v>
      </c>
      <c r="AB75" s="77" t="str">
        <f>IFERROR(L75/'Base Case Cover Sheet'!L75-1,"n.a.")</f>
        <v>n.a.</v>
      </c>
      <c r="AC75" s="77" t="str">
        <f>IFERROR(M75/'Base Case Cover Sheet'!M75-1,"n.a.")</f>
        <v>n.a.</v>
      </c>
      <c r="AD75" s="77" t="str">
        <f>IFERROR(N75/'Base Case Cover Sheet'!N75-1,"n.a.")</f>
        <v>n.a.</v>
      </c>
      <c r="AE75" s="77" t="str">
        <f>IFERROR(O75/'Base Case Cover Sheet'!O75-1,"n.a.")</f>
        <v>n.a.</v>
      </c>
      <c r="AF75" s="77" t="str">
        <f>IFERROR(P75/'Base Case Cover Sheet'!P75-1,"n.a.")</f>
        <v>n.a.</v>
      </c>
      <c r="AG75" s="77" t="str">
        <f>IFERROR(Q75/'Base Case Cover Sheet'!Q75-1,"n.a.")</f>
        <v>n.a.</v>
      </c>
      <c r="AH75" s="77" t="str">
        <f>IFERROR(R75/'Base Case Cover Sheet'!R75-1,"n.a.")</f>
        <v>n.a.</v>
      </c>
      <c r="AI75" s="77" t="str">
        <f>IFERROR(S75/'Base Case Cover Sheet'!S75-1,"n.a.")</f>
        <v>n.a.</v>
      </c>
      <c r="AJ75" s="77" t="str">
        <f>IFERROR(T75/'Base Case Cover Sheet'!T75-1,"n.a.")</f>
        <v>n.a.</v>
      </c>
      <c r="AK75" s="77" t="str">
        <f>IFERROR(U75/'Base Case Cover Sheet'!U75-1,"n.a.")</f>
        <v>n.a.</v>
      </c>
      <c r="AL75" s="77" t="str">
        <f>IFERROR(V75/'Base Case Cover Sheet'!V75-1,"n.a.")</f>
        <v>n.a.</v>
      </c>
      <c r="AM75" s="77" t="str">
        <f>IFERROR(W75/'Base Case Cover Sheet'!W75-1,"n.a.")</f>
        <v>n.a.</v>
      </c>
    </row>
    <row r="76" spans="4:39" s="4" customFormat="1">
      <c r="E76" s="4" t="s">
        <v>177</v>
      </c>
      <c r="I76" s="35"/>
      <c r="J76" s="35"/>
      <c r="K76" s="35"/>
      <c r="L76" s="36">
        <f>-IFERROR(L75/L37,0)</f>
        <v>0</v>
      </c>
      <c r="M76" s="36">
        <f t="shared" ref="M76:W76" si="26">-IFERROR(M75/M37,0)</f>
        <v>0</v>
      </c>
      <c r="N76" s="36">
        <f t="shared" si="26"/>
        <v>0</v>
      </c>
      <c r="O76" s="36">
        <f t="shared" si="26"/>
        <v>0</v>
      </c>
      <c r="P76" s="36">
        <f t="shared" si="26"/>
        <v>0</v>
      </c>
      <c r="Q76" s="36">
        <f t="shared" si="26"/>
        <v>0</v>
      </c>
      <c r="R76" s="36">
        <f t="shared" si="26"/>
        <v>0</v>
      </c>
      <c r="S76" s="36">
        <f t="shared" si="26"/>
        <v>0</v>
      </c>
      <c r="T76" s="36">
        <f t="shared" si="26"/>
        <v>0</v>
      </c>
      <c r="U76" s="36">
        <f t="shared" si="26"/>
        <v>0</v>
      </c>
      <c r="V76" s="36">
        <f t="shared" si="26"/>
        <v>0</v>
      </c>
      <c r="W76" s="36">
        <f t="shared" si="26"/>
        <v>0</v>
      </c>
      <c r="Y76" s="42"/>
      <c r="Z76" s="42"/>
      <c r="AA76" s="42"/>
      <c r="AB76" s="75"/>
      <c r="AC76" s="75"/>
      <c r="AD76" s="75"/>
      <c r="AE76" s="75"/>
      <c r="AF76" s="75"/>
      <c r="AG76" s="75"/>
      <c r="AH76" s="75"/>
      <c r="AI76" s="75"/>
      <c r="AJ76" s="75"/>
      <c r="AK76" s="75"/>
      <c r="AL76" s="75"/>
      <c r="AM76" s="75"/>
    </row>
    <row r="77" spans="4:39" s="4" customFormat="1"/>
    <row r="78" spans="4:39" s="4" customFormat="1">
      <c r="D78" t="s">
        <v>57</v>
      </c>
      <c r="H78" s="41"/>
      <c r="I78" s="35"/>
      <c r="J78" s="35"/>
      <c r="K78" s="35"/>
      <c r="L78" s="65">
        <v>0</v>
      </c>
      <c r="M78" s="65">
        <v>0</v>
      </c>
      <c r="N78" s="65">
        <v>0</v>
      </c>
      <c r="O78" s="65">
        <v>0</v>
      </c>
      <c r="P78" s="65">
        <v>0</v>
      </c>
      <c r="Q78" s="65">
        <v>0</v>
      </c>
      <c r="R78" s="65">
        <v>0</v>
      </c>
      <c r="S78" s="65">
        <v>0</v>
      </c>
      <c r="T78" s="65">
        <v>0</v>
      </c>
      <c r="U78" s="65">
        <v>0</v>
      </c>
      <c r="V78" s="65">
        <v>0</v>
      </c>
      <c r="W78" s="65">
        <v>0</v>
      </c>
      <c r="Y78" s="74" t="str">
        <f>IFERROR(I78/'Base Case Cover Sheet'!I78-1,"n.a.")</f>
        <v>n.a.</v>
      </c>
      <c r="Z78" s="74" t="str">
        <f>IFERROR(J78/'Base Case Cover Sheet'!J78-1,"n.a.")</f>
        <v>n.a.</v>
      </c>
      <c r="AA78" s="74" t="str">
        <f>IFERROR(K78/'Base Case Cover Sheet'!K78-1,"n.a.")</f>
        <v>n.a.</v>
      </c>
      <c r="AB78" s="74" t="str">
        <f>IFERROR(L78/'Base Case Cover Sheet'!L78-1,"n.a.")</f>
        <v>n.a.</v>
      </c>
      <c r="AC78" s="74" t="str">
        <f>IFERROR(M78/'Base Case Cover Sheet'!M78-1,"n.a.")</f>
        <v>n.a.</v>
      </c>
      <c r="AD78" s="74" t="str">
        <f>IFERROR(N78/'Base Case Cover Sheet'!N78-1,"n.a.")</f>
        <v>n.a.</v>
      </c>
      <c r="AE78" s="74" t="str">
        <f>IFERROR(O78/'Base Case Cover Sheet'!O78-1,"n.a.")</f>
        <v>n.a.</v>
      </c>
      <c r="AF78" s="74" t="str">
        <f>IFERROR(P78/'Base Case Cover Sheet'!P78-1,"n.a.")</f>
        <v>n.a.</v>
      </c>
      <c r="AG78" s="74" t="str">
        <f>IFERROR(Q78/'Base Case Cover Sheet'!Q78-1,"n.a.")</f>
        <v>n.a.</v>
      </c>
      <c r="AH78" s="74" t="str">
        <f>IFERROR(R78/'Base Case Cover Sheet'!R78-1,"n.a.")</f>
        <v>n.a.</v>
      </c>
      <c r="AI78" s="74" t="str">
        <f>IFERROR(S78/'Base Case Cover Sheet'!S78-1,"n.a.")</f>
        <v>n.a.</v>
      </c>
      <c r="AJ78" s="74" t="str">
        <f>IFERROR(T78/'Base Case Cover Sheet'!T78-1,"n.a.")</f>
        <v>n.a.</v>
      </c>
      <c r="AK78" s="74" t="str">
        <f>IFERROR(U78/'Base Case Cover Sheet'!U78-1,"n.a.")</f>
        <v>n.a.</v>
      </c>
      <c r="AL78" s="74" t="str">
        <f>IFERROR(V78/'Base Case Cover Sheet'!V78-1,"n.a.")</f>
        <v>n.a.</v>
      </c>
      <c r="AM78" s="74" t="str">
        <f>IFERROR(W78/'Base Case Cover Sheet'!W78-1,"n.a.")</f>
        <v>n.a.</v>
      </c>
    </row>
    <row r="79" spans="4:39" s="4" customFormat="1">
      <c r="E79" s="4" t="s">
        <v>178</v>
      </c>
      <c r="I79" s="35"/>
      <c r="J79" s="35"/>
      <c r="K79" s="35"/>
      <c r="L79" s="36">
        <f t="shared" ref="L79:W79" si="27">+IFERROR(L78/L75,0)</f>
        <v>0</v>
      </c>
      <c r="M79" s="36">
        <f t="shared" si="27"/>
        <v>0</v>
      </c>
      <c r="N79" s="36">
        <f t="shared" si="27"/>
        <v>0</v>
      </c>
      <c r="O79" s="36">
        <f t="shared" si="27"/>
        <v>0</v>
      </c>
      <c r="P79" s="36">
        <f t="shared" si="27"/>
        <v>0</v>
      </c>
      <c r="Q79" s="36">
        <f t="shared" si="27"/>
        <v>0</v>
      </c>
      <c r="R79" s="36">
        <f t="shared" si="27"/>
        <v>0</v>
      </c>
      <c r="S79" s="36">
        <f t="shared" si="27"/>
        <v>0</v>
      </c>
      <c r="T79" s="36">
        <f t="shared" si="27"/>
        <v>0</v>
      </c>
      <c r="U79" s="36">
        <f t="shared" si="27"/>
        <v>0</v>
      </c>
      <c r="V79" s="36">
        <f t="shared" si="27"/>
        <v>0</v>
      </c>
      <c r="W79" s="36">
        <f t="shared" si="27"/>
        <v>0</v>
      </c>
      <c r="Y79" s="42"/>
      <c r="Z79" s="42"/>
      <c r="AA79" s="42"/>
      <c r="AB79" s="75"/>
      <c r="AC79" s="75"/>
      <c r="AD79" s="75"/>
      <c r="AE79" s="75"/>
      <c r="AF79" s="75"/>
      <c r="AG79" s="75"/>
      <c r="AH79" s="75"/>
      <c r="AI79" s="75"/>
      <c r="AJ79" s="75"/>
      <c r="AK79" s="75"/>
      <c r="AL79" s="75"/>
      <c r="AM79" s="75"/>
    </row>
    <row r="81" spans="4:39">
      <c r="D81" s="31" t="s">
        <v>59</v>
      </c>
      <c r="E81" s="32"/>
      <c r="F81" s="32"/>
      <c r="G81" s="32"/>
      <c r="H81" s="32"/>
      <c r="I81" s="32"/>
      <c r="J81" s="32"/>
      <c r="K81" s="32"/>
      <c r="L81" s="32"/>
      <c r="M81" s="32"/>
      <c r="N81" s="32"/>
      <c r="O81" s="32"/>
      <c r="P81" s="32"/>
      <c r="Q81" s="32"/>
      <c r="R81" s="32"/>
      <c r="S81" s="32"/>
      <c r="T81" s="32"/>
      <c r="U81" s="32"/>
      <c r="V81" s="32"/>
      <c r="W81" s="32"/>
      <c r="Y81" s="32"/>
      <c r="Z81" s="32"/>
      <c r="AA81" s="32"/>
      <c r="AB81" s="32"/>
      <c r="AC81" s="32"/>
      <c r="AD81" s="32"/>
      <c r="AE81" s="32"/>
      <c r="AF81" s="32"/>
      <c r="AG81" s="32"/>
      <c r="AH81" s="32"/>
      <c r="AI81" s="32"/>
      <c r="AJ81" s="32"/>
      <c r="AK81" s="32"/>
      <c r="AL81" s="32"/>
      <c r="AM81" s="32"/>
    </row>
    <row r="83" spans="4:39">
      <c r="D83" t="s">
        <v>60</v>
      </c>
      <c r="H83" s="41"/>
      <c r="I83" s="35"/>
      <c r="J83" s="35"/>
      <c r="K83" s="35"/>
      <c r="L83" s="65">
        <v>0</v>
      </c>
      <c r="M83" s="65">
        <v>0</v>
      </c>
      <c r="N83" s="65">
        <v>0</v>
      </c>
      <c r="O83" s="65">
        <v>0</v>
      </c>
      <c r="P83" s="65">
        <v>0</v>
      </c>
      <c r="Q83" s="65">
        <v>0</v>
      </c>
      <c r="R83" s="65">
        <v>0</v>
      </c>
      <c r="S83" s="65">
        <v>0</v>
      </c>
      <c r="T83" s="65">
        <v>0</v>
      </c>
      <c r="U83" s="65">
        <v>0</v>
      </c>
      <c r="V83" s="65">
        <v>0</v>
      </c>
      <c r="W83" s="65">
        <v>0</v>
      </c>
      <c r="Y83" s="74" t="str">
        <f>IFERROR(I83/'Base Case Cover Sheet'!I83-1,"n.a.")</f>
        <v>n.a.</v>
      </c>
      <c r="Z83" s="74" t="str">
        <f>IFERROR(J83/'Base Case Cover Sheet'!J83-1,"n.a.")</f>
        <v>n.a.</v>
      </c>
      <c r="AA83" s="74" t="str">
        <f>IFERROR(K83/'Base Case Cover Sheet'!K83-1,"n.a.")</f>
        <v>n.a.</v>
      </c>
      <c r="AB83" s="74" t="str">
        <f>IFERROR(L83/'Base Case Cover Sheet'!L83-1,"n.a.")</f>
        <v>n.a.</v>
      </c>
      <c r="AC83" s="74" t="str">
        <f>IFERROR(M83/'Base Case Cover Sheet'!M83-1,"n.a.")</f>
        <v>n.a.</v>
      </c>
      <c r="AD83" s="74" t="str">
        <f>IFERROR(N83/'Base Case Cover Sheet'!N83-1,"n.a.")</f>
        <v>n.a.</v>
      </c>
      <c r="AE83" s="74" t="str">
        <f>IFERROR(O83/'Base Case Cover Sheet'!O83-1,"n.a.")</f>
        <v>n.a.</v>
      </c>
      <c r="AF83" s="74" t="str">
        <f>IFERROR(P83/'Base Case Cover Sheet'!P83-1,"n.a.")</f>
        <v>n.a.</v>
      </c>
      <c r="AG83" s="74" t="str">
        <f>IFERROR(Q83/'Base Case Cover Sheet'!Q83-1,"n.a.")</f>
        <v>n.a.</v>
      </c>
      <c r="AH83" s="74" t="str">
        <f>IFERROR(R83/'Base Case Cover Sheet'!R83-1,"n.a.")</f>
        <v>n.a.</v>
      </c>
      <c r="AI83" s="74" t="str">
        <f>IFERROR(S83/'Base Case Cover Sheet'!S83-1,"n.a.")</f>
        <v>n.a.</v>
      </c>
      <c r="AJ83" s="74" t="str">
        <f>IFERROR(T83/'Base Case Cover Sheet'!T83-1,"n.a.")</f>
        <v>n.a.</v>
      </c>
      <c r="AK83" s="74" t="str">
        <f>IFERROR(U83/'Base Case Cover Sheet'!U83-1,"n.a.")</f>
        <v>n.a.</v>
      </c>
      <c r="AL83" s="74" t="str">
        <f>IFERROR(V83/'Base Case Cover Sheet'!V83-1,"n.a.")</f>
        <v>n.a.</v>
      </c>
      <c r="AM83" s="74" t="str">
        <f>IFERROR(W83/'Base Case Cover Sheet'!W83-1,"n.a.")</f>
        <v>n.a.</v>
      </c>
    </row>
    <row r="84" spans="4:39" s="4" customFormat="1" ht="11.25" customHeight="1">
      <c r="E84" s="4" t="s">
        <v>104</v>
      </c>
      <c r="I84" s="35"/>
      <c r="J84" s="35"/>
      <c r="K84" s="35"/>
      <c r="L84" s="47">
        <f>-IFERROR(L83/L$44,0)</f>
        <v>0</v>
      </c>
      <c r="M84" s="47">
        <f t="shared" ref="M84:W84" si="28">-IFERROR(M83/M$44,0)</f>
        <v>0</v>
      </c>
      <c r="N84" s="47">
        <f t="shared" si="28"/>
        <v>0</v>
      </c>
      <c r="O84" s="47">
        <f t="shared" si="28"/>
        <v>0</v>
      </c>
      <c r="P84" s="47">
        <f t="shared" si="28"/>
        <v>0</v>
      </c>
      <c r="Q84" s="47">
        <f t="shared" si="28"/>
        <v>0</v>
      </c>
      <c r="R84" s="47">
        <f t="shared" si="28"/>
        <v>0</v>
      </c>
      <c r="S84" s="47">
        <f t="shared" si="28"/>
        <v>0</v>
      </c>
      <c r="T84" s="47">
        <f t="shared" si="28"/>
        <v>0</v>
      </c>
      <c r="U84" s="47">
        <f t="shared" si="28"/>
        <v>0</v>
      </c>
      <c r="V84" s="47">
        <f t="shared" si="28"/>
        <v>0</v>
      </c>
      <c r="W84" s="47">
        <f t="shared" si="28"/>
        <v>0</v>
      </c>
      <c r="Y84" s="42"/>
      <c r="Z84" s="42"/>
      <c r="AA84" s="42"/>
      <c r="AB84" s="75"/>
      <c r="AC84" s="75"/>
      <c r="AD84" s="75"/>
      <c r="AE84" s="75"/>
      <c r="AF84" s="75"/>
      <c r="AG84" s="75"/>
      <c r="AH84" s="75"/>
      <c r="AI84" s="75"/>
      <c r="AJ84" s="75"/>
      <c r="AK84" s="75"/>
      <c r="AL84" s="75"/>
      <c r="AM84" s="75"/>
    </row>
    <row r="85" spans="4:39" s="4" customFormat="1">
      <c r="D85" s="4" t="s">
        <v>62</v>
      </c>
      <c r="H85" s="41"/>
    </row>
    <row r="86" spans="4:39" s="4" customFormat="1">
      <c r="D86" s="143" t="s">
        <v>63</v>
      </c>
      <c r="H86" s="41"/>
      <c r="I86" s="35"/>
      <c r="J86" s="35"/>
      <c r="K86" s="35"/>
      <c r="L86" s="65">
        <v>0</v>
      </c>
      <c r="M86" s="65">
        <v>0</v>
      </c>
      <c r="N86" s="65">
        <v>0</v>
      </c>
      <c r="O86" s="65">
        <v>0</v>
      </c>
      <c r="P86" s="65">
        <v>0</v>
      </c>
      <c r="Q86" s="65">
        <v>0</v>
      </c>
      <c r="R86" s="65">
        <v>0</v>
      </c>
      <c r="S86" s="65">
        <v>0</v>
      </c>
      <c r="T86" s="65">
        <v>0</v>
      </c>
      <c r="U86" s="65">
        <v>0</v>
      </c>
      <c r="V86" s="65">
        <v>0</v>
      </c>
      <c r="W86" s="65">
        <v>0</v>
      </c>
      <c r="Y86" s="74" t="str">
        <f>IFERROR(I86/'Base Case Cover Sheet'!I86-1,"n.a.")</f>
        <v>n.a.</v>
      </c>
      <c r="Z86" s="74" t="str">
        <f>IFERROR(J86/'Base Case Cover Sheet'!J86-1,"n.a.")</f>
        <v>n.a.</v>
      </c>
      <c r="AA86" s="74" t="str">
        <f>IFERROR(K86/'Base Case Cover Sheet'!K86-1,"n.a.")</f>
        <v>n.a.</v>
      </c>
      <c r="AB86" s="74" t="str">
        <f>IFERROR(L86/'Base Case Cover Sheet'!L86-1,"n.a.")</f>
        <v>n.a.</v>
      </c>
      <c r="AC86" s="74" t="str">
        <f>IFERROR(M86/'Base Case Cover Sheet'!M86-1,"n.a.")</f>
        <v>n.a.</v>
      </c>
      <c r="AD86" s="74" t="str">
        <f>IFERROR(N86/'Base Case Cover Sheet'!N86-1,"n.a.")</f>
        <v>n.a.</v>
      </c>
      <c r="AE86" s="74" t="str">
        <f>IFERROR(O86/'Base Case Cover Sheet'!O86-1,"n.a.")</f>
        <v>n.a.</v>
      </c>
      <c r="AF86" s="74" t="str">
        <f>IFERROR(P86/'Base Case Cover Sheet'!P86-1,"n.a.")</f>
        <v>n.a.</v>
      </c>
      <c r="AG86" s="74" t="str">
        <f>IFERROR(Q86/'Base Case Cover Sheet'!Q86-1,"n.a.")</f>
        <v>n.a.</v>
      </c>
      <c r="AH86" s="74" t="str">
        <f>IFERROR(R86/'Base Case Cover Sheet'!R86-1,"n.a.")</f>
        <v>n.a.</v>
      </c>
      <c r="AI86" s="74" t="str">
        <f>IFERROR(S86/'Base Case Cover Sheet'!S86-1,"n.a.")</f>
        <v>n.a.</v>
      </c>
      <c r="AJ86" s="74" t="str">
        <f>IFERROR(T86/'Base Case Cover Sheet'!T86-1,"n.a.")</f>
        <v>n.a.</v>
      </c>
      <c r="AK86" s="74" t="str">
        <f>IFERROR(U86/'Base Case Cover Sheet'!U86-1,"n.a.")</f>
        <v>n.a.</v>
      </c>
      <c r="AL86" s="74" t="str">
        <f>IFERROR(V86/'Base Case Cover Sheet'!V86-1,"n.a.")</f>
        <v>n.a.</v>
      </c>
      <c r="AM86" s="74" t="str">
        <f>IFERROR(W86/'Base Case Cover Sheet'!W86-1,"n.a.")</f>
        <v>n.a.</v>
      </c>
    </row>
    <row r="87" spans="4:39" s="4" customFormat="1">
      <c r="D87" s="143" t="s">
        <v>65</v>
      </c>
      <c r="H87" s="41"/>
      <c r="I87" s="35"/>
      <c r="J87" s="35"/>
      <c r="K87" s="35"/>
      <c r="L87" s="65">
        <v>0</v>
      </c>
      <c r="M87" s="65">
        <v>0</v>
      </c>
      <c r="N87" s="65">
        <v>0</v>
      </c>
      <c r="O87" s="65">
        <v>0</v>
      </c>
      <c r="P87" s="65">
        <v>0</v>
      </c>
      <c r="Q87" s="65">
        <v>0</v>
      </c>
      <c r="R87" s="65">
        <v>0</v>
      </c>
      <c r="S87" s="65">
        <v>0</v>
      </c>
      <c r="T87" s="65">
        <v>0</v>
      </c>
      <c r="U87" s="65">
        <v>0</v>
      </c>
      <c r="V87" s="65">
        <v>0</v>
      </c>
      <c r="W87" s="65">
        <v>0</v>
      </c>
      <c r="Y87" s="74" t="str">
        <f>IFERROR(I87/'Base Case Cover Sheet'!I87-1,"n.a.")</f>
        <v>n.a.</v>
      </c>
      <c r="Z87" s="74" t="str">
        <f>IFERROR(J87/'Base Case Cover Sheet'!J87-1,"n.a.")</f>
        <v>n.a.</v>
      </c>
      <c r="AA87" s="74" t="str">
        <f>IFERROR(K87/'Base Case Cover Sheet'!K87-1,"n.a.")</f>
        <v>n.a.</v>
      </c>
      <c r="AB87" s="74" t="str">
        <f>IFERROR(L87/'Base Case Cover Sheet'!L87-1,"n.a.")</f>
        <v>n.a.</v>
      </c>
      <c r="AC87" s="74" t="str">
        <f>IFERROR(M87/'Base Case Cover Sheet'!M87-1,"n.a.")</f>
        <v>n.a.</v>
      </c>
      <c r="AD87" s="74" t="str">
        <f>IFERROR(N87/'Base Case Cover Sheet'!N87-1,"n.a.")</f>
        <v>n.a.</v>
      </c>
      <c r="AE87" s="74" t="str">
        <f>IFERROR(O87/'Base Case Cover Sheet'!O87-1,"n.a.")</f>
        <v>n.a.</v>
      </c>
      <c r="AF87" s="74" t="str">
        <f>IFERROR(P87/'Base Case Cover Sheet'!P87-1,"n.a.")</f>
        <v>n.a.</v>
      </c>
      <c r="AG87" s="74" t="str">
        <f>IFERROR(Q87/'Base Case Cover Sheet'!Q87-1,"n.a.")</f>
        <v>n.a.</v>
      </c>
      <c r="AH87" s="74" t="str">
        <f>IFERROR(R87/'Base Case Cover Sheet'!R87-1,"n.a.")</f>
        <v>n.a.</v>
      </c>
      <c r="AI87" s="74" t="str">
        <f>IFERROR(S87/'Base Case Cover Sheet'!S87-1,"n.a.")</f>
        <v>n.a.</v>
      </c>
      <c r="AJ87" s="74" t="str">
        <f>IFERROR(T87/'Base Case Cover Sheet'!T87-1,"n.a.")</f>
        <v>n.a.</v>
      </c>
      <c r="AK87" s="74" t="str">
        <f>IFERROR(U87/'Base Case Cover Sheet'!U87-1,"n.a.")</f>
        <v>n.a.</v>
      </c>
      <c r="AL87" s="74" t="str">
        <f>IFERROR(V87/'Base Case Cover Sheet'!V87-1,"n.a.")</f>
        <v>n.a.</v>
      </c>
      <c r="AM87" s="74" t="str">
        <f>IFERROR(W87/'Base Case Cover Sheet'!W87-1,"n.a.")</f>
        <v>n.a.</v>
      </c>
    </row>
    <row r="88" spans="4:39" s="4" customFormat="1">
      <c r="D88" s="143" t="s">
        <v>67</v>
      </c>
      <c r="H88" s="41"/>
      <c r="I88" s="35"/>
      <c r="J88" s="35"/>
      <c r="K88" s="35"/>
      <c r="L88" s="65">
        <v>0</v>
      </c>
      <c r="M88" s="65">
        <v>0</v>
      </c>
      <c r="N88" s="65">
        <v>0</v>
      </c>
      <c r="O88" s="65">
        <v>0</v>
      </c>
      <c r="P88" s="65">
        <v>0</v>
      </c>
      <c r="Q88" s="65">
        <v>0</v>
      </c>
      <c r="R88" s="65">
        <v>0</v>
      </c>
      <c r="S88" s="65">
        <v>0</v>
      </c>
      <c r="T88" s="65">
        <v>0</v>
      </c>
      <c r="U88" s="65">
        <v>0</v>
      </c>
      <c r="V88" s="65">
        <v>0</v>
      </c>
      <c r="W88" s="65">
        <v>0</v>
      </c>
      <c r="Y88" s="74" t="str">
        <f>IFERROR(I88/'Base Case Cover Sheet'!I88-1,"n.a.")</f>
        <v>n.a.</v>
      </c>
      <c r="Z88" s="74" t="str">
        <f>IFERROR(J88/'Base Case Cover Sheet'!J88-1,"n.a.")</f>
        <v>n.a.</v>
      </c>
      <c r="AA88" s="74" t="str">
        <f>IFERROR(K88/'Base Case Cover Sheet'!K88-1,"n.a.")</f>
        <v>n.a.</v>
      </c>
      <c r="AB88" s="74" t="str">
        <f>IFERROR(L88/'Base Case Cover Sheet'!L88-1,"n.a.")</f>
        <v>n.a.</v>
      </c>
      <c r="AC88" s="74" t="str">
        <f>IFERROR(M88/'Base Case Cover Sheet'!M88-1,"n.a.")</f>
        <v>n.a.</v>
      </c>
      <c r="AD88" s="74" t="str">
        <f>IFERROR(N88/'Base Case Cover Sheet'!N88-1,"n.a.")</f>
        <v>n.a.</v>
      </c>
      <c r="AE88" s="74" t="str">
        <f>IFERROR(O88/'Base Case Cover Sheet'!O88-1,"n.a.")</f>
        <v>n.a.</v>
      </c>
      <c r="AF88" s="74" t="str">
        <f>IFERROR(P88/'Base Case Cover Sheet'!P88-1,"n.a.")</f>
        <v>n.a.</v>
      </c>
      <c r="AG88" s="74" t="str">
        <f>IFERROR(Q88/'Base Case Cover Sheet'!Q88-1,"n.a.")</f>
        <v>n.a.</v>
      </c>
      <c r="AH88" s="74" t="str">
        <f>IFERROR(R88/'Base Case Cover Sheet'!R88-1,"n.a.")</f>
        <v>n.a.</v>
      </c>
      <c r="AI88" s="74" t="str">
        <f>IFERROR(S88/'Base Case Cover Sheet'!S88-1,"n.a.")</f>
        <v>n.a.</v>
      </c>
      <c r="AJ88" s="74" t="str">
        <f>IFERROR(T88/'Base Case Cover Sheet'!T88-1,"n.a.")</f>
        <v>n.a.</v>
      </c>
      <c r="AK88" s="74" t="str">
        <f>IFERROR(U88/'Base Case Cover Sheet'!U88-1,"n.a.")</f>
        <v>n.a.</v>
      </c>
      <c r="AL88" s="74" t="str">
        <f>IFERROR(V88/'Base Case Cover Sheet'!V88-1,"n.a.")</f>
        <v>n.a.</v>
      </c>
      <c r="AM88" s="74" t="str">
        <f>IFERROR(W88/'Base Case Cover Sheet'!W88-1,"n.a.")</f>
        <v>n.a.</v>
      </c>
    </row>
    <row r="89" spans="4:39" s="4" customFormat="1">
      <c r="D89" s="143" t="s">
        <v>179</v>
      </c>
      <c r="H89" s="41"/>
      <c r="I89" s="35"/>
      <c r="J89" s="35"/>
      <c r="K89" s="35"/>
      <c r="L89" s="65">
        <v>0</v>
      </c>
      <c r="M89" s="65">
        <v>0</v>
      </c>
      <c r="N89" s="65">
        <v>0</v>
      </c>
      <c r="O89" s="65">
        <v>0</v>
      </c>
      <c r="P89" s="65">
        <v>0</v>
      </c>
      <c r="Q89" s="65">
        <v>0</v>
      </c>
      <c r="R89" s="65">
        <v>0</v>
      </c>
      <c r="S89" s="65">
        <v>0</v>
      </c>
      <c r="T89" s="65">
        <v>0</v>
      </c>
      <c r="U89" s="65">
        <v>0</v>
      </c>
      <c r="V89" s="65">
        <v>0</v>
      </c>
      <c r="W89" s="65">
        <v>0</v>
      </c>
      <c r="Y89" s="74" t="str">
        <f>IFERROR(I89/'Base Case Cover Sheet'!I89-1,"n.a.")</f>
        <v>n.a.</v>
      </c>
      <c r="Z89" s="74" t="str">
        <f>IFERROR(J89/'Base Case Cover Sheet'!J89-1,"n.a.")</f>
        <v>n.a.</v>
      </c>
      <c r="AA89" s="74" t="str">
        <f>IFERROR(K89/'Base Case Cover Sheet'!K89-1,"n.a.")</f>
        <v>n.a.</v>
      </c>
      <c r="AB89" s="74" t="str">
        <f>IFERROR(L89/'Base Case Cover Sheet'!L89-1,"n.a.")</f>
        <v>n.a.</v>
      </c>
      <c r="AC89" s="74" t="str">
        <f>IFERROR(M89/'Base Case Cover Sheet'!M89-1,"n.a.")</f>
        <v>n.a.</v>
      </c>
      <c r="AD89" s="74" t="str">
        <f>IFERROR(N89/'Base Case Cover Sheet'!N89-1,"n.a.")</f>
        <v>n.a.</v>
      </c>
      <c r="AE89" s="74" t="str">
        <f>IFERROR(O89/'Base Case Cover Sheet'!O89-1,"n.a.")</f>
        <v>n.a.</v>
      </c>
      <c r="AF89" s="74" t="str">
        <f>IFERROR(P89/'Base Case Cover Sheet'!P89-1,"n.a.")</f>
        <v>n.a.</v>
      </c>
      <c r="AG89" s="74" t="str">
        <f>IFERROR(Q89/'Base Case Cover Sheet'!Q89-1,"n.a.")</f>
        <v>n.a.</v>
      </c>
      <c r="AH89" s="74" t="str">
        <f>IFERROR(R89/'Base Case Cover Sheet'!R89-1,"n.a.")</f>
        <v>n.a.</v>
      </c>
      <c r="AI89" s="74" t="str">
        <f>IFERROR(S89/'Base Case Cover Sheet'!S89-1,"n.a.")</f>
        <v>n.a.</v>
      </c>
      <c r="AJ89" s="74" t="str">
        <f>IFERROR(T89/'Base Case Cover Sheet'!T89-1,"n.a.")</f>
        <v>n.a.</v>
      </c>
      <c r="AK89" s="74" t="str">
        <f>IFERROR(U89/'Base Case Cover Sheet'!U89-1,"n.a.")</f>
        <v>n.a.</v>
      </c>
      <c r="AL89" s="74" t="str">
        <f>IFERROR(V89/'Base Case Cover Sheet'!V89-1,"n.a.")</f>
        <v>n.a.</v>
      </c>
      <c r="AM89" s="74" t="str">
        <f>IFERROR(W89/'Base Case Cover Sheet'!W89-1,"n.a.")</f>
        <v>n.a.</v>
      </c>
    </row>
    <row r="90" spans="4:39" s="4" customFormat="1" outlineLevel="1">
      <c r="D90"/>
      <c r="E90"/>
    </row>
    <row r="91" spans="4:39" s="4" customFormat="1" outlineLevel="1">
      <c r="D91" s="48" t="s">
        <v>180</v>
      </c>
      <c r="E91" s="48"/>
      <c r="F91" s="48"/>
      <c r="G91" s="48"/>
      <c r="H91" s="48"/>
      <c r="I91" s="35"/>
      <c r="J91" s="35"/>
      <c r="K91" s="35"/>
      <c r="L91" s="49">
        <f>IF(ROUND(SUM(L86:L89),4)=ROUND(L83,4),1,0)</f>
        <v>1</v>
      </c>
      <c r="M91" s="49">
        <f t="shared" ref="M91:W91" si="29">IF(ROUND(SUM(M86:M89),4)=ROUND(M83,4),1,0)</f>
        <v>1</v>
      </c>
      <c r="N91" s="49">
        <f t="shared" si="29"/>
        <v>1</v>
      </c>
      <c r="O91" s="49">
        <f t="shared" si="29"/>
        <v>1</v>
      </c>
      <c r="P91" s="49">
        <f t="shared" si="29"/>
        <v>1</v>
      </c>
      <c r="Q91" s="49">
        <f t="shared" si="29"/>
        <v>1</v>
      </c>
      <c r="R91" s="49">
        <f t="shared" si="29"/>
        <v>1</v>
      </c>
      <c r="S91" s="49">
        <f t="shared" si="29"/>
        <v>1</v>
      </c>
      <c r="T91" s="49">
        <f t="shared" si="29"/>
        <v>1</v>
      </c>
      <c r="U91" s="49">
        <f t="shared" si="29"/>
        <v>1</v>
      </c>
      <c r="V91" s="49">
        <f t="shared" si="29"/>
        <v>1</v>
      </c>
      <c r="W91" s="49">
        <f t="shared" si="29"/>
        <v>1</v>
      </c>
    </row>
    <row r="93" spans="4:39">
      <c r="D93" t="s">
        <v>69</v>
      </c>
      <c r="H93" s="41"/>
      <c r="I93" s="35"/>
      <c r="J93" s="35"/>
      <c r="K93" s="35"/>
      <c r="L93" s="65">
        <v>0</v>
      </c>
      <c r="M93" s="65">
        <v>0</v>
      </c>
      <c r="N93" s="65">
        <v>0</v>
      </c>
      <c r="O93" s="65">
        <v>0</v>
      </c>
      <c r="P93" s="65">
        <v>0</v>
      </c>
      <c r="Q93" s="65">
        <v>0</v>
      </c>
      <c r="R93" s="65">
        <v>0</v>
      </c>
      <c r="S93" s="65">
        <v>0</v>
      </c>
      <c r="T93" s="65">
        <v>0</v>
      </c>
      <c r="U93" s="65">
        <v>0</v>
      </c>
      <c r="V93" s="65">
        <v>0</v>
      </c>
      <c r="W93" s="65">
        <v>0</v>
      </c>
      <c r="Y93" s="74" t="str">
        <f>IFERROR(I93/'Base Case Cover Sheet'!I93-1,"n.a.")</f>
        <v>n.a.</v>
      </c>
      <c r="Z93" s="74" t="str">
        <f>IFERROR(J93/'Base Case Cover Sheet'!J93-1,"n.a.")</f>
        <v>n.a.</v>
      </c>
      <c r="AA93" s="74" t="str">
        <f>IFERROR(K93/'Base Case Cover Sheet'!K93-1,"n.a.")</f>
        <v>n.a.</v>
      </c>
      <c r="AB93" s="74" t="str">
        <f>IFERROR(L93/'Base Case Cover Sheet'!L93-1,"n.a.")</f>
        <v>n.a.</v>
      </c>
      <c r="AC93" s="74" t="str">
        <f>IFERROR(M93/'Base Case Cover Sheet'!M93-1,"n.a.")</f>
        <v>n.a.</v>
      </c>
      <c r="AD93" s="74" t="str">
        <f>IFERROR(N93/'Base Case Cover Sheet'!N93-1,"n.a.")</f>
        <v>n.a.</v>
      </c>
      <c r="AE93" s="74" t="str">
        <f>IFERROR(O93/'Base Case Cover Sheet'!O93-1,"n.a.")</f>
        <v>n.a.</v>
      </c>
      <c r="AF93" s="74" t="str">
        <f>IFERROR(P93/'Base Case Cover Sheet'!P93-1,"n.a.")</f>
        <v>n.a.</v>
      </c>
      <c r="AG93" s="74" t="str">
        <f>IFERROR(Q93/'Base Case Cover Sheet'!Q93-1,"n.a.")</f>
        <v>n.a.</v>
      </c>
      <c r="AH93" s="74" t="str">
        <f>IFERROR(R93/'Base Case Cover Sheet'!R93-1,"n.a.")</f>
        <v>n.a.</v>
      </c>
      <c r="AI93" s="74" t="str">
        <f>IFERROR(S93/'Base Case Cover Sheet'!S93-1,"n.a.")</f>
        <v>n.a.</v>
      </c>
      <c r="AJ93" s="74" t="str">
        <f>IFERROR(T93/'Base Case Cover Sheet'!T93-1,"n.a.")</f>
        <v>n.a.</v>
      </c>
      <c r="AK93" s="74" t="str">
        <f>IFERROR(U93/'Base Case Cover Sheet'!U93-1,"n.a.")</f>
        <v>n.a.</v>
      </c>
      <c r="AL93" s="74" t="str">
        <f>IFERROR(V93/'Base Case Cover Sheet'!V93-1,"n.a.")</f>
        <v>n.a.</v>
      </c>
      <c r="AM93" s="74" t="str">
        <f>IFERROR(W93/'Base Case Cover Sheet'!W93-1,"n.a.")</f>
        <v>n.a.</v>
      </c>
    </row>
    <row r="94" spans="4:39" s="4" customFormat="1">
      <c r="E94" s="4" t="s">
        <v>104</v>
      </c>
      <c r="I94" s="35"/>
      <c r="J94" s="35"/>
      <c r="K94" s="35"/>
      <c r="L94" s="36">
        <f>-IFERROR(L93/L$44,0)</f>
        <v>0</v>
      </c>
      <c r="M94" s="36">
        <f t="shared" ref="M94:W94" si="30">-IFERROR(M93/M$44,0)</f>
        <v>0</v>
      </c>
      <c r="N94" s="36">
        <f t="shared" si="30"/>
        <v>0</v>
      </c>
      <c r="O94" s="36">
        <f t="shared" si="30"/>
        <v>0</v>
      </c>
      <c r="P94" s="36">
        <f t="shared" si="30"/>
        <v>0</v>
      </c>
      <c r="Q94" s="36">
        <f t="shared" si="30"/>
        <v>0</v>
      </c>
      <c r="R94" s="36">
        <f t="shared" si="30"/>
        <v>0</v>
      </c>
      <c r="S94" s="36">
        <f t="shared" si="30"/>
        <v>0</v>
      </c>
      <c r="T94" s="36">
        <f t="shared" si="30"/>
        <v>0</v>
      </c>
      <c r="U94" s="36">
        <f t="shared" si="30"/>
        <v>0</v>
      </c>
      <c r="V94" s="36">
        <f t="shared" si="30"/>
        <v>0</v>
      </c>
      <c r="W94" s="36">
        <f t="shared" si="30"/>
        <v>0</v>
      </c>
      <c r="Y94" s="42"/>
      <c r="Z94" s="42"/>
      <c r="AA94" s="42"/>
      <c r="AB94" s="75"/>
      <c r="AC94" s="75"/>
      <c r="AD94" s="75"/>
      <c r="AE94" s="75"/>
      <c r="AF94" s="75"/>
      <c r="AG94" s="75"/>
      <c r="AH94" s="75"/>
      <c r="AI94" s="75"/>
      <c r="AJ94" s="75"/>
      <c r="AK94" s="75"/>
      <c r="AL94" s="75"/>
      <c r="AM94" s="75"/>
    </row>
    <row r="95" spans="4:39" s="4" customFormat="1">
      <c r="D95" s="4" t="s">
        <v>62</v>
      </c>
      <c r="H95" s="41"/>
    </row>
    <row r="96" spans="4:39" s="4" customFormat="1">
      <c r="D96" s="143" t="s">
        <v>71</v>
      </c>
      <c r="H96" s="41"/>
      <c r="I96" s="35" t="s">
        <v>181</v>
      </c>
      <c r="J96" s="35"/>
      <c r="K96" s="35"/>
      <c r="L96" s="65">
        <v>0</v>
      </c>
      <c r="M96" s="65">
        <v>0</v>
      </c>
      <c r="N96" s="65">
        <v>0</v>
      </c>
      <c r="O96" s="65">
        <v>0</v>
      </c>
      <c r="P96" s="65">
        <v>0</v>
      </c>
      <c r="Q96" s="65">
        <v>0</v>
      </c>
      <c r="R96" s="65">
        <v>0</v>
      </c>
      <c r="S96" s="65">
        <v>0</v>
      </c>
      <c r="T96" s="65">
        <v>0</v>
      </c>
      <c r="U96" s="65">
        <v>0</v>
      </c>
      <c r="V96" s="65">
        <v>0</v>
      </c>
      <c r="W96" s="65">
        <v>0</v>
      </c>
      <c r="Y96" s="74" t="str">
        <f>IFERROR(I96/'Base Case Cover Sheet'!I96-1,"n.a.")</f>
        <v>n.a.</v>
      </c>
      <c r="Z96" s="74" t="str">
        <f>IFERROR(J96/'Base Case Cover Sheet'!J96-1,"n.a.")</f>
        <v>n.a.</v>
      </c>
      <c r="AA96" s="74" t="str">
        <f>IFERROR(K96/'Base Case Cover Sheet'!K96-1,"n.a.")</f>
        <v>n.a.</v>
      </c>
      <c r="AB96" s="74" t="str">
        <f>IFERROR(L96/'Base Case Cover Sheet'!L96-1,"n.a.")</f>
        <v>n.a.</v>
      </c>
      <c r="AC96" s="74" t="str">
        <f>IFERROR(M96/'Base Case Cover Sheet'!M96-1,"n.a.")</f>
        <v>n.a.</v>
      </c>
      <c r="AD96" s="74" t="str">
        <f>IFERROR(N96/'Base Case Cover Sheet'!N96-1,"n.a.")</f>
        <v>n.a.</v>
      </c>
      <c r="AE96" s="74" t="str">
        <f>IFERROR(O96/'Base Case Cover Sheet'!O96-1,"n.a.")</f>
        <v>n.a.</v>
      </c>
      <c r="AF96" s="74" t="str">
        <f>IFERROR(P96/'Base Case Cover Sheet'!P96-1,"n.a.")</f>
        <v>n.a.</v>
      </c>
      <c r="AG96" s="74" t="str">
        <f>IFERROR(Q96/'Base Case Cover Sheet'!Q96-1,"n.a.")</f>
        <v>n.a.</v>
      </c>
      <c r="AH96" s="74" t="str">
        <f>IFERROR(R96/'Base Case Cover Sheet'!R96-1,"n.a.")</f>
        <v>n.a.</v>
      </c>
      <c r="AI96" s="74" t="str">
        <f>IFERROR(S96/'Base Case Cover Sheet'!S96-1,"n.a.")</f>
        <v>n.a.</v>
      </c>
      <c r="AJ96" s="74" t="str">
        <f>IFERROR(T96/'Base Case Cover Sheet'!T96-1,"n.a.")</f>
        <v>n.a.</v>
      </c>
      <c r="AK96" s="74" t="str">
        <f>IFERROR(U96/'Base Case Cover Sheet'!U96-1,"n.a.")</f>
        <v>n.a.</v>
      </c>
      <c r="AL96" s="74" t="str">
        <f>IFERROR(V96/'Base Case Cover Sheet'!V96-1,"n.a.")</f>
        <v>n.a.</v>
      </c>
      <c r="AM96" s="74" t="str">
        <f>IFERROR(W96/'Base Case Cover Sheet'!W96-1,"n.a.")</f>
        <v>n.a.</v>
      </c>
    </row>
    <row r="97" spans="4:39" s="4" customFormat="1">
      <c r="D97" s="143" t="s">
        <v>73</v>
      </c>
      <c r="H97" s="41"/>
      <c r="I97" s="35"/>
      <c r="J97" s="35"/>
      <c r="K97" s="35"/>
      <c r="L97" s="65">
        <v>0</v>
      </c>
      <c r="M97" s="65">
        <v>0</v>
      </c>
      <c r="N97" s="65">
        <v>0</v>
      </c>
      <c r="O97" s="65">
        <v>0</v>
      </c>
      <c r="P97" s="65">
        <v>0</v>
      </c>
      <c r="Q97" s="65">
        <v>0</v>
      </c>
      <c r="R97" s="65">
        <v>0</v>
      </c>
      <c r="S97" s="65">
        <v>0</v>
      </c>
      <c r="T97" s="65">
        <v>0</v>
      </c>
      <c r="U97" s="65">
        <v>0</v>
      </c>
      <c r="V97" s="65">
        <v>0</v>
      </c>
      <c r="W97" s="65">
        <v>0</v>
      </c>
      <c r="Y97" s="74" t="str">
        <f>IFERROR(I97/'Base Case Cover Sheet'!I97-1,"n.a.")</f>
        <v>n.a.</v>
      </c>
      <c r="Z97" s="74" t="str">
        <f>IFERROR(J97/'Base Case Cover Sheet'!J97-1,"n.a.")</f>
        <v>n.a.</v>
      </c>
      <c r="AA97" s="74" t="str">
        <f>IFERROR(K97/'Base Case Cover Sheet'!K97-1,"n.a.")</f>
        <v>n.a.</v>
      </c>
      <c r="AB97" s="74" t="str">
        <f>IFERROR(L97/'Base Case Cover Sheet'!L97-1,"n.a.")</f>
        <v>n.a.</v>
      </c>
      <c r="AC97" s="74" t="str">
        <f>IFERROR(M97/'Base Case Cover Sheet'!M97-1,"n.a.")</f>
        <v>n.a.</v>
      </c>
      <c r="AD97" s="74" t="str">
        <f>IFERROR(N97/'Base Case Cover Sheet'!N97-1,"n.a.")</f>
        <v>n.a.</v>
      </c>
      <c r="AE97" s="74" t="str">
        <f>IFERROR(O97/'Base Case Cover Sheet'!O97-1,"n.a.")</f>
        <v>n.a.</v>
      </c>
      <c r="AF97" s="74" t="str">
        <f>IFERROR(P97/'Base Case Cover Sheet'!P97-1,"n.a.")</f>
        <v>n.a.</v>
      </c>
      <c r="AG97" s="74" t="str">
        <f>IFERROR(Q97/'Base Case Cover Sheet'!Q97-1,"n.a.")</f>
        <v>n.a.</v>
      </c>
      <c r="AH97" s="74" t="str">
        <f>IFERROR(R97/'Base Case Cover Sheet'!R97-1,"n.a.")</f>
        <v>n.a.</v>
      </c>
      <c r="AI97" s="74" t="str">
        <f>IFERROR(S97/'Base Case Cover Sheet'!S97-1,"n.a.")</f>
        <v>n.a.</v>
      </c>
      <c r="AJ97" s="74" t="str">
        <f>IFERROR(T97/'Base Case Cover Sheet'!T97-1,"n.a.")</f>
        <v>n.a.</v>
      </c>
      <c r="AK97" s="74" t="str">
        <f>IFERROR(U97/'Base Case Cover Sheet'!U97-1,"n.a.")</f>
        <v>n.a.</v>
      </c>
      <c r="AL97" s="74" t="str">
        <f>IFERROR(V97/'Base Case Cover Sheet'!V97-1,"n.a.")</f>
        <v>n.a.</v>
      </c>
      <c r="AM97" s="74" t="str">
        <f>IFERROR(W97/'Base Case Cover Sheet'!W97-1,"n.a.")</f>
        <v>n.a.</v>
      </c>
    </row>
    <row r="98" spans="4:39" s="4" customFormat="1">
      <c r="D98" s="143" t="s">
        <v>179</v>
      </c>
      <c r="H98" s="41"/>
      <c r="I98" s="35"/>
      <c r="J98" s="35"/>
      <c r="K98" s="35"/>
      <c r="L98" s="65">
        <v>0</v>
      </c>
      <c r="M98" s="65">
        <v>0</v>
      </c>
      <c r="N98" s="65">
        <v>0</v>
      </c>
      <c r="O98" s="65">
        <v>0</v>
      </c>
      <c r="P98" s="65">
        <v>0</v>
      </c>
      <c r="Q98" s="65">
        <v>0</v>
      </c>
      <c r="R98" s="65">
        <v>0</v>
      </c>
      <c r="S98" s="65">
        <v>0</v>
      </c>
      <c r="T98" s="65">
        <v>0</v>
      </c>
      <c r="U98" s="65">
        <v>0</v>
      </c>
      <c r="V98" s="65">
        <v>0</v>
      </c>
      <c r="W98" s="65">
        <v>0</v>
      </c>
      <c r="Y98" s="74" t="str">
        <f>IFERROR(I98/'Base Case Cover Sheet'!I98-1,"n.a.")</f>
        <v>n.a.</v>
      </c>
      <c r="Z98" s="74" t="str">
        <f>IFERROR(J98/'Base Case Cover Sheet'!J98-1,"n.a.")</f>
        <v>n.a.</v>
      </c>
      <c r="AA98" s="74" t="str">
        <f>IFERROR(K98/'Base Case Cover Sheet'!K98-1,"n.a.")</f>
        <v>n.a.</v>
      </c>
      <c r="AB98" s="74" t="str">
        <f>IFERROR(L98/'Base Case Cover Sheet'!L98-1,"n.a.")</f>
        <v>n.a.</v>
      </c>
      <c r="AC98" s="74" t="str">
        <f>IFERROR(M98/'Base Case Cover Sheet'!M98-1,"n.a.")</f>
        <v>n.a.</v>
      </c>
      <c r="AD98" s="74" t="str">
        <f>IFERROR(N98/'Base Case Cover Sheet'!N98-1,"n.a.")</f>
        <v>n.a.</v>
      </c>
      <c r="AE98" s="74" t="str">
        <f>IFERROR(O98/'Base Case Cover Sheet'!O98-1,"n.a.")</f>
        <v>n.a.</v>
      </c>
      <c r="AF98" s="74" t="str">
        <f>IFERROR(P98/'Base Case Cover Sheet'!P98-1,"n.a.")</f>
        <v>n.a.</v>
      </c>
      <c r="AG98" s="74" t="str">
        <f>IFERROR(Q98/'Base Case Cover Sheet'!Q98-1,"n.a.")</f>
        <v>n.a.</v>
      </c>
      <c r="AH98" s="74" t="str">
        <f>IFERROR(R98/'Base Case Cover Sheet'!R98-1,"n.a.")</f>
        <v>n.a.</v>
      </c>
      <c r="AI98" s="74" t="str">
        <f>IFERROR(S98/'Base Case Cover Sheet'!S98-1,"n.a.")</f>
        <v>n.a.</v>
      </c>
      <c r="AJ98" s="74" t="str">
        <f>IFERROR(T98/'Base Case Cover Sheet'!T98-1,"n.a.")</f>
        <v>n.a.</v>
      </c>
      <c r="AK98" s="74" t="str">
        <f>IFERROR(U98/'Base Case Cover Sheet'!U98-1,"n.a.")</f>
        <v>n.a.</v>
      </c>
      <c r="AL98" s="74" t="str">
        <f>IFERROR(V98/'Base Case Cover Sheet'!V98-1,"n.a.")</f>
        <v>n.a.</v>
      </c>
      <c r="AM98" s="74" t="str">
        <f>IFERROR(W98/'Base Case Cover Sheet'!W98-1,"n.a.")</f>
        <v>n.a.</v>
      </c>
    </row>
    <row r="99" spans="4:39" s="4" customFormat="1" outlineLevel="1">
      <c r="D99"/>
      <c r="E99"/>
    </row>
    <row r="100" spans="4:39" s="4" customFormat="1" outlineLevel="1">
      <c r="D100" s="48" t="s">
        <v>182</v>
      </c>
      <c r="E100" s="48"/>
      <c r="F100" s="48"/>
      <c r="G100" s="48"/>
      <c r="H100" s="48"/>
      <c r="I100" s="35"/>
      <c r="J100" s="35"/>
      <c r="K100" s="35"/>
      <c r="L100" s="49">
        <f>IF(ROUND(SUM(L96:L98),4)=ROUND(L93,4),1,0)</f>
        <v>1</v>
      </c>
      <c r="M100" s="49">
        <f t="shared" ref="M100:W100" si="31">IF(ROUND(SUM(M96:M98),4)=ROUND(M93,4),1,0)</f>
        <v>1</v>
      </c>
      <c r="N100" s="49">
        <f t="shared" si="31"/>
        <v>1</v>
      </c>
      <c r="O100" s="49">
        <f t="shared" si="31"/>
        <v>1</v>
      </c>
      <c r="P100" s="49">
        <f t="shared" si="31"/>
        <v>1</v>
      </c>
      <c r="Q100" s="49">
        <f t="shared" si="31"/>
        <v>1</v>
      </c>
      <c r="R100" s="49">
        <f t="shared" si="31"/>
        <v>1</v>
      </c>
      <c r="S100" s="49">
        <f t="shared" si="31"/>
        <v>1</v>
      </c>
      <c r="T100" s="49">
        <f t="shared" si="31"/>
        <v>1</v>
      </c>
      <c r="U100" s="49">
        <f t="shared" si="31"/>
        <v>1</v>
      </c>
      <c r="V100" s="49">
        <f t="shared" si="31"/>
        <v>1</v>
      </c>
      <c r="W100" s="49">
        <f t="shared" si="31"/>
        <v>1</v>
      </c>
    </row>
    <row r="102" spans="4:39">
      <c r="D102" t="s">
        <v>75</v>
      </c>
      <c r="H102" s="41"/>
      <c r="I102" s="35"/>
      <c r="J102" s="35"/>
      <c r="K102" s="35"/>
      <c r="L102" s="65">
        <v>0</v>
      </c>
      <c r="M102" s="65">
        <v>0</v>
      </c>
      <c r="N102" s="65">
        <v>0</v>
      </c>
      <c r="O102" s="65">
        <v>0</v>
      </c>
      <c r="P102" s="65">
        <v>0</v>
      </c>
      <c r="Q102" s="65">
        <v>0</v>
      </c>
      <c r="R102" s="65">
        <v>0</v>
      </c>
      <c r="S102" s="65">
        <v>0</v>
      </c>
      <c r="T102" s="65">
        <v>0</v>
      </c>
      <c r="U102" s="65">
        <v>0</v>
      </c>
      <c r="V102" s="65">
        <v>0</v>
      </c>
      <c r="W102" s="65">
        <v>0</v>
      </c>
      <c r="Y102" s="74" t="str">
        <f>IFERROR(I102/'Base Case Cover Sheet'!I102-1,"n.a.")</f>
        <v>n.a.</v>
      </c>
      <c r="Z102" s="74" t="str">
        <f>IFERROR(J102/'Base Case Cover Sheet'!J102-1,"n.a.")</f>
        <v>n.a.</v>
      </c>
      <c r="AA102" s="74" t="str">
        <f>IFERROR(K102/'Base Case Cover Sheet'!K102-1,"n.a.")</f>
        <v>n.a.</v>
      </c>
      <c r="AB102" s="74" t="str">
        <f>IFERROR(L102/'Base Case Cover Sheet'!L102-1,"n.a.")</f>
        <v>n.a.</v>
      </c>
      <c r="AC102" s="74" t="str">
        <f>IFERROR(M102/'Base Case Cover Sheet'!M102-1,"n.a.")</f>
        <v>n.a.</v>
      </c>
      <c r="AD102" s="74" t="str">
        <f>IFERROR(N102/'Base Case Cover Sheet'!N102-1,"n.a.")</f>
        <v>n.a.</v>
      </c>
      <c r="AE102" s="74" t="str">
        <f>IFERROR(O102/'Base Case Cover Sheet'!O102-1,"n.a.")</f>
        <v>n.a.</v>
      </c>
      <c r="AF102" s="74" t="str">
        <f>IFERROR(P102/'Base Case Cover Sheet'!P102-1,"n.a.")</f>
        <v>n.a.</v>
      </c>
      <c r="AG102" s="74" t="str">
        <f>IFERROR(Q102/'Base Case Cover Sheet'!Q102-1,"n.a.")</f>
        <v>n.a.</v>
      </c>
      <c r="AH102" s="74" t="str">
        <f>IFERROR(R102/'Base Case Cover Sheet'!R102-1,"n.a.")</f>
        <v>n.a.</v>
      </c>
      <c r="AI102" s="74" t="str">
        <f>IFERROR(S102/'Base Case Cover Sheet'!S102-1,"n.a.")</f>
        <v>n.a.</v>
      </c>
      <c r="AJ102" s="74" t="str">
        <f>IFERROR(T102/'Base Case Cover Sheet'!T102-1,"n.a.")</f>
        <v>n.a.</v>
      </c>
      <c r="AK102" s="74" t="str">
        <f>IFERROR(U102/'Base Case Cover Sheet'!U102-1,"n.a.")</f>
        <v>n.a.</v>
      </c>
      <c r="AL102" s="74" t="str">
        <f>IFERROR(V102/'Base Case Cover Sheet'!V102-1,"n.a.")</f>
        <v>n.a.</v>
      </c>
      <c r="AM102" s="74" t="str">
        <f>IFERROR(W102/'Base Case Cover Sheet'!W102-1,"n.a.")</f>
        <v>n.a.</v>
      </c>
    </row>
    <row r="103" spans="4:39" s="4" customFormat="1">
      <c r="E103" s="4" t="s">
        <v>104</v>
      </c>
      <c r="I103" s="35"/>
      <c r="J103" s="35"/>
      <c r="K103" s="35"/>
      <c r="L103" s="36">
        <f>-IFERROR(L102/L$44,0)</f>
        <v>0</v>
      </c>
      <c r="M103" s="36">
        <f t="shared" ref="M103:W103" si="32">-IFERROR(M102/M$44,0)</f>
        <v>0</v>
      </c>
      <c r="N103" s="36">
        <f t="shared" si="32"/>
        <v>0</v>
      </c>
      <c r="O103" s="36">
        <f t="shared" si="32"/>
        <v>0</v>
      </c>
      <c r="P103" s="36">
        <f t="shared" si="32"/>
        <v>0</v>
      </c>
      <c r="Q103" s="36">
        <f t="shared" si="32"/>
        <v>0</v>
      </c>
      <c r="R103" s="36">
        <f t="shared" si="32"/>
        <v>0</v>
      </c>
      <c r="S103" s="36">
        <f t="shared" si="32"/>
        <v>0</v>
      </c>
      <c r="T103" s="36">
        <f t="shared" si="32"/>
        <v>0</v>
      </c>
      <c r="U103" s="36">
        <f t="shared" si="32"/>
        <v>0</v>
      </c>
      <c r="V103" s="36">
        <f t="shared" si="32"/>
        <v>0</v>
      </c>
      <c r="W103" s="36">
        <f t="shared" si="32"/>
        <v>0</v>
      </c>
      <c r="Y103" s="42"/>
      <c r="Z103" s="42"/>
      <c r="AA103" s="42"/>
      <c r="AB103" s="75"/>
      <c r="AC103" s="75"/>
      <c r="AD103" s="75"/>
      <c r="AE103" s="75"/>
      <c r="AF103" s="75"/>
      <c r="AG103" s="75"/>
      <c r="AH103" s="75"/>
      <c r="AI103" s="75"/>
      <c r="AJ103" s="75"/>
      <c r="AK103" s="75"/>
      <c r="AL103" s="75"/>
      <c r="AM103" s="75"/>
    </row>
    <row r="104" spans="4:39" s="4" customFormat="1">
      <c r="D104" s="4" t="s">
        <v>62</v>
      </c>
    </row>
    <row r="105" spans="4:39" s="4" customFormat="1">
      <c r="D105" s="143" t="s">
        <v>77</v>
      </c>
      <c r="H105" s="41"/>
      <c r="I105" s="35"/>
      <c r="J105" s="35"/>
      <c r="K105" s="35"/>
      <c r="L105" s="65">
        <v>0</v>
      </c>
      <c r="M105" s="65">
        <v>0</v>
      </c>
      <c r="N105" s="65">
        <v>0</v>
      </c>
      <c r="O105" s="65">
        <v>0</v>
      </c>
      <c r="P105" s="65">
        <v>0</v>
      </c>
      <c r="Q105" s="65">
        <v>0</v>
      </c>
      <c r="R105" s="65">
        <v>0</v>
      </c>
      <c r="S105" s="65">
        <v>0</v>
      </c>
      <c r="T105" s="65">
        <v>0</v>
      </c>
      <c r="U105" s="65">
        <v>0</v>
      </c>
      <c r="V105" s="65">
        <v>0</v>
      </c>
      <c r="W105" s="65">
        <v>0</v>
      </c>
      <c r="Y105" s="74" t="str">
        <f>IFERROR(I105/'Base Case Cover Sheet'!I105-1,"n.a.")</f>
        <v>n.a.</v>
      </c>
      <c r="Z105" s="74" t="str">
        <f>IFERROR(J105/'Base Case Cover Sheet'!J105-1,"n.a.")</f>
        <v>n.a.</v>
      </c>
      <c r="AA105" s="74" t="str">
        <f>IFERROR(K105/'Base Case Cover Sheet'!K105-1,"n.a.")</f>
        <v>n.a.</v>
      </c>
      <c r="AB105" s="74" t="str">
        <f>IFERROR(L105/'Base Case Cover Sheet'!L105-1,"n.a.")</f>
        <v>n.a.</v>
      </c>
      <c r="AC105" s="74" t="str">
        <f>IFERROR(M105/'Base Case Cover Sheet'!M105-1,"n.a.")</f>
        <v>n.a.</v>
      </c>
      <c r="AD105" s="74" t="str">
        <f>IFERROR(N105/'Base Case Cover Sheet'!N105-1,"n.a.")</f>
        <v>n.a.</v>
      </c>
      <c r="AE105" s="74" t="str">
        <f>IFERROR(O105/'Base Case Cover Sheet'!O105-1,"n.a.")</f>
        <v>n.a.</v>
      </c>
      <c r="AF105" s="74" t="str">
        <f>IFERROR(P105/'Base Case Cover Sheet'!P105-1,"n.a.")</f>
        <v>n.a.</v>
      </c>
      <c r="AG105" s="74" t="str">
        <f>IFERROR(Q105/'Base Case Cover Sheet'!Q105-1,"n.a.")</f>
        <v>n.a.</v>
      </c>
      <c r="AH105" s="74" t="str">
        <f>IFERROR(R105/'Base Case Cover Sheet'!R105-1,"n.a.")</f>
        <v>n.a.</v>
      </c>
      <c r="AI105" s="74" t="str">
        <f>IFERROR(S105/'Base Case Cover Sheet'!S105-1,"n.a.")</f>
        <v>n.a.</v>
      </c>
      <c r="AJ105" s="74" t="str">
        <f>IFERROR(T105/'Base Case Cover Sheet'!T105-1,"n.a.")</f>
        <v>n.a.</v>
      </c>
      <c r="AK105" s="74" t="str">
        <f>IFERROR(U105/'Base Case Cover Sheet'!U105-1,"n.a.")</f>
        <v>n.a.</v>
      </c>
      <c r="AL105" s="74" t="str">
        <f>IFERROR(V105/'Base Case Cover Sheet'!V105-1,"n.a.")</f>
        <v>n.a.</v>
      </c>
      <c r="AM105" s="74" t="str">
        <f>IFERROR(W105/'Base Case Cover Sheet'!W105-1,"n.a.")</f>
        <v>n.a.</v>
      </c>
    </row>
    <row r="106" spans="4:39" s="4" customFormat="1">
      <c r="D106" s="143" t="s">
        <v>79</v>
      </c>
      <c r="H106" s="41"/>
      <c r="I106" s="35"/>
      <c r="J106" s="35"/>
      <c r="K106" s="35"/>
      <c r="L106" s="65">
        <v>0</v>
      </c>
      <c r="M106" s="65">
        <v>0</v>
      </c>
      <c r="N106" s="65">
        <v>0</v>
      </c>
      <c r="O106" s="65">
        <v>0</v>
      </c>
      <c r="P106" s="65">
        <v>0</v>
      </c>
      <c r="Q106" s="65">
        <v>0</v>
      </c>
      <c r="R106" s="65">
        <v>0</v>
      </c>
      <c r="S106" s="65">
        <v>0</v>
      </c>
      <c r="T106" s="65">
        <v>0</v>
      </c>
      <c r="U106" s="65">
        <v>0</v>
      </c>
      <c r="V106" s="65">
        <v>0</v>
      </c>
      <c r="W106" s="65">
        <v>0</v>
      </c>
      <c r="Y106" s="74" t="str">
        <f>IFERROR(I106/'Base Case Cover Sheet'!I106-1,"n.a.")</f>
        <v>n.a.</v>
      </c>
      <c r="Z106" s="74" t="str">
        <f>IFERROR(J106/'Base Case Cover Sheet'!J106-1,"n.a.")</f>
        <v>n.a.</v>
      </c>
      <c r="AA106" s="74" t="str">
        <f>IFERROR(K106/'Base Case Cover Sheet'!K106-1,"n.a.")</f>
        <v>n.a.</v>
      </c>
      <c r="AB106" s="74" t="str">
        <f>IFERROR(L106/'Base Case Cover Sheet'!L106-1,"n.a.")</f>
        <v>n.a.</v>
      </c>
      <c r="AC106" s="74" t="str">
        <f>IFERROR(M106/'Base Case Cover Sheet'!M106-1,"n.a.")</f>
        <v>n.a.</v>
      </c>
      <c r="AD106" s="74" t="str">
        <f>IFERROR(N106/'Base Case Cover Sheet'!N106-1,"n.a.")</f>
        <v>n.a.</v>
      </c>
      <c r="AE106" s="74" t="str">
        <f>IFERROR(O106/'Base Case Cover Sheet'!O106-1,"n.a.")</f>
        <v>n.a.</v>
      </c>
      <c r="AF106" s="74" t="str">
        <f>IFERROR(P106/'Base Case Cover Sheet'!P106-1,"n.a.")</f>
        <v>n.a.</v>
      </c>
      <c r="AG106" s="74" t="str">
        <f>IFERROR(Q106/'Base Case Cover Sheet'!Q106-1,"n.a.")</f>
        <v>n.a.</v>
      </c>
      <c r="AH106" s="74" t="str">
        <f>IFERROR(R106/'Base Case Cover Sheet'!R106-1,"n.a.")</f>
        <v>n.a.</v>
      </c>
      <c r="AI106" s="74" t="str">
        <f>IFERROR(S106/'Base Case Cover Sheet'!S106-1,"n.a.")</f>
        <v>n.a.</v>
      </c>
      <c r="AJ106" s="74" t="str">
        <f>IFERROR(T106/'Base Case Cover Sheet'!T106-1,"n.a.")</f>
        <v>n.a.</v>
      </c>
      <c r="AK106" s="74" t="str">
        <f>IFERROR(U106/'Base Case Cover Sheet'!U106-1,"n.a.")</f>
        <v>n.a.</v>
      </c>
      <c r="AL106" s="74" t="str">
        <f>IFERROR(V106/'Base Case Cover Sheet'!V106-1,"n.a.")</f>
        <v>n.a.</v>
      </c>
      <c r="AM106" s="74" t="str">
        <f>IFERROR(W106/'Base Case Cover Sheet'!W106-1,"n.a.")</f>
        <v>n.a.</v>
      </c>
    </row>
    <row r="107" spans="4:39" s="4" customFormat="1">
      <c r="D107" s="143" t="s">
        <v>81</v>
      </c>
      <c r="H107" s="41"/>
      <c r="I107" s="35"/>
      <c r="J107" s="35"/>
      <c r="K107" s="35"/>
      <c r="L107" s="65">
        <v>0</v>
      </c>
      <c r="M107" s="65">
        <v>0</v>
      </c>
      <c r="N107" s="65">
        <v>0</v>
      </c>
      <c r="O107" s="65">
        <v>0</v>
      </c>
      <c r="P107" s="65">
        <v>0</v>
      </c>
      <c r="Q107" s="65">
        <v>0</v>
      </c>
      <c r="R107" s="65">
        <v>0</v>
      </c>
      <c r="S107" s="65">
        <v>0</v>
      </c>
      <c r="T107" s="65">
        <v>0</v>
      </c>
      <c r="U107" s="65">
        <v>0</v>
      </c>
      <c r="V107" s="65">
        <v>0</v>
      </c>
      <c r="W107" s="65">
        <v>0</v>
      </c>
      <c r="Y107" s="74" t="str">
        <f>IFERROR(I107/'Base Case Cover Sheet'!I107-1,"n.a.")</f>
        <v>n.a.</v>
      </c>
      <c r="Z107" s="74" t="str">
        <f>IFERROR(J107/'Base Case Cover Sheet'!J107-1,"n.a.")</f>
        <v>n.a.</v>
      </c>
      <c r="AA107" s="74" t="str">
        <f>IFERROR(K107/'Base Case Cover Sheet'!K107-1,"n.a.")</f>
        <v>n.a.</v>
      </c>
      <c r="AB107" s="74" t="str">
        <f>IFERROR(L107/'Base Case Cover Sheet'!L107-1,"n.a.")</f>
        <v>n.a.</v>
      </c>
      <c r="AC107" s="74" t="str">
        <f>IFERROR(M107/'Base Case Cover Sheet'!M107-1,"n.a.")</f>
        <v>n.a.</v>
      </c>
      <c r="AD107" s="74" t="str">
        <f>IFERROR(N107/'Base Case Cover Sheet'!N107-1,"n.a.")</f>
        <v>n.a.</v>
      </c>
      <c r="AE107" s="74" t="str">
        <f>IFERROR(O107/'Base Case Cover Sheet'!O107-1,"n.a.")</f>
        <v>n.a.</v>
      </c>
      <c r="AF107" s="74" t="str">
        <f>IFERROR(P107/'Base Case Cover Sheet'!P107-1,"n.a.")</f>
        <v>n.a.</v>
      </c>
      <c r="AG107" s="74" t="str">
        <f>IFERROR(Q107/'Base Case Cover Sheet'!Q107-1,"n.a.")</f>
        <v>n.a.</v>
      </c>
      <c r="AH107" s="74" t="str">
        <f>IFERROR(R107/'Base Case Cover Sheet'!R107-1,"n.a.")</f>
        <v>n.a.</v>
      </c>
      <c r="AI107" s="74" t="str">
        <f>IFERROR(S107/'Base Case Cover Sheet'!S107-1,"n.a.")</f>
        <v>n.a.</v>
      </c>
      <c r="AJ107" s="74" t="str">
        <f>IFERROR(T107/'Base Case Cover Sheet'!T107-1,"n.a.")</f>
        <v>n.a.</v>
      </c>
      <c r="AK107" s="74" t="str">
        <f>IFERROR(U107/'Base Case Cover Sheet'!U107-1,"n.a.")</f>
        <v>n.a.</v>
      </c>
      <c r="AL107" s="74" t="str">
        <f>IFERROR(V107/'Base Case Cover Sheet'!V107-1,"n.a.")</f>
        <v>n.a.</v>
      </c>
      <c r="AM107" s="74" t="str">
        <f>IFERROR(W107/'Base Case Cover Sheet'!W107-1,"n.a.")</f>
        <v>n.a.</v>
      </c>
    </row>
    <row r="108" spans="4:39" s="4" customFormat="1">
      <c r="D108" s="143" t="s">
        <v>83</v>
      </c>
      <c r="H108" s="41"/>
      <c r="I108" s="35"/>
      <c r="J108" s="35"/>
      <c r="K108" s="35"/>
      <c r="L108" s="65">
        <v>0</v>
      </c>
      <c r="M108" s="65">
        <v>0</v>
      </c>
      <c r="N108" s="65">
        <v>0</v>
      </c>
      <c r="O108" s="65">
        <v>0</v>
      </c>
      <c r="P108" s="65">
        <v>0</v>
      </c>
      <c r="Q108" s="65">
        <v>0</v>
      </c>
      <c r="R108" s="65">
        <v>0</v>
      </c>
      <c r="S108" s="65">
        <v>0</v>
      </c>
      <c r="T108" s="65">
        <v>0</v>
      </c>
      <c r="U108" s="65">
        <v>0</v>
      </c>
      <c r="V108" s="65">
        <v>0</v>
      </c>
      <c r="W108" s="65">
        <v>0</v>
      </c>
      <c r="Y108" s="74" t="str">
        <f>IFERROR(I108/'Base Case Cover Sheet'!I108-1,"n.a.")</f>
        <v>n.a.</v>
      </c>
      <c r="Z108" s="74" t="str">
        <f>IFERROR(J108/'Base Case Cover Sheet'!J108-1,"n.a.")</f>
        <v>n.a.</v>
      </c>
      <c r="AA108" s="74" t="str">
        <f>IFERROR(K108/'Base Case Cover Sheet'!K108-1,"n.a.")</f>
        <v>n.a.</v>
      </c>
      <c r="AB108" s="74" t="str">
        <f>IFERROR(L108/'Base Case Cover Sheet'!L108-1,"n.a.")</f>
        <v>n.a.</v>
      </c>
      <c r="AC108" s="74" t="str">
        <f>IFERROR(M108/'Base Case Cover Sheet'!M108-1,"n.a.")</f>
        <v>n.a.</v>
      </c>
      <c r="AD108" s="74" t="str">
        <f>IFERROR(N108/'Base Case Cover Sheet'!N108-1,"n.a.")</f>
        <v>n.a.</v>
      </c>
      <c r="AE108" s="74" t="str">
        <f>IFERROR(O108/'Base Case Cover Sheet'!O108-1,"n.a.")</f>
        <v>n.a.</v>
      </c>
      <c r="AF108" s="74" t="str">
        <f>IFERROR(P108/'Base Case Cover Sheet'!P108-1,"n.a.")</f>
        <v>n.a.</v>
      </c>
      <c r="AG108" s="74" t="str">
        <f>IFERROR(Q108/'Base Case Cover Sheet'!Q108-1,"n.a.")</f>
        <v>n.a.</v>
      </c>
      <c r="AH108" s="74" t="str">
        <f>IFERROR(R108/'Base Case Cover Sheet'!R108-1,"n.a.")</f>
        <v>n.a.</v>
      </c>
      <c r="AI108" s="74" t="str">
        <f>IFERROR(S108/'Base Case Cover Sheet'!S108-1,"n.a.")</f>
        <v>n.a.</v>
      </c>
      <c r="AJ108" s="74" t="str">
        <f>IFERROR(T108/'Base Case Cover Sheet'!T108-1,"n.a.")</f>
        <v>n.a.</v>
      </c>
      <c r="AK108" s="74" t="str">
        <f>IFERROR(U108/'Base Case Cover Sheet'!U108-1,"n.a.")</f>
        <v>n.a.</v>
      </c>
      <c r="AL108" s="74" t="str">
        <f>IFERROR(V108/'Base Case Cover Sheet'!V108-1,"n.a.")</f>
        <v>n.a.</v>
      </c>
      <c r="AM108" s="74" t="str">
        <f>IFERROR(W108/'Base Case Cover Sheet'!W108-1,"n.a.")</f>
        <v>n.a.</v>
      </c>
    </row>
    <row r="109" spans="4:39" s="4" customFormat="1">
      <c r="D109" s="143" t="s">
        <v>179</v>
      </c>
      <c r="H109" s="41"/>
      <c r="I109" s="35"/>
      <c r="J109" s="35"/>
      <c r="K109" s="35"/>
      <c r="L109" s="65">
        <v>0</v>
      </c>
      <c r="M109" s="65">
        <v>0</v>
      </c>
      <c r="N109" s="65">
        <v>0</v>
      </c>
      <c r="O109" s="65">
        <v>0</v>
      </c>
      <c r="P109" s="65">
        <v>0</v>
      </c>
      <c r="Q109" s="65">
        <v>0</v>
      </c>
      <c r="R109" s="65">
        <v>0</v>
      </c>
      <c r="S109" s="65">
        <v>0</v>
      </c>
      <c r="T109" s="65">
        <v>0</v>
      </c>
      <c r="U109" s="65">
        <v>0</v>
      </c>
      <c r="V109" s="65">
        <v>0</v>
      </c>
      <c r="W109" s="65">
        <v>0</v>
      </c>
      <c r="Y109" s="74" t="str">
        <f>IFERROR(I109/'Base Case Cover Sheet'!I109-1,"n.a.")</f>
        <v>n.a.</v>
      </c>
      <c r="Z109" s="74" t="str">
        <f>IFERROR(J109/'Base Case Cover Sheet'!J109-1,"n.a.")</f>
        <v>n.a.</v>
      </c>
      <c r="AA109" s="74" t="str">
        <f>IFERROR(K109/'Base Case Cover Sheet'!K109-1,"n.a.")</f>
        <v>n.a.</v>
      </c>
      <c r="AB109" s="74" t="str">
        <f>IFERROR(L109/'Base Case Cover Sheet'!L109-1,"n.a.")</f>
        <v>n.a.</v>
      </c>
      <c r="AC109" s="74" t="str">
        <f>IFERROR(M109/'Base Case Cover Sheet'!M109-1,"n.a.")</f>
        <v>n.a.</v>
      </c>
      <c r="AD109" s="74" t="str">
        <f>IFERROR(N109/'Base Case Cover Sheet'!N109-1,"n.a.")</f>
        <v>n.a.</v>
      </c>
      <c r="AE109" s="74" t="str">
        <f>IFERROR(O109/'Base Case Cover Sheet'!O109-1,"n.a.")</f>
        <v>n.a.</v>
      </c>
      <c r="AF109" s="74" t="str">
        <f>IFERROR(P109/'Base Case Cover Sheet'!P109-1,"n.a.")</f>
        <v>n.a.</v>
      </c>
      <c r="AG109" s="74" t="str">
        <f>IFERROR(Q109/'Base Case Cover Sheet'!Q109-1,"n.a.")</f>
        <v>n.a.</v>
      </c>
      <c r="AH109" s="74" t="str">
        <f>IFERROR(R109/'Base Case Cover Sheet'!R109-1,"n.a.")</f>
        <v>n.a.</v>
      </c>
      <c r="AI109" s="74" t="str">
        <f>IFERROR(S109/'Base Case Cover Sheet'!S109-1,"n.a.")</f>
        <v>n.a.</v>
      </c>
      <c r="AJ109" s="74" t="str">
        <f>IFERROR(T109/'Base Case Cover Sheet'!T109-1,"n.a.")</f>
        <v>n.a.</v>
      </c>
      <c r="AK109" s="74" t="str">
        <f>IFERROR(U109/'Base Case Cover Sheet'!U109-1,"n.a.")</f>
        <v>n.a.</v>
      </c>
      <c r="AL109" s="74" t="str">
        <f>IFERROR(V109/'Base Case Cover Sheet'!V109-1,"n.a.")</f>
        <v>n.a.</v>
      </c>
      <c r="AM109" s="74" t="str">
        <f>IFERROR(W109/'Base Case Cover Sheet'!W109-1,"n.a.")</f>
        <v>n.a.</v>
      </c>
    </row>
    <row r="110" spans="4:39" s="4" customFormat="1" outlineLevel="1">
      <c r="D110" s="143"/>
    </row>
    <row r="111" spans="4:39" s="4" customFormat="1" outlineLevel="1">
      <c r="D111" s="48" t="s">
        <v>183</v>
      </c>
      <c r="E111" s="48"/>
      <c r="F111" s="48"/>
      <c r="G111" s="48"/>
      <c r="H111" s="48"/>
      <c r="I111" s="35"/>
      <c r="J111" s="35"/>
      <c r="K111" s="35"/>
      <c r="L111" s="49">
        <f>IF(ROUND(SUM(L105:L109),4)=ROUND(L102,4),1,0)</f>
        <v>1</v>
      </c>
      <c r="M111" s="49">
        <f t="shared" ref="M111:W111" si="33">IF(ROUND(SUM(M105:M109),4)=ROUND(M102,4),1,0)</f>
        <v>1</v>
      </c>
      <c r="N111" s="49">
        <f t="shared" si="33"/>
        <v>1</v>
      </c>
      <c r="O111" s="49">
        <f t="shared" si="33"/>
        <v>1</v>
      </c>
      <c r="P111" s="49">
        <f t="shared" si="33"/>
        <v>1</v>
      </c>
      <c r="Q111" s="49">
        <f t="shared" si="33"/>
        <v>1</v>
      </c>
      <c r="R111" s="49">
        <f t="shared" si="33"/>
        <v>1</v>
      </c>
      <c r="S111" s="49">
        <f t="shared" si="33"/>
        <v>1</v>
      </c>
      <c r="T111" s="49">
        <f t="shared" si="33"/>
        <v>1</v>
      </c>
      <c r="U111" s="49">
        <f t="shared" si="33"/>
        <v>1</v>
      </c>
      <c r="V111" s="49">
        <f t="shared" si="33"/>
        <v>1</v>
      </c>
      <c r="W111" s="49">
        <f t="shared" si="33"/>
        <v>1</v>
      </c>
    </row>
    <row r="113" spans="4:39" s="4" customFormat="1">
      <c r="D113" t="s">
        <v>85</v>
      </c>
      <c r="E113"/>
      <c r="F113"/>
      <c r="G113"/>
      <c r="H113" s="41"/>
      <c r="I113" s="35"/>
      <c r="J113" s="35"/>
      <c r="K113" s="35"/>
      <c r="L113" s="65">
        <v>0</v>
      </c>
      <c r="M113" s="65">
        <v>0</v>
      </c>
      <c r="N113" s="65">
        <v>0</v>
      </c>
      <c r="O113" s="65">
        <v>0</v>
      </c>
      <c r="P113" s="65">
        <v>0</v>
      </c>
      <c r="Q113" s="65">
        <v>0</v>
      </c>
      <c r="R113" s="65">
        <v>0</v>
      </c>
      <c r="S113" s="65">
        <v>0</v>
      </c>
      <c r="T113" s="65">
        <v>0</v>
      </c>
      <c r="U113" s="65">
        <v>0</v>
      </c>
      <c r="V113" s="65">
        <v>0</v>
      </c>
      <c r="W113" s="65">
        <v>0</v>
      </c>
      <c r="Y113" s="74" t="str">
        <f>IFERROR(I113/'Base Case Cover Sheet'!I113-1,"n.a.")</f>
        <v>n.a.</v>
      </c>
      <c r="Z113" s="74" t="str">
        <f>IFERROR(J113/'Base Case Cover Sheet'!J113-1,"n.a.")</f>
        <v>n.a.</v>
      </c>
      <c r="AA113" s="74" t="str">
        <f>IFERROR(K113/'Base Case Cover Sheet'!K113-1,"n.a.")</f>
        <v>n.a.</v>
      </c>
      <c r="AB113" s="74" t="str">
        <f>IFERROR(L113/'Base Case Cover Sheet'!L113-1,"n.a.")</f>
        <v>n.a.</v>
      </c>
      <c r="AC113" s="74" t="str">
        <f>IFERROR(M113/'Base Case Cover Sheet'!M113-1,"n.a.")</f>
        <v>n.a.</v>
      </c>
      <c r="AD113" s="74" t="str">
        <f>IFERROR(N113/'Base Case Cover Sheet'!N113-1,"n.a.")</f>
        <v>n.a.</v>
      </c>
      <c r="AE113" s="74" t="str">
        <f>IFERROR(O113/'Base Case Cover Sheet'!O113-1,"n.a.")</f>
        <v>n.a.</v>
      </c>
      <c r="AF113" s="74" t="str">
        <f>IFERROR(P113/'Base Case Cover Sheet'!P113-1,"n.a.")</f>
        <v>n.a.</v>
      </c>
      <c r="AG113" s="74" t="str">
        <f>IFERROR(Q113/'Base Case Cover Sheet'!Q113-1,"n.a.")</f>
        <v>n.a.</v>
      </c>
      <c r="AH113" s="74" t="str">
        <f>IFERROR(R113/'Base Case Cover Sheet'!R113-1,"n.a.")</f>
        <v>n.a.</v>
      </c>
      <c r="AI113" s="74" t="str">
        <f>IFERROR(S113/'Base Case Cover Sheet'!S113-1,"n.a.")</f>
        <v>n.a.</v>
      </c>
      <c r="AJ113" s="74" t="str">
        <f>IFERROR(T113/'Base Case Cover Sheet'!T113-1,"n.a.")</f>
        <v>n.a.</v>
      </c>
      <c r="AK113" s="74" t="str">
        <f>IFERROR(U113/'Base Case Cover Sheet'!U113-1,"n.a.")</f>
        <v>n.a.</v>
      </c>
      <c r="AL113" s="74" t="str">
        <f>IFERROR(V113/'Base Case Cover Sheet'!V113-1,"n.a.")</f>
        <v>n.a.</v>
      </c>
      <c r="AM113" s="74" t="str">
        <f>IFERROR(W113/'Base Case Cover Sheet'!W113-1,"n.a.")</f>
        <v>n.a.</v>
      </c>
    </row>
    <row r="114" spans="4:39" s="4" customFormat="1">
      <c r="E114" s="4" t="s">
        <v>104</v>
      </c>
      <c r="I114" s="35"/>
      <c r="J114" s="35"/>
      <c r="K114" s="35"/>
      <c r="L114" s="36">
        <f>-IFERROR(L113/L$44,0)</f>
        <v>0</v>
      </c>
      <c r="M114" s="36">
        <f t="shared" ref="M114:W114" si="34">-IFERROR(M113/M$44,0)</f>
        <v>0</v>
      </c>
      <c r="N114" s="36">
        <f t="shared" si="34"/>
        <v>0</v>
      </c>
      <c r="O114" s="36">
        <f t="shared" si="34"/>
        <v>0</v>
      </c>
      <c r="P114" s="36">
        <f t="shared" si="34"/>
        <v>0</v>
      </c>
      <c r="Q114" s="36">
        <f t="shared" si="34"/>
        <v>0</v>
      </c>
      <c r="R114" s="36">
        <f t="shared" si="34"/>
        <v>0</v>
      </c>
      <c r="S114" s="36">
        <f t="shared" si="34"/>
        <v>0</v>
      </c>
      <c r="T114" s="36">
        <f t="shared" si="34"/>
        <v>0</v>
      </c>
      <c r="U114" s="36">
        <f t="shared" si="34"/>
        <v>0</v>
      </c>
      <c r="V114" s="36">
        <f t="shared" si="34"/>
        <v>0</v>
      </c>
      <c r="W114" s="36">
        <f t="shared" si="34"/>
        <v>0</v>
      </c>
      <c r="Y114" s="42"/>
      <c r="Z114" s="42"/>
      <c r="AA114" s="42"/>
      <c r="AB114" s="75"/>
      <c r="AC114" s="75"/>
      <c r="AD114" s="75"/>
      <c r="AE114" s="75"/>
      <c r="AF114" s="75"/>
      <c r="AG114" s="75"/>
      <c r="AH114" s="75"/>
      <c r="AI114" s="75"/>
      <c r="AJ114" s="75"/>
      <c r="AK114" s="75"/>
      <c r="AL114" s="75"/>
      <c r="AM114" s="75"/>
    </row>
    <row r="115" spans="4:39" s="4" customFormat="1">
      <c r="D115" s="143" t="s">
        <v>62</v>
      </c>
    </row>
    <row r="116" spans="4:39" s="4" customFormat="1">
      <c r="D116" s="143" t="s">
        <v>87</v>
      </c>
      <c r="H116" s="41"/>
      <c r="I116" s="35"/>
      <c r="J116" s="35"/>
      <c r="K116" s="35"/>
      <c r="L116" s="65">
        <v>0</v>
      </c>
      <c r="M116" s="65">
        <v>0</v>
      </c>
      <c r="N116" s="65">
        <v>0</v>
      </c>
      <c r="O116" s="65">
        <v>0</v>
      </c>
      <c r="P116" s="65">
        <v>0</v>
      </c>
      <c r="Q116" s="65">
        <v>0</v>
      </c>
      <c r="R116" s="65">
        <v>0</v>
      </c>
      <c r="S116" s="65">
        <v>0</v>
      </c>
      <c r="T116" s="65">
        <v>0</v>
      </c>
      <c r="U116" s="65">
        <v>0</v>
      </c>
      <c r="V116" s="65">
        <v>0</v>
      </c>
      <c r="W116" s="65">
        <v>0</v>
      </c>
      <c r="Y116" s="74" t="str">
        <f>IFERROR(I116/'Base Case Cover Sheet'!I116-1,"n.a.")</f>
        <v>n.a.</v>
      </c>
      <c r="Z116" s="74" t="str">
        <f>IFERROR(J116/'Base Case Cover Sheet'!J116-1,"n.a.")</f>
        <v>n.a.</v>
      </c>
      <c r="AA116" s="74" t="str">
        <f>IFERROR(K116/'Base Case Cover Sheet'!K116-1,"n.a.")</f>
        <v>n.a.</v>
      </c>
      <c r="AB116" s="74" t="str">
        <f>IFERROR(L116/'Base Case Cover Sheet'!L116-1,"n.a.")</f>
        <v>n.a.</v>
      </c>
      <c r="AC116" s="74" t="str">
        <f>IFERROR(M116/'Base Case Cover Sheet'!M116-1,"n.a.")</f>
        <v>n.a.</v>
      </c>
      <c r="AD116" s="74" t="str">
        <f>IFERROR(N116/'Base Case Cover Sheet'!N116-1,"n.a.")</f>
        <v>n.a.</v>
      </c>
      <c r="AE116" s="74" t="str">
        <f>IFERROR(O116/'Base Case Cover Sheet'!O116-1,"n.a.")</f>
        <v>n.a.</v>
      </c>
      <c r="AF116" s="74" t="str">
        <f>IFERROR(P116/'Base Case Cover Sheet'!P116-1,"n.a.")</f>
        <v>n.a.</v>
      </c>
      <c r="AG116" s="74" t="str">
        <f>IFERROR(Q116/'Base Case Cover Sheet'!Q116-1,"n.a.")</f>
        <v>n.a.</v>
      </c>
      <c r="AH116" s="74" t="str">
        <f>IFERROR(R116/'Base Case Cover Sheet'!R116-1,"n.a.")</f>
        <v>n.a.</v>
      </c>
      <c r="AI116" s="74" t="str">
        <f>IFERROR(S116/'Base Case Cover Sheet'!S116-1,"n.a.")</f>
        <v>n.a.</v>
      </c>
      <c r="AJ116" s="74" t="str">
        <f>IFERROR(T116/'Base Case Cover Sheet'!T116-1,"n.a.")</f>
        <v>n.a.</v>
      </c>
      <c r="AK116" s="74" t="str">
        <f>IFERROR(U116/'Base Case Cover Sheet'!U116-1,"n.a.")</f>
        <v>n.a.</v>
      </c>
      <c r="AL116" s="74" t="str">
        <f>IFERROR(V116/'Base Case Cover Sheet'!V116-1,"n.a.")</f>
        <v>n.a.</v>
      </c>
      <c r="AM116" s="74" t="str">
        <f>IFERROR(W116/'Base Case Cover Sheet'!W116-1,"n.a.")</f>
        <v>n.a.</v>
      </c>
    </row>
    <row r="117" spans="4:39" s="4" customFormat="1">
      <c r="D117" s="143" t="s">
        <v>89</v>
      </c>
      <c r="H117" s="41"/>
      <c r="I117" s="35"/>
      <c r="J117" s="35"/>
      <c r="K117" s="35"/>
      <c r="L117" s="65">
        <v>0</v>
      </c>
      <c r="M117" s="65">
        <v>0</v>
      </c>
      <c r="N117" s="65">
        <v>0</v>
      </c>
      <c r="O117" s="65">
        <v>0</v>
      </c>
      <c r="P117" s="65">
        <v>0</v>
      </c>
      <c r="Q117" s="65">
        <v>0</v>
      </c>
      <c r="R117" s="65">
        <v>0</v>
      </c>
      <c r="S117" s="65">
        <v>0</v>
      </c>
      <c r="T117" s="65">
        <v>0</v>
      </c>
      <c r="U117" s="65">
        <v>0</v>
      </c>
      <c r="V117" s="65">
        <v>0</v>
      </c>
      <c r="W117" s="65">
        <v>0</v>
      </c>
      <c r="Y117" s="74" t="str">
        <f>IFERROR(I117/'Base Case Cover Sheet'!I117-1,"n.a.")</f>
        <v>n.a.</v>
      </c>
      <c r="Z117" s="74" t="str">
        <f>IFERROR(J117/'Base Case Cover Sheet'!J117-1,"n.a.")</f>
        <v>n.a.</v>
      </c>
      <c r="AA117" s="74" t="str">
        <f>IFERROR(K117/'Base Case Cover Sheet'!K117-1,"n.a.")</f>
        <v>n.a.</v>
      </c>
      <c r="AB117" s="74" t="str">
        <f>IFERROR(L117/'Base Case Cover Sheet'!L117-1,"n.a.")</f>
        <v>n.a.</v>
      </c>
      <c r="AC117" s="74" t="str">
        <f>IFERROR(M117/'Base Case Cover Sheet'!M117-1,"n.a.")</f>
        <v>n.a.</v>
      </c>
      <c r="AD117" s="74" t="str">
        <f>IFERROR(N117/'Base Case Cover Sheet'!N117-1,"n.a.")</f>
        <v>n.a.</v>
      </c>
      <c r="AE117" s="74" t="str">
        <f>IFERROR(O117/'Base Case Cover Sheet'!O117-1,"n.a.")</f>
        <v>n.a.</v>
      </c>
      <c r="AF117" s="74" t="str">
        <f>IFERROR(P117/'Base Case Cover Sheet'!P117-1,"n.a.")</f>
        <v>n.a.</v>
      </c>
      <c r="AG117" s="74" t="str">
        <f>IFERROR(Q117/'Base Case Cover Sheet'!Q117-1,"n.a.")</f>
        <v>n.a.</v>
      </c>
      <c r="AH117" s="74" t="str">
        <f>IFERROR(R117/'Base Case Cover Sheet'!R117-1,"n.a.")</f>
        <v>n.a.</v>
      </c>
      <c r="AI117" s="74" t="str">
        <f>IFERROR(S117/'Base Case Cover Sheet'!S117-1,"n.a.")</f>
        <v>n.a.</v>
      </c>
      <c r="AJ117" s="74" t="str">
        <f>IFERROR(T117/'Base Case Cover Sheet'!T117-1,"n.a.")</f>
        <v>n.a.</v>
      </c>
      <c r="AK117" s="74" t="str">
        <f>IFERROR(U117/'Base Case Cover Sheet'!U117-1,"n.a.")</f>
        <v>n.a.</v>
      </c>
      <c r="AL117" s="74" t="str">
        <f>IFERROR(V117/'Base Case Cover Sheet'!V117-1,"n.a.")</f>
        <v>n.a.</v>
      </c>
      <c r="AM117" s="74" t="str">
        <f>IFERROR(W117/'Base Case Cover Sheet'!W117-1,"n.a.")</f>
        <v>n.a.</v>
      </c>
    </row>
    <row r="118" spans="4:39" s="4" customFormat="1">
      <c r="D118" s="143" t="s">
        <v>91</v>
      </c>
      <c r="E118"/>
      <c r="F118"/>
      <c r="G118"/>
      <c r="H118" s="41"/>
      <c r="I118" s="35"/>
      <c r="J118" s="35"/>
      <c r="K118" s="35"/>
      <c r="L118" s="65">
        <v>0</v>
      </c>
      <c r="M118" s="65">
        <v>0</v>
      </c>
      <c r="N118" s="65">
        <v>0</v>
      </c>
      <c r="O118" s="65">
        <v>0</v>
      </c>
      <c r="P118" s="65">
        <v>0</v>
      </c>
      <c r="Q118" s="65">
        <v>0</v>
      </c>
      <c r="R118" s="65">
        <v>0</v>
      </c>
      <c r="S118" s="65">
        <v>0</v>
      </c>
      <c r="T118" s="65">
        <v>0</v>
      </c>
      <c r="U118" s="65">
        <v>0</v>
      </c>
      <c r="V118" s="65">
        <v>0</v>
      </c>
      <c r="W118" s="65">
        <v>0</v>
      </c>
      <c r="X118"/>
      <c r="Y118" s="74" t="str">
        <f>IFERROR(I118/'Base Case Cover Sheet'!I118-1,"n.a.")</f>
        <v>n.a.</v>
      </c>
      <c r="Z118" s="74" t="str">
        <f>IFERROR(J118/'Base Case Cover Sheet'!J118-1,"n.a.")</f>
        <v>n.a.</v>
      </c>
      <c r="AA118" s="74" t="str">
        <f>IFERROR(K118/'Base Case Cover Sheet'!K118-1,"n.a.")</f>
        <v>n.a.</v>
      </c>
      <c r="AB118" s="74" t="str">
        <f>IFERROR(L118/'Base Case Cover Sheet'!L118-1,"n.a.")</f>
        <v>n.a.</v>
      </c>
      <c r="AC118" s="74" t="str">
        <f>IFERROR(M118/'Base Case Cover Sheet'!M118-1,"n.a.")</f>
        <v>n.a.</v>
      </c>
      <c r="AD118" s="74" t="str">
        <f>IFERROR(N118/'Base Case Cover Sheet'!N118-1,"n.a.")</f>
        <v>n.a.</v>
      </c>
      <c r="AE118" s="74" t="str">
        <f>IFERROR(O118/'Base Case Cover Sheet'!O118-1,"n.a.")</f>
        <v>n.a.</v>
      </c>
      <c r="AF118" s="74" t="str">
        <f>IFERROR(P118/'Base Case Cover Sheet'!P118-1,"n.a.")</f>
        <v>n.a.</v>
      </c>
      <c r="AG118" s="74" t="str">
        <f>IFERROR(Q118/'Base Case Cover Sheet'!Q118-1,"n.a.")</f>
        <v>n.a.</v>
      </c>
      <c r="AH118" s="74" t="str">
        <f>IFERROR(R118/'Base Case Cover Sheet'!R118-1,"n.a.")</f>
        <v>n.a.</v>
      </c>
      <c r="AI118" s="74" t="str">
        <f>IFERROR(S118/'Base Case Cover Sheet'!S118-1,"n.a.")</f>
        <v>n.a.</v>
      </c>
      <c r="AJ118" s="74" t="str">
        <f>IFERROR(T118/'Base Case Cover Sheet'!T118-1,"n.a.")</f>
        <v>n.a.</v>
      </c>
      <c r="AK118" s="74" t="str">
        <f>IFERROR(U118/'Base Case Cover Sheet'!U118-1,"n.a.")</f>
        <v>n.a.</v>
      </c>
      <c r="AL118" s="74" t="str">
        <f>IFERROR(V118/'Base Case Cover Sheet'!V118-1,"n.a.")</f>
        <v>n.a.</v>
      </c>
      <c r="AM118" s="74" t="str">
        <f>IFERROR(W118/'Base Case Cover Sheet'!W118-1,"n.a.")</f>
        <v>n.a.</v>
      </c>
    </row>
    <row r="119" spans="4:39">
      <c r="D119" s="143" t="s">
        <v>179</v>
      </c>
      <c r="H119" s="41"/>
      <c r="I119" s="35"/>
      <c r="J119" s="35"/>
      <c r="K119" s="35"/>
      <c r="L119" s="65">
        <v>0</v>
      </c>
      <c r="M119" s="65">
        <v>0</v>
      </c>
      <c r="N119" s="65">
        <v>0</v>
      </c>
      <c r="O119" s="65">
        <v>0</v>
      </c>
      <c r="P119" s="65">
        <v>0</v>
      </c>
      <c r="Q119" s="65">
        <v>0</v>
      </c>
      <c r="R119" s="65">
        <v>0</v>
      </c>
      <c r="S119" s="65">
        <v>0</v>
      </c>
      <c r="T119" s="65">
        <v>0</v>
      </c>
      <c r="U119" s="65">
        <v>0</v>
      </c>
      <c r="V119" s="65">
        <v>0</v>
      </c>
      <c r="W119" s="65">
        <v>0</v>
      </c>
      <c r="Y119" s="74" t="str">
        <f>IFERROR(I119/'Base Case Cover Sheet'!I119-1,"n.a.")</f>
        <v>n.a.</v>
      </c>
      <c r="Z119" s="74" t="str">
        <f>IFERROR(J119/'Base Case Cover Sheet'!J119-1,"n.a.")</f>
        <v>n.a.</v>
      </c>
      <c r="AA119" s="74" t="str">
        <f>IFERROR(K119/'Base Case Cover Sheet'!K119-1,"n.a.")</f>
        <v>n.a.</v>
      </c>
      <c r="AB119" s="74" t="str">
        <f>IFERROR(L119/'Base Case Cover Sheet'!L119-1,"n.a.")</f>
        <v>n.a.</v>
      </c>
      <c r="AC119" s="74" t="str">
        <f>IFERROR(M119/'Base Case Cover Sheet'!M119-1,"n.a.")</f>
        <v>n.a.</v>
      </c>
      <c r="AD119" s="74" t="str">
        <f>IFERROR(N119/'Base Case Cover Sheet'!N119-1,"n.a.")</f>
        <v>n.a.</v>
      </c>
      <c r="AE119" s="74" t="str">
        <f>IFERROR(O119/'Base Case Cover Sheet'!O119-1,"n.a.")</f>
        <v>n.a.</v>
      </c>
      <c r="AF119" s="74" t="str">
        <f>IFERROR(P119/'Base Case Cover Sheet'!P119-1,"n.a.")</f>
        <v>n.a.</v>
      </c>
      <c r="AG119" s="74" t="str">
        <f>IFERROR(Q119/'Base Case Cover Sheet'!Q119-1,"n.a.")</f>
        <v>n.a.</v>
      </c>
      <c r="AH119" s="74" t="str">
        <f>IFERROR(R119/'Base Case Cover Sheet'!R119-1,"n.a.")</f>
        <v>n.a.</v>
      </c>
      <c r="AI119" s="74" t="str">
        <f>IFERROR(S119/'Base Case Cover Sheet'!S119-1,"n.a.")</f>
        <v>n.a.</v>
      </c>
      <c r="AJ119" s="74" t="str">
        <f>IFERROR(T119/'Base Case Cover Sheet'!T119-1,"n.a.")</f>
        <v>n.a.</v>
      </c>
      <c r="AK119" s="74" t="str">
        <f>IFERROR(U119/'Base Case Cover Sheet'!U119-1,"n.a.")</f>
        <v>n.a.</v>
      </c>
      <c r="AL119" s="74" t="str">
        <f>IFERROR(V119/'Base Case Cover Sheet'!V119-1,"n.a.")</f>
        <v>n.a.</v>
      </c>
      <c r="AM119" s="74" t="str">
        <f>IFERROR(W119/'Base Case Cover Sheet'!W119-1,"n.a.")</f>
        <v>n.a.</v>
      </c>
    </row>
    <row r="120" spans="4:39" s="4" customFormat="1" outlineLevel="1">
      <c r="D120"/>
      <c r="E120"/>
    </row>
    <row r="121" spans="4:39" s="4" customFormat="1" outlineLevel="1">
      <c r="D121" s="48" t="s">
        <v>184</v>
      </c>
      <c r="E121" s="48"/>
      <c r="F121" s="48"/>
      <c r="G121" s="48"/>
      <c r="H121" s="48"/>
      <c r="I121" s="35"/>
      <c r="J121" s="35"/>
      <c r="K121" s="35"/>
      <c r="L121" s="49">
        <f>IF(ROUND(SUM(L116:L119),4)=ROUND(L113,4),1,0)</f>
        <v>1</v>
      </c>
      <c r="M121" s="49">
        <f t="shared" ref="M121:W121" si="35">IF(ROUND(SUM(M116:M119),4)=ROUND(M113,4),1,0)</f>
        <v>1</v>
      </c>
      <c r="N121" s="49">
        <f t="shared" si="35"/>
        <v>1</v>
      </c>
      <c r="O121" s="49">
        <f t="shared" si="35"/>
        <v>1</v>
      </c>
      <c r="P121" s="49">
        <f t="shared" si="35"/>
        <v>1</v>
      </c>
      <c r="Q121" s="49">
        <f t="shared" si="35"/>
        <v>1</v>
      </c>
      <c r="R121" s="49">
        <f t="shared" si="35"/>
        <v>1</v>
      </c>
      <c r="S121" s="49">
        <f t="shared" si="35"/>
        <v>1</v>
      </c>
      <c r="T121" s="49">
        <f t="shared" si="35"/>
        <v>1</v>
      </c>
      <c r="U121" s="49">
        <f t="shared" si="35"/>
        <v>1</v>
      </c>
      <c r="V121" s="49">
        <f t="shared" si="35"/>
        <v>1</v>
      </c>
      <c r="W121" s="49">
        <f t="shared" si="35"/>
        <v>1</v>
      </c>
    </row>
    <row r="122" spans="4:39">
      <c r="D122" s="143"/>
    </row>
    <row r="123" spans="4:39">
      <c r="D123" t="s">
        <v>93</v>
      </c>
      <c r="H123" s="41"/>
      <c r="I123" s="35"/>
      <c r="J123" s="35"/>
      <c r="K123" s="35"/>
      <c r="L123" s="65">
        <v>0</v>
      </c>
      <c r="M123" s="65">
        <v>0</v>
      </c>
      <c r="N123" s="65">
        <v>0</v>
      </c>
      <c r="O123" s="65">
        <v>0</v>
      </c>
      <c r="P123" s="65">
        <v>0</v>
      </c>
      <c r="Q123" s="65">
        <v>0</v>
      </c>
      <c r="R123" s="65">
        <v>0</v>
      </c>
      <c r="S123" s="65">
        <v>0</v>
      </c>
      <c r="T123" s="65">
        <v>0</v>
      </c>
      <c r="U123" s="65">
        <v>0</v>
      </c>
      <c r="V123" s="65">
        <v>0</v>
      </c>
      <c r="W123" s="65">
        <v>0</v>
      </c>
      <c r="Y123" s="74" t="str">
        <f>IFERROR(I123/'Base Case Cover Sheet'!I123-1,"n.a.")</f>
        <v>n.a.</v>
      </c>
      <c r="Z123" s="74" t="str">
        <f>IFERROR(J123/'Base Case Cover Sheet'!J123-1,"n.a.")</f>
        <v>n.a.</v>
      </c>
      <c r="AA123" s="74" t="str">
        <f>IFERROR(K123/'Base Case Cover Sheet'!K123-1,"n.a.")</f>
        <v>n.a.</v>
      </c>
      <c r="AB123" s="74" t="str">
        <f>IFERROR(L123/'Base Case Cover Sheet'!L123-1,"n.a.")</f>
        <v>n.a.</v>
      </c>
      <c r="AC123" s="74" t="str">
        <f>IFERROR(M123/'Base Case Cover Sheet'!M123-1,"n.a.")</f>
        <v>n.a.</v>
      </c>
      <c r="AD123" s="74" t="str">
        <f>IFERROR(N123/'Base Case Cover Sheet'!N123-1,"n.a.")</f>
        <v>n.a.</v>
      </c>
      <c r="AE123" s="74" t="str">
        <f>IFERROR(O123/'Base Case Cover Sheet'!O123-1,"n.a.")</f>
        <v>n.a.</v>
      </c>
      <c r="AF123" s="74" t="str">
        <f>IFERROR(P123/'Base Case Cover Sheet'!P123-1,"n.a.")</f>
        <v>n.a.</v>
      </c>
      <c r="AG123" s="74" t="str">
        <f>IFERROR(Q123/'Base Case Cover Sheet'!Q123-1,"n.a.")</f>
        <v>n.a.</v>
      </c>
      <c r="AH123" s="74" t="str">
        <f>IFERROR(R123/'Base Case Cover Sheet'!R123-1,"n.a.")</f>
        <v>n.a.</v>
      </c>
      <c r="AI123" s="74" t="str">
        <f>IFERROR(S123/'Base Case Cover Sheet'!S123-1,"n.a.")</f>
        <v>n.a.</v>
      </c>
      <c r="AJ123" s="74" t="str">
        <f>IFERROR(T123/'Base Case Cover Sheet'!T123-1,"n.a.")</f>
        <v>n.a.</v>
      </c>
      <c r="AK123" s="74" t="str">
        <f>IFERROR(U123/'Base Case Cover Sheet'!U123-1,"n.a.")</f>
        <v>n.a.</v>
      </c>
      <c r="AL123" s="74" t="str">
        <f>IFERROR(V123/'Base Case Cover Sheet'!V123-1,"n.a.")</f>
        <v>n.a.</v>
      </c>
      <c r="AM123" s="74" t="str">
        <f>IFERROR(W123/'Base Case Cover Sheet'!W123-1,"n.a.")</f>
        <v>n.a.</v>
      </c>
    </row>
    <row r="124" spans="4:39" s="4" customFormat="1">
      <c r="E124" s="4" t="s">
        <v>104</v>
      </c>
      <c r="I124" s="35"/>
      <c r="J124" s="35"/>
      <c r="K124" s="35"/>
      <c r="L124" s="36">
        <f>-IFERROR(L123/L$44,0)</f>
        <v>0</v>
      </c>
      <c r="M124" s="36">
        <f t="shared" ref="M124:W124" si="36">-IFERROR(M123/M$44,0)</f>
        <v>0</v>
      </c>
      <c r="N124" s="36">
        <f t="shared" si="36"/>
        <v>0</v>
      </c>
      <c r="O124" s="36">
        <f t="shared" si="36"/>
        <v>0</v>
      </c>
      <c r="P124" s="36">
        <f t="shared" si="36"/>
        <v>0</v>
      </c>
      <c r="Q124" s="36">
        <f t="shared" si="36"/>
        <v>0</v>
      </c>
      <c r="R124" s="36">
        <f t="shared" si="36"/>
        <v>0</v>
      </c>
      <c r="S124" s="36">
        <f t="shared" si="36"/>
        <v>0</v>
      </c>
      <c r="T124" s="36">
        <f t="shared" si="36"/>
        <v>0</v>
      </c>
      <c r="U124" s="36">
        <f t="shared" si="36"/>
        <v>0</v>
      </c>
      <c r="V124" s="36">
        <f t="shared" si="36"/>
        <v>0</v>
      </c>
      <c r="W124" s="36">
        <f t="shared" si="36"/>
        <v>0</v>
      </c>
      <c r="Y124" s="42"/>
      <c r="Z124" s="42"/>
      <c r="AA124" s="42"/>
      <c r="AB124" s="75"/>
      <c r="AC124" s="75"/>
      <c r="AD124" s="75"/>
      <c r="AE124" s="75"/>
      <c r="AF124" s="75"/>
      <c r="AG124" s="75"/>
      <c r="AH124" s="75"/>
      <c r="AI124" s="75"/>
      <c r="AJ124" s="75"/>
      <c r="AK124" s="75"/>
      <c r="AL124" s="75"/>
      <c r="AM124" s="75"/>
    </row>
    <row r="126" spans="4:39">
      <c r="D126" t="s">
        <v>185</v>
      </c>
      <c r="H126" s="41"/>
      <c r="I126" s="35"/>
      <c r="J126" s="35"/>
      <c r="K126" s="35"/>
      <c r="L126" s="65">
        <v>0</v>
      </c>
      <c r="M126" s="65">
        <v>0</v>
      </c>
      <c r="N126" s="65">
        <v>0</v>
      </c>
      <c r="O126" s="65">
        <v>0</v>
      </c>
      <c r="P126" s="65">
        <v>0</v>
      </c>
      <c r="Q126" s="65">
        <v>0</v>
      </c>
      <c r="R126" s="65">
        <v>0</v>
      </c>
      <c r="S126" s="65">
        <v>0</v>
      </c>
      <c r="T126" s="65">
        <v>0</v>
      </c>
      <c r="U126" s="65">
        <v>0</v>
      </c>
      <c r="V126" s="65">
        <v>0</v>
      </c>
      <c r="W126" s="65">
        <v>0</v>
      </c>
      <c r="Y126" s="74" t="str">
        <f>IFERROR(I126/'Base Case Cover Sheet'!I126-1,"n.a.")</f>
        <v>n.a.</v>
      </c>
      <c r="Z126" s="74" t="str">
        <f>IFERROR(J126/'Base Case Cover Sheet'!J126-1,"n.a.")</f>
        <v>n.a.</v>
      </c>
      <c r="AA126" s="74" t="str">
        <f>IFERROR(K126/'Base Case Cover Sheet'!K126-1,"n.a.")</f>
        <v>n.a.</v>
      </c>
      <c r="AB126" s="74" t="str">
        <f>IFERROR(L126/'Base Case Cover Sheet'!L126-1,"n.a.")</f>
        <v>n.a.</v>
      </c>
      <c r="AC126" s="74" t="str">
        <f>IFERROR(M126/'Base Case Cover Sheet'!M126-1,"n.a.")</f>
        <v>n.a.</v>
      </c>
      <c r="AD126" s="74" t="str">
        <f>IFERROR(N126/'Base Case Cover Sheet'!N126-1,"n.a.")</f>
        <v>n.a.</v>
      </c>
      <c r="AE126" s="74" t="str">
        <f>IFERROR(O126/'Base Case Cover Sheet'!O126-1,"n.a.")</f>
        <v>n.a.</v>
      </c>
      <c r="AF126" s="74" t="str">
        <f>IFERROR(P126/'Base Case Cover Sheet'!P126-1,"n.a.")</f>
        <v>n.a.</v>
      </c>
      <c r="AG126" s="74" t="str">
        <f>IFERROR(Q126/'Base Case Cover Sheet'!Q126-1,"n.a.")</f>
        <v>n.a.</v>
      </c>
      <c r="AH126" s="74" t="str">
        <f>IFERROR(R126/'Base Case Cover Sheet'!R126-1,"n.a.")</f>
        <v>n.a.</v>
      </c>
      <c r="AI126" s="74" t="str">
        <f>IFERROR(S126/'Base Case Cover Sheet'!S126-1,"n.a.")</f>
        <v>n.a.</v>
      </c>
      <c r="AJ126" s="74" t="str">
        <f>IFERROR(T126/'Base Case Cover Sheet'!T126-1,"n.a.")</f>
        <v>n.a.</v>
      </c>
      <c r="AK126" s="74" t="str">
        <f>IFERROR(U126/'Base Case Cover Sheet'!U126-1,"n.a.")</f>
        <v>n.a.</v>
      </c>
      <c r="AL126" s="74" t="str">
        <f>IFERROR(V126/'Base Case Cover Sheet'!V126-1,"n.a.")</f>
        <v>n.a.</v>
      </c>
      <c r="AM126" s="74" t="str">
        <f>IFERROR(W126/'Base Case Cover Sheet'!W126-1,"n.a.")</f>
        <v>n.a.</v>
      </c>
    </row>
    <row r="127" spans="4:39" s="4" customFormat="1">
      <c r="E127" s="4" t="s">
        <v>104</v>
      </c>
      <c r="I127" s="35"/>
      <c r="J127" s="35"/>
      <c r="K127" s="35"/>
      <c r="L127" s="36">
        <f>-IFERROR(L126/L$44,0)</f>
        <v>0</v>
      </c>
      <c r="M127" s="36">
        <f t="shared" ref="M127:W127" si="37">-IFERROR(M126/M$44,0)</f>
        <v>0</v>
      </c>
      <c r="N127" s="36">
        <f t="shared" si="37"/>
        <v>0</v>
      </c>
      <c r="O127" s="36">
        <f t="shared" si="37"/>
        <v>0</v>
      </c>
      <c r="P127" s="36">
        <f t="shared" si="37"/>
        <v>0</v>
      </c>
      <c r="Q127" s="36">
        <f t="shared" si="37"/>
        <v>0</v>
      </c>
      <c r="R127" s="36">
        <f t="shared" si="37"/>
        <v>0</v>
      </c>
      <c r="S127" s="36">
        <f t="shared" si="37"/>
        <v>0</v>
      </c>
      <c r="T127" s="36">
        <f t="shared" si="37"/>
        <v>0</v>
      </c>
      <c r="U127" s="36">
        <f t="shared" si="37"/>
        <v>0</v>
      </c>
      <c r="V127" s="36">
        <f t="shared" si="37"/>
        <v>0</v>
      </c>
      <c r="W127" s="36">
        <f t="shared" si="37"/>
        <v>0</v>
      </c>
    </row>
    <row r="129" spans="4:39">
      <c r="D129" t="s">
        <v>186</v>
      </c>
      <c r="H129" s="41"/>
      <c r="I129" s="35"/>
      <c r="J129" s="35"/>
      <c r="K129" s="35"/>
      <c r="L129" s="65">
        <v>0</v>
      </c>
      <c r="M129" s="65">
        <v>0</v>
      </c>
      <c r="N129" s="65">
        <v>0</v>
      </c>
      <c r="O129" s="65">
        <v>0</v>
      </c>
      <c r="P129" s="65">
        <v>0</v>
      </c>
      <c r="Q129" s="65">
        <v>0</v>
      </c>
      <c r="R129" s="65">
        <v>0</v>
      </c>
      <c r="S129" s="65">
        <v>0</v>
      </c>
      <c r="T129" s="65">
        <v>0</v>
      </c>
      <c r="U129" s="65">
        <v>0</v>
      </c>
      <c r="V129" s="65">
        <v>0</v>
      </c>
      <c r="W129" s="65">
        <v>0</v>
      </c>
      <c r="Y129" s="74" t="str">
        <f>IFERROR(I129/'Base Case Cover Sheet'!I129-1,"n.a.")</f>
        <v>n.a.</v>
      </c>
      <c r="Z129" s="74" t="str">
        <f>IFERROR(J129/'Base Case Cover Sheet'!J129-1,"n.a.")</f>
        <v>n.a.</v>
      </c>
      <c r="AA129" s="74" t="str">
        <f>IFERROR(K129/'Base Case Cover Sheet'!K129-1,"n.a.")</f>
        <v>n.a.</v>
      </c>
      <c r="AB129" s="74" t="str">
        <f>IFERROR(L129/'Base Case Cover Sheet'!L129-1,"n.a.")</f>
        <v>n.a.</v>
      </c>
      <c r="AC129" s="74" t="str">
        <f>IFERROR(M129/'Base Case Cover Sheet'!M129-1,"n.a.")</f>
        <v>n.a.</v>
      </c>
      <c r="AD129" s="74" t="str">
        <f>IFERROR(N129/'Base Case Cover Sheet'!N129-1,"n.a.")</f>
        <v>n.a.</v>
      </c>
      <c r="AE129" s="74" t="str">
        <f>IFERROR(O129/'Base Case Cover Sheet'!O129-1,"n.a.")</f>
        <v>n.a.</v>
      </c>
      <c r="AF129" s="74" t="str">
        <f>IFERROR(P129/'Base Case Cover Sheet'!P129-1,"n.a.")</f>
        <v>n.a.</v>
      </c>
      <c r="AG129" s="74" t="str">
        <f>IFERROR(Q129/'Base Case Cover Sheet'!Q129-1,"n.a.")</f>
        <v>n.a.</v>
      </c>
      <c r="AH129" s="74" t="str">
        <f>IFERROR(R129/'Base Case Cover Sheet'!R129-1,"n.a.")</f>
        <v>n.a.</v>
      </c>
      <c r="AI129" s="74" t="str">
        <f>IFERROR(S129/'Base Case Cover Sheet'!S129-1,"n.a.")</f>
        <v>n.a.</v>
      </c>
      <c r="AJ129" s="74" t="str">
        <f>IFERROR(T129/'Base Case Cover Sheet'!T129-1,"n.a.")</f>
        <v>n.a.</v>
      </c>
      <c r="AK129" s="74" t="str">
        <f>IFERROR(U129/'Base Case Cover Sheet'!U129-1,"n.a.")</f>
        <v>n.a.</v>
      </c>
      <c r="AL129" s="74" t="str">
        <f>IFERROR(V129/'Base Case Cover Sheet'!V129-1,"n.a.")</f>
        <v>n.a.</v>
      </c>
      <c r="AM129" s="74" t="str">
        <f>IFERROR(W129/'Base Case Cover Sheet'!W129-1,"n.a.")</f>
        <v>n.a.</v>
      </c>
    </row>
    <row r="130" spans="4:39" s="4" customFormat="1">
      <c r="E130" s="4" t="s">
        <v>104</v>
      </c>
      <c r="I130" s="35"/>
      <c r="J130" s="35"/>
      <c r="K130" s="35"/>
      <c r="L130" s="36">
        <f>-IFERROR(L129/L$44,0)</f>
        <v>0</v>
      </c>
      <c r="M130" s="36">
        <f t="shared" ref="M130:W130" si="38">-IFERROR(M129/M$44,0)</f>
        <v>0</v>
      </c>
      <c r="N130" s="36">
        <f t="shared" si="38"/>
        <v>0</v>
      </c>
      <c r="O130" s="36">
        <f t="shared" si="38"/>
        <v>0</v>
      </c>
      <c r="P130" s="36">
        <f t="shared" si="38"/>
        <v>0</v>
      </c>
      <c r="Q130" s="36">
        <f t="shared" si="38"/>
        <v>0</v>
      </c>
      <c r="R130" s="36">
        <f t="shared" si="38"/>
        <v>0</v>
      </c>
      <c r="S130" s="36">
        <f t="shared" si="38"/>
        <v>0</v>
      </c>
      <c r="T130" s="36">
        <f t="shared" si="38"/>
        <v>0</v>
      </c>
      <c r="U130" s="36">
        <f t="shared" si="38"/>
        <v>0</v>
      </c>
      <c r="V130" s="36">
        <f t="shared" si="38"/>
        <v>0</v>
      </c>
      <c r="W130" s="36">
        <f t="shared" si="38"/>
        <v>0</v>
      </c>
    </row>
    <row r="132" spans="4:39">
      <c r="D132" t="s">
        <v>97</v>
      </c>
      <c r="H132" s="41"/>
      <c r="I132" s="35"/>
      <c r="J132" s="35"/>
      <c r="K132" s="35"/>
      <c r="L132" s="65">
        <v>0</v>
      </c>
      <c r="M132" s="65">
        <v>0</v>
      </c>
      <c r="N132" s="65">
        <v>0</v>
      </c>
      <c r="O132" s="65">
        <v>0</v>
      </c>
      <c r="P132" s="65">
        <v>0</v>
      </c>
      <c r="Q132" s="65">
        <v>0</v>
      </c>
      <c r="R132" s="65">
        <v>0</v>
      </c>
      <c r="S132" s="65">
        <v>0</v>
      </c>
      <c r="T132" s="65">
        <v>0</v>
      </c>
      <c r="U132" s="65">
        <v>0</v>
      </c>
      <c r="V132" s="65">
        <v>0</v>
      </c>
      <c r="W132" s="65">
        <v>0</v>
      </c>
      <c r="Y132" s="74" t="str">
        <f>IFERROR(I132/'Base Case Cover Sheet'!I132-1,"n.a.")</f>
        <v>n.a.</v>
      </c>
      <c r="Z132" s="74" t="str">
        <f>IFERROR(J132/'Base Case Cover Sheet'!J132-1,"n.a.")</f>
        <v>n.a.</v>
      </c>
      <c r="AA132" s="74" t="str">
        <f>IFERROR(K132/'Base Case Cover Sheet'!K132-1,"n.a.")</f>
        <v>n.a.</v>
      </c>
      <c r="AB132" s="74" t="str">
        <f>IFERROR(L132/'Base Case Cover Sheet'!L132-1,"n.a.")</f>
        <v>n.a.</v>
      </c>
      <c r="AC132" s="74" t="str">
        <f>IFERROR(M132/'Base Case Cover Sheet'!M132-1,"n.a.")</f>
        <v>n.a.</v>
      </c>
      <c r="AD132" s="74" t="str">
        <f>IFERROR(N132/'Base Case Cover Sheet'!N132-1,"n.a.")</f>
        <v>n.a.</v>
      </c>
      <c r="AE132" s="74" t="str">
        <f>IFERROR(O132/'Base Case Cover Sheet'!O132-1,"n.a.")</f>
        <v>n.a.</v>
      </c>
      <c r="AF132" s="74" t="str">
        <f>IFERROR(P132/'Base Case Cover Sheet'!P132-1,"n.a.")</f>
        <v>n.a.</v>
      </c>
      <c r="AG132" s="74" t="str">
        <f>IFERROR(Q132/'Base Case Cover Sheet'!Q132-1,"n.a.")</f>
        <v>n.a.</v>
      </c>
      <c r="AH132" s="74" t="str">
        <f>IFERROR(R132/'Base Case Cover Sheet'!R132-1,"n.a.")</f>
        <v>n.a.</v>
      </c>
      <c r="AI132" s="74" t="str">
        <f>IFERROR(S132/'Base Case Cover Sheet'!S132-1,"n.a.")</f>
        <v>n.a.</v>
      </c>
      <c r="AJ132" s="74" t="str">
        <f>IFERROR(T132/'Base Case Cover Sheet'!T132-1,"n.a.")</f>
        <v>n.a.</v>
      </c>
      <c r="AK132" s="74" t="str">
        <f>IFERROR(U132/'Base Case Cover Sheet'!U132-1,"n.a.")</f>
        <v>n.a.</v>
      </c>
      <c r="AL132" s="74" t="str">
        <f>IFERROR(V132/'Base Case Cover Sheet'!V132-1,"n.a.")</f>
        <v>n.a.</v>
      </c>
      <c r="AM132" s="74" t="str">
        <f>IFERROR(W132/'Base Case Cover Sheet'!W132-1,"n.a.")</f>
        <v>n.a.</v>
      </c>
    </row>
    <row r="133" spans="4:39" s="4" customFormat="1">
      <c r="E133" s="4" t="s">
        <v>104</v>
      </c>
      <c r="I133" s="35"/>
      <c r="J133" s="35"/>
      <c r="K133" s="35"/>
      <c r="L133" s="36">
        <f>-IFERROR(L132/L$44,0)</f>
        <v>0</v>
      </c>
      <c r="M133" s="36">
        <f t="shared" ref="M133:W133" si="39">-IFERROR(M132/M$44,0)</f>
        <v>0</v>
      </c>
      <c r="N133" s="36">
        <f t="shared" si="39"/>
        <v>0</v>
      </c>
      <c r="O133" s="36">
        <f t="shared" si="39"/>
        <v>0</v>
      </c>
      <c r="P133" s="36">
        <f t="shared" si="39"/>
        <v>0</v>
      </c>
      <c r="Q133" s="36">
        <f t="shared" si="39"/>
        <v>0</v>
      </c>
      <c r="R133" s="36">
        <f t="shared" si="39"/>
        <v>0</v>
      </c>
      <c r="S133" s="36">
        <f t="shared" si="39"/>
        <v>0</v>
      </c>
      <c r="T133" s="36">
        <f t="shared" si="39"/>
        <v>0</v>
      </c>
      <c r="U133" s="36">
        <f t="shared" si="39"/>
        <v>0</v>
      </c>
      <c r="V133" s="36">
        <f t="shared" si="39"/>
        <v>0</v>
      </c>
      <c r="W133" s="36">
        <f t="shared" si="39"/>
        <v>0</v>
      </c>
      <c r="Y133" s="42"/>
      <c r="Z133" s="42"/>
      <c r="AA133" s="42"/>
      <c r="AB133" s="75"/>
      <c r="AC133" s="75"/>
      <c r="AD133" s="75"/>
      <c r="AE133" s="75"/>
      <c r="AF133" s="75"/>
      <c r="AG133" s="75"/>
      <c r="AH133" s="75"/>
      <c r="AI133" s="75"/>
      <c r="AJ133" s="75"/>
      <c r="AK133" s="75"/>
      <c r="AL133" s="75"/>
      <c r="AM133" s="75"/>
    </row>
    <row r="135" spans="4:39">
      <c r="D135" t="s">
        <v>99</v>
      </c>
      <c r="H135" s="41"/>
      <c r="I135" s="35"/>
      <c r="J135" s="35"/>
      <c r="K135" s="35"/>
      <c r="L135" s="65">
        <v>0</v>
      </c>
      <c r="M135" s="65">
        <v>0</v>
      </c>
      <c r="N135" s="65">
        <v>0</v>
      </c>
      <c r="O135" s="65">
        <v>0</v>
      </c>
      <c r="P135" s="65">
        <v>0</v>
      </c>
      <c r="Q135" s="65">
        <v>0</v>
      </c>
      <c r="R135" s="65">
        <v>0</v>
      </c>
      <c r="S135" s="65">
        <v>0</v>
      </c>
      <c r="T135" s="65">
        <v>0</v>
      </c>
      <c r="U135" s="65">
        <v>0</v>
      </c>
      <c r="V135" s="65">
        <v>0</v>
      </c>
      <c r="W135" s="65">
        <v>0</v>
      </c>
      <c r="Y135" s="74" t="str">
        <f>IFERROR(I135/'Base Case Cover Sheet'!I135-1,"n.a.")</f>
        <v>n.a.</v>
      </c>
      <c r="Z135" s="74" t="str">
        <f>IFERROR(J135/'Base Case Cover Sheet'!J135-1,"n.a.")</f>
        <v>n.a.</v>
      </c>
      <c r="AA135" s="74" t="str">
        <f>IFERROR(K135/'Base Case Cover Sheet'!K135-1,"n.a.")</f>
        <v>n.a.</v>
      </c>
      <c r="AB135" s="74" t="str">
        <f>IFERROR(L135/'Base Case Cover Sheet'!L135-1,"n.a.")</f>
        <v>n.a.</v>
      </c>
      <c r="AC135" s="74" t="str">
        <f>IFERROR(M135/'Base Case Cover Sheet'!M135-1,"n.a.")</f>
        <v>n.a.</v>
      </c>
      <c r="AD135" s="74" t="str">
        <f>IFERROR(N135/'Base Case Cover Sheet'!N135-1,"n.a.")</f>
        <v>n.a.</v>
      </c>
      <c r="AE135" s="74" t="str">
        <f>IFERROR(O135/'Base Case Cover Sheet'!O135-1,"n.a.")</f>
        <v>n.a.</v>
      </c>
      <c r="AF135" s="74" t="str">
        <f>IFERROR(P135/'Base Case Cover Sheet'!P135-1,"n.a.")</f>
        <v>n.a.</v>
      </c>
      <c r="AG135" s="74" t="str">
        <f>IFERROR(Q135/'Base Case Cover Sheet'!Q135-1,"n.a.")</f>
        <v>n.a.</v>
      </c>
      <c r="AH135" s="74" t="str">
        <f>IFERROR(R135/'Base Case Cover Sheet'!R135-1,"n.a.")</f>
        <v>n.a.</v>
      </c>
      <c r="AI135" s="74" t="str">
        <f>IFERROR(S135/'Base Case Cover Sheet'!S135-1,"n.a.")</f>
        <v>n.a.</v>
      </c>
      <c r="AJ135" s="74" t="str">
        <f>IFERROR(T135/'Base Case Cover Sheet'!T135-1,"n.a.")</f>
        <v>n.a.</v>
      </c>
      <c r="AK135" s="74" t="str">
        <f>IFERROR(U135/'Base Case Cover Sheet'!U135-1,"n.a.")</f>
        <v>n.a.</v>
      </c>
      <c r="AL135" s="74" t="str">
        <f>IFERROR(V135/'Base Case Cover Sheet'!V135-1,"n.a.")</f>
        <v>n.a.</v>
      </c>
      <c r="AM135" s="74" t="str">
        <f>IFERROR(W135/'Base Case Cover Sheet'!W135-1,"n.a.")</f>
        <v>n.a.</v>
      </c>
    </row>
    <row r="136" spans="4:39">
      <c r="E136" s="4" t="s">
        <v>104</v>
      </c>
      <c r="I136" s="35"/>
      <c r="J136" s="35"/>
      <c r="K136" s="35"/>
      <c r="L136" s="36">
        <f>-IFERROR(L135/L$44,0)</f>
        <v>0</v>
      </c>
      <c r="M136" s="36">
        <f t="shared" ref="M136:W136" si="40">-IFERROR(M135/M$44,0)</f>
        <v>0</v>
      </c>
      <c r="N136" s="36">
        <f t="shared" si="40"/>
        <v>0</v>
      </c>
      <c r="O136" s="36">
        <f t="shared" si="40"/>
        <v>0</v>
      </c>
      <c r="P136" s="36">
        <f t="shared" si="40"/>
        <v>0</v>
      </c>
      <c r="Q136" s="36">
        <f t="shared" si="40"/>
        <v>0</v>
      </c>
      <c r="R136" s="36">
        <f t="shared" si="40"/>
        <v>0</v>
      </c>
      <c r="S136" s="36">
        <f t="shared" si="40"/>
        <v>0</v>
      </c>
      <c r="T136" s="36">
        <f t="shared" si="40"/>
        <v>0</v>
      </c>
      <c r="U136" s="36">
        <f t="shared" si="40"/>
        <v>0</v>
      </c>
      <c r="V136" s="36">
        <f t="shared" si="40"/>
        <v>0</v>
      </c>
      <c r="W136" s="36">
        <f t="shared" si="40"/>
        <v>0</v>
      </c>
      <c r="Y136" s="42"/>
      <c r="Z136" s="42"/>
      <c r="AA136" s="42"/>
      <c r="AB136" s="75"/>
      <c r="AC136" s="75"/>
      <c r="AD136" s="75"/>
      <c r="AE136" s="75"/>
      <c r="AF136" s="75"/>
      <c r="AG136" s="75"/>
      <c r="AH136" s="75"/>
      <c r="AI136" s="75"/>
      <c r="AJ136" s="75"/>
      <c r="AK136" s="75"/>
      <c r="AL136" s="75"/>
      <c r="AM136" s="75"/>
    </row>
    <row r="138" spans="4:39">
      <c r="D138" t="s">
        <v>187</v>
      </c>
      <c r="H138" s="41"/>
      <c r="I138" s="35"/>
      <c r="J138" s="35"/>
      <c r="K138" s="35"/>
      <c r="L138" s="65">
        <v>0</v>
      </c>
      <c r="M138" s="65">
        <v>0</v>
      </c>
      <c r="N138" s="65">
        <v>0</v>
      </c>
      <c r="O138" s="65">
        <v>0</v>
      </c>
      <c r="P138" s="65">
        <v>0</v>
      </c>
      <c r="Q138" s="65">
        <v>0</v>
      </c>
      <c r="R138" s="65">
        <v>0</v>
      </c>
      <c r="S138" s="65">
        <v>0</v>
      </c>
      <c r="T138" s="65">
        <v>0</v>
      </c>
      <c r="U138" s="65">
        <v>0</v>
      </c>
      <c r="V138" s="65">
        <v>0</v>
      </c>
      <c r="W138" s="65">
        <v>0</v>
      </c>
      <c r="Y138" s="74" t="str">
        <f>IFERROR(I138/'Base Case Cover Sheet'!I138-1,"n.a.")</f>
        <v>n.a.</v>
      </c>
      <c r="Z138" s="74" t="str">
        <f>IFERROR(J138/'Base Case Cover Sheet'!J138-1,"n.a.")</f>
        <v>n.a.</v>
      </c>
      <c r="AA138" s="74" t="str">
        <f>IFERROR(K138/'Base Case Cover Sheet'!K138-1,"n.a.")</f>
        <v>n.a.</v>
      </c>
      <c r="AB138" s="74" t="str">
        <f>IFERROR(L138/'Base Case Cover Sheet'!L138-1,"n.a.")</f>
        <v>n.a.</v>
      </c>
      <c r="AC138" s="74" t="str">
        <f>IFERROR(M138/'Base Case Cover Sheet'!M138-1,"n.a.")</f>
        <v>n.a.</v>
      </c>
      <c r="AD138" s="74" t="str">
        <f>IFERROR(N138/'Base Case Cover Sheet'!N138-1,"n.a.")</f>
        <v>n.a.</v>
      </c>
      <c r="AE138" s="74" t="str">
        <f>IFERROR(O138/'Base Case Cover Sheet'!O138-1,"n.a.")</f>
        <v>n.a.</v>
      </c>
      <c r="AF138" s="74" t="str">
        <f>IFERROR(P138/'Base Case Cover Sheet'!P138-1,"n.a.")</f>
        <v>n.a.</v>
      </c>
      <c r="AG138" s="74" t="str">
        <f>IFERROR(Q138/'Base Case Cover Sheet'!Q138-1,"n.a.")</f>
        <v>n.a.</v>
      </c>
      <c r="AH138" s="74" t="str">
        <f>IFERROR(R138/'Base Case Cover Sheet'!R138-1,"n.a.")</f>
        <v>n.a.</v>
      </c>
      <c r="AI138" s="74" t="str">
        <f>IFERROR(S138/'Base Case Cover Sheet'!S138-1,"n.a.")</f>
        <v>n.a.</v>
      </c>
      <c r="AJ138" s="74" t="str">
        <f>IFERROR(T138/'Base Case Cover Sheet'!T138-1,"n.a.")</f>
        <v>n.a.</v>
      </c>
      <c r="AK138" s="74" t="str">
        <f>IFERROR(U138/'Base Case Cover Sheet'!U138-1,"n.a.")</f>
        <v>n.a.</v>
      </c>
      <c r="AL138" s="74" t="str">
        <f>IFERROR(V138/'Base Case Cover Sheet'!V138-1,"n.a.")</f>
        <v>n.a.</v>
      </c>
      <c r="AM138" s="74" t="str">
        <f>IFERROR(W138/'Base Case Cover Sheet'!W138-1,"n.a.")</f>
        <v>n.a.</v>
      </c>
    </row>
    <row r="139" spans="4:39" s="4" customFormat="1">
      <c r="E139" s="4" t="s">
        <v>104</v>
      </c>
      <c r="I139" s="35"/>
      <c r="J139" s="35"/>
      <c r="K139" s="35"/>
      <c r="L139" s="36">
        <f>-IFERROR(L138/L$44,0)</f>
        <v>0</v>
      </c>
      <c r="M139" s="36">
        <f t="shared" ref="M139:W139" si="41">-IFERROR(M138/M$44,0)</f>
        <v>0</v>
      </c>
      <c r="N139" s="36">
        <f t="shared" si="41"/>
        <v>0</v>
      </c>
      <c r="O139" s="36">
        <f t="shared" si="41"/>
        <v>0</v>
      </c>
      <c r="P139" s="36">
        <f t="shared" si="41"/>
        <v>0</v>
      </c>
      <c r="Q139" s="36">
        <f t="shared" si="41"/>
        <v>0</v>
      </c>
      <c r="R139" s="36">
        <f t="shared" si="41"/>
        <v>0</v>
      </c>
      <c r="S139" s="36">
        <f t="shared" si="41"/>
        <v>0</v>
      </c>
      <c r="T139" s="36">
        <f t="shared" si="41"/>
        <v>0</v>
      </c>
      <c r="U139" s="36">
        <f t="shared" si="41"/>
        <v>0</v>
      </c>
      <c r="V139" s="36">
        <f t="shared" si="41"/>
        <v>0</v>
      </c>
      <c r="W139" s="36">
        <f t="shared" si="41"/>
        <v>0</v>
      </c>
      <c r="Y139" s="42"/>
      <c r="Z139" s="42"/>
      <c r="AA139" s="42"/>
      <c r="AB139" s="75"/>
      <c r="AC139" s="75"/>
      <c r="AD139" s="75"/>
      <c r="AE139" s="75"/>
      <c r="AF139" s="75"/>
      <c r="AG139" s="75"/>
      <c r="AH139" s="75"/>
      <c r="AI139" s="75"/>
      <c r="AJ139" s="75"/>
      <c r="AK139" s="75"/>
      <c r="AL139" s="75"/>
      <c r="AM139" s="75"/>
    </row>
    <row r="141" spans="4:39" s="5" customFormat="1">
      <c r="D141" s="142" t="s">
        <v>103</v>
      </c>
      <c r="E141" s="142"/>
      <c r="F141" s="142"/>
      <c r="G141" s="142"/>
      <c r="H141" s="37"/>
      <c r="I141" s="45"/>
      <c r="J141" s="45"/>
      <c r="K141" s="45"/>
      <c r="L141" s="39">
        <f>+L83+L93+L102+L113+L123+L126+L129+L132+L135+L138</f>
        <v>0</v>
      </c>
      <c r="M141" s="39">
        <f t="shared" ref="M141:W141" si="42">+M83+M93+M102+M113+M123+M126+M129+M132+M135+M138</f>
        <v>0</v>
      </c>
      <c r="N141" s="39">
        <f t="shared" si="42"/>
        <v>0</v>
      </c>
      <c r="O141" s="39">
        <f t="shared" si="42"/>
        <v>0</v>
      </c>
      <c r="P141" s="39">
        <f t="shared" si="42"/>
        <v>0</v>
      </c>
      <c r="Q141" s="39">
        <f t="shared" si="42"/>
        <v>0</v>
      </c>
      <c r="R141" s="39">
        <f t="shared" si="42"/>
        <v>0</v>
      </c>
      <c r="S141" s="39">
        <f t="shared" si="42"/>
        <v>0</v>
      </c>
      <c r="T141" s="39">
        <f t="shared" si="42"/>
        <v>0</v>
      </c>
      <c r="U141" s="39">
        <f t="shared" si="42"/>
        <v>0</v>
      </c>
      <c r="V141" s="39">
        <f t="shared" si="42"/>
        <v>0</v>
      </c>
      <c r="W141" s="39">
        <f t="shared" si="42"/>
        <v>0</v>
      </c>
      <c r="Y141" s="77" t="str">
        <f>IFERROR(I141/'Base Case Cover Sheet'!I141-1,"n.a.")</f>
        <v>n.a.</v>
      </c>
      <c r="Z141" s="77" t="str">
        <f>IFERROR(J141/'Base Case Cover Sheet'!J141-1,"n.a.")</f>
        <v>n.a.</v>
      </c>
      <c r="AA141" s="77" t="str">
        <f>IFERROR(K141/'Base Case Cover Sheet'!K141-1,"n.a.")</f>
        <v>n.a.</v>
      </c>
      <c r="AB141" s="77" t="str">
        <f>IFERROR(L141/'Base Case Cover Sheet'!L141-1,"n.a.")</f>
        <v>n.a.</v>
      </c>
      <c r="AC141" s="77" t="str">
        <f>IFERROR(M141/'Base Case Cover Sheet'!M141-1,"n.a.")</f>
        <v>n.a.</v>
      </c>
      <c r="AD141" s="77" t="str">
        <f>IFERROR(N141/'Base Case Cover Sheet'!N141-1,"n.a.")</f>
        <v>n.a.</v>
      </c>
      <c r="AE141" s="77" t="str">
        <f>IFERROR(O141/'Base Case Cover Sheet'!O141-1,"n.a.")</f>
        <v>n.a.</v>
      </c>
      <c r="AF141" s="77" t="str">
        <f>IFERROR(P141/'Base Case Cover Sheet'!P141-1,"n.a.")</f>
        <v>n.a.</v>
      </c>
      <c r="AG141" s="77" t="str">
        <f>IFERROR(Q141/'Base Case Cover Sheet'!Q141-1,"n.a.")</f>
        <v>n.a.</v>
      </c>
      <c r="AH141" s="77" t="str">
        <f>IFERROR(R141/'Base Case Cover Sheet'!R141-1,"n.a.")</f>
        <v>n.a.</v>
      </c>
      <c r="AI141" s="77" t="str">
        <f>IFERROR(S141/'Base Case Cover Sheet'!S141-1,"n.a.")</f>
        <v>n.a.</v>
      </c>
      <c r="AJ141" s="77" t="str">
        <f>IFERROR(T141/'Base Case Cover Sheet'!T141-1,"n.a.")</f>
        <v>n.a.</v>
      </c>
      <c r="AK141" s="77" t="str">
        <f>IFERROR(U141/'Base Case Cover Sheet'!U141-1,"n.a.")</f>
        <v>n.a.</v>
      </c>
      <c r="AL141" s="77" t="str">
        <f>IFERROR(V141/'Base Case Cover Sheet'!V141-1,"n.a.")</f>
        <v>n.a.</v>
      </c>
      <c r="AM141" s="77" t="str">
        <f>IFERROR(W141/'Base Case Cover Sheet'!W141-1,"n.a.")</f>
        <v>n.a.</v>
      </c>
    </row>
    <row r="142" spans="4:39" s="4" customFormat="1">
      <c r="E142" s="4" t="s">
        <v>104</v>
      </c>
      <c r="I142" s="35"/>
      <c r="J142" s="35"/>
      <c r="K142" s="35"/>
      <c r="L142" s="36">
        <f>-IFERROR(L141/L$44,0)</f>
        <v>0</v>
      </c>
      <c r="M142" s="36">
        <f t="shared" ref="M142:W142" si="43">-IFERROR(M141/M$44,0)</f>
        <v>0</v>
      </c>
      <c r="N142" s="36">
        <f t="shared" si="43"/>
        <v>0</v>
      </c>
      <c r="O142" s="36">
        <f t="shared" si="43"/>
        <v>0</v>
      </c>
      <c r="P142" s="36">
        <f t="shared" si="43"/>
        <v>0</v>
      </c>
      <c r="Q142" s="36">
        <f t="shared" si="43"/>
        <v>0</v>
      </c>
      <c r="R142" s="36">
        <f t="shared" si="43"/>
        <v>0</v>
      </c>
      <c r="S142" s="36">
        <f t="shared" si="43"/>
        <v>0</v>
      </c>
      <c r="T142" s="36">
        <f t="shared" si="43"/>
        <v>0</v>
      </c>
      <c r="U142" s="36">
        <f t="shared" si="43"/>
        <v>0</v>
      </c>
      <c r="V142" s="36">
        <f t="shared" si="43"/>
        <v>0</v>
      </c>
      <c r="W142" s="36">
        <f t="shared" si="43"/>
        <v>0</v>
      </c>
      <c r="Y142" s="42"/>
      <c r="Z142" s="75"/>
      <c r="AA142" s="75"/>
      <c r="AB142" s="75"/>
      <c r="AC142" s="75"/>
      <c r="AD142" s="75"/>
      <c r="AE142" s="75"/>
      <c r="AF142" s="75"/>
      <c r="AG142" s="75"/>
      <c r="AH142" s="75"/>
      <c r="AI142" s="75"/>
      <c r="AJ142" s="75"/>
      <c r="AK142" s="75"/>
      <c r="AL142" s="75"/>
      <c r="AM142" s="75"/>
    </row>
    <row r="144" spans="4:39">
      <c r="D144" t="s">
        <v>105</v>
      </c>
      <c r="H144" s="41"/>
      <c r="I144" s="50"/>
      <c r="J144" s="50"/>
      <c r="K144" s="50"/>
      <c r="L144" s="65">
        <v>0</v>
      </c>
      <c r="M144" s="65">
        <v>0</v>
      </c>
      <c r="N144" s="65">
        <v>0</v>
      </c>
      <c r="O144" s="65">
        <v>0</v>
      </c>
      <c r="P144" s="65">
        <v>0</v>
      </c>
      <c r="Q144" s="65">
        <v>0</v>
      </c>
      <c r="R144" s="65">
        <v>0</v>
      </c>
      <c r="S144" s="65">
        <v>0</v>
      </c>
      <c r="T144" s="65">
        <v>0</v>
      </c>
      <c r="U144" s="65">
        <v>0</v>
      </c>
      <c r="V144" s="65">
        <v>0</v>
      </c>
      <c r="W144" s="65">
        <v>0</v>
      </c>
      <c r="Y144" s="74" t="str">
        <f>IFERROR(I144/'Base Case Cover Sheet'!I144-1,"n.a.")</f>
        <v>n.a.</v>
      </c>
      <c r="Z144" s="74" t="str">
        <f>IFERROR(J144/'Base Case Cover Sheet'!J144-1,"n.a.")</f>
        <v>n.a.</v>
      </c>
      <c r="AA144" s="74" t="str">
        <f>IFERROR(K144/'Base Case Cover Sheet'!K144-1,"n.a.")</f>
        <v>n.a.</v>
      </c>
      <c r="AB144" s="74" t="str">
        <f>IFERROR(L144/'Base Case Cover Sheet'!L144-1,"n.a.")</f>
        <v>n.a.</v>
      </c>
      <c r="AC144" s="74" t="str">
        <f>IFERROR(M144/'Base Case Cover Sheet'!M144-1,"n.a.")</f>
        <v>n.a.</v>
      </c>
      <c r="AD144" s="74" t="str">
        <f>IFERROR(N144/'Base Case Cover Sheet'!N144-1,"n.a.")</f>
        <v>n.a.</v>
      </c>
      <c r="AE144" s="74" t="str">
        <f>IFERROR(O144/'Base Case Cover Sheet'!O144-1,"n.a.")</f>
        <v>n.a.</v>
      </c>
      <c r="AF144" s="74" t="str">
        <f>IFERROR(P144/'Base Case Cover Sheet'!P144-1,"n.a.")</f>
        <v>n.a.</v>
      </c>
      <c r="AG144" s="74" t="str">
        <f>IFERROR(Q144/'Base Case Cover Sheet'!Q144-1,"n.a.")</f>
        <v>n.a.</v>
      </c>
      <c r="AH144" s="74" t="str">
        <f>IFERROR(R144/'Base Case Cover Sheet'!R144-1,"n.a.")</f>
        <v>n.a.</v>
      </c>
      <c r="AI144" s="74" t="str">
        <f>IFERROR(S144/'Base Case Cover Sheet'!S144-1,"n.a.")</f>
        <v>n.a.</v>
      </c>
      <c r="AJ144" s="74" t="str">
        <f>IFERROR(T144/'Base Case Cover Sheet'!T144-1,"n.a.")</f>
        <v>n.a.</v>
      </c>
      <c r="AK144" s="74" t="str">
        <f>IFERROR(U144/'Base Case Cover Sheet'!U144-1,"n.a.")</f>
        <v>n.a.</v>
      </c>
      <c r="AL144" s="74" t="str">
        <f>IFERROR(V144/'Base Case Cover Sheet'!V144-1,"n.a.")</f>
        <v>n.a.</v>
      </c>
      <c r="AM144" s="74" t="str">
        <f>IFERROR(W144/'Base Case Cover Sheet'!W144-1,"n.a.")</f>
        <v>n.a.</v>
      </c>
    </row>
    <row r="145" spans="1:39" s="4" customFormat="1">
      <c r="E145" s="4" t="s">
        <v>107</v>
      </c>
      <c r="I145" s="35"/>
      <c r="J145" s="35"/>
      <c r="K145" s="35"/>
      <c r="L145" s="36">
        <f>-IFERROR(L144/L141,0)</f>
        <v>0</v>
      </c>
      <c r="M145" s="36">
        <f t="shared" ref="M145:W145" si="44">-IFERROR(M144/M141,0)</f>
        <v>0</v>
      </c>
      <c r="N145" s="36">
        <f t="shared" si="44"/>
        <v>0</v>
      </c>
      <c r="O145" s="36">
        <f t="shared" si="44"/>
        <v>0</v>
      </c>
      <c r="P145" s="36">
        <f t="shared" si="44"/>
        <v>0</v>
      </c>
      <c r="Q145" s="36">
        <f t="shared" si="44"/>
        <v>0</v>
      </c>
      <c r="R145" s="36">
        <f t="shared" si="44"/>
        <v>0</v>
      </c>
      <c r="S145" s="36">
        <f t="shared" si="44"/>
        <v>0</v>
      </c>
      <c r="T145" s="36">
        <f t="shared" si="44"/>
        <v>0</v>
      </c>
      <c r="U145" s="36">
        <f t="shared" si="44"/>
        <v>0</v>
      </c>
      <c r="V145" s="36">
        <f t="shared" si="44"/>
        <v>0</v>
      </c>
      <c r="W145" s="36">
        <f t="shared" si="44"/>
        <v>0</v>
      </c>
      <c r="Y145" s="42"/>
      <c r="Z145" s="75"/>
      <c r="AA145" s="75"/>
      <c r="AB145" s="75"/>
      <c r="AC145" s="75"/>
      <c r="AD145" s="75"/>
      <c r="AE145" s="75"/>
      <c r="AF145" s="75"/>
      <c r="AG145" s="75"/>
      <c r="AH145" s="75"/>
      <c r="AI145" s="75"/>
      <c r="AJ145" s="75"/>
      <c r="AK145" s="75"/>
      <c r="AL145" s="75"/>
      <c r="AM145" s="75"/>
    </row>
    <row r="147" spans="1:39">
      <c r="D147" s="31" t="s">
        <v>188</v>
      </c>
      <c r="E147" s="32"/>
      <c r="F147" s="32"/>
      <c r="G147" s="32"/>
      <c r="H147" s="32"/>
      <c r="I147" s="32"/>
      <c r="J147" s="32"/>
      <c r="K147" s="32"/>
      <c r="L147" s="32"/>
      <c r="M147" s="32"/>
      <c r="N147" s="32"/>
      <c r="O147" s="32"/>
      <c r="P147" s="32"/>
      <c r="Q147" s="32"/>
      <c r="R147" s="32"/>
      <c r="S147" s="32"/>
      <c r="T147" s="32"/>
      <c r="U147" s="32"/>
      <c r="V147" s="32"/>
      <c r="W147" s="32"/>
      <c r="Y147" s="32"/>
      <c r="Z147" s="32"/>
      <c r="AA147" s="32"/>
      <c r="AB147" s="32"/>
      <c r="AC147" s="32"/>
      <c r="AD147" s="32"/>
      <c r="AE147" s="32"/>
      <c r="AF147" s="32"/>
      <c r="AG147" s="32"/>
      <c r="AH147" s="32"/>
      <c r="AI147" s="32"/>
      <c r="AJ147" s="32"/>
      <c r="AK147" s="32"/>
      <c r="AL147" s="32"/>
      <c r="AM147" s="32"/>
    </row>
    <row r="149" spans="1:39" s="5" customFormat="1" ht="11.25" customHeight="1">
      <c r="D149" s="142" t="s">
        <v>189</v>
      </c>
      <c r="E149" s="142"/>
      <c r="F149" s="142"/>
      <c r="G149" s="142"/>
      <c r="H149" s="37"/>
      <c r="I149" s="45"/>
      <c r="J149" s="45"/>
      <c r="K149" s="45"/>
      <c r="L149" s="39">
        <f>+L44+L55+L75+L141</f>
        <v>0</v>
      </c>
      <c r="M149" s="39">
        <f t="shared" ref="M149:W149" si="45">+M44+M55+M75+M141</f>
        <v>0</v>
      </c>
      <c r="N149" s="39">
        <f t="shared" si="45"/>
        <v>0</v>
      </c>
      <c r="O149" s="39">
        <f t="shared" si="45"/>
        <v>0</v>
      </c>
      <c r="P149" s="39">
        <f t="shared" si="45"/>
        <v>0</v>
      </c>
      <c r="Q149" s="39">
        <f t="shared" si="45"/>
        <v>0</v>
      </c>
      <c r="R149" s="39">
        <f t="shared" si="45"/>
        <v>0</v>
      </c>
      <c r="S149" s="39">
        <f t="shared" si="45"/>
        <v>0</v>
      </c>
      <c r="T149" s="39">
        <f t="shared" si="45"/>
        <v>0</v>
      </c>
      <c r="U149" s="39">
        <f t="shared" si="45"/>
        <v>0</v>
      </c>
      <c r="V149" s="39">
        <f t="shared" si="45"/>
        <v>0</v>
      </c>
      <c r="W149" s="39">
        <f t="shared" si="45"/>
        <v>0</v>
      </c>
      <c r="Y149" s="77" t="str">
        <f>IFERROR(I149/'Base Case Cover Sheet'!I149-1,"n.a.")</f>
        <v>n.a.</v>
      </c>
      <c r="Z149" s="77" t="str">
        <f>IFERROR(J149/'Base Case Cover Sheet'!J149-1,"n.a.")</f>
        <v>n.a.</v>
      </c>
      <c r="AA149" s="77" t="str">
        <f>IFERROR(K149/'Base Case Cover Sheet'!K149-1,"n.a.")</f>
        <v>n.a.</v>
      </c>
      <c r="AB149" s="77" t="str">
        <f>IFERROR(L149/'Base Case Cover Sheet'!L149-1,"n.a.")</f>
        <v>n.a.</v>
      </c>
      <c r="AC149" s="77" t="str">
        <f>IFERROR(M149/'Base Case Cover Sheet'!M149-1,"n.a.")</f>
        <v>n.a.</v>
      </c>
      <c r="AD149" s="77" t="str">
        <f>IFERROR(N149/'Base Case Cover Sheet'!N149-1,"n.a.")</f>
        <v>n.a.</v>
      </c>
      <c r="AE149" s="77" t="str">
        <f>IFERROR(O149/'Base Case Cover Sheet'!O149-1,"n.a.")</f>
        <v>n.a.</v>
      </c>
      <c r="AF149" s="77" t="str">
        <f>IFERROR(P149/'Base Case Cover Sheet'!P149-1,"n.a.")</f>
        <v>n.a.</v>
      </c>
      <c r="AG149" s="77" t="str">
        <f>IFERROR(Q149/'Base Case Cover Sheet'!Q149-1,"n.a.")</f>
        <v>n.a.</v>
      </c>
      <c r="AH149" s="77" t="str">
        <f>IFERROR(R149/'Base Case Cover Sheet'!R149-1,"n.a.")</f>
        <v>n.a.</v>
      </c>
      <c r="AI149" s="77" t="str">
        <f>IFERROR(S149/'Base Case Cover Sheet'!S149-1,"n.a.")</f>
        <v>n.a.</v>
      </c>
      <c r="AJ149" s="77" t="str">
        <f>IFERROR(T149/'Base Case Cover Sheet'!T149-1,"n.a.")</f>
        <v>n.a.</v>
      </c>
      <c r="AK149" s="77" t="str">
        <f>IFERROR(U149/'Base Case Cover Sheet'!U149-1,"n.a.")</f>
        <v>n.a.</v>
      </c>
      <c r="AL149" s="77" t="str">
        <f>IFERROR(V149/'Base Case Cover Sheet'!V149-1,"n.a.")</f>
        <v>n.a.</v>
      </c>
      <c r="AM149" s="77" t="str">
        <f>IFERROR(W149/'Base Case Cover Sheet'!W149-1,"n.a.")</f>
        <v>n.a.</v>
      </c>
    </row>
    <row r="150" spans="1:39" s="4" customFormat="1">
      <c r="E150" s="4" t="s">
        <v>104</v>
      </c>
      <c r="I150" s="35"/>
      <c r="J150" s="35"/>
      <c r="K150" s="35"/>
      <c r="L150" s="36">
        <f t="shared" ref="L150:W150" si="46">+IFERROR(L149/L$44,0)</f>
        <v>0</v>
      </c>
      <c r="M150" s="36">
        <f t="shared" si="46"/>
        <v>0</v>
      </c>
      <c r="N150" s="36">
        <f t="shared" si="46"/>
        <v>0</v>
      </c>
      <c r="O150" s="36">
        <f t="shared" si="46"/>
        <v>0</v>
      </c>
      <c r="P150" s="36">
        <f t="shared" si="46"/>
        <v>0</v>
      </c>
      <c r="Q150" s="36">
        <f t="shared" si="46"/>
        <v>0</v>
      </c>
      <c r="R150" s="36">
        <f t="shared" si="46"/>
        <v>0</v>
      </c>
      <c r="S150" s="36">
        <f t="shared" si="46"/>
        <v>0</v>
      </c>
      <c r="T150" s="36">
        <f t="shared" si="46"/>
        <v>0</v>
      </c>
      <c r="U150" s="36">
        <f t="shared" si="46"/>
        <v>0</v>
      </c>
      <c r="V150" s="36">
        <f t="shared" si="46"/>
        <v>0</v>
      </c>
      <c r="W150" s="36">
        <f t="shared" si="46"/>
        <v>0</v>
      </c>
      <c r="Y150" s="42"/>
      <c r="Z150" s="36"/>
      <c r="AA150" s="36"/>
      <c r="AB150" s="36"/>
      <c r="AC150" s="36"/>
      <c r="AD150" s="36"/>
      <c r="AE150" s="36"/>
      <c r="AF150" s="36"/>
      <c r="AG150" s="36"/>
      <c r="AH150" s="36"/>
      <c r="AI150" s="36"/>
      <c r="AJ150" s="36"/>
      <c r="AK150" s="36"/>
      <c r="AL150" s="36"/>
      <c r="AM150" s="36"/>
    </row>
    <row r="152" spans="1:39" s="2" customFormat="1" ht="11.25" customHeight="1">
      <c r="A152" s="18"/>
      <c r="B152" s="19">
        <f>MAX($B$4:B151)+1</f>
        <v>3</v>
      </c>
      <c r="C152" s="18"/>
      <c r="D152" s="20" t="s">
        <v>108</v>
      </c>
    </row>
    <row r="154" spans="1:39">
      <c r="D154" t="s">
        <v>109</v>
      </c>
      <c r="H154" s="41"/>
      <c r="I154" s="35"/>
      <c r="J154" s="35"/>
      <c r="K154" s="35"/>
      <c r="L154" s="44">
        <f>MAX(L149*L155,0)</f>
        <v>0</v>
      </c>
      <c r="M154" s="44">
        <f t="shared" ref="M154:W154" si="47">MAX(M149*M155,0)</f>
        <v>0</v>
      </c>
      <c r="N154" s="44">
        <f t="shared" si="47"/>
        <v>0</v>
      </c>
      <c r="O154" s="44">
        <f t="shared" si="47"/>
        <v>0</v>
      </c>
      <c r="P154" s="44">
        <f t="shared" si="47"/>
        <v>0</v>
      </c>
      <c r="Q154" s="44">
        <f t="shared" si="47"/>
        <v>0</v>
      </c>
      <c r="R154" s="44">
        <f t="shared" si="47"/>
        <v>0</v>
      </c>
      <c r="S154" s="44">
        <f t="shared" si="47"/>
        <v>0</v>
      </c>
      <c r="T154" s="44">
        <f t="shared" si="47"/>
        <v>0</v>
      </c>
      <c r="U154" s="44">
        <f t="shared" si="47"/>
        <v>0</v>
      </c>
      <c r="V154" s="44">
        <f t="shared" si="47"/>
        <v>0</v>
      </c>
      <c r="W154" s="44">
        <f t="shared" si="47"/>
        <v>0</v>
      </c>
      <c r="Y154" s="74" t="str">
        <f>IFERROR(I154/'Base Case Cover Sheet'!I154-1,"n.a.")</f>
        <v>n.a.</v>
      </c>
      <c r="Z154" s="74" t="str">
        <f>IFERROR(J154/'Base Case Cover Sheet'!J154-1,"n.a.")</f>
        <v>n.a.</v>
      </c>
      <c r="AA154" s="74" t="str">
        <f>IFERROR(K154/'Base Case Cover Sheet'!K154-1,"n.a.")</f>
        <v>n.a.</v>
      </c>
      <c r="AB154" s="74" t="str">
        <f>IFERROR(L154/'Base Case Cover Sheet'!L154-1,"n.a.")</f>
        <v>n.a.</v>
      </c>
      <c r="AC154" s="74" t="str">
        <f>IFERROR(M154/'Base Case Cover Sheet'!M154-1,"n.a.")</f>
        <v>n.a.</v>
      </c>
      <c r="AD154" s="74" t="str">
        <f>IFERROR(N154/'Base Case Cover Sheet'!N154-1,"n.a.")</f>
        <v>n.a.</v>
      </c>
      <c r="AE154" s="74" t="str">
        <f>IFERROR(O154/'Base Case Cover Sheet'!O154-1,"n.a.")</f>
        <v>n.a.</v>
      </c>
      <c r="AF154" s="74" t="str">
        <f>IFERROR(P154/'Base Case Cover Sheet'!P154-1,"n.a.")</f>
        <v>n.a.</v>
      </c>
      <c r="AG154" s="74" t="str">
        <f>IFERROR(Q154/'Base Case Cover Sheet'!Q154-1,"n.a.")</f>
        <v>n.a.</v>
      </c>
      <c r="AH154" s="74" t="str">
        <f>IFERROR(R154/'Base Case Cover Sheet'!R154-1,"n.a.")</f>
        <v>n.a.</v>
      </c>
      <c r="AI154" s="74" t="str">
        <f>IFERROR(S154/'Base Case Cover Sheet'!S154-1,"n.a.")</f>
        <v>n.a.</v>
      </c>
      <c r="AJ154" s="74" t="str">
        <f>IFERROR(T154/'Base Case Cover Sheet'!T154-1,"n.a.")</f>
        <v>n.a.</v>
      </c>
      <c r="AK154" s="74" t="str">
        <f>IFERROR(U154/'Base Case Cover Sheet'!U154-1,"n.a.")</f>
        <v>n.a.</v>
      </c>
      <c r="AL154" s="74" t="str">
        <f>IFERROR(V154/'Base Case Cover Sheet'!V154-1,"n.a.")</f>
        <v>n.a.</v>
      </c>
      <c r="AM154" s="74" t="str">
        <f>IFERROR(W154/'Base Case Cover Sheet'!W154-1,"n.a.")</f>
        <v>n.a.</v>
      </c>
    </row>
    <row r="155" spans="1:39" s="4" customFormat="1">
      <c r="E155" s="4" t="s">
        <v>190</v>
      </c>
      <c r="H155" s="33"/>
      <c r="I155" s="36"/>
      <c r="J155" s="36"/>
      <c r="K155" s="36"/>
      <c r="L155" s="66">
        <v>0</v>
      </c>
      <c r="M155" s="36">
        <f>L155</f>
        <v>0</v>
      </c>
      <c r="N155" s="36">
        <f t="shared" ref="N155:W155" si="48">M155</f>
        <v>0</v>
      </c>
      <c r="O155" s="36">
        <f t="shared" si="48"/>
        <v>0</v>
      </c>
      <c r="P155" s="36">
        <f t="shared" si="48"/>
        <v>0</v>
      </c>
      <c r="Q155" s="36">
        <f t="shared" si="48"/>
        <v>0</v>
      </c>
      <c r="R155" s="36">
        <f t="shared" si="48"/>
        <v>0</v>
      </c>
      <c r="S155" s="36">
        <f t="shared" si="48"/>
        <v>0</v>
      </c>
      <c r="T155" s="36">
        <f t="shared" si="48"/>
        <v>0</v>
      </c>
      <c r="U155" s="36">
        <f t="shared" si="48"/>
        <v>0</v>
      </c>
      <c r="V155" s="36">
        <f t="shared" si="48"/>
        <v>0</v>
      </c>
      <c r="W155" s="36">
        <f t="shared" si="48"/>
        <v>0</v>
      </c>
      <c r="Y155" s="75"/>
      <c r="Z155" s="75"/>
      <c r="AA155" s="75"/>
      <c r="AB155" s="79"/>
      <c r="AC155" s="75"/>
      <c r="AD155" s="75"/>
      <c r="AE155" s="75"/>
      <c r="AF155" s="75"/>
      <c r="AG155" s="75"/>
      <c r="AH155" s="75"/>
      <c r="AI155" s="75"/>
      <c r="AJ155" s="75"/>
      <c r="AK155" s="75"/>
      <c r="AL155" s="75"/>
      <c r="AM155" s="75"/>
    </row>
    <row r="157" spans="1:39">
      <c r="D157" t="s">
        <v>111</v>
      </c>
      <c r="H157" s="41"/>
      <c r="I157" s="35"/>
      <c r="J157" s="35"/>
      <c r="K157" s="35"/>
      <c r="L157" s="44">
        <f t="shared" ref="L157:W157" si="49">L149-L154</f>
        <v>0</v>
      </c>
      <c r="M157" s="44">
        <f t="shared" si="49"/>
        <v>0</v>
      </c>
      <c r="N157" s="44">
        <f t="shared" si="49"/>
        <v>0</v>
      </c>
      <c r="O157" s="44">
        <f t="shared" si="49"/>
        <v>0</v>
      </c>
      <c r="P157" s="44">
        <f t="shared" si="49"/>
        <v>0</v>
      </c>
      <c r="Q157" s="44">
        <f t="shared" si="49"/>
        <v>0</v>
      </c>
      <c r="R157" s="44">
        <f t="shared" si="49"/>
        <v>0</v>
      </c>
      <c r="S157" s="44">
        <f t="shared" si="49"/>
        <v>0</v>
      </c>
      <c r="T157" s="44">
        <f t="shared" si="49"/>
        <v>0</v>
      </c>
      <c r="U157" s="44">
        <f t="shared" si="49"/>
        <v>0</v>
      </c>
      <c r="V157" s="44">
        <f t="shared" si="49"/>
        <v>0</v>
      </c>
      <c r="W157" s="44">
        <f t="shared" si="49"/>
        <v>0</v>
      </c>
      <c r="Y157" s="74" t="str">
        <f>IFERROR(I157/'Base Case Cover Sheet'!I157-1,"n.a.")</f>
        <v>n.a.</v>
      </c>
      <c r="Z157" s="74" t="str">
        <f>IFERROR(J157/'Base Case Cover Sheet'!J157-1,"n.a.")</f>
        <v>n.a.</v>
      </c>
      <c r="AA157" s="74" t="str">
        <f>IFERROR(K157/'Base Case Cover Sheet'!K157-1,"n.a.")</f>
        <v>n.a.</v>
      </c>
      <c r="AB157" s="74" t="str">
        <f>IFERROR(L157/'Base Case Cover Sheet'!L157-1,"n.a.")</f>
        <v>n.a.</v>
      </c>
      <c r="AC157" s="74" t="str">
        <f>IFERROR(M157/'Base Case Cover Sheet'!M157-1,"n.a.")</f>
        <v>n.a.</v>
      </c>
      <c r="AD157" s="74" t="str">
        <f>IFERROR(N157/'Base Case Cover Sheet'!N157-1,"n.a.")</f>
        <v>n.a.</v>
      </c>
      <c r="AE157" s="74" t="str">
        <f>IFERROR(O157/'Base Case Cover Sheet'!O157-1,"n.a.")</f>
        <v>n.a.</v>
      </c>
      <c r="AF157" s="74" t="str">
        <f>IFERROR(P157/'Base Case Cover Sheet'!P157-1,"n.a.")</f>
        <v>n.a.</v>
      </c>
      <c r="AG157" s="74" t="str">
        <f>IFERROR(Q157/'Base Case Cover Sheet'!Q157-1,"n.a.")</f>
        <v>n.a.</v>
      </c>
      <c r="AH157" s="74" t="str">
        <f>IFERROR(R157/'Base Case Cover Sheet'!R157-1,"n.a.")</f>
        <v>n.a.</v>
      </c>
      <c r="AI157" s="74" t="str">
        <f>IFERROR(S157/'Base Case Cover Sheet'!S157-1,"n.a.")</f>
        <v>n.a.</v>
      </c>
      <c r="AJ157" s="74" t="str">
        <f>IFERROR(T157/'Base Case Cover Sheet'!T157-1,"n.a.")</f>
        <v>n.a.</v>
      </c>
      <c r="AK157" s="74" t="str">
        <f>IFERROR(U157/'Base Case Cover Sheet'!U157-1,"n.a.")</f>
        <v>n.a.</v>
      </c>
      <c r="AL157" s="74" t="str">
        <f>IFERROR(V157/'Base Case Cover Sheet'!V157-1,"n.a.")</f>
        <v>n.a.</v>
      </c>
      <c r="AM157" s="74" t="str">
        <f>IFERROR(W157/'Base Case Cover Sheet'!W157-1,"n.a.")</f>
        <v>n.a.</v>
      </c>
    </row>
    <row r="158" spans="1:39" s="4" customFormat="1">
      <c r="E158" s="4" t="s">
        <v>190</v>
      </c>
      <c r="H158" s="33"/>
      <c r="I158" s="36"/>
      <c r="J158" s="36"/>
      <c r="K158" s="36"/>
      <c r="L158" s="36">
        <f>1-L155</f>
        <v>1</v>
      </c>
      <c r="M158" s="36">
        <f>L158</f>
        <v>1</v>
      </c>
      <c r="N158" s="36">
        <f t="shared" ref="N158:W158" si="50">M158</f>
        <v>1</v>
      </c>
      <c r="O158" s="36">
        <f t="shared" si="50"/>
        <v>1</v>
      </c>
      <c r="P158" s="36">
        <f t="shared" si="50"/>
        <v>1</v>
      </c>
      <c r="Q158" s="36">
        <f t="shared" si="50"/>
        <v>1</v>
      </c>
      <c r="R158" s="36">
        <f t="shared" si="50"/>
        <v>1</v>
      </c>
      <c r="S158" s="36">
        <f t="shared" si="50"/>
        <v>1</v>
      </c>
      <c r="T158" s="36">
        <f t="shared" si="50"/>
        <v>1</v>
      </c>
      <c r="U158" s="36">
        <f t="shared" si="50"/>
        <v>1</v>
      </c>
      <c r="V158" s="36">
        <f t="shared" si="50"/>
        <v>1</v>
      </c>
      <c r="W158" s="36">
        <f t="shared" si="50"/>
        <v>1</v>
      </c>
      <c r="Y158" s="75"/>
      <c r="Z158" s="75"/>
      <c r="AA158" s="75"/>
      <c r="AB158" s="79"/>
      <c r="AC158" s="75"/>
      <c r="AD158" s="75"/>
      <c r="AE158" s="75"/>
      <c r="AF158" s="75"/>
      <c r="AG158" s="75"/>
      <c r="AH158" s="75"/>
      <c r="AI158" s="75"/>
      <c r="AJ158" s="75"/>
      <c r="AK158" s="75"/>
      <c r="AL158" s="75"/>
      <c r="AM158" s="75"/>
    </row>
    <row r="160" spans="1:39">
      <c r="D160" t="s">
        <v>113</v>
      </c>
      <c r="H160" s="41"/>
      <c r="I160" s="35"/>
      <c r="J160" s="35"/>
      <c r="K160" s="35"/>
      <c r="L160" s="44">
        <f t="shared" ref="L160:W160" si="51">MIN(75000*L161,L154)</f>
        <v>0</v>
      </c>
      <c r="M160" s="44">
        <f t="shared" si="51"/>
        <v>0</v>
      </c>
      <c r="N160" s="44">
        <f t="shared" si="51"/>
        <v>0</v>
      </c>
      <c r="O160" s="44">
        <f t="shared" si="51"/>
        <v>0</v>
      </c>
      <c r="P160" s="44">
        <f t="shared" si="51"/>
        <v>0</v>
      </c>
      <c r="Q160" s="44">
        <f t="shared" si="51"/>
        <v>0</v>
      </c>
      <c r="R160" s="44">
        <f t="shared" si="51"/>
        <v>0</v>
      </c>
      <c r="S160" s="44">
        <f t="shared" si="51"/>
        <v>0</v>
      </c>
      <c r="T160" s="44">
        <f t="shared" si="51"/>
        <v>0</v>
      </c>
      <c r="U160" s="44">
        <f t="shared" si="51"/>
        <v>0</v>
      </c>
      <c r="V160" s="44">
        <f t="shared" si="51"/>
        <v>0</v>
      </c>
      <c r="W160" s="44">
        <f t="shared" si="51"/>
        <v>0</v>
      </c>
      <c r="Y160" s="74" t="str">
        <f>IFERROR(I160/'Base Case Cover Sheet'!I160-1,"n.a.")</f>
        <v>n.a.</v>
      </c>
      <c r="Z160" s="74" t="str">
        <f>IFERROR(J160/'Base Case Cover Sheet'!J160-1,"n.a.")</f>
        <v>n.a.</v>
      </c>
      <c r="AA160" s="74" t="str">
        <f>IFERROR(K160/'Base Case Cover Sheet'!K160-1,"n.a.")</f>
        <v>n.a.</v>
      </c>
      <c r="AB160" s="74" t="str">
        <f>IFERROR(L160/'Base Case Cover Sheet'!L160-1,"n.a.")</f>
        <v>n.a.</v>
      </c>
      <c r="AC160" s="74" t="str">
        <f>IFERROR(M160/'Base Case Cover Sheet'!M160-1,"n.a.")</f>
        <v>n.a.</v>
      </c>
      <c r="AD160" s="74" t="str">
        <f>IFERROR(N160/'Base Case Cover Sheet'!N160-1,"n.a.")</f>
        <v>n.a.</v>
      </c>
      <c r="AE160" s="74" t="str">
        <f>IFERROR(O160/'Base Case Cover Sheet'!O160-1,"n.a.")</f>
        <v>n.a.</v>
      </c>
      <c r="AF160" s="74" t="str">
        <f>IFERROR(P160/'Base Case Cover Sheet'!P160-1,"n.a.")</f>
        <v>n.a.</v>
      </c>
      <c r="AG160" s="74" t="str">
        <f>IFERROR(Q160/'Base Case Cover Sheet'!Q160-1,"n.a.")</f>
        <v>n.a.</v>
      </c>
      <c r="AH160" s="74" t="str">
        <f>IFERROR(R160/'Base Case Cover Sheet'!R160-1,"n.a.")</f>
        <v>n.a.</v>
      </c>
      <c r="AI160" s="74" t="str">
        <f>IFERROR(S160/'Base Case Cover Sheet'!S160-1,"n.a.")</f>
        <v>n.a.</v>
      </c>
      <c r="AJ160" s="74" t="str">
        <f>IFERROR(T160/'Base Case Cover Sheet'!T160-1,"n.a.")</f>
        <v>n.a.</v>
      </c>
      <c r="AK160" s="74" t="str">
        <f>IFERROR(U160/'Base Case Cover Sheet'!U160-1,"n.a.")</f>
        <v>n.a.</v>
      </c>
      <c r="AL160" s="74" t="str">
        <f>IFERROR(V160/'Base Case Cover Sheet'!V160-1,"n.a.")</f>
        <v>n.a.</v>
      </c>
      <c r="AM160" s="74" t="str">
        <f>IFERROR(W160/'Base Case Cover Sheet'!W160-1,"n.a.")</f>
        <v>n.a.</v>
      </c>
    </row>
    <row r="161" spans="1:39">
      <c r="E161" t="s">
        <v>191</v>
      </c>
      <c r="H161" s="41"/>
      <c r="I161" s="35"/>
      <c r="J161" s="35"/>
      <c r="K161" s="35"/>
      <c r="L161" s="117">
        <v>1</v>
      </c>
      <c r="M161" s="117">
        <v>1</v>
      </c>
      <c r="N161" s="117">
        <v>1</v>
      </c>
      <c r="O161" s="117">
        <v>1</v>
      </c>
      <c r="P161" s="117">
        <v>1</v>
      </c>
      <c r="Q161" s="117">
        <v>1</v>
      </c>
      <c r="R161" s="117">
        <v>1</v>
      </c>
      <c r="S161" s="117">
        <v>1</v>
      </c>
      <c r="T161" s="117">
        <v>1</v>
      </c>
      <c r="U161" s="117">
        <v>1</v>
      </c>
      <c r="V161" s="117">
        <v>1</v>
      </c>
      <c r="W161" s="117">
        <v>1</v>
      </c>
      <c r="Y161" s="74"/>
      <c r="Z161" s="74"/>
      <c r="AA161" s="74"/>
      <c r="AB161" s="74"/>
      <c r="AC161" s="74"/>
      <c r="AD161" s="74"/>
      <c r="AE161" s="74"/>
      <c r="AF161" s="74"/>
      <c r="AG161" s="74"/>
      <c r="AH161" s="74"/>
      <c r="AI161" s="74"/>
      <c r="AJ161" s="74"/>
      <c r="AK161" s="74"/>
      <c r="AL161" s="74"/>
      <c r="AM161" s="74"/>
    </row>
    <row r="163" spans="1:39">
      <c r="D163" s="142" t="s">
        <v>115</v>
      </c>
      <c r="E163" s="142"/>
      <c r="F163" s="142"/>
      <c r="G163" s="142"/>
      <c r="H163" s="46"/>
      <c r="I163" s="51"/>
      <c r="J163" s="51"/>
      <c r="K163" s="51"/>
      <c r="L163" s="39">
        <f t="shared" ref="L163:W163" si="52">+L157+L160</f>
        <v>0</v>
      </c>
      <c r="M163" s="39">
        <f t="shared" si="52"/>
        <v>0</v>
      </c>
      <c r="N163" s="39">
        <f t="shared" si="52"/>
        <v>0</v>
      </c>
      <c r="O163" s="39">
        <f t="shared" si="52"/>
        <v>0</v>
      </c>
      <c r="P163" s="39">
        <f t="shared" si="52"/>
        <v>0</v>
      </c>
      <c r="Q163" s="39">
        <f t="shared" si="52"/>
        <v>0</v>
      </c>
      <c r="R163" s="39">
        <f t="shared" si="52"/>
        <v>0</v>
      </c>
      <c r="S163" s="39">
        <f t="shared" si="52"/>
        <v>0</v>
      </c>
      <c r="T163" s="39">
        <f t="shared" si="52"/>
        <v>0</v>
      </c>
      <c r="U163" s="39">
        <f t="shared" si="52"/>
        <v>0</v>
      </c>
      <c r="V163" s="39">
        <f t="shared" si="52"/>
        <v>0</v>
      </c>
      <c r="W163" s="39">
        <f t="shared" si="52"/>
        <v>0</v>
      </c>
      <c r="Y163" s="77" t="str">
        <f>IFERROR(I163/'Base Case Cover Sheet'!I163-1,"n.a.")</f>
        <v>n.a.</v>
      </c>
      <c r="Z163" s="77" t="str">
        <f>IFERROR(J163/'Base Case Cover Sheet'!J163-1,"n.a.")</f>
        <v>n.a.</v>
      </c>
      <c r="AA163" s="77" t="str">
        <f>IFERROR(K163/'Base Case Cover Sheet'!K163-1,"n.a.")</f>
        <v>n.a.</v>
      </c>
      <c r="AB163" s="77" t="str">
        <f>IFERROR(L163/'Base Case Cover Sheet'!L163-1,"n.a.")</f>
        <v>n.a.</v>
      </c>
      <c r="AC163" s="77" t="str">
        <f>IFERROR(M163/'Base Case Cover Sheet'!M163-1,"n.a.")</f>
        <v>n.a.</v>
      </c>
      <c r="AD163" s="77" t="str">
        <f>IFERROR(N163/'Base Case Cover Sheet'!N163-1,"n.a.")</f>
        <v>n.a.</v>
      </c>
      <c r="AE163" s="77" t="str">
        <f>IFERROR(O163/'Base Case Cover Sheet'!O163-1,"n.a.")</f>
        <v>n.a.</v>
      </c>
      <c r="AF163" s="77" t="str">
        <f>IFERROR(P163/'Base Case Cover Sheet'!P163-1,"n.a.")</f>
        <v>n.a.</v>
      </c>
      <c r="AG163" s="77" t="str">
        <f>IFERROR(Q163/'Base Case Cover Sheet'!Q163-1,"n.a.")</f>
        <v>n.a.</v>
      </c>
      <c r="AH163" s="77" t="str">
        <f>IFERROR(R163/'Base Case Cover Sheet'!R163-1,"n.a.")</f>
        <v>n.a.</v>
      </c>
      <c r="AI163" s="77" t="str">
        <f>IFERROR(S163/'Base Case Cover Sheet'!S163-1,"n.a.")</f>
        <v>n.a.</v>
      </c>
      <c r="AJ163" s="77" t="str">
        <f>IFERROR(T163/'Base Case Cover Sheet'!T163-1,"n.a.")</f>
        <v>n.a.</v>
      </c>
      <c r="AK163" s="77" t="str">
        <f>IFERROR(U163/'Base Case Cover Sheet'!U163-1,"n.a.")</f>
        <v>n.a.</v>
      </c>
      <c r="AL163" s="77" t="str">
        <f>IFERROR(V163/'Base Case Cover Sheet'!V163-1,"n.a.")</f>
        <v>n.a.</v>
      </c>
      <c r="AM163" s="77" t="str">
        <f>IFERROR(W163/'Base Case Cover Sheet'!W163-1,"n.a.")</f>
        <v>n.a.</v>
      </c>
    </row>
    <row r="165" spans="1:39" s="2" customFormat="1" ht="11.25" customHeight="1">
      <c r="A165" s="18"/>
      <c r="B165" s="19">
        <f>MAX($B$4:B164)+1</f>
        <v>4</v>
      </c>
      <c r="C165" s="18"/>
      <c r="D165" s="20" t="s">
        <v>117</v>
      </c>
    </row>
    <row r="167" spans="1:39">
      <c r="D167" t="s">
        <v>192</v>
      </c>
      <c r="H167" s="33"/>
      <c r="I167" s="35"/>
      <c r="J167" s="35"/>
      <c r="K167" s="35"/>
      <c r="L167" s="44">
        <f t="shared" ref="L167:W167" si="53">L44</f>
        <v>0</v>
      </c>
      <c r="M167" s="44">
        <f t="shared" si="53"/>
        <v>0</v>
      </c>
      <c r="N167" s="44">
        <f t="shared" si="53"/>
        <v>0</v>
      </c>
      <c r="O167" s="44">
        <f t="shared" si="53"/>
        <v>0</v>
      </c>
      <c r="P167" s="44">
        <f t="shared" si="53"/>
        <v>0</v>
      </c>
      <c r="Q167" s="44">
        <f t="shared" si="53"/>
        <v>0</v>
      </c>
      <c r="R167" s="44">
        <f t="shared" si="53"/>
        <v>0</v>
      </c>
      <c r="S167" s="44">
        <f t="shared" si="53"/>
        <v>0</v>
      </c>
      <c r="T167" s="44">
        <f t="shared" si="53"/>
        <v>0</v>
      </c>
      <c r="U167" s="44">
        <f t="shared" si="53"/>
        <v>0</v>
      </c>
      <c r="V167" s="44">
        <f t="shared" si="53"/>
        <v>0</v>
      </c>
      <c r="W167" s="44">
        <f t="shared" si="53"/>
        <v>0</v>
      </c>
      <c r="Y167" s="74" t="str">
        <f>IFERROR(I167/'Base Case Cover Sheet'!I167-1,"n.a.")</f>
        <v>n.a.</v>
      </c>
      <c r="Z167" s="74" t="str">
        <f>IFERROR(J167/'Base Case Cover Sheet'!J167-1,"n.a.")</f>
        <v>n.a.</v>
      </c>
      <c r="AA167" s="74" t="str">
        <f>IFERROR(K167/'Base Case Cover Sheet'!K167-1,"n.a.")</f>
        <v>n.a.</v>
      </c>
      <c r="AB167" s="74" t="str">
        <f>IFERROR(L167/'Base Case Cover Sheet'!L167-1,"n.a.")</f>
        <v>n.a.</v>
      </c>
      <c r="AC167" s="74" t="str">
        <f>IFERROR(M167/'Base Case Cover Sheet'!M167-1,"n.a.")</f>
        <v>n.a.</v>
      </c>
      <c r="AD167" s="74" t="str">
        <f>IFERROR(N167/'Base Case Cover Sheet'!N167-1,"n.a.")</f>
        <v>n.a.</v>
      </c>
      <c r="AE167" s="74" t="str">
        <f>IFERROR(O167/'Base Case Cover Sheet'!O167-1,"n.a.")</f>
        <v>n.a.</v>
      </c>
      <c r="AF167" s="74" t="str">
        <f>IFERROR(P167/'Base Case Cover Sheet'!P167-1,"n.a.")</f>
        <v>n.a.</v>
      </c>
      <c r="AG167" s="74" t="str">
        <f>IFERROR(Q167/'Base Case Cover Sheet'!Q167-1,"n.a.")</f>
        <v>n.a.</v>
      </c>
      <c r="AH167" s="74" t="str">
        <f>IFERROR(R167/'Base Case Cover Sheet'!R167-1,"n.a.")</f>
        <v>n.a.</v>
      </c>
      <c r="AI167" s="74" t="str">
        <f>IFERROR(S167/'Base Case Cover Sheet'!S167-1,"n.a.")</f>
        <v>n.a.</v>
      </c>
      <c r="AJ167" s="74" t="str">
        <f>IFERROR(T167/'Base Case Cover Sheet'!T167-1,"n.a.")</f>
        <v>n.a.</v>
      </c>
      <c r="AK167" s="74" t="str">
        <f>IFERROR(U167/'Base Case Cover Sheet'!U167-1,"n.a.")</f>
        <v>n.a.</v>
      </c>
      <c r="AL167" s="74" t="str">
        <f>IFERROR(V167/'Base Case Cover Sheet'!V167-1,"n.a.")</f>
        <v>n.a.</v>
      </c>
      <c r="AM167" s="74" t="str">
        <f>IFERROR(W167/'Base Case Cover Sheet'!W167-1,"n.a.")</f>
        <v>n.a.</v>
      </c>
    </row>
    <row r="169" spans="1:39">
      <c r="D169" s="142" t="s">
        <v>171</v>
      </c>
      <c r="E169" s="144"/>
      <c r="F169" s="144"/>
      <c r="G169" s="144"/>
      <c r="H169" s="37"/>
      <c r="I169" s="38"/>
      <c r="J169" s="38"/>
      <c r="K169" s="38"/>
      <c r="L169" s="39">
        <f>L167</f>
        <v>0</v>
      </c>
      <c r="M169" s="39">
        <f t="shared" ref="M169:W169" si="54">M167</f>
        <v>0</v>
      </c>
      <c r="N169" s="39">
        <f t="shared" si="54"/>
        <v>0</v>
      </c>
      <c r="O169" s="39">
        <f t="shared" si="54"/>
        <v>0</v>
      </c>
      <c r="P169" s="39">
        <f t="shared" si="54"/>
        <v>0</v>
      </c>
      <c r="Q169" s="39">
        <f t="shared" si="54"/>
        <v>0</v>
      </c>
      <c r="R169" s="39">
        <f t="shared" si="54"/>
        <v>0</v>
      </c>
      <c r="S169" s="39">
        <f t="shared" si="54"/>
        <v>0</v>
      </c>
      <c r="T169" s="39">
        <f t="shared" si="54"/>
        <v>0</v>
      </c>
      <c r="U169" s="39">
        <f t="shared" si="54"/>
        <v>0</v>
      </c>
      <c r="V169" s="39">
        <f t="shared" si="54"/>
        <v>0</v>
      </c>
      <c r="W169" s="39">
        <f t="shared" si="54"/>
        <v>0</v>
      </c>
      <c r="Y169" s="77" t="str">
        <f>IFERROR(I169/'Base Case Cover Sheet'!I169-1,"n.a.")</f>
        <v>n.a.</v>
      </c>
      <c r="Z169" s="77" t="str">
        <f>IFERROR(J169/'Base Case Cover Sheet'!J169-1,"n.a.")</f>
        <v>n.a.</v>
      </c>
      <c r="AA169" s="77" t="str">
        <f>IFERROR(K169/'Base Case Cover Sheet'!K169-1,"n.a.")</f>
        <v>n.a.</v>
      </c>
      <c r="AB169" s="77" t="str">
        <f>IFERROR(L169/'Base Case Cover Sheet'!L169-1,"n.a.")</f>
        <v>n.a.</v>
      </c>
      <c r="AC169" s="77" t="str">
        <f>IFERROR(M169/'Base Case Cover Sheet'!M169-1,"n.a.")</f>
        <v>n.a.</v>
      </c>
      <c r="AD169" s="77" t="str">
        <f>IFERROR(N169/'Base Case Cover Sheet'!N169-1,"n.a.")</f>
        <v>n.a.</v>
      </c>
      <c r="AE169" s="77" t="str">
        <f>IFERROR(O169/'Base Case Cover Sheet'!O169-1,"n.a.")</f>
        <v>n.a.</v>
      </c>
      <c r="AF169" s="77" t="str">
        <f>IFERROR(P169/'Base Case Cover Sheet'!P169-1,"n.a.")</f>
        <v>n.a.</v>
      </c>
      <c r="AG169" s="77" t="str">
        <f>IFERROR(Q169/'Base Case Cover Sheet'!Q169-1,"n.a.")</f>
        <v>n.a.</v>
      </c>
      <c r="AH169" s="77" t="str">
        <f>IFERROR(R169/'Base Case Cover Sheet'!R169-1,"n.a.")</f>
        <v>n.a.</v>
      </c>
      <c r="AI169" s="77" t="str">
        <f>IFERROR(S169/'Base Case Cover Sheet'!S169-1,"n.a.")</f>
        <v>n.a.</v>
      </c>
      <c r="AJ169" s="77" t="str">
        <f>IFERROR(T169/'Base Case Cover Sheet'!T169-1,"n.a.")</f>
        <v>n.a.</v>
      </c>
      <c r="AK169" s="77" t="str">
        <f>IFERROR(U169/'Base Case Cover Sheet'!U169-1,"n.a.")</f>
        <v>n.a.</v>
      </c>
      <c r="AL169" s="77" t="str">
        <f>IFERROR(V169/'Base Case Cover Sheet'!V169-1,"n.a.")</f>
        <v>n.a.</v>
      </c>
      <c r="AM169" s="77" t="str">
        <f>IFERROR(W169/'Base Case Cover Sheet'!W169-1,"n.a.")</f>
        <v>n.a.</v>
      </c>
    </row>
    <row r="171" spans="1:39">
      <c r="D171" t="s">
        <v>193</v>
      </c>
      <c r="I171" s="35"/>
      <c r="J171" s="35"/>
      <c r="K171" s="35"/>
      <c r="L171" s="44">
        <f>L49</f>
        <v>0</v>
      </c>
      <c r="M171" s="44">
        <f t="shared" ref="M171:W171" si="55">M49</f>
        <v>0</v>
      </c>
      <c r="N171" s="44">
        <f t="shared" si="55"/>
        <v>0</v>
      </c>
      <c r="O171" s="44">
        <f t="shared" si="55"/>
        <v>0</v>
      </c>
      <c r="P171" s="44">
        <f t="shared" si="55"/>
        <v>0</v>
      </c>
      <c r="Q171" s="44">
        <f t="shared" si="55"/>
        <v>0</v>
      </c>
      <c r="R171" s="44">
        <f t="shared" si="55"/>
        <v>0</v>
      </c>
      <c r="S171" s="44">
        <f t="shared" si="55"/>
        <v>0</v>
      </c>
      <c r="T171" s="44">
        <f t="shared" si="55"/>
        <v>0</v>
      </c>
      <c r="U171" s="44">
        <f t="shared" si="55"/>
        <v>0</v>
      </c>
      <c r="V171" s="44">
        <f t="shared" si="55"/>
        <v>0</v>
      </c>
      <c r="W171" s="44">
        <f t="shared" si="55"/>
        <v>0</v>
      </c>
      <c r="Y171" s="74" t="str">
        <f>IFERROR(I171/'Base Case Cover Sheet'!I171-1,"n.a.")</f>
        <v>n.a.</v>
      </c>
      <c r="Z171" s="74" t="str">
        <f>IFERROR(J171/'Base Case Cover Sheet'!J171-1,"n.a.")</f>
        <v>n.a.</v>
      </c>
      <c r="AA171" s="74" t="str">
        <f>IFERROR(K171/'Base Case Cover Sheet'!K171-1,"n.a.")</f>
        <v>n.a.</v>
      </c>
      <c r="AB171" s="74" t="str">
        <f>IFERROR(L171/'Base Case Cover Sheet'!L171-1,"n.a.")</f>
        <v>n.a.</v>
      </c>
      <c r="AC171" s="74" t="str">
        <f>IFERROR(M171/'Base Case Cover Sheet'!M171-1,"n.a.")</f>
        <v>n.a.</v>
      </c>
      <c r="AD171" s="74" t="str">
        <f>IFERROR(N171/'Base Case Cover Sheet'!N171-1,"n.a.")</f>
        <v>n.a.</v>
      </c>
      <c r="AE171" s="74" t="str">
        <f>IFERROR(O171/'Base Case Cover Sheet'!O171-1,"n.a.")</f>
        <v>n.a.</v>
      </c>
      <c r="AF171" s="74" t="str">
        <f>IFERROR(P171/'Base Case Cover Sheet'!P171-1,"n.a.")</f>
        <v>n.a.</v>
      </c>
      <c r="AG171" s="74" t="str">
        <f>IFERROR(Q171/'Base Case Cover Sheet'!Q171-1,"n.a.")</f>
        <v>n.a.</v>
      </c>
      <c r="AH171" s="74" t="str">
        <f>IFERROR(R171/'Base Case Cover Sheet'!R171-1,"n.a.")</f>
        <v>n.a.</v>
      </c>
      <c r="AI171" s="74" t="str">
        <f>IFERROR(S171/'Base Case Cover Sheet'!S171-1,"n.a.")</f>
        <v>n.a.</v>
      </c>
      <c r="AJ171" s="74" t="str">
        <f>IFERROR(T171/'Base Case Cover Sheet'!T171-1,"n.a.")</f>
        <v>n.a.</v>
      </c>
      <c r="AK171" s="74" t="str">
        <f>IFERROR(U171/'Base Case Cover Sheet'!U171-1,"n.a.")</f>
        <v>n.a.</v>
      </c>
      <c r="AL171" s="74" t="str">
        <f>IFERROR(V171/'Base Case Cover Sheet'!V171-1,"n.a.")</f>
        <v>n.a.</v>
      </c>
      <c r="AM171" s="74" t="str">
        <f>IFERROR(W171/'Base Case Cover Sheet'!W171-1,"n.a.")</f>
        <v>n.a.</v>
      </c>
    </row>
    <row r="173" spans="1:39">
      <c r="D173" t="s">
        <v>194</v>
      </c>
      <c r="H173" s="33"/>
      <c r="I173" s="35"/>
      <c r="J173" s="35"/>
      <c r="K173" s="35"/>
      <c r="L173" s="44">
        <f t="shared" ref="L173:W173" si="56">-L163</f>
        <v>0</v>
      </c>
      <c r="M173" s="44">
        <f t="shared" si="56"/>
        <v>0</v>
      </c>
      <c r="N173" s="44">
        <f t="shared" si="56"/>
        <v>0</v>
      </c>
      <c r="O173" s="44">
        <f t="shared" si="56"/>
        <v>0</v>
      </c>
      <c r="P173" s="44">
        <f t="shared" si="56"/>
        <v>0</v>
      </c>
      <c r="Q173" s="44">
        <f t="shared" si="56"/>
        <v>0</v>
      </c>
      <c r="R173" s="44">
        <f t="shared" si="56"/>
        <v>0</v>
      </c>
      <c r="S173" s="44">
        <f t="shared" si="56"/>
        <v>0</v>
      </c>
      <c r="T173" s="44">
        <f t="shared" si="56"/>
        <v>0</v>
      </c>
      <c r="U173" s="44">
        <f t="shared" si="56"/>
        <v>0</v>
      </c>
      <c r="V173" s="44">
        <f t="shared" si="56"/>
        <v>0</v>
      </c>
      <c r="W173" s="44">
        <f t="shared" si="56"/>
        <v>0</v>
      </c>
      <c r="Y173" s="74" t="str">
        <f>IFERROR(I173/'Base Case Cover Sheet'!I173-1,"n.a.")</f>
        <v>n.a.</v>
      </c>
      <c r="Z173" s="74" t="str">
        <f>IFERROR(J173/'Base Case Cover Sheet'!J173-1,"n.a.")</f>
        <v>n.a.</v>
      </c>
      <c r="AA173" s="74" t="str">
        <f>IFERROR(K173/'Base Case Cover Sheet'!K173-1,"n.a.")</f>
        <v>n.a.</v>
      </c>
      <c r="AB173" s="74" t="str">
        <f>IFERROR(L173/'Base Case Cover Sheet'!L173-1,"n.a.")</f>
        <v>n.a.</v>
      </c>
      <c r="AC173" s="74" t="str">
        <f>IFERROR(M173/'Base Case Cover Sheet'!M173-1,"n.a.")</f>
        <v>n.a.</v>
      </c>
      <c r="AD173" s="74" t="str">
        <f>IFERROR(N173/'Base Case Cover Sheet'!N173-1,"n.a.")</f>
        <v>n.a.</v>
      </c>
      <c r="AE173" s="74" t="str">
        <f>IFERROR(O173/'Base Case Cover Sheet'!O173-1,"n.a.")</f>
        <v>n.a.</v>
      </c>
      <c r="AF173" s="74" t="str">
        <f>IFERROR(P173/'Base Case Cover Sheet'!P173-1,"n.a.")</f>
        <v>n.a.</v>
      </c>
      <c r="AG173" s="74" t="str">
        <f>IFERROR(Q173/'Base Case Cover Sheet'!Q173-1,"n.a.")</f>
        <v>n.a.</v>
      </c>
      <c r="AH173" s="74" t="str">
        <f>IFERROR(R173/'Base Case Cover Sheet'!R173-1,"n.a.")</f>
        <v>n.a.</v>
      </c>
      <c r="AI173" s="74" t="str">
        <f>IFERROR(S173/'Base Case Cover Sheet'!S173-1,"n.a.")</f>
        <v>n.a.</v>
      </c>
      <c r="AJ173" s="74" t="str">
        <f>IFERROR(T173/'Base Case Cover Sheet'!T173-1,"n.a.")</f>
        <v>n.a.</v>
      </c>
      <c r="AK173" s="74" t="str">
        <f>IFERROR(U173/'Base Case Cover Sheet'!U173-1,"n.a.")</f>
        <v>n.a.</v>
      </c>
      <c r="AL173" s="74" t="str">
        <f>IFERROR(V173/'Base Case Cover Sheet'!V173-1,"n.a.")</f>
        <v>n.a.</v>
      </c>
      <c r="AM173" s="74" t="str">
        <f>IFERROR(W173/'Base Case Cover Sheet'!W173-1,"n.a.")</f>
        <v>n.a.</v>
      </c>
    </row>
    <row r="175" spans="1:39">
      <c r="D175" t="s">
        <v>195</v>
      </c>
      <c r="H175" s="33"/>
      <c r="I175" s="35"/>
      <c r="J175" s="35"/>
      <c r="K175" s="35"/>
      <c r="L175" s="44">
        <f>L141+L75+L52</f>
        <v>0</v>
      </c>
      <c r="M175" s="44">
        <f t="shared" ref="M175:W175" si="57">M141+M75+M52</f>
        <v>0</v>
      </c>
      <c r="N175" s="44">
        <f t="shared" si="57"/>
        <v>0</v>
      </c>
      <c r="O175" s="44">
        <f t="shared" si="57"/>
        <v>0</v>
      </c>
      <c r="P175" s="44">
        <f t="shared" si="57"/>
        <v>0</v>
      </c>
      <c r="Q175" s="44">
        <f t="shared" si="57"/>
        <v>0</v>
      </c>
      <c r="R175" s="44">
        <f t="shared" si="57"/>
        <v>0</v>
      </c>
      <c r="S175" s="44">
        <f t="shared" si="57"/>
        <v>0</v>
      </c>
      <c r="T175" s="44">
        <f t="shared" si="57"/>
        <v>0</v>
      </c>
      <c r="U175" s="44">
        <f t="shared" si="57"/>
        <v>0</v>
      </c>
      <c r="V175" s="44">
        <f t="shared" si="57"/>
        <v>0</v>
      </c>
      <c r="W175" s="44">
        <f t="shared" si="57"/>
        <v>0</v>
      </c>
      <c r="Y175" s="74" t="str">
        <f>IFERROR(I175/'Base Case Cover Sheet'!I175-1,"n.a.")</f>
        <v>n.a.</v>
      </c>
      <c r="Z175" s="74" t="str">
        <f>IFERROR(J175/'Base Case Cover Sheet'!J175-1,"n.a.")</f>
        <v>n.a.</v>
      </c>
      <c r="AA175" s="74" t="str">
        <f>IFERROR(K175/'Base Case Cover Sheet'!K175-1,"n.a.")</f>
        <v>n.a.</v>
      </c>
      <c r="AB175" s="74" t="str">
        <f>IFERROR(L175/'Base Case Cover Sheet'!L175-1,"n.a.")</f>
        <v>n.a.</v>
      </c>
      <c r="AC175" s="74" t="str">
        <f>IFERROR(M175/'Base Case Cover Sheet'!M175-1,"n.a.")</f>
        <v>n.a.</v>
      </c>
      <c r="AD175" s="74" t="str">
        <f>IFERROR(N175/'Base Case Cover Sheet'!N175-1,"n.a.")</f>
        <v>n.a.</v>
      </c>
      <c r="AE175" s="74" t="str">
        <f>IFERROR(O175/'Base Case Cover Sheet'!O175-1,"n.a.")</f>
        <v>n.a.</v>
      </c>
      <c r="AF175" s="74" t="str">
        <f>IFERROR(P175/'Base Case Cover Sheet'!P175-1,"n.a.")</f>
        <v>n.a.</v>
      </c>
      <c r="AG175" s="74" t="str">
        <f>IFERROR(Q175/'Base Case Cover Sheet'!Q175-1,"n.a.")</f>
        <v>n.a.</v>
      </c>
      <c r="AH175" s="74" t="str">
        <f>IFERROR(R175/'Base Case Cover Sheet'!R175-1,"n.a.")</f>
        <v>n.a.</v>
      </c>
      <c r="AI175" s="74" t="str">
        <f>IFERROR(S175/'Base Case Cover Sheet'!S175-1,"n.a.")</f>
        <v>n.a.</v>
      </c>
      <c r="AJ175" s="74" t="str">
        <f>IFERROR(T175/'Base Case Cover Sheet'!T175-1,"n.a.")</f>
        <v>n.a.</v>
      </c>
      <c r="AK175" s="74" t="str">
        <f>IFERROR(U175/'Base Case Cover Sheet'!U175-1,"n.a.")</f>
        <v>n.a.</v>
      </c>
      <c r="AL175" s="74" t="str">
        <f>IFERROR(V175/'Base Case Cover Sheet'!V175-1,"n.a.")</f>
        <v>n.a.</v>
      </c>
      <c r="AM175" s="74" t="str">
        <f>IFERROR(W175/'Base Case Cover Sheet'!W175-1,"n.a.")</f>
        <v>n.a.</v>
      </c>
    </row>
    <row r="177" spans="4:39">
      <c r="D177" t="s">
        <v>118</v>
      </c>
      <c r="H177" s="41"/>
      <c r="I177" s="35"/>
      <c r="J177" s="65">
        <v>0</v>
      </c>
      <c r="K177" s="65">
        <v>0</v>
      </c>
      <c r="L177" s="65">
        <v>0</v>
      </c>
      <c r="M177" s="65">
        <v>0</v>
      </c>
      <c r="N177" s="65">
        <v>0</v>
      </c>
      <c r="O177" s="65">
        <v>0</v>
      </c>
      <c r="P177" s="65">
        <v>0</v>
      </c>
      <c r="Q177" s="65">
        <v>0</v>
      </c>
      <c r="R177" s="65">
        <v>0</v>
      </c>
      <c r="S177" s="65">
        <v>0</v>
      </c>
      <c r="T177" s="65">
        <v>0</v>
      </c>
      <c r="U177" s="65">
        <v>0</v>
      </c>
      <c r="V177" s="65">
        <v>0</v>
      </c>
      <c r="W177" s="65">
        <v>0</v>
      </c>
      <c r="Y177" s="74" t="str">
        <f>IFERROR(I177/'Base Case Cover Sheet'!I177-1,"n.a.")</f>
        <v>n.a.</v>
      </c>
      <c r="Z177" s="74" t="str">
        <f>IFERROR(J177/'Base Case Cover Sheet'!J177-1,"n.a.")</f>
        <v>n.a.</v>
      </c>
      <c r="AA177" s="74" t="str">
        <f>IFERROR(K177/'Base Case Cover Sheet'!K177-1,"n.a.")</f>
        <v>n.a.</v>
      </c>
      <c r="AB177" s="74" t="str">
        <f>IFERROR(L177/'Base Case Cover Sheet'!L177-1,"n.a.")</f>
        <v>n.a.</v>
      </c>
      <c r="AC177" s="74" t="str">
        <f>IFERROR(M177/'Base Case Cover Sheet'!M177-1,"n.a.")</f>
        <v>n.a.</v>
      </c>
      <c r="AD177" s="74" t="str">
        <f>IFERROR(N177/'Base Case Cover Sheet'!N177-1,"n.a.")</f>
        <v>n.a.</v>
      </c>
      <c r="AE177" s="74" t="str">
        <f>IFERROR(O177/'Base Case Cover Sheet'!O177-1,"n.a.")</f>
        <v>n.a.</v>
      </c>
      <c r="AF177" s="74" t="str">
        <f>IFERROR(P177/'Base Case Cover Sheet'!P177-1,"n.a.")</f>
        <v>n.a.</v>
      </c>
      <c r="AG177" s="74" t="str">
        <f>IFERROR(Q177/'Base Case Cover Sheet'!Q177-1,"n.a.")</f>
        <v>n.a.</v>
      </c>
      <c r="AH177" s="74" t="str">
        <f>IFERROR(R177/'Base Case Cover Sheet'!R177-1,"n.a.")</f>
        <v>n.a.</v>
      </c>
      <c r="AI177" s="74" t="str">
        <f>IFERROR(S177/'Base Case Cover Sheet'!S177-1,"n.a.")</f>
        <v>n.a.</v>
      </c>
      <c r="AJ177" s="74" t="str">
        <f>IFERROR(T177/'Base Case Cover Sheet'!T177-1,"n.a.")</f>
        <v>n.a.</v>
      </c>
      <c r="AK177" s="74" t="str">
        <f>IFERROR(U177/'Base Case Cover Sheet'!U177-1,"n.a.")</f>
        <v>n.a.</v>
      </c>
      <c r="AL177" s="74" t="str">
        <f>IFERROR(V177/'Base Case Cover Sheet'!V177-1,"n.a.")</f>
        <v>n.a.</v>
      </c>
      <c r="AM177" s="74" t="str">
        <f>IFERROR(W177/'Base Case Cover Sheet'!W177-1,"n.a.")</f>
        <v>n.a.</v>
      </c>
    </row>
    <row r="179" spans="4:39">
      <c r="D179" t="s">
        <v>23</v>
      </c>
      <c r="H179" s="33"/>
      <c r="I179" s="35"/>
      <c r="J179" s="65">
        <v>0</v>
      </c>
      <c r="K179" s="65">
        <v>0</v>
      </c>
      <c r="L179" s="65">
        <v>0</v>
      </c>
      <c r="M179" s="65">
        <v>0</v>
      </c>
      <c r="N179" s="65">
        <v>0</v>
      </c>
      <c r="O179" s="65">
        <v>0</v>
      </c>
      <c r="P179" s="65">
        <v>0</v>
      </c>
      <c r="Q179" s="65">
        <v>0</v>
      </c>
      <c r="R179" s="65">
        <v>0</v>
      </c>
      <c r="S179" s="65">
        <v>0</v>
      </c>
      <c r="T179" s="65">
        <v>0</v>
      </c>
      <c r="U179" s="65">
        <v>0</v>
      </c>
      <c r="V179" s="65">
        <v>0</v>
      </c>
      <c r="W179" s="65">
        <v>0</v>
      </c>
      <c r="Y179" s="74" t="str">
        <f>IFERROR(I179/'Base Case Cover Sheet'!I179-1,"n.a.")</f>
        <v>n.a.</v>
      </c>
      <c r="Z179" s="74" t="str">
        <f>IFERROR(J179/'Base Case Cover Sheet'!J179-1,"n.a.")</f>
        <v>n.a.</v>
      </c>
      <c r="AA179" s="74" t="str">
        <f>IFERROR(K179/'Base Case Cover Sheet'!K179-1,"n.a.")</f>
        <v>n.a.</v>
      </c>
      <c r="AB179" s="74" t="str">
        <f>IFERROR(L179/'Base Case Cover Sheet'!L179-1,"n.a.")</f>
        <v>n.a.</v>
      </c>
      <c r="AC179" s="74" t="str">
        <f>IFERROR(M179/'Base Case Cover Sheet'!M179-1,"n.a.")</f>
        <v>n.a.</v>
      </c>
      <c r="AD179" s="74" t="str">
        <f>IFERROR(N179/'Base Case Cover Sheet'!N179-1,"n.a.")</f>
        <v>n.a.</v>
      </c>
      <c r="AE179" s="74" t="str">
        <f>IFERROR(O179/'Base Case Cover Sheet'!O179-1,"n.a.")</f>
        <v>n.a.</v>
      </c>
      <c r="AF179" s="74" t="str">
        <f>IFERROR(P179/'Base Case Cover Sheet'!P179-1,"n.a.")</f>
        <v>n.a.</v>
      </c>
      <c r="AG179" s="74" t="str">
        <f>IFERROR(Q179/'Base Case Cover Sheet'!Q179-1,"n.a.")</f>
        <v>n.a.</v>
      </c>
      <c r="AH179" s="74" t="str">
        <f>IFERROR(R179/'Base Case Cover Sheet'!R179-1,"n.a.")</f>
        <v>n.a.</v>
      </c>
      <c r="AI179" s="74" t="str">
        <f>IFERROR(S179/'Base Case Cover Sheet'!S179-1,"n.a.")</f>
        <v>n.a.</v>
      </c>
      <c r="AJ179" s="74" t="str">
        <f>IFERROR(T179/'Base Case Cover Sheet'!T179-1,"n.a.")</f>
        <v>n.a.</v>
      </c>
      <c r="AK179" s="74" t="str">
        <f>IFERROR(U179/'Base Case Cover Sheet'!U179-1,"n.a.")</f>
        <v>n.a.</v>
      </c>
      <c r="AL179" s="74" t="str">
        <f>IFERROR(V179/'Base Case Cover Sheet'!V179-1,"n.a.")</f>
        <v>n.a.</v>
      </c>
      <c r="AM179" s="74" t="str">
        <f>IFERROR(W179/'Base Case Cover Sheet'!W179-1,"n.a.")</f>
        <v>n.a.</v>
      </c>
    </row>
    <row r="181" spans="4:39">
      <c r="D181" t="s">
        <v>196</v>
      </c>
      <c r="H181" s="33"/>
      <c r="I181" s="35"/>
      <c r="J181" s="65">
        <v>0</v>
      </c>
      <c r="K181" s="65">
        <v>0</v>
      </c>
      <c r="L181" s="65">
        <v>0</v>
      </c>
      <c r="M181" s="65">
        <v>0</v>
      </c>
      <c r="N181" s="65">
        <v>0</v>
      </c>
      <c r="O181" s="65">
        <v>0</v>
      </c>
      <c r="P181" s="65">
        <v>0</v>
      </c>
      <c r="Q181" s="65">
        <v>0</v>
      </c>
      <c r="R181" s="65">
        <v>0</v>
      </c>
      <c r="S181" s="65">
        <v>0</v>
      </c>
      <c r="T181" s="65">
        <v>0</v>
      </c>
      <c r="U181" s="65">
        <v>0</v>
      </c>
      <c r="V181" s="65">
        <v>0</v>
      </c>
      <c r="W181" s="65">
        <v>0</v>
      </c>
      <c r="Y181" s="74" t="str">
        <f>IFERROR(I181/'Base Case Cover Sheet'!I181-1,"n.a.")</f>
        <v>n.a.</v>
      </c>
      <c r="Z181" s="74" t="str">
        <f>IFERROR(J181/'Base Case Cover Sheet'!J181-1,"n.a.")</f>
        <v>n.a.</v>
      </c>
      <c r="AA181" s="74" t="str">
        <f>IFERROR(K181/'Base Case Cover Sheet'!K181-1,"n.a.")</f>
        <v>n.a.</v>
      </c>
      <c r="AB181" s="74" t="str">
        <f>IFERROR(L181/'Base Case Cover Sheet'!L181-1,"n.a.")</f>
        <v>n.a.</v>
      </c>
      <c r="AC181" s="74" t="str">
        <f>IFERROR(M181/'Base Case Cover Sheet'!M181-1,"n.a.")</f>
        <v>n.a.</v>
      </c>
      <c r="AD181" s="74" t="str">
        <f>IFERROR(N181/'Base Case Cover Sheet'!N181-1,"n.a.")</f>
        <v>n.a.</v>
      </c>
      <c r="AE181" s="74" t="str">
        <f>IFERROR(O181/'Base Case Cover Sheet'!O181-1,"n.a.")</f>
        <v>n.a.</v>
      </c>
      <c r="AF181" s="74" t="str">
        <f>IFERROR(P181/'Base Case Cover Sheet'!P181-1,"n.a.")</f>
        <v>n.a.</v>
      </c>
      <c r="AG181" s="74" t="str">
        <f>IFERROR(Q181/'Base Case Cover Sheet'!Q181-1,"n.a.")</f>
        <v>n.a.</v>
      </c>
      <c r="AH181" s="74" t="str">
        <f>IFERROR(R181/'Base Case Cover Sheet'!R181-1,"n.a.")</f>
        <v>n.a.</v>
      </c>
      <c r="AI181" s="74" t="str">
        <f>IFERROR(S181/'Base Case Cover Sheet'!S181-1,"n.a.")</f>
        <v>n.a.</v>
      </c>
      <c r="AJ181" s="74" t="str">
        <f>IFERROR(T181/'Base Case Cover Sheet'!T181-1,"n.a.")</f>
        <v>n.a.</v>
      </c>
      <c r="AK181" s="74" t="str">
        <f>IFERROR(U181/'Base Case Cover Sheet'!U181-1,"n.a.")</f>
        <v>n.a.</v>
      </c>
      <c r="AL181" s="74" t="str">
        <f>IFERROR(V181/'Base Case Cover Sheet'!V181-1,"n.a.")</f>
        <v>n.a.</v>
      </c>
      <c r="AM181" s="74" t="str">
        <f>IFERROR(W181/'Base Case Cover Sheet'!W181-1,"n.a.")</f>
        <v>n.a.</v>
      </c>
    </row>
    <row r="183" spans="4:39">
      <c r="D183" t="s">
        <v>121</v>
      </c>
      <c r="H183" s="41"/>
      <c r="I183" s="35"/>
      <c r="J183" s="65">
        <v>0</v>
      </c>
      <c r="K183" s="65">
        <v>0</v>
      </c>
      <c r="L183" s="65">
        <v>0</v>
      </c>
      <c r="M183" s="65">
        <v>0</v>
      </c>
      <c r="N183" s="65">
        <v>0</v>
      </c>
      <c r="O183" s="65">
        <v>0</v>
      </c>
      <c r="P183" s="65">
        <v>0</v>
      </c>
      <c r="Q183" s="65">
        <v>0</v>
      </c>
      <c r="R183" s="65">
        <v>0</v>
      </c>
      <c r="S183" s="65">
        <v>0</v>
      </c>
      <c r="T183" s="65">
        <v>0</v>
      </c>
      <c r="U183" s="65">
        <v>0</v>
      </c>
      <c r="V183" s="65">
        <v>0</v>
      </c>
      <c r="W183" s="65">
        <v>0</v>
      </c>
      <c r="Y183" s="74" t="str">
        <f>IFERROR(I183/'Base Case Cover Sheet'!I183-1,"n.a.")</f>
        <v>n.a.</v>
      </c>
      <c r="Z183" s="74" t="str">
        <f>IFERROR(J183/'Base Case Cover Sheet'!J183-1,"n.a.")</f>
        <v>n.a.</v>
      </c>
      <c r="AA183" s="74" t="str">
        <f>IFERROR(K183/'Base Case Cover Sheet'!K183-1,"n.a.")</f>
        <v>n.a.</v>
      </c>
      <c r="AB183" s="74" t="str">
        <f>IFERROR(L183/'Base Case Cover Sheet'!L183-1,"n.a.")</f>
        <v>n.a.</v>
      </c>
      <c r="AC183" s="74" t="str">
        <f>IFERROR(M183/'Base Case Cover Sheet'!M183-1,"n.a.")</f>
        <v>n.a.</v>
      </c>
      <c r="AD183" s="74" t="str">
        <f>IFERROR(N183/'Base Case Cover Sheet'!N183-1,"n.a.")</f>
        <v>n.a.</v>
      </c>
      <c r="AE183" s="74" t="str">
        <f>IFERROR(O183/'Base Case Cover Sheet'!O183-1,"n.a.")</f>
        <v>n.a.</v>
      </c>
      <c r="AF183" s="74" t="str">
        <f>IFERROR(P183/'Base Case Cover Sheet'!P183-1,"n.a.")</f>
        <v>n.a.</v>
      </c>
      <c r="AG183" s="74" t="str">
        <f>IFERROR(Q183/'Base Case Cover Sheet'!Q183-1,"n.a.")</f>
        <v>n.a.</v>
      </c>
      <c r="AH183" s="74" t="str">
        <f>IFERROR(R183/'Base Case Cover Sheet'!R183-1,"n.a.")</f>
        <v>n.a.</v>
      </c>
      <c r="AI183" s="74" t="str">
        <f>IFERROR(S183/'Base Case Cover Sheet'!S183-1,"n.a.")</f>
        <v>n.a.</v>
      </c>
      <c r="AJ183" s="74" t="str">
        <f>IFERROR(T183/'Base Case Cover Sheet'!T183-1,"n.a.")</f>
        <v>n.a.</v>
      </c>
      <c r="AK183" s="74" t="str">
        <f>IFERROR(U183/'Base Case Cover Sheet'!U183-1,"n.a.")</f>
        <v>n.a.</v>
      </c>
      <c r="AL183" s="74" t="str">
        <f>IFERROR(V183/'Base Case Cover Sheet'!V183-1,"n.a.")</f>
        <v>n.a.</v>
      </c>
      <c r="AM183" s="74" t="str">
        <f>IFERROR(W183/'Base Case Cover Sheet'!W183-1,"n.a.")</f>
        <v>n.a.</v>
      </c>
    </row>
    <row r="184" spans="4:39" s="4" customFormat="1">
      <c r="E184" s="4" t="s">
        <v>197</v>
      </c>
      <c r="H184" s="33"/>
      <c r="I184" s="35"/>
      <c r="J184" s="65">
        <v>0</v>
      </c>
      <c r="K184" s="65">
        <v>0</v>
      </c>
      <c r="L184" s="65">
        <v>0</v>
      </c>
      <c r="M184" s="65">
        <v>0</v>
      </c>
      <c r="N184" s="65">
        <v>0</v>
      </c>
      <c r="O184" s="65">
        <v>0</v>
      </c>
      <c r="P184" s="65">
        <v>0</v>
      </c>
      <c r="Q184" s="65">
        <v>0</v>
      </c>
      <c r="R184" s="65">
        <v>0</v>
      </c>
      <c r="S184" s="65">
        <v>0</v>
      </c>
      <c r="T184" s="65">
        <v>0</v>
      </c>
      <c r="U184" s="65">
        <v>0</v>
      </c>
      <c r="V184" s="65">
        <v>0</v>
      </c>
      <c r="W184" s="65">
        <v>0</v>
      </c>
      <c r="Y184" s="74" t="str">
        <f>IFERROR(I184/'Base Case Cover Sheet'!I184-1,"n.a.")</f>
        <v>n.a.</v>
      </c>
      <c r="Z184" s="74" t="str">
        <f>IFERROR(J184/'Base Case Cover Sheet'!J184-1,"n.a.")</f>
        <v>n.a.</v>
      </c>
      <c r="AA184" s="74" t="str">
        <f>IFERROR(K184/'Base Case Cover Sheet'!K184-1,"n.a.")</f>
        <v>n.a.</v>
      </c>
      <c r="AB184" s="74" t="str">
        <f>IFERROR(L184/'Base Case Cover Sheet'!L184-1,"n.a.")</f>
        <v>n.a.</v>
      </c>
      <c r="AC184" s="74" t="str">
        <f>IFERROR(M184/'Base Case Cover Sheet'!M184-1,"n.a.")</f>
        <v>n.a.</v>
      </c>
      <c r="AD184" s="74" t="str">
        <f>IFERROR(N184/'Base Case Cover Sheet'!N184-1,"n.a.")</f>
        <v>n.a.</v>
      </c>
      <c r="AE184" s="74" t="str">
        <f>IFERROR(O184/'Base Case Cover Sheet'!O184-1,"n.a.")</f>
        <v>n.a.</v>
      </c>
      <c r="AF184" s="74" t="str">
        <f>IFERROR(P184/'Base Case Cover Sheet'!P184-1,"n.a.")</f>
        <v>n.a.</v>
      </c>
      <c r="AG184" s="74" t="str">
        <f>IFERROR(Q184/'Base Case Cover Sheet'!Q184-1,"n.a.")</f>
        <v>n.a.</v>
      </c>
      <c r="AH184" s="74" t="str">
        <f>IFERROR(R184/'Base Case Cover Sheet'!R184-1,"n.a.")</f>
        <v>n.a.</v>
      </c>
      <c r="AI184" s="74" t="str">
        <f>IFERROR(S184/'Base Case Cover Sheet'!S184-1,"n.a.")</f>
        <v>n.a.</v>
      </c>
      <c r="AJ184" s="74" t="str">
        <f>IFERROR(T184/'Base Case Cover Sheet'!T184-1,"n.a.")</f>
        <v>n.a.</v>
      </c>
      <c r="AK184" s="74" t="str">
        <f>IFERROR(U184/'Base Case Cover Sheet'!U184-1,"n.a.")</f>
        <v>n.a.</v>
      </c>
      <c r="AL184" s="74" t="str">
        <f>IFERROR(V184/'Base Case Cover Sheet'!V184-1,"n.a.")</f>
        <v>n.a.</v>
      </c>
      <c r="AM184" s="74" t="str">
        <f>IFERROR(W184/'Base Case Cover Sheet'!W184-1,"n.a.")</f>
        <v>n.a.</v>
      </c>
    </row>
    <row r="186" spans="4:39">
      <c r="D186" s="142" t="s">
        <v>198</v>
      </c>
      <c r="E186" s="144"/>
      <c r="F186" s="144"/>
      <c r="G186" s="144"/>
      <c r="H186" s="37"/>
      <c r="I186" s="38"/>
      <c r="J186" s="39">
        <f t="shared" ref="J186:W186" si="58">+J169+J173+J175+J177+J183+J179+J171+J181</f>
        <v>0</v>
      </c>
      <c r="K186" s="39">
        <f t="shared" si="58"/>
        <v>0</v>
      </c>
      <c r="L186" s="39">
        <f t="shared" si="58"/>
        <v>0</v>
      </c>
      <c r="M186" s="39">
        <f t="shared" si="58"/>
        <v>0</v>
      </c>
      <c r="N186" s="39">
        <f t="shared" si="58"/>
        <v>0</v>
      </c>
      <c r="O186" s="39">
        <f t="shared" si="58"/>
        <v>0</v>
      </c>
      <c r="P186" s="39">
        <f t="shared" si="58"/>
        <v>0</v>
      </c>
      <c r="Q186" s="39">
        <f t="shared" si="58"/>
        <v>0</v>
      </c>
      <c r="R186" s="39">
        <f t="shared" si="58"/>
        <v>0</v>
      </c>
      <c r="S186" s="39">
        <f t="shared" si="58"/>
        <v>0</v>
      </c>
      <c r="T186" s="39">
        <f t="shared" si="58"/>
        <v>0</v>
      </c>
      <c r="U186" s="39">
        <f t="shared" si="58"/>
        <v>0</v>
      </c>
      <c r="V186" s="39">
        <f t="shared" si="58"/>
        <v>0</v>
      </c>
      <c r="W186" s="39">
        <f t="shared" si="58"/>
        <v>0</v>
      </c>
      <c r="Y186" s="77" t="str">
        <f>IFERROR(I186/'Base Case Cover Sheet'!I186-1,"n.a.")</f>
        <v>n.a.</v>
      </c>
      <c r="Z186" s="77" t="str">
        <f>IFERROR(J186/'Base Case Cover Sheet'!J186-1,"n.a.")</f>
        <v>n.a.</v>
      </c>
      <c r="AA186" s="77" t="str">
        <f>IFERROR(K186/'Base Case Cover Sheet'!K186-1,"n.a.")</f>
        <v>n.a.</v>
      </c>
      <c r="AB186" s="77" t="str">
        <f>IFERROR(L186/'Base Case Cover Sheet'!L186-1,"n.a.")</f>
        <v>n.a.</v>
      </c>
      <c r="AC186" s="77" t="str">
        <f>IFERROR(M186/'Base Case Cover Sheet'!M186-1,"n.a.")</f>
        <v>n.a.</v>
      </c>
      <c r="AD186" s="77" t="str">
        <f>IFERROR(N186/'Base Case Cover Sheet'!N186-1,"n.a.")</f>
        <v>n.a.</v>
      </c>
      <c r="AE186" s="77" t="str">
        <f>IFERROR(O186/'Base Case Cover Sheet'!O186-1,"n.a.")</f>
        <v>n.a.</v>
      </c>
      <c r="AF186" s="77" t="str">
        <f>IFERROR(P186/'Base Case Cover Sheet'!P186-1,"n.a.")</f>
        <v>n.a.</v>
      </c>
      <c r="AG186" s="77" t="str">
        <f>IFERROR(Q186/'Base Case Cover Sheet'!Q186-1,"n.a.")</f>
        <v>n.a.</v>
      </c>
      <c r="AH186" s="77" t="str">
        <f>IFERROR(R186/'Base Case Cover Sheet'!R186-1,"n.a.")</f>
        <v>n.a.</v>
      </c>
      <c r="AI186" s="77" t="str">
        <f>IFERROR(S186/'Base Case Cover Sheet'!S186-1,"n.a.")</f>
        <v>n.a.</v>
      </c>
      <c r="AJ186" s="77" t="str">
        <f>IFERROR(T186/'Base Case Cover Sheet'!T186-1,"n.a.")</f>
        <v>n.a.</v>
      </c>
      <c r="AK186" s="77" t="str">
        <f>IFERROR(U186/'Base Case Cover Sheet'!U186-1,"n.a.")</f>
        <v>n.a.</v>
      </c>
      <c r="AL186" s="77" t="str">
        <f>IFERROR(V186/'Base Case Cover Sheet'!V186-1,"n.a.")</f>
        <v>n.a.</v>
      </c>
      <c r="AM186" s="77" t="str">
        <f>IFERROR(W186/'Base Case Cover Sheet'!W186-1,"n.a.")</f>
        <v>n.a.</v>
      </c>
    </row>
    <row r="188" spans="4:39">
      <c r="E188" s="145" t="s">
        <v>199</v>
      </c>
      <c r="F188" s="144"/>
      <c r="G188" s="144"/>
      <c r="H188" s="37"/>
      <c r="I188" s="38"/>
      <c r="J188" s="38"/>
      <c r="K188" s="38"/>
      <c r="L188" s="67">
        <v>0</v>
      </c>
      <c r="M188" s="67">
        <v>0</v>
      </c>
      <c r="N188" s="67">
        <v>0</v>
      </c>
      <c r="O188" s="67">
        <v>0</v>
      </c>
      <c r="P188" s="67">
        <v>0</v>
      </c>
      <c r="Q188" s="67">
        <v>0</v>
      </c>
      <c r="R188" s="67">
        <v>0</v>
      </c>
      <c r="S188" s="67">
        <v>0</v>
      </c>
      <c r="T188" s="67">
        <v>0</v>
      </c>
      <c r="U188" s="67">
        <v>0</v>
      </c>
      <c r="V188" s="67">
        <v>0</v>
      </c>
      <c r="W188" s="68">
        <v>0</v>
      </c>
      <c r="Y188" s="80" t="str">
        <f>IFERROR(I188/'Base Case Cover Sheet'!I188-1,"n.a.")</f>
        <v>n.a.</v>
      </c>
      <c r="Z188" s="81" t="str">
        <f>IFERROR(J188/'Base Case Cover Sheet'!J188-1,"n.a.")</f>
        <v>n.a.</v>
      </c>
      <c r="AA188" s="81" t="str">
        <f>IFERROR(K188/'Base Case Cover Sheet'!K188-1,"n.a.")</f>
        <v>n.a.</v>
      </c>
      <c r="AB188" s="81" t="str">
        <f>IFERROR(L188/'Base Case Cover Sheet'!L188-1,"n.a.")</f>
        <v>n.a.</v>
      </c>
      <c r="AC188" s="81" t="str">
        <f>IFERROR(M188/'Base Case Cover Sheet'!M188-1,"n.a.")</f>
        <v>n.a.</v>
      </c>
      <c r="AD188" s="81" t="str">
        <f>IFERROR(N188/'Base Case Cover Sheet'!N188-1,"n.a.")</f>
        <v>n.a.</v>
      </c>
      <c r="AE188" s="81" t="str">
        <f>IFERROR(O188/'Base Case Cover Sheet'!O188-1,"n.a.")</f>
        <v>n.a.</v>
      </c>
      <c r="AF188" s="81" t="str">
        <f>IFERROR(P188/'Base Case Cover Sheet'!P188-1,"n.a.")</f>
        <v>n.a.</v>
      </c>
      <c r="AG188" s="81" t="str">
        <f>IFERROR(Q188/'Base Case Cover Sheet'!Q188-1,"n.a.")</f>
        <v>n.a.</v>
      </c>
      <c r="AH188" s="81" t="str">
        <f>IFERROR(R188/'Base Case Cover Sheet'!R188-1,"n.a.")</f>
        <v>n.a.</v>
      </c>
      <c r="AI188" s="81" t="str">
        <f>IFERROR(S188/'Base Case Cover Sheet'!S188-1,"n.a.")</f>
        <v>n.a.</v>
      </c>
      <c r="AJ188" s="81" t="str">
        <f>IFERROR(T188/'Base Case Cover Sheet'!T188-1,"n.a.")</f>
        <v>n.a.</v>
      </c>
      <c r="AK188" s="81" t="str">
        <f>IFERROR(U188/'Base Case Cover Sheet'!U188-1,"n.a.")</f>
        <v>n.a.</v>
      </c>
      <c r="AL188" s="81" t="str">
        <f>IFERROR(V188/'Base Case Cover Sheet'!V188-1,"n.a.")</f>
        <v>n.a.</v>
      </c>
      <c r="AM188" s="82" t="str">
        <f>IFERROR(W188/'Base Case Cover Sheet'!W188-1,"n.a.")</f>
        <v>n.a.</v>
      </c>
    </row>
    <row r="189" spans="4:39">
      <c r="E189" s="146" t="s">
        <v>200</v>
      </c>
      <c r="F189" s="147"/>
      <c r="G189" s="147"/>
      <c r="H189" s="52"/>
      <c r="I189" s="53"/>
      <c r="J189" s="53"/>
      <c r="K189" s="53"/>
      <c r="L189" s="69">
        <v>0</v>
      </c>
      <c r="M189" s="69">
        <v>0</v>
      </c>
      <c r="N189" s="69">
        <v>0</v>
      </c>
      <c r="O189" s="69">
        <v>0</v>
      </c>
      <c r="P189" s="69">
        <v>0</v>
      </c>
      <c r="Q189" s="69">
        <v>0</v>
      </c>
      <c r="R189" s="69">
        <v>0</v>
      </c>
      <c r="S189" s="69">
        <v>0</v>
      </c>
      <c r="T189" s="69">
        <v>0</v>
      </c>
      <c r="U189" s="69">
        <v>0</v>
      </c>
      <c r="V189" s="69">
        <v>0</v>
      </c>
      <c r="W189" s="70">
        <v>0</v>
      </c>
      <c r="Y189" s="83" t="str">
        <f>IFERROR(I189/'Base Case Cover Sheet'!I189-1,"n.a.")</f>
        <v>n.a.</v>
      </c>
      <c r="Z189" s="84" t="str">
        <f>IFERROR(J189/'Base Case Cover Sheet'!J189-1,"n.a.")</f>
        <v>n.a.</v>
      </c>
      <c r="AA189" s="84" t="str">
        <f>IFERROR(K189/'Base Case Cover Sheet'!K189-1,"n.a.")</f>
        <v>n.a.</v>
      </c>
      <c r="AB189" s="84" t="str">
        <f>IFERROR(L189/'Base Case Cover Sheet'!L189-1,"n.a.")</f>
        <v>n.a.</v>
      </c>
      <c r="AC189" s="84" t="str">
        <f>IFERROR(M189/'Base Case Cover Sheet'!M189-1,"n.a.")</f>
        <v>n.a.</v>
      </c>
      <c r="AD189" s="84" t="str">
        <f>IFERROR(N189/'Base Case Cover Sheet'!N189-1,"n.a.")</f>
        <v>n.a.</v>
      </c>
      <c r="AE189" s="84" t="str">
        <f>IFERROR(O189/'Base Case Cover Sheet'!O189-1,"n.a.")</f>
        <v>n.a.</v>
      </c>
      <c r="AF189" s="84" t="str">
        <f>IFERROR(P189/'Base Case Cover Sheet'!P189-1,"n.a.")</f>
        <v>n.a.</v>
      </c>
      <c r="AG189" s="84" t="str">
        <f>IFERROR(Q189/'Base Case Cover Sheet'!Q189-1,"n.a.")</f>
        <v>n.a.</v>
      </c>
      <c r="AH189" s="84" t="str">
        <f>IFERROR(R189/'Base Case Cover Sheet'!R189-1,"n.a.")</f>
        <v>n.a.</v>
      </c>
      <c r="AI189" s="84" t="str">
        <f>IFERROR(S189/'Base Case Cover Sheet'!S189-1,"n.a.")</f>
        <v>n.a.</v>
      </c>
      <c r="AJ189" s="84" t="str">
        <f>IFERROR(T189/'Base Case Cover Sheet'!T189-1,"n.a.")</f>
        <v>n.a.</v>
      </c>
      <c r="AK189" s="84" t="str">
        <f>IFERROR(U189/'Base Case Cover Sheet'!U189-1,"n.a.")</f>
        <v>n.a.</v>
      </c>
      <c r="AL189" s="84" t="str">
        <f>IFERROR(V189/'Base Case Cover Sheet'!V189-1,"n.a.")</f>
        <v>n.a.</v>
      </c>
      <c r="AM189" s="85" t="str">
        <f>IFERROR(W189/'Base Case Cover Sheet'!W189-1,"n.a.")</f>
        <v>n.a.</v>
      </c>
    </row>
    <row r="190" spans="4:39">
      <c r="E190" s="148" t="s">
        <v>201</v>
      </c>
      <c r="F190" s="149"/>
      <c r="G190" s="149"/>
      <c r="H190" s="54"/>
      <c r="I190" s="55"/>
      <c r="J190" s="56">
        <f t="shared" ref="J190:W190" si="59">+J186+J188+J189</f>
        <v>0</v>
      </c>
      <c r="K190" s="56">
        <f t="shared" si="59"/>
        <v>0</v>
      </c>
      <c r="L190" s="56">
        <f t="shared" si="59"/>
        <v>0</v>
      </c>
      <c r="M190" s="56">
        <f t="shared" si="59"/>
        <v>0</v>
      </c>
      <c r="N190" s="56">
        <f t="shared" si="59"/>
        <v>0</v>
      </c>
      <c r="O190" s="56">
        <f t="shared" si="59"/>
        <v>0</v>
      </c>
      <c r="P190" s="56">
        <f t="shared" si="59"/>
        <v>0</v>
      </c>
      <c r="Q190" s="56">
        <f t="shared" si="59"/>
        <v>0</v>
      </c>
      <c r="R190" s="56">
        <f t="shared" si="59"/>
        <v>0</v>
      </c>
      <c r="S190" s="56">
        <f t="shared" si="59"/>
        <v>0</v>
      </c>
      <c r="T190" s="56">
        <f t="shared" si="59"/>
        <v>0</v>
      </c>
      <c r="U190" s="56">
        <f t="shared" si="59"/>
        <v>0</v>
      </c>
      <c r="V190" s="56">
        <f t="shared" si="59"/>
        <v>0</v>
      </c>
      <c r="W190" s="57">
        <f t="shared" si="59"/>
        <v>0</v>
      </c>
      <c r="Y190" s="86" t="str">
        <f>IFERROR(I190/'Base Case Cover Sheet'!I190-1,"n.a.")</f>
        <v>n.a.</v>
      </c>
      <c r="Z190" s="87" t="str">
        <f>IFERROR(J190/'Base Case Cover Sheet'!J190-1,"n.a.")</f>
        <v>n.a.</v>
      </c>
      <c r="AA190" s="87" t="str">
        <f>IFERROR(K190/'Base Case Cover Sheet'!K190-1,"n.a.")</f>
        <v>n.a.</v>
      </c>
      <c r="AB190" s="87" t="str">
        <f>IFERROR(L190/'Base Case Cover Sheet'!L190-1,"n.a.")</f>
        <v>n.a.</v>
      </c>
      <c r="AC190" s="87" t="str">
        <f>IFERROR(M190/'Base Case Cover Sheet'!M190-1,"n.a.")</f>
        <v>n.a.</v>
      </c>
      <c r="AD190" s="87" t="str">
        <f>IFERROR(N190/'Base Case Cover Sheet'!N190-1,"n.a.")</f>
        <v>n.a.</v>
      </c>
      <c r="AE190" s="87" t="str">
        <f>IFERROR(O190/'Base Case Cover Sheet'!O190-1,"n.a.")</f>
        <v>n.a.</v>
      </c>
      <c r="AF190" s="87" t="str">
        <f>IFERROR(P190/'Base Case Cover Sheet'!P190-1,"n.a.")</f>
        <v>n.a.</v>
      </c>
      <c r="AG190" s="87" t="str">
        <f>IFERROR(Q190/'Base Case Cover Sheet'!Q190-1,"n.a.")</f>
        <v>n.a.</v>
      </c>
      <c r="AH190" s="87" t="str">
        <f>IFERROR(R190/'Base Case Cover Sheet'!R190-1,"n.a.")</f>
        <v>n.a.</v>
      </c>
      <c r="AI190" s="87" t="str">
        <f>IFERROR(S190/'Base Case Cover Sheet'!S190-1,"n.a.")</f>
        <v>n.a.</v>
      </c>
      <c r="AJ190" s="87" t="str">
        <f>IFERROR(T190/'Base Case Cover Sheet'!T190-1,"n.a.")</f>
        <v>n.a.</v>
      </c>
      <c r="AK190" s="87" t="str">
        <f>IFERROR(U190/'Base Case Cover Sheet'!U190-1,"n.a.")</f>
        <v>n.a.</v>
      </c>
      <c r="AL190" s="87" t="str">
        <f>IFERROR(V190/'Base Case Cover Sheet'!V190-1,"n.a.")</f>
        <v>n.a.</v>
      </c>
      <c r="AM190" s="88" t="str">
        <f>IFERROR(W190/'Base Case Cover Sheet'!W190-1,"n.a.")</f>
        <v>n.a.</v>
      </c>
    </row>
    <row r="192" spans="4:39">
      <c r="D192" t="s">
        <v>123</v>
      </c>
      <c r="H192" s="41"/>
      <c r="I192" s="43"/>
      <c r="J192" s="65">
        <v>0</v>
      </c>
      <c r="K192" s="65">
        <v>0</v>
      </c>
      <c r="L192" s="65">
        <v>0</v>
      </c>
      <c r="M192" s="65">
        <v>0</v>
      </c>
      <c r="N192" s="65">
        <v>0</v>
      </c>
      <c r="O192" s="65">
        <v>0</v>
      </c>
      <c r="P192" s="65">
        <v>0</v>
      </c>
      <c r="Q192" s="65">
        <v>0</v>
      </c>
      <c r="R192" s="65">
        <v>0</v>
      </c>
      <c r="S192" s="65">
        <v>0</v>
      </c>
      <c r="T192" s="65">
        <v>0</v>
      </c>
      <c r="U192" s="65">
        <v>0</v>
      </c>
      <c r="V192" s="65">
        <v>0</v>
      </c>
      <c r="W192" s="65">
        <v>0</v>
      </c>
      <c r="Y192" s="74" t="str">
        <f>IFERROR(I192/'Base Case Cover Sheet'!I192-1,"n.a.")</f>
        <v>n.a.</v>
      </c>
      <c r="Z192" s="74" t="str">
        <f>IFERROR(J192/'Base Case Cover Sheet'!J192-1,"n.a.")</f>
        <v>n.a.</v>
      </c>
      <c r="AA192" s="74" t="str">
        <f>IFERROR(K192/'Base Case Cover Sheet'!K192-1,"n.a.")</f>
        <v>n.a.</v>
      </c>
      <c r="AB192" s="74" t="str">
        <f>IFERROR(L192/'Base Case Cover Sheet'!L192-1,"n.a.")</f>
        <v>n.a.</v>
      </c>
      <c r="AC192" s="74" t="str">
        <f>IFERROR(M192/'Base Case Cover Sheet'!M192-1,"n.a.")</f>
        <v>n.a.</v>
      </c>
      <c r="AD192" s="74" t="str">
        <f>IFERROR(N192/'Base Case Cover Sheet'!N192-1,"n.a.")</f>
        <v>n.a.</v>
      </c>
      <c r="AE192" s="74" t="str">
        <f>IFERROR(O192/'Base Case Cover Sheet'!O192-1,"n.a.")</f>
        <v>n.a.</v>
      </c>
      <c r="AF192" s="74" t="str">
        <f>IFERROR(P192/'Base Case Cover Sheet'!P192-1,"n.a.")</f>
        <v>n.a.</v>
      </c>
      <c r="AG192" s="74" t="str">
        <f>IFERROR(Q192/'Base Case Cover Sheet'!Q192-1,"n.a.")</f>
        <v>n.a.</v>
      </c>
      <c r="AH192" s="74" t="str">
        <f>IFERROR(R192/'Base Case Cover Sheet'!R192-1,"n.a.")</f>
        <v>n.a.</v>
      </c>
      <c r="AI192" s="74" t="str">
        <f>IFERROR(S192/'Base Case Cover Sheet'!S192-1,"n.a.")</f>
        <v>n.a.</v>
      </c>
      <c r="AJ192" s="74" t="str">
        <f>IFERROR(T192/'Base Case Cover Sheet'!T192-1,"n.a.")</f>
        <v>n.a.</v>
      </c>
      <c r="AK192" s="74" t="str">
        <f>IFERROR(U192/'Base Case Cover Sheet'!U192-1,"n.a.")</f>
        <v>n.a.</v>
      </c>
      <c r="AL192" s="74" t="str">
        <f>IFERROR(V192/'Base Case Cover Sheet'!V192-1,"n.a.")</f>
        <v>n.a.</v>
      </c>
      <c r="AM192" s="74" t="str">
        <f>IFERROR(W192/'Base Case Cover Sheet'!W192-1,"n.a.")</f>
        <v>n.a.</v>
      </c>
    </row>
    <row r="194" spans="1:39">
      <c r="D194" s="142" t="s">
        <v>202</v>
      </c>
      <c r="E194" s="142"/>
      <c r="F194" s="142"/>
      <c r="G194" s="142"/>
      <c r="H194" s="37"/>
      <c r="I194" s="38"/>
      <c r="J194" s="39">
        <f t="shared" ref="J194:W194" si="60">+J186+J192</f>
        <v>0</v>
      </c>
      <c r="K194" s="39">
        <f t="shared" si="60"/>
        <v>0</v>
      </c>
      <c r="L194" s="39">
        <f t="shared" si="60"/>
        <v>0</v>
      </c>
      <c r="M194" s="39">
        <f t="shared" si="60"/>
        <v>0</v>
      </c>
      <c r="N194" s="39">
        <f t="shared" si="60"/>
        <v>0</v>
      </c>
      <c r="O194" s="39">
        <f t="shared" si="60"/>
        <v>0</v>
      </c>
      <c r="P194" s="39">
        <f t="shared" si="60"/>
        <v>0</v>
      </c>
      <c r="Q194" s="39">
        <f t="shared" si="60"/>
        <v>0</v>
      </c>
      <c r="R194" s="39">
        <f t="shared" si="60"/>
        <v>0</v>
      </c>
      <c r="S194" s="39">
        <f t="shared" si="60"/>
        <v>0</v>
      </c>
      <c r="T194" s="39">
        <f t="shared" si="60"/>
        <v>0</v>
      </c>
      <c r="U194" s="39">
        <f t="shared" si="60"/>
        <v>0</v>
      </c>
      <c r="V194" s="39">
        <f t="shared" si="60"/>
        <v>0</v>
      </c>
      <c r="W194" s="39">
        <f t="shared" si="60"/>
        <v>0</v>
      </c>
      <c r="Y194" s="77" t="str">
        <f>IFERROR(I194/'Base Case Cover Sheet'!I194-1,"n.a.")</f>
        <v>n.a.</v>
      </c>
      <c r="Z194" s="77" t="str">
        <f>IFERROR(J194/'Base Case Cover Sheet'!J194-1,"n.a.")</f>
        <v>n.a.</v>
      </c>
      <c r="AA194" s="77" t="str">
        <f>IFERROR(K194/'Base Case Cover Sheet'!K194-1,"n.a.")</f>
        <v>n.a.</v>
      </c>
      <c r="AB194" s="77" t="str">
        <f>IFERROR(L194/'Base Case Cover Sheet'!L194-1,"n.a.")</f>
        <v>n.a.</v>
      </c>
      <c r="AC194" s="77" t="str">
        <f>IFERROR(M194/'Base Case Cover Sheet'!M194-1,"n.a.")</f>
        <v>n.a.</v>
      </c>
      <c r="AD194" s="77" t="str">
        <f>IFERROR(N194/'Base Case Cover Sheet'!N194-1,"n.a.")</f>
        <v>n.a.</v>
      </c>
      <c r="AE194" s="77" t="str">
        <f>IFERROR(O194/'Base Case Cover Sheet'!O194-1,"n.a.")</f>
        <v>n.a.</v>
      </c>
      <c r="AF194" s="77" t="str">
        <f>IFERROR(P194/'Base Case Cover Sheet'!P194-1,"n.a.")</f>
        <v>n.a.</v>
      </c>
      <c r="AG194" s="77" t="str">
        <f>IFERROR(Q194/'Base Case Cover Sheet'!Q194-1,"n.a.")</f>
        <v>n.a.</v>
      </c>
      <c r="AH194" s="77" t="str">
        <f>IFERROR(R194/'Base Case Cover Sheet'!R194-1,"n.a.")</f>
        <v>n.a.</v>
      </c>
      <c r="AI194" s="77" t="str">
        <f>IFERROR(S194/'Base Case Cover Sheet'!S194-1,"n.a.")</f>
        <v>n.a.</v>
      </c>
      <c r="AJ194" s="77" t="str">
        <f>IFERROR(T194/'Base Case Cover Sheet'!T194-1,"n.a.")</f>
        <v>n.a.</v>
      </c>
      <c r="AK194" s="77" t="str">
        <f>IFERROR(U194/'Base Case Cover Sheet'!U194-1,"n.a.")</f>
        <v>n.a.</v>
      </c>
      <c r="AL194" s="77" t="str">
        <f>IFERROR(V194/'Base Case Cover Sheet'!V194-1,"n.a.")</f>
        <v>n.a.</v>
      </c>
      <c r="AM194" s="77" t="str">
        <f>IFERROR(W194/'Base Case Cover Sheet'!W194-1,"n.a.")</f>
        <v>n.a.</v>
      </c>
    </row>
    <row r="196" spans="1:39">
      <c r="D196" t="s">
        <v>203</v>
      </c>
      <c r="H196" s="33"/>
      <c r="I196" s="43"/>
      <c r="J196" s="65">
        <v>0</v>
      </c>
      <c r="K196" s="65">
        <v>0</v>
      </c>
      <c r="L196" s="65">
        <v>0</v>
      </c>
      <c r="M196" s="65">
        <v>0</v>
      </c>
      <c r="N196" s="65">
        <v>0</v>
      </c>
      <c r="O196" s="65">
        <v>0</v>
      </c>
      <c r="P196" s="65">
        <v>0</v>
      </c>
      <c r="Q196" s="65">
        <v>0</v>
      </c>
      <c r="R196" s="65">
        <v>0</v>
      </c>
      <c r="S196" s="65">
        <v>0</v>
      </c>
      <c r="T196" s="65">
        <v>0</v>
      </c>
      <c r="U196" s="65">
        <v>0</v>
      </c>
      <c r="V196" s="65">
        <v>0</v>
      </c>
      <c r="W196" s="65">
        <v>0</v>
      </c>
      <c r="Y196" s="74" t="str">
        <f>IFERROR(I196/'Base Case Cover Sheet'!I196-1,"n.a.")</f>
        <v>n.a.</v>
      </c>
      <c r="Z196" s="74" t="str">
        <f>IFERROR(J196/'Base Case Cover Sheet'!J196-1,"n.a.")</f>
        <v>n.a.</v>
      </c>
      <c r="AA196" s="74" t="str">
        <f>IFERROR(K196/'Base Case Cover Sheet'!K196-1,"n.a.")</f>
        <v>n.a.</v>
      </c>
      <c r="AB196" s="74" t="str">
        <f>IFERROR(L196/'Base Case Cover Sheet'!L196-1,"n.a.")</f>
        <v>n.a.</v>
      </c>
      <c r="AC196" s="74" t="str">
        <f>IFERROR(M196/'Base Case Cover Sheet'!M196-1,"n.a.")</f>
        <v>n.a.</v>
      </c>
      <c r="AD196" s="74" t="str">
        <f>IFERROR(N196/'Base Case Cover Sheet'!N196-1,"n.a.")</f>
        <v>n.a.</v>
      </c>
      <c r="AE196" s="74" t="str">
        <f>IFERROR(O196/'Base Case Cover Sheet'!O196-1,"n.a.")</f>
        <v>n.a.</v>
      </c>
      <c r="AF196" s="74" t="str">
        <f>IFERROR(P196/'Base Case Cover Sheet'!P196-1,"n.a.")</f>
        <v>n.a.</v>
      </c>
      <c r="AG196" s="74" t="str">
        <f>IFERROR(Q196/'Base Case Cover Sheet'!Q196-1,"n.a.")</f>
        <v>n.a.</v>
      </c>
      <c r="AH196" s="74" t="str">
        <f>IFERROR(R196/'Base Case Cover Sheet'!R196-1,"n.a.")</f>
        <v>n.a.</v>
      </c>
      <c r="AI196" s="74" t="str">
        <f>IFERROR(S196/'Base Case Cover Sheet'!S196-1,"n.a.")</f>
        <v>n.a.</v>
      </c>
      <c r="AJ196" s="74" t="str">
        <f>IFERROR(T196/'Base Case Cover Sheet'!T196-1,"n.a.")</f>
        <v>n.a.</v>
      </c>
      <c r="AK196" s="74" t="str">
        <f>IFERROR(U196/'Base Case Cover Sheet'!U196-1,"n.a.")</f>
        <v>n.a.</v>
      </c>
      <c r="AL196" s="74" t="str">
        <f>IFERROR(V196/'Base Case Cover Sheet'!V196-1,"n.a.")</f>
        <v>n.a.</v>
      </c>
      <c r="AM196" s="74" t="str">
        <f>IFERROR(W196/'Base Case Cover Sheet'!W196-1,"n.a.")</f>
        <v>n.a.</v>
      </c>
    </row>
    <row r="197" spans="1:39" s="4" customFormat="1">
      <c r="E197" s="4" t="s">
        <v>204</v>
      </c>
      <c r="I197" s="43"/>
      <c r="J197" s="36">
        <f>-IFERROR(J196/J194,0)</f>
        <v>0</v>
      </c>
      <c r="K197" s="36">
        <f t="shared" ref="K197:W197" si="61">-IFERROR(K196/K194,0)</f>
        <v>0</v>
      </c>
      <c r="L197" s="36">
        <f t="shared" si="61"/>
        <v>0</v>
      </c>
      <c r="M197" s="36">
        <f t="shared" si="61"/>
        <v>0</v>
      </c>
      <c r="N197" s="36">
        <f t="shared" si="61"/>
        <v>0</v>
      </c>
      <c r="O197" s="36">
        <f t="shared" si="61"/>
        <v>0</v>
      </c>
      <c r="P197" s="36">
        <f t="shared" si="61"/>
        <v>0</v>
      </c>
      <c r="Q197" s="36">
        <f t="shared" si="61"/>
        <v>0</v>
      </c>
      <c r="R197" s="36">
        <f t="shared" si="61"/>
        <v>0</v>
      </c>
      <c r="S197" s="36">
        <f t="shared" si="61"/>
        <v>0</v>
      </c>
      <c r="T197" s="36">
        <f t="shared" si="61"/>
        <v>0</v>
      </c>
      <c r="U197" s="36">
        <f t="shared" si="61"/>
        <v>0</v>
      </c>
      <c r="V197" s="36">
        <f t="shared" si="61"/>
        <v>0</v>
      </c>
      <c r="W197" s="36">
        <f t="shared" si="61"/>
        <v>0</v>
      </c>
      <c r="Y197" s="78"/>
      <c r="Z197" s="75"/>
      <c r="AA197" s="75"/>
      <c r="AB197" s="75"/>
      <c r="AC197" s="75"/>
      <c r="AD197" s="75"/>
      <c r="AE197" s="75"/>
      <c r="AF197" s="75"/>
      <c r="AG197" s="75"/>
      <c r="AH197" s="75"/>
      <c r="AI197" s="75"/>
      <c r="AJ197" s="75"/>
      <c r="AK197" s="75"/>
      <c r="AL197" s="75"/>
      <c r="AM197" s="75"/>
    </row>
    <row r="199" spans="1:39">
      <c r="D199" s="142" t="s">
        <v>205</v>
      </c>
      <c r="E199" s="142"/>
      <c r="F199" s="142"/>
      <c r="G199" s="142"/>
      <c r="H199" s="37"/>
      <c r="I199" s="38"/>
      <c r="J199" s="39">
        <f t="shared" ref="J199:W199" si="62">+J194+J196</f>
        <v>0</v>
      </c>
      <c r="K199" s="39">
        <f t="shared" si="62"/>
        <v>0</v>
      </c>
      <c r="L199" s="39">
        <f t="shared" si="62"/>
        <v>0</v>
      </c>
      <c r="M199" s="39">
        <f t="shared" si="62"/>
        <v>0</v>
      </c>
      <c r="N199" s="39">
        <f t="shared" si="62"/>
        <v>0</v>
      </c>
      <c r="O199" s="39">
        <f t="shared" si="62"/>
        <v>0</v>
      </c>
      <c r="P199" s="39">
        <f t="shared" si="62"/>
        <v>0</v>
      </c>
      <c r="Q199" s="39">
        <f t="shared" si="62"/>
        <v>0</v>
      </c>
      <c r="R199" s="39">
        <f t="shared" si="62"/>
        <v>0</v>
      </c>
      <c r="S199" s="39">
        <f t="shared" si="62"/>
        <v>0</v>
      </c>
      <c r="T199" s="39">
        <f t="shared" si="62"/>
        <v>0</v>
      </c>
      <c r="U199" s="39">
        <f t="shared" si="62"/>
        <v>0</v>
      </c>
      <c r="V199" s="39">
        <f t="shared" si="62"/>
        <v>0</v>
      </c>
      <c r="W199" s="39">
        <f t="shared" si="62"/>
        <v>0</v>
      </c>
      <c r="Y199" s="77" t="str">
        <f>IFERROR(I199/'Base Case Cover Sheet'!I199-1,"n.a.")</f>
        <v>n.a.</v>
      </c>
      <c r="Z199" s="77" t="str">
        <f>IFERROR(J199/'Base Case Cover Sheet'!J199-1,"n.a.")</f>
        <v>n.a.</v>
      </c>
      <c r="AA199" s="77" t="str">
        <f>IFERROR(K199/'Base Case Cover Sheet'!K199-1,"n.a.")</f>
        <v>n.a.</v>
      </c>
      <c r="AB199" s="77" t="str">
        <f>IFERROR(L199/'Base Case Cover Sheet'!L199-1,"n.a.")</f>
        <v>n.a.</v>
      </c>
      <c r="AC199" s="77" t="str">
        <f>IFERROR(M199/'Base Case Cover Sheet'!M199-1,"n.a.")</f>
        <v>n.a.</v>
      </c>
      <c r="AD199" s="77" t="str">
        <f>IFERROR(N199/'Base Case Cover Sheet'!N199-1,"n.a.")</f>
        <v>n.a.</v>
      </c>
      <c r="AE199" s="77" t="str">
        <f>IFERROR(O199/'Base Case Cover Sheet'!O199-1,"n.a.")</f>
        <v>n.a.</v>
      </c>
      <c r="AF199" s="77" t="str">
        <f>IFERROR(P199/'Base Case Cover Sheet'!P199-1,"n.a.")</f>
        <v>n.a.</v>
      </c>
      <c r="AG199" s="77" t="str">
        <f>IFERROR(Q199/'Base Case Cover Sheet'!Q199-1,"n.a.")</f>
        <v>n.a.</v>
      </c>
      <c r="AH199" s="77" t="str">
        <f>IFERROR(R199/'Base Case Cover Sheet'!R199-1,"n.a.")</f>
        <v>n.a.</v>
      </c>
      <c r="AI199" s="77" t="str">
        <f>IFERROR(S199/'Base Case Cover Sheet'!S199-1,"n.a.")</f>
        <v>n.a.</v>
      </c>
      <c r="AJ199" s="77" t="str">
        <f>IFERROR(T199/'Base Case Cover Sheet'!T199-1,"n.a.")</f>
        <v>n.a.</v>
      </c>
      <c r="AK199" s="77" t="str">
        <f>IFERROR(U199/'Base Case Cover Sheet'!U199-1,"n.a.")</f>
        <v>n.a.</v>
      </c>
      <c r="AL199" s="77" t="str">
        <f>IFERROR(V199/'Base Case Cover Sheet'!V199-1,"n.a.")</f>
        <v>n.a.</v>
      </c>
      <c r="AM199" s="77" t="str">
        <f>IFERROR(W199/'Base Case Cover Sheet'!W199-1,"n.a.")</f>
        <v>n.a.</v>
      </c>
    </row>
    <row r="201" spans="1:39" s="2" customFormat="1" ht="11.25" customHeight="1">
      <c r="A201" s="18"/>
      <c r="B201" s="19">
        <f>MAX($B$4:B200)+1</f>
        <v>5</v>
      </c>
      <c r="C201" s="18"/>
      <c r="D201" s="20" t="s">
        <v>125</v>
      </c>
    </row>
    <row r="203" spans="1:39">
      <c r="D203" t="s">
        <v>201</v>
      </c>
      <c r="H203" s="33"/>
      <c r="I203" s="43"/>
      <c r="J203" s="44">
        <f t="shared" ref="J203:W203" si="63">+J190</f>
        <v>0</v>
      </c>
      <c r="K203" s="44">
        <f t="shared" si="63"/>
        <v>0</v>
      </c>
      <c r="L203" s="44">
        <f t="shared" si="63"/>
        <v>0</v>
      </c>
      <c r="M203" s="44">
        <f t="shared" si="63"/>
        <v>0</v>
      </c>
      <c r="N203" s="44">
        <f t="shared" si="63"/>
        <v>0</v>
      </c>
      <c r="O203" s="44">
        <f t="shared" si="63"/>
        <v>0</v>
      </c>
      <c r="P203" s="44">
        <f t="shared" si="63"/>
        <v>0</v>
      </c>
      <c r="Q203" s="44">
        <f t="shared" si="63"/>
        <v>0</v>
      </c>
      <c r="R203" s="44">
        <f t="shared" si="63"/>
        <v>0</v>
      </c>
      <c r="S203" s="44">
        <f t="shared" si="63"/>
        <v>0</v>
      </c>
      <c r="T203" s="44">
        <f t="shared" si="63"/>
        <v>0</v>
      </c>
      <c r="U203" s="44">
        <f t="shared" si="63"/>
        <v>0</v>
      </c>
      <c r="V203" s="44">
        <f t="shared" si="63"/>
        <v>0</v>
      </c>
      <c r="W203" s="44">
        <f t="shared" si="63"/>
        <v>0</v>
      </c>
      <c r="Y203" s="74" t="str">
        <f>IFERROR(I203/'Base Case Cover Sheet'!I203-1,"n.a.")</f>
        <v>n.a.</v>
      </c>
      <c r="Z203" s="74" t="str">
        <f>IFERROR(J203/'Base Case Cover Sheet'!J203-1,"n.a.")</f>
        <v>n.a.</v>
      </c>
      <c r="AA203" s="74" t="str">
        <f>IFERROR(K203/'Base Case Cover Sheet'!K203-1,"n.a.")</f>
        <v>n.a.</v>
      </c>
      <c r="AB203" s="74" t="str">
        <f>IFERROR(L203/'Base Case Cover Sheet'!L203-1,"n.a.")</f>
        <v>n.a.</v>
      </c>
      <c r="AC203" s="74" t="str">
        <f>IFERROR(M203/'Base Case Cover Sheet'!M203-1,"n.a.")</f>
        <v>n.a.</v>
      </c>
      <c r="AD203" s="74" t="str">
        <f>IFERROR(N203/'Base Case Cover Sheet'!N203-1,"n.a.")</f>
        <v>n.a.</v>
      </c>
      <c r="AE203" s="74" t="str">
        <f>IFERROR(O203/'Base Case Cover Sheet'!O203-1,"n.a.")</f>
        <v>n.a.</v>
      </c>
      <c r="AF203" s="74" t="str">
        <f>IFERROR(P203/'Base Case Cover Sheet'!P203-1,"n.a.")</f>
        <v>n.a.</v>
      </c>
      <c r="AG203" s="74" t="str">
        <f>IFERROR(Q203/'Base Case Cover Sheet'!Q203-1,"n.a.")</f>
        <v>n.a.</v>
      </c>
      <c r="AH203" s="74" t="str">
        <f>IFERROR(R203/'Base Case Cover Sheet'!R203-1,"n.a.")</f>
        <v>n.a.</v>
      </c>
      <c r="AI203" s="74" t="str">
        <f>IFERROR(S203/'Base Case Cover Sheet'!S203-1,"n.a.")</f>
        <v>n.a.</v>
      </c>
      <c r="AJ203" s="74" t="str">
        <f>IFERROR(T203/'Base Case Cover Sheet'!T203-1,"n.a.")</f>
        <v>n.a.</v>
      </c>
      <c r="AK203" s="74" t="str">
        <f>IFERROR(U203/'Base Case Cover Sheet'!U203-1,"n.a.")</f>
        <v>n.a.</v>
      </c>
      <c r="AL203" s="74" t="str">
        <f>IFERROR(V203/'Base Case Cover Sheet'!V203-1,"n.a.")</f>
        <v>n.a.</v>
      </c>
      <c r="AM203" s="74" t="str">
        <f>IFERROR(W203/'Base Case Cover Sheet'!W203-1,"n.a.")</f>
        <v>n.a.</v>
      </c>
    </row>
    <row r="205" spans="1:39">
      <c r="E205" s="145" t="s">
        <v>126</v>
      </c>
      <c r="F205" s="144"/>
      <c r="G205" s="144"/>
      <c r="H205" s="46"/>
      <c r="I205" s="38"/>
      <c r="J205" s="67">
        <v>0</v>
      </c>
      <c r="K205" s="67">
        <v>0</v>
      </c>
      <c r="L205" s="58"/>
      <c r="M205" s="58"/>
      <c r="N205" s="58"/>
      <c r="O205" s="58"/>
      <c r="P205" s="58"/>
      <c r="Q205" s="58"/>
      <c r="R205" s="58"/>
      <c r="S205" s="58"/>
      <c r="T205" s="58"/>
      <c r="U205" s="58"/>
      <c r="V205" s="58"/>
      <c r="W205" s="59"/>
      <c r="Y205" s="80" t="str">
        <f>IFERROR(I205/'Base Case Cover Sheet'!I205-1,"n.a.")</f>
        <v>n.a.</v>
      </c>
      <c r="Z205" s="81" t="str">
        <f>IFERROR(J205/'Base Case Cover Sheet'!J205-1,"n.a.")</f>
        <v>n.a.</v>
      </c>
      <c r="AA205" s="81" t="str">
        <f>IFERROR(K205/'Base Case Cover Sheet'!K205-1,"n.a.")</f>
        <v>n.a.</v>
      </c>
      <c r="AB205" s="81" t="str">
        <f>IFERROR(L205/'Base Case Cover Sheet'!L205-1,"n.a.")</f>
        <v>n.a.</v>
      </c>
      <c r="AC205" s="81" t="str">
        <f>IFERROR(M205/'Base Case Cover Sheet'!M205-1,"n.a.")</f>
        <v>n.a.</v>
      </c>
      <c r="AD205" s="81" t="str">
        <f>IFERROR(N205/'Base Case Cover Sheet'!N205-1,"n.a.")</f>
        <v>n.a.</v>
      </c>
      <c r="AE205" s="81" t="str">
        <f>IFERROR(O205/'Base Case Cover Sheet'!O205-1,"n.a.")</f>
        <v>n.a.</v>
      </c>
      <c r="AF205" s="81" t="str">
        <f>IFERROR(P205/'Base Case Cover Sheet'!P205-1,"n.a.")</f>
        <v>n.a.</v>
      </c>
      <c r="AG205" s="81" t="str">
        <f>IFERROR(Q205/'Base Case Cover Sheet'!Q205-1,"n.a.")</f>
        <v>n.a.</v>
      </c>
      <c r="AH205" s="81" t="str">
        <f>IFERROR(R205/'Base Case Cover Sheet'!R205-1,"n.a.")</f>
        <v>n.a.</v>
      </c>
      <c r="AI205" s="81" t="str">
        <f>IFERROR(S205/'Base Case Cover Sheet'!S205-1,"n.a.")</f>
        <v>n.a.</v>
      </c>
      <c r="AJ205" s="81" t="str">
        <f>IFERROR(T205/'Base Case Cover Sheet'!T205-1,"n.a.")</f>
        <v>n.a.</v>
      </c>
      <c r="AK205" s="81" t="str">
        <f>IFERROR(U205/'Base Case Cover Sheet'!U205-1,"n.a.")</f>
        <v>n.a.</v>
      </c>
      <c r="AL205" s="81" t="str">
        <f>IFERROR(V205/'Base Case Cover Sheet'!V205-1,"n.a.")</f>
        <v>n.a.</v>
      </c>
      <c r="AM205" s="82" t="str">
        <f>IFERROR(W205/'Base Case Cover Sheet'!W205-1,"n.a.")</f>
        <v>n.a.</v>
      </c>
    </row>
    <row r="206" spans="1:39">
      <c r="E206" s="146" t="s">
        <v>128</v>
      </c>
      <c r="F206" s="147"/>
      <c r="G206" s="147"/>
      <c r="H206" s="41"/>
      <c r="I206" s="43"/>
      <c r="J206" s="65">
        <v>0</v>
      </c>
      <c r="K206" s="65">
        <v>0</v>
      </c>
      <c r="L206" s="60"/>
      <c r="M206" s="60"/>
      <c r="N206" s="60"/>
      <c r="O206" s="60"/>
      <c r="P206" s="60"/>
      <c r="Q206" s="60"/>
      <c r="R206" s="60"/>
      <c r="S206" s="60"/>
      <c r="T206" s="60"/>
      <c r="U206" s="60"/>
      <c r="V206" s="60"/>
      <c r="W206" s="61"/>
      <c r="Y206" s="89" t="str">
        <f>IFERROR(I206/'Base Case Cover Sheet'!I206-1,"n.a.")</f>
        <v>n.a.</v>
      </c>
      <c r="Z206" s="90" t="str">
        <f>IFERROR(J206/'Base Case Cover Sheet'!J206-1,"n.a.")</f>
        <v>n.a.</v>
      </c>
      <c r="AA206" s="90" t="str">
        <f>IFERROR(K206/'Base Case Cover Sheet'!K206-1,"n.a.")</f>
        <v>n.a.</v>
      </c>
      <c r="AB206" s="90" t="str">
        <f>IFERROR(L206/'Base Case Cover Sheet'!L206-1,"n.a.")</f>
        <v>n.a.</v>
      </c>
      <c r="AC206" s="90" t="str">
        <f>IFERROR(M206/'Base Case Cover Sheet'!M206-1,"n.a.")</f>
        <v>n.a.</v>
      </c>
      <c r="AD206" s="90" t="str">
        <f>IFERROR(N206/'Base Case Cover Sheet'!N206-1,"n.a.")</f>
        <v>n.a.</v>
      </c>
      <c r="AE206" s="90" t="str">
        <f>IFERROR(O206/'Base Case Cover Sheet'!O206-1,"n.a.")</f>
        <v>n.a.</v>
      </c>
      <c r="AF206" s="90" t="str">
        <f>IFERROR(P206/'Base Case Cover Sheet'!P206-1,"n.a.")</f>
        <v>n.a.</v>
      </c>
      <c r="AG206" s="90" t="str">
        <f>IFERROR(Q206/'Base Case Cover Sheet'!Q206-1,"n.a.")</f>
        <v>n.a.</v>
      </c>
      <c r="AH206" s="90" t="str">
        <f>IFERROR(R206/'Base Case Cover Sheet'!R206-1,"n.a.")</f>
        <v>n.a.</v>
      </c>
      <c r="AI206" s="90" t="str">
        <f>IFERROR(S206/'Base Case Cover Sheet'!S206-1,"n.a.")</f>
        <v>n.a.</v>
      </c>
      <c r="AJ206" s="90" t="str">
        <f>IFERROR(T206/'Base Case Cover Sheet'!T206-1,"n.a.")</f>
        <v>n.a.</v>
      </c>
      <c r="AK206" s="90" t="str">
        <f>IFERROR(U206/'Base Case Cover Sheet'!U206-1,"n.a.")</f>
        <v>n.a.</v>
      </c>
      <c r="AL206" s="90" t="str">
        <f>IFERROR(V206/'Base Case Cover Sheet'!V206-1,"n.a.")</f>
        <v>n.a.</v>
      </c>
      <c r="AM206" s="91" t="str">
        <f>IFERROR(W206/'Base Case Cover Sheet'!W206-1,"n.a.")</f>
        <v>n.a.</v>
      </c>
    </row>
    <row r="207" spans="1:39">
      <c r="D207" t="s">
        <v>206</v>
      </c>
      <c r="H207" s="37"/>
      <c r="I207" s="38"/>
      <c r="J207" s="39">
        <f>SUM(J205:J206)</f>
        <v>0</v>
      </c>
      <c r="K207" s="39">
        <f>SUM(K205:K206)</f>
        <v>0</v>
      </c>
      <c r="L207" s="34"/>
      <c r="M207" s="34"/>
      <c r="N207" s="34"/>
      <c r="O207" s="34"/>
      <c r="P207" s="34"/>
      <c r="Q207" s="34"/>
      <c r="R207" s="34"/>
      <c r="S207" s="34"/>
      <c r="T207" s="34"/>
      <c r="U207" s="34"/>
      <c r="V207" s="34"/>
      <c r="W207" s="34"/>
      <c r="Y207" s="81" t="str">
        <f>IFERROR(I207/'Base Case Cover Sheet'!I207-1,"n.a.")</f>
        <v>n.a.</v>
      </c>
      <c r="Z207" s="81" t="str">
        <f>IFERROR(J207/'Base Case Cover Sheet'!J207-1,"n.a.")</f>
        <v>n.a.</v>
      </c>
      <c r="AA207" s="81" t="str">
        <f>IFERROR(K207/'Base Case Cover Sheet'!K207-1,"n.a.")</f>
        <v>n.a.</v>
      </c>
      <c r="AB207" s="81" t="str">
        <f>IFERROR(L207/'Base Case Cover Sheet'!L207-1,"n.a.")</f>
        <v>n.a.</v>
      </c>
      <c r="AC207" s="81" t="str">
        <f>IFERROR(M207/'Base Case Cover Sheet'!M207-1,"n.a.")</f>
        <v>n.a.</v>
      </c>
      <c r="AD207" s="81" t="str">
        <f>IFERROR(N207/'Base Case Cover Sheet'!N207-1,"n.a.")</f>
        <v>n.a.</v>
      </c>
      <c r="AE207" s="81" t="str">
        <f>IFERROR(O207/'Base Case Cover Sheet'!O207-1,"n.a.")</f>
        <v>n.a.</v>
      </c>
      <c r="AF207" s="81" t="str">
        <f>IFERROR(P207/'Base Case Cover Sheet'!P207-1,"n.a.")</f>
        <v>n.a.</v>
      </c>
      <c r="AG207" s="81" t="str">
        <f>IFERROR(Q207/'Base Case Cover Sheet'!Q207-1,"n.a.")</f>
        <v>n.a.</v>
      </c>
      <c r="AH207" s="81" t="str">
        <f>IFERROR(R207/'Base Case Cover Sheet'!R207-1,"n.a.")</f>
        <v>n.a.</v>
      </c>
      <c r="AI207" s="81" t="str">
        <f>IFERROR(S207/'Base Case Cover Sheet'!S207-1,"n.a.")</f>
        <v>n.a.</v>
      </c>
      <c r="AJ207" s="81" t="str">
        <f>IFERROR(T207/'Base Case Cover Sheet'!T207-1,"n.a.")</f>
        <v>n.a.</v>
      </c>
      <c r="AK207" s="81" t="str">
        <f>IFERROR(U207/'Base Case Cover Sheet'!U207-1,"n.a.")</f>
        <v>n.a.</v>
      </c>
      <c r="AL207" s="81" t="str">
        <f>IFERROR(V207/'Base Case Cover Sheet'!V207-1,"n.a.")</f>
        <v>n.a.</v>
      </c>
      <c r="AM207" s="81" t="str">
        <f>IFERROR(W207/'Base Case Cover Sheet'!W207-1,"n.a.")</f>
        <v>n.a.</v>
      </c>
    </row>
    <row r="209" spans="4:39">
      <c r="D209" t="s">
        <v>123</v>
      </c>
      <c r="H209" s="41"/>
      <c r="I209" s="62"/>
      <c r="J209" s="65">
        <v>0</v>
      </c>
      <c r="K209" s="65">
        <v>0</v>
      </c>
      <c r="L209" s="65">
        <v>0</v>
      </c>
      <c r="M209" s="65">
        <v>0</v>
      </c>
      <c r="N209" s="65">
        <v>0</v>
      </c>
      <c r="O209" s="65">
        <v>0</v>
      </c>
      <c r="P209" s="65">
        <v>0</v>
      </c>
      <c r="Q209" s="65">
        <v>0</v>
      </c>
      <c r="R209" s="65">
        <v>0</v>
      </c>
      <c r="S209" s="65">
        <v>0</v>
      </c>
      <c r="T209" s="65">
        <v>0</v>
      </c>
      <c r="U209" s="65">
        <v>0</v>
      </c>
      <c r="V209" s="65">
        <v>0</v>
      </c>
      <c r="W209" s="65">
        <v>0</v>
      </c>
      <c r="Y209" s="74" t="str">
        <f>IFERROR(I209/'Base Case Cover Sheet'!I209-1,"n.a.")</f>
        <v>n.a.</v>
      </c>
      <c r="Z209" s="74" t="str">
        <f>IFERROR(J209/'Base Case Cover Sheet'!J209-1,"n.a.")</f>
        <v>n.a.</v>
      </c>
      <c r="AA209" s="74" t="str">
        <f>IFERROR(K209/'Base Case Cover Sheet'!K209-1,"n.a.")</f>
        <v>n.a.</v>
      </c>
      <c r="AB209" s="74" t="str">
        <f>IFERROR(L209/'Base Case Cover Sheet'!L209-1,"n.a.")</f>
        <v>n.a.</v>
      </c>
      <c r="AC209" s="74" t="str">
        <f>IFERROR(M209/'Base Case Cover Sheet'!M209-1,"n.a.")</f>
        <v>n.a.</v>
      </c>
      <c r="AD209" s="74" t="str">
        <f>IFERROR(N209/'Base Case Cover Sheet'!N209-1,"n.a.")</f>
        <v>n.a.</v>
      </c>
      <c r="AE209" s="74" t="str">
        <f>IFERROR(O209/'Base Case Cover Sheet'!O209-1,"n.a.")</f>
        <v>n.a.</v>
      </c>
      <c r="AF209" s="74" t="str">
        <f>IFERROR(P209/'Base Case Cover Sheet'!P209-1,"n.a.")</f>
        <v>n.a.</v>
      </c>
      <c r="AG209" s="74" t="str">
        <f>IFERROR(Q209/'Base Case Cover Sheet'!Q209-1,"n.a.")</f>
        <v>n.a.</v>
      </c>
      <c r="AH209" s="74" t="str">
        <f>IFERROR(R209/'Base Case Cover Sheet'!R209-1,"n.a.")</f>
        <v>n.a.</v>
      </c>
      <c r="AI209" s="74" t="str">
        <f>IFERROR(S209/'Base Case Cover Sheet'!S209-1,"n.a.")</f>
        <v>n.a.</v>
      </c>
      <c r="AJ209" s="74" t="str">
        <f>IFERROR(T209/'Base Case Cover Sheet'!T209-1,"n.a.")</f>
        <v>n.a.</v>
      </c>
      <c r="AK209" s="74" t="str">
        <f>IFERROR(U209/'Base Case Cover Sheet'!U209-1,"n.a.")</f>
        <v>n.a.</v>
      </c>
      <c r="AL209" s="74" t="str">
        <f>IFERROR(V209/'Base Case Cover Sheet'!V209-1,"n.a.")</f>
        <v>n.a.</v>
      </c>
      <c r="AM209" s="74" t="str">
        <f>IFERROR(W209/'Base Case Cover Sheet'!W209-1,"n.a.")</f>
        <v>n.a.</v>
      </c>
    </row>
    <row r="211" spans="4:39">
      <c r="D211" t="s">
        <v>203</v>
      </c>
      <c r="H211" s="33"/>
      <c r="I211" s="62"/>
      <c r="J211" s="65">
        <v>0</v>
      </c>
      <c r="K211" s="65">
        <v>0</v>
      </c>
      <c r="L211" s="65">
        <v>0</v>
      </c>
      <c r="M211" s="65">
        <v>0</v>
      </c>
      <c r="N211" s="65">
        <v>0</v>
      </c>
      <c r="O211" s="65">
        <v>0</v>
      </c>
      <c r="P211" s="65">
        <v>0</v>
      </c>
      <c r="Q211" s="65">
        <v>0</v>
      </c>
      <c r="R211" s="65">
        <v>0</v>
      </c>
      <c r="S211" s="65">
        <v>0</v>
      </c>
      <c r="T211" s="65">
        <v>0</v>
      </c>
      <c r="U211" s="65">
        <v>0</v>
      </c>
      <c r="V211" s="65">
        <v>0</v>
      </c>
      <c r="W211" s="65">
        <v>0</v>
      </c>
      <c r="Y211" s="74" t="str">
        <f>IFERROR(I211/'Base Case Cover Sheet'!I211-1,"n.a.")</f>
        <v>n.a.</v>
      </c>
      <c r="Z211" s="74" t="str">
        <f>IFERROR(J211/'Base Case Cover Sheet'!J211-1,"n.a.")</f>
        <v>n.a.</v>
      </c>
      <c r="AA211" s="74" t="str">
        <f>IFERROR(K211/'Base Case Cover Sheet'!K211-1,"n.a.")</f>
        <v>n.a.</v>
      </c>
      <c r="AB211" s="74" t="str">
        <f>IFERROR(L211/'Base Case Cover Sheet'!L211-1,"n.a.")</f>
        <v>n.a.</v>
      </c>
      <c r="AC211" s="74" t="str">
        <f>IFERROR(M211/'Base Case Cover Sheet'!M211-1,"n.a.")</f>
        <v>n.a.</v>
      </c>
      <c r="AD211" s="74" t="str">
        <f>IFERROR(N211/'Base Case Cover Sheet'!N211-1,"n.a.")</f>
        <v>n.a.</v>
      </c>
      <c r="AE211" s="74" t="str">
        <f>IFERROR(O211/'Base Case Cover Sheet'!O211-1,"n.a.")</f>
        <v>n.a.</v>
      </c>
      <c r="AF211" s="74" t="str">
        <f>IFERROR(P211/'Base Case Cover Sheet'!P211-1,"n.a.")</f>
        <v>n.a.</v>
      </c>
      <c r="AG211" s="74" t="str">
        <f>IFERROR(Q211/'Base Case Cover Sheet'!Q211-1,"n.a.")</f>
        <v>n.a.</v>
      </c>
      <c r="AH211" s="74" t="str">
        <f>IFERROR(R211/'Base Case Cover Sheet'!R211-1,"n.a.")</f>
        <v>n.a.</v>
      </c>
      <c r="AI211" s="74" t="str">
        <f>IFERROR(S211/'Base Case Cover Sheet'!S211-1,"n.a.")</f>
        <v>n.a.</v>
      </c>
      <c r="AJ211" s="74" t="str">
        <f>IFERROR(T211/'Base Case Cover Sheet'!T211-1,"n.a.")</f>
        <v>n.a.</v>
      </c>
      <c r="AK211" s="74" t="str">
        <f>IFERROR(U211/'Base Case Cover Sheet'!U211-1,"n.a.")</f>
        <v>n.a.</v>
      </c>
      <c r="AL211" s="74" t="str">
        <f>IFERROR(V211/'Base Case Cover Sheet'!V211-1,"n.a.")</f>
        <v>n.a.</v>
      </c>
      <c r="AM211" s="74" t="str">
        <f>IFERROR(W211/'Base Case Cover Sheet'!W211-1,"n.a.")</f>
        <v>n.a.</v>
      </c>
    </row>
    <row r="213" spans="4:39">
      <c r="D213" t="s">
        <v>130</v>
      </c>
      <c r="H213" s="33"/>
      <c r="I213" s="62"/>
      <c r="J213" s="62"/>
      <c r="K213" s="62"/>
      <c r="L213" s="65">
        <v>0</v>
      </c>
      <c r="M213" s="65">
        <v>0</v>
      </c>
      <c r="N213" s="65">
        <v>0</v>
      </c>
      <c r="O213" s="65">
        <v>0</v>
      </c>
      <c r="P213" s="65">
        <v>0</v>
      </c>
      <c r="Q213" s="65">
        <v>0</v>
      </c>
      <c r="R213" s="65">
        <v>0</v>
      </c>
      <c r="S213" s="65">
        <v>0</v>
      </c>
      <c r="T213" s="65">
        <v>0</v>
      </c>
      <c r="U213" s="65">
        <v>0</v>
      </c>
      <c r="V213" s="65">
        <v>0</v>
      </c>
      <c r="W213" s="65">
        <v>0</v>
      </c>
      <c r="Y213" s="74" t="str">
        <f>IFERROR(I213/'Base Case Cover Sheet'!I213-1,"n.a.")</f>
        <v>n.a.</v>
      </c>
      <c r="Z213" s="74" t="str">
        <f>IFERROR(J213/'Base Case Cover Sheet'!J213-1,"n.a.")</f>
        <v>n.a.</v>
      </c>
      <c r="AA213" s="74" t="str">
        <f>IFERROR(K213/'Base Case Cover Sheet'!K213-1,"n.a.")</f>
        <v>n.a.</v>
      </c>
      <c r="AB213" s="74" t="str">
        <f>IFERROR(L213/'Base Case Cover Sheet'!L213-1,"n.a.")</f>
        <v>n.a.</v>
      </c>
      <c r="AC213" s="74" t="str">
        <f>IFERROR(M213/'Base Case Cover Sheet'!M213-1,"n.a.")</f>
        <v>n.a.</v>
      </c>
      <c r="AD213" s="74" t="str">
        <f>IFERROR(N213/'Base Case Cover Sheet'!N213-1,"n.a.")</f>
        <v>n.a.</v>
      </c>
      <c r="AE213" s="74" t="str">
        <f>IFERROR(O213/'Base Case Cover Sheet'!O213-1,"n.a.")</f>
        <v>n.a.</v>
      </c>
      <c r="AF213" s="74" t="str">
        <f>IFERROR(P213/'Base Case Cover Sheet'!P213-1,"n.a.")</f>
        <v>n.a.</v>
      </c>
      <c r="AG213" s="74" t="str">
        <f>IFERROR(Q213/'Base Case Cover Sheet'!Q213-1,"n.a.")</f>
        <v>n.a.</v>
      </c>
      <c r="AH213" s="74" t="str">
        <f>IFERROR(R213/'Base Case Cover Sheet'!R213-1,"n.a.")</f>
        <v>n.a.</v>
      </c>
      <c r="AI213" s="74" t="str">
        <f>IFERROR(S213/'Base Case Cover Sheet'!S213-1,"n.a.")</f>
        <v>n.a.</v>
      </c>
      <c r="AJ213" s="74" t="str">
        <f>IFERROR(T213/'Base Case Cover Sheet'!T213-1,"n.a.")</f>
        <v>n.a.</v>
      </c>
      <c r="AK213" s="74" t="str">
        <f>IFERROR(U213/'Base Case Cover Sheet'!U213-1,"n.a.")</f>
        <v>n.a.</v>
      </c>
      <c r="AL213" s="74" t="str">
        <f>IFERROR(V213/'Base Case Cover Sheet'!V213-1,"n.a.")</f>
        <v>n.a.</v>
      </c>
      <c r="AM213" s="74" t="str">
        <f>IFERROR(W213/'Base Case Cover Sheet'!W213-1,"n.a.")</f>
        <v>n.a.</v>
      </c>
    </row>
    <row r="214" spans="4:39">
      <c r="D214" s="4" t="s">
        <v>62</v>
      </c>
      <c r="E214" s="4"/>
      <c r="F214" s="4"/>
      <c r="G214" s="4"/>
    </row>
    <row r="215" spans="4:39">
      <c r="D215" s="143" t="s">
        <v>132</v>
      </c>
      <c r="E215" s="4"/>
      <c r="F215" s="4"/>
      <c r="G215" s="4"/>
      <c r="H215" s="41"/>
      <c r="I215" s="62"/>
      <c r="J215" s="62"/>
      <c r="K215" s="62"/>
      <c r="L215" s="65">
        <v>0</v>
      </c>
      <c r="M215" s="65">
        <v>0</v>
      </c>
      <c r="N215" s="65">
        <v>0</v>
      </c>
      <c r="O215" s="65">
        <v>0</v>
      </c>
      <c r="P215" s="65">
        <v>0</v>
      </c>
      <c r="Q215" s="65">
        <v>0</v>
      </c>
      <c r="R215" s="65">
        <v>0</v>
      </c>
      <c r="S215" s="65">
        <v>0</v>
      </c>
      <c r="T215" s="65">
        <v>0</v>
      </c>
      <c r="U215" s="65">
        <v>0</v>
      </c>
      <c r="V215" s="65">
        <v>0</v>
      </c>
      <c r="W215" s="65">
        <v>0</v>
      </c>
      <c r="Y215" s="74" t="str">
        <f>IFERROR(I215/'Base Case Cover Sheet'!I215-1,"n.a.")</f>
        <v>n.a.</v>
      </c>
      <c r="Z215" s="74" t="str">
        <f>IFERROR(J215/'Base Case Cover Sheet'!J215-1,"n.a.")</f>
        <v>n.a.</v>
      </c>
      <c r="AA215" s="74" t="str">
        <f>IFERROR(K215/'Base Case Cover Sheet'!K215-1,"n.a.")</f>
        <v>n.a.</v>
      </c>
      <c r="AB215" s="74" t="str">
        <f>IFERROR(L215/'Base Case Cover Sheet'!L215-1,"n.a.")</f>
        <v>n.a.</v>
      </c>
      <c r="AC215" s="74" t="str">
        <f>IFERROR(M215/'Base Case Cover Sheet'!M215-1,"n.a.")</f>
        <v>n.a.</v>
      </c>
      <c r="AD215" s="74" t="str">
        <f>IFERROR(N215/'Base Case Cover Sheet'!N215-1,"n.a.")</f>
        <v>n.a.</v>
      </c>
      <c r="AE215" s="74" t="str">
        <f>IFERROR(O215/'Base Case Cover Sheet'!O215-1,"n.a.")</f>
        <v>n.a.</v>
      </c>
      <c r="AF215" s="74" t="str">
        <f>IFERROR(P215/'Base Case Cover Sheet'!P215-1,"n.a.")</f>
        <v>n.a.</v>
      </c>
      <c r="AG215" s="74" t="str">
        <f>IFERROR(Q215/'Base Case Cover Sheet'!Q215-1,"n.a.")</f>
        <v>n.a.</v>
      </c>
      <c r="AH215" s="74" t="str">
        <f>IFERROR(R215/'Base Case Cover Sheet'!R215-1,"n.a.")</f>
        <v>n.a.</v>
      </c>
      <c r="AI215" s="74" t="str">
        <f>IFERROR(S215/'Base Case Cover Sheet'!S215-1,"n.a.")</f>
        <v>n.a.</v>
      </c>
      <c r="AJ215" s="74" t="str">
        <f>IFERROR(T215/'Base Case Cover Sheet'!T215-1,"n.a.")</f>
        <v>n.a.</v>
      </c>
      <c r="AK215" s="74" t="str">
        <f>IFERROR(U215/'Base Case Cover Sheet'!U215-1,"n.a.")</f>
        <v>n.a.</v>
      </c>
      <c r="AL215" s="74" t="str">
        <f>IFERROR(V215/'Base Case Cover Sheet'!V215-1,"n.a.")</f>
        <v>n.a.</v>
      </c>
      <c r="AM215" s="74" t="str">
        <f>IFERROR(W215/'Base Case Cover Sheet'!W215-1,"n.a.")</f>
        <v>n.a.</v>
      </c>
    </row>
    <row r="216" spans="4:39">
      <c r="D216" s="143" t="s">
        <v>134</v>
      </c>
      <c r="E216" s="4"/>
      <c r="F216" s="4"/>
      <c r="G216" s="4"/>
      <c r="H216" s="41"/>
      <c r="I216" s="62"/>
      <c r="J216" s="62"/>
      <c r="K216" s="62"/>
      <c r="L216" s="65">
        <v>0</v>
      </c>
      <c r="M216" s="65">
        <v>0</v>
      </c>
      <c r="N216" s="65">
        <v>0</v>
      </c>
      <c r="O216" s="65">
        <v>0</v>
      </c>
      <c r="P216" s="65">
        <v>0</v>
      </c>
      <c r="Q216" s="65">
        <v>0</v>
      </c>
      <c r="R216" s="65">
        <v>0</v>
      </c>
      <c r="S216" s="65">
        <v>0</v>
      </c>
      <c r="T216" s="65">
        <v>0</v>
      </c>
      <c r="U216" s="65">
        <v>0</v>
      </c>
      <c r="V216" s="65">
        <v>0</v>
      </c>
      <c r="W216" s="65">
        <v>0</v>
      </c>
      <c r="Y216" s="74" t="str">
        <f>IFERROR(I216/'Base Case Cover Sheet'!I216-1,"n.a.")</f>
        <v>n.a.</v>
      </c>
      <c r="Z216" s="74" t="str">
        <f>IFERROR(J216/'Base Case Cover Sheet'!J216-1,"n.a.")</f>
        <v>n.a.</v>
      </c>
      <c r="AA216" s="74" t="str">
        <f>IFERROR(K216/'Base Case Cover Sheet'!K216-1,"n.a.")</f>
        <v>n.a.</v>
      </c>
      <c r="AB216" s="74" t="str">
        <f>IFERROR(L216/'Base Case Cover Sheet'!L216-1,"n.a.")</f>
        <v>n.a.</v>
      </c>
      <c r="AC216" s="74" t="str">
        <f>IFERROR(M216/'Base Case Cover Sheet'!M216-1,"n.a.")</f>
        <v>n.a.</v>
      </c>
      <c r="AD216" s="74" t="str">
        <f>IFERROR(N216/'Base Case Cover Sheet'!N216-1,"n.a.")</f>
        <v>n.a.</v>
      </c>
      <c r="AE216" s="74" t="str">
        <f>IFERROR(O216/'Base Case Cover Sheet'!O216-1,"n.a.")</f>
        <v>n.a.</v>
      </c>
      <c r="AF216" s="74" t="str">
        <f>IFERROR(P216/'Base Case Cover Sheet'!P216-1,"n.a.")</f>
        <v>n.a.</v>
      </c>
      <c r="AG216" s="74" t="str">
        <f>IFERROR(Q216/'Base Case Cover Sheet'!Q216-1,"n.a.")</f>
        <v>n.a.</v>
      </c>
      <c r="AH216" s="74" t="str">
        <f>IFERROR(R216/'Base Case Cover Sheet'!R216-1,"n.a.")</f>
        <v>n.a.</v>
      </c>
      <c r="AI216" s="74" t="str">
        <f>IFERROR(S216/'Base Case Cover Sheet'!S216-1,"n.a.")</f>
        <v>n.a.</v>
      </c>
      <c r="AJ216" s="74" t="str">
        <f>IFERROR(T216/'Base Case Cover Sheet'!T216-1,"n.a.")</f>
        <v>n.a.</v>
      </c>
      <c r="AK216" s="74" t="str">
        <f>IFERROR(U216/'Base Case Cover Sheet'!U216-1,"n.a.")</f>
        <v>n.a.</v>
      </c>
      <c r="AL216" s="74" t="str">
        <f>IFERROR(V216/'Base Case Cover Sheet'!V216-1,"n.a.")</f>
        <v>n.a.</v>
      </c>
      <c r="AM216" s="74" t="str">
        <f>IFERROR(W216/'Base Case Cover Sheet'!W216-1,"n.a.")</f>
        <v>n.a.</v>
      </c>
    </row>
    <row r="217" spans="4:39">
      <c r="D217" s="143" t="s">
        <v>136</v>
      </c>
      <c r="H217" s="41"/>
      <c r="I217" s="62"/>
      <c r="J217" s="62"/>
      <c r="K217" s="62"/>
      <c r="L217" s="65">
        <v>0</v>
      </c>
      <c r="M217" s="65">
        <v>0</v>
      </c>
      <c r="N217" s="65">
        <v>0</v>
      </c>
      <c r="O217" s="65">
        <v>0</v>
      </c>
      <c r="P217" s="65">
        <v>0</v>
      </c>
      <c r="Q217" s="65">
        <v>0</v>
      </c>
      <c r="R217" s="65">
        <v>0</v>
      </c>
      <c r="S217" s="65">
        <v>0</v>
      </c>
      <c r="T217" s="65">
        <v>0</v>
      </c>
      <c r="U217" s="65">
        <v>0</v>
      </c>
      <c r="V217" s="65">
        <v>0</v>
      </c>
      <c r="W217" s="65">
        <v>0</v>
      </c>
      <c r="Y217" s="74" t="str">
        <f>IFERROR(I217/'Base Case Cover Sheet'!I217-1,"n.a.")</f>
        <v>n.a.</v>
      </c>
      <c r="Z217" s="74" t="str">
        <f>IFERROR(J217/'Base Case Cover Sheet'!J217-1,"n.a.")</f>
        <v>n.a.</v>
      </c>
      <c r="AA217" s="74" t="str">
        <f>IFERROR(K217/'Base Case Cover Sheet'!K217-1,"n.a.")</f>
        <v>n.a.</v>
      </c>
      <c r="AB217" s="74" t="str">
        <f>IFERROR(L217/'Base Case Cover Sheet'!L217-1,"n.a.")</f>
        <v>n.a.</v>
      </c>
      <c r="AC217" s="74" t="str">
        <f>IFERROR(M217/'Base Case Cover Sheet'!M217-1,"n.a.")</f>
        <v>n.a.</v>
      </c>
      <c r="AD217" s="74" t="str">
        <f>IFERROR(N217/'Base Case Cover Sheet'!N217-1,"n.a.")</f>
        <v>n.a.</v>
      </c>
      <c r="AE217" s="74" t="str">
        <f>IFERROR(O217/'Base Case Cover Sheet'!O217-1,"n.a.")</f>
        <v>n.a.</v>
      </c>
      <c r="AF217" s="74" t="str">
        <f>IFERROR(P217/'Base Case Cover Sheet'!P217-1,"n.a.")</f>
        <v>n.a.</v>
      </c>
      <c r="AG217" s="74" t="str">
        <f>IFERROR(Q217/'Base Case Cover Sheet'!Q217-1,"n.a.")</f>
        <v>n.a.</v>
      </c>
      <c r="AH217" s="74" t="str">
        <f>IFERROR(R217/'Base Case Cover Sheet'!R217-1,"n.a.")</f>
        <v>n.a.</v>
      </c>
      <c r="AI217" s="74" t="str">
        <f>IFERROR(S217/'Base Case Cover Sheet'!S217-1,"n.a.")</f>
        <v>n.a.</v>
      </c>
      <c r="AJ217" s="74" t="str">
        <f>IFERROR(T217/'Base Case Cover Sheet'!T217-1,"n.a.")</f>
        <v>n.a.</v>
      </c>
      <c r="AK217" s="74" t="str">
        <f>IFERROR(U217/'Base Case Cover Sheet'!U217-1,"n.a.")</f>
        <v>n.a.</v>
      </c>
      <c r="AL217" s="74" t="str">
        <f>IFERROR(V217/'Base Case Cover Sheet'!V217-1,"n.a.")</f>
        <v>n.a.</v>
      </c>
      <c r="AM217" s="74" t="str">
        <f>IFERROR(W217/'Base Case Cover Sheet'!W217-1,"n.a.")</f>
        <v>n.a.</v>
      </c>
    </row>
    <row r="218" spans="4:39">
      <c r="D218" s="143" t="s">
        <v>179</v>
      </c>
      <c r="H218" s="41"/>
      <c r="I218" s="62"/>
      <c r="J218" s="62"/>
      <c r="K218" s="62"/>
      <c r="L218" s="65">
        <v>0</v>
      </c>
      <c r="M218" s="65">
        <v>0</v>
      </c>
      <c r="N218" s="65">
        <v>0</v>
      </c>
      <c r="O218" s="65">
        <v>0</v>
      </c>
      <c r="P218" s="65">
        <v>0</v>
      </c>
      <c r="Q218" s="65">
        <v>0</v>
      </c>
      <c r="R218" s="65">
        <v>0</v>
      </c>
      <c r="S218" s="65">
        <v>0</v>
      </c>
      <c r="T218" s="65">
        <v>0</v>
      </c>
      <c r="U218" s="65">
        <v>0</v>
      </c>
      <c r="V218" s="65">
        <v>0</v>
      </c>
      <c r="W218" s="65">
        <v>0</v>
      </c>
      <c r="Y218" s="74" t="str">
        <f>IFERROR(I218/'Base Case Cover Sheet'!I218-1,"n.a.")</f>
        <v>n.a.</v>
      </c>
      <c r="Z218" s="74" t="str">
        <f>IFERROR(J218/'Base Case Cover Sheet'!J218-1,"n.a.")</f>
        <v>n.a.</v>
      </c>
      <c r="AA218" s="74" t="str">
        <f>IFERROR(K218/'Base Case Cover Sheet'!K218-1,"n.a.")</f>
        <v>n.a.</v>
      </c>
      <c r="AB218" s="74" t="str">
        <f>IFERROR(L218/'Base Case Cover Sheet'!L218-1,"n.a.")</f>
        <v>n.a.</v>
      </c>
      <c r="AC218" s="74" t="str">
        <f>IFERROR(M218/'Base Case Cover Sheet'!M218-1,"n.a.")</f>
        <v>n.a.</v>
      </c>
      <c r="AD218" s="74" t="str">
        <f>IFERROR(N218/'Base Case Cover Sheet'!N218-1,"n.a.")</f>
        <v>n.a.</v>
      </c>
      <c r="AE218" s="74" t="str">
        <f>IFERROR(O218/'Base Case Cover Sheet'!O218-1,"n.a.")</f>
        <v>n.a.</v>
      </c>
      <c r="AF218" s="74" t="str">
        <f>IFERROR(P218/'Base Case Cover Sheet'!P218-1,"n.a.")</f>
        <v>n.a.</v>
      </c>
      <c r="AG218" s="74" t="str">
        <f>IFERROR(Q218/'Base Case Cover Sheet'!Q218-1,"n.a.")</f>
        <v>n.a.</v>
      </c>
      <c r="AH218" s="74" t="str">
        <f>IFERROR(R218/'Base Case Cover Sheet'!R218-1,"n.a.")</f>
        <v>n.a.</v>
      </c>
      <c r="AI218" s="74" t="str">
        <f>IFERROR(S218/'Base Case Cover Sheet'!S218-1,"n.a.")</f>
        <v>n.a.</v>
      </c>
      <c r="AJ218" s="74" t="str">
        <f>IFERROR(T218/'Base Case Cover Sheet'!T218-1,"n.a.")</f>
        <v>n.a.</v>
      </c>
      <c r="AK218" s="74" t="str">
        <f>IFERROR(U218/'Base Case Cover Sheet'!U218-1,"n.a.")</f>
        <v>n.a.</v>
      </c>
      <c r="AL218" s="74" t="str">
        <f>IFERROR(V218/'Base Case Cover Sheet'!V218-1,"n.a.")</f>
        <v>n.a.</v>
      </c>
      <c r="AM218" s="74" t="str">
        <f>IFERROR(W218/'Base Case Cover Sheet'!W218-1,"n.a.")</f>
        <v>n.a.</v>
      </c>
    </row>
    <row r="219" spans="4:39" s="4" customFormat="1" outlineLevel="1">
      <c r="D219"/>
      <c r="E219"/>
    </row>
    <row r="220" spans="4:39" s="4" customFormat="1" outlineLevel="1">
      <c r="D220" s="48" t="s">
        <v>207</v>
      </c>
      <c r="E220" s="48"/>
      <c r="F220" s="48"/>
      <c r="G220" s="48"/>
      <c r="H220" s="48"/>
      <c r="I220" s="35"/>
      <c r="J220" s="35"/>
      <c r="K220" s="35"/>
      <c r="L220" s="49">
        <f>IF(ROUND(SUM(L215:L218),4)=ROUND(L213,4),1,0)</f>
        <v>1</v>
      </c>
      <c r="M220" s="49">
        <f t="shared" ref="M220:W220" si="64">IF(ROUND(SUM(M215:M218),4)=ROUND(M213,4),1,0)</f>
        <v>1</v>
      </c>
      <c r="N220" s="49">
        <f t="shared" si="64"/>
        <v>1</v>
      </c>
      <c r="O220" s="49">
        <f t="shared" si="64"/>
        <v>1</v>
      </c>
      <c r="P220" s="49">
        <f t="shared" si="64"/>
        <v>1</v>
      </c>
      <c r="Q220" s="49">
        <f t="shared" si="64"/>
        <v>1</v>
      </c>
      <c r="R220" s="49">
        <f t="shared" si="64"/>
        <v>1</v>
      </c>
      <c r="S220" s="49">
        <f t="shared" si="64"/>
        <v>1</v>
      </c>
      <c r="T220" s="49">
        <f t="shared" si="64"/>
        <v>1</v>
      </c>
      <c r="U220" s="49">
        <f t="shared" si="64"/>
        <v>1</v>
      </c>
      <c r="V220" s="49">
        <f t="shared" si="64"/>
        <v>1</v>
      </c>
      <c r="W220" s="49">
        <f t="shared" si="64"/>
        <v>1</v>
      </c>
    </row>
    <row r="222" spans="4:39">
      <c r="D222" t="s">
        <v>208</v>
      </c>
      <c r="H222" s="33"/>
      <c r="I222" s="62"/>
      <c r="J222" s="65">
        <v>0</v>
      </c>
      <c r="K222" s="65">
        <v>0</v>
      </c>
      <c r="L222" s="65">
        <v>0</v>
      </c>
      <c r="M222" s="65">
        <v>0</v>
      </c>
      <c r="N222" s="65">
        <v>0</v>
      </c>
      <c r="O222" s="65">
        <v>0</v>
      </c>
      <c r="P222" s="65">
        <v>0</v>
      </c>
      <c r="Q222" s="65">
        <v>0</v>
      </c>
      <c r="R222" s="65">
        <v>0</v>
      </c>
      <c r="S222" s="65">
        <v>0</v>
      </c>
      <c r="T222" s="65">
        <v>0</v>
      </c>
      <c r="U222" s="65">
        <v>0</v>
      </c>
      <c r="V222" s="65">
        <v>0</v>
      </c>
      <c r="W222" s="65">
        <v>0</v>
      </c>
      <c r="Y222" s="74" t="str">
        <f>IFERROR(I222/'Base Case Cover Sheet'!I222-1,"n.a.")</f>
        <v>n.a.</v>
      </c>
      <c r="Z222" s="74" t="str">
        <f>IFERROR(J222/'Base Case Cover Sheet'!J222-1,"n.a.")</f>
        <v>n.a.</v>
      </c>
      <c r="AA222" s="74" t="str">
        <f>IFERROR(K222/'Base Case Cover Sheet'!K222-1,"n.a.")</f>
        <v>n.a.</v>
      </c>
      <c r="AB222" s="74" t="str">
        <f>IFERROR(L222/'Base Case Cover Sheet'!L222-1,"n.a.")</f>
        <v>n.a.</v>
      </c>
      <c r="AC222" s="74" t="str">
        <f>IFERROR(M222/'Base Case Cover Sheet'!M222-1,"n.a.")</f>
        <v>n.a.</v>
      </c>
      <c r="AD222" s="74" t="str">
        <f>IFERROR(N222/'Base Case Cover Sheet'!N222-1,"n.a.")</f>
        <v>n.a.</v>
      </c>
      <c r="AE222" s="74" t="str">
        <f>IFERROR(O222/'Base Case Cover Sheet'!O222-1,"n.a.")</f>
        <v>n.a.</v>
      </c>
      <c r="AF222" s="74" t="str">
        <f>IFERROR(P222/'Base Case Cover Sheet'!P222-1,"n.a.")</f>
        <v>n.a.</v>
      </c>
      <c r="AG222" s="74" t="str">
        <f>IFERROR(Q222/'Base Case Cover Sheet'!Q222-1,"n.a.")</f>
        <v>n.a.</v>
      </c>
      <c r="AH222" s="74" t="str">
        <f>IFERROR(R222/'Base Case Cover Sheet'!R222-1,"n.a.")</f>
        <v>n.a.</v>
      </c>
      <c r="AI222" s="74" t="str">
        <f>IFERROR(S222/'Base Case Cover Sheet'!S222-1,"n.a.")</f>
        <v>n.a.</v>
      </c>
      <c r="AJ222" s="74" t="str">
        <f>IFERROR(T222/'Base Case Cover Sheet'!T222-1,"n.a.")</f>
        <v>n.a.</v>
      </c>
      <c r="AK222" s="74" t="str">
        <f>IFERROR(U222/'Base Case Cover Sheet'!U222-1,"n.a.")</f>
        <v>n.a.</v>
      </c>
      <c r="AL222" s="74" t="str">
        <f>IFERROR(V222/'Base Case Cover Sheet'!V222-1,"n.a.")</f>
        <v>n.a.</v>
      </c>
      <c r="AM222" s="74" t="str">
        <f>IFERROR(W222/'Base Case Cover Sheet'!W222-1,"n.a.")</f>
        <v>n.a.</v>
      </c>
    </row>
    <row r="224" spans="4:39">
      <c r="D224" s="142" t="s">
        <v>209</v>
      </c>
      <c r="E224" s="142"/>
      <c r="F224" s="142"/>
      <c r="G224" s="142"/>
      <c r="H224" s="37"/>
      <c r="I224" s="58"/>
      <c r="J224" s="39">
        <f t="shared" ref="J224:W224" si="65">+J203+J207+J209+J211+J213+J222</f>
        <v>0</v>
      </c>
      <c r="K224" s="39">
        <f t="shared" si="65"/>
        <v>0</v>
      </c>
      <c r="L224" s="39">
        <f t="shared" si="65"/>
        <v>0</v>
      </c>
      <c r="M224" s="39">
        <f t="shared" si="65"/>
        <v>0</v>
      </c>
      <c r="N224" s="39">
        <f t="shared" si="65"/>
        <v>0</v>
      </c>
      <c r="O224" s="39">
        <f t="shared" si="65"/>
        <v>0</v>
      </c>
      <c r="P224" s="39">
        <f t="shared" si="65"/>
        <v>0</v>
      </c>
      <c r="Q224" s="39">
        <f t="shared" si="65"/>
        <v>0</v>
      </c>
      <c r="R224" s="39">
        <f t="shared" si="65"/>
        <v>0</v>
      </c>
      <c r="S224" s="39">
        <f t="shared" si="65"/>
        <v>0</v>
      </c>
      <c r="T224" s="39">
        <f t="shared" si="65"/>
        <v>0</v>
      </c>
      <c r="U224" s="39">
        <f t="shared" si="65"/>
        <v>0</v>
      </c>
      <c r="V224" s="39">
        <f t="shared" si="65"/>
        <v>0</v>
      </c>
      <c r="W224" s="39">
        <f t="shared" si="65"/>
        <v>0</v>
      </c>
      <c r="Y224" s="77" t="str">
        <f>IFERROR(I224/'Base Case Cover Sheet'!I224-1,"n.a.")</f>
        <v>n.a.</v>
      </c>
      <c r="Z224" s="77" t="str">
        <f>IFERROR(J224/'Base Case Cover Sheet'!J224-1,"n.a.")</f>
        <v>n.a.</v>
      </c>
      <c r="AA224" s="77" t="str">
        <f>IFERROR(K224/'Base Case Cover Sheet'!K224-1,"n.a.")</f>
        <v>n.a.</v>
      </c>
      <c r="AB224" s="77" t="str">
        <f>IFERROR(L224/'Base Case Cover Sheet'!L224-1,"n.a.")</f>
        <v>n.a.</v>
      </c>
      <c r="AC224" s="77" t="str">
        <f>IFERROR(M224/'Base Case Cover Sheet'!M224-1,"n.a.")</f>
        <v>n.a.</v>
      </c>
      <c r="AD224" s="77" t="str">
        <f>IFERROR(N224/'Base Case Cover Sheet'!N224-1,"n.a.")</f>
        <v>n.a.</v>
      </c>
      <c r="AE224" s="77" t="str">
        <f>IFERROR(O224/'Base Case Cover Sheet'!O224-1,"n.a.")</f>
        <v>n.a.</v>
      </c>
      <c r="AF224" s="77" t="str">
        <f>IFERROR(P224/'Base Case Cover Sheet'!P224-1,"n.a.")</f>
        <v>n.a.</v>
      </c>
      <c r="AG224" s="77" t="str">
        <f>IFERROR(Q224/'Base Case Cover Sheet'!Q224-1,"n.a.")</f>
        <v>n.a.</v>
      </c>
      <c r="AH224" s="77" t="str">
        <f>IFERROR(R224/'Base Case Cover Sheet'!R224-1,"n.a.")</f>
        <v>n.a.</v>
      </c>
      <c r="AI224" s="77" t="str">
        <f>IFERROR(S224/'Base Case Cover Sheet'!S224-1,"n.a.")</f>
        <v>n.a.</v>
      </c>
      <c r="AJ224" s="77" t="str">
        <f>IFERROR(T224/'Base Case Cover Sheet'!T224-1,"n.a.")</f>
        <v>n.a.</v>
      </c>
      <c r="AK224" s="77" t="str">
        <f>IFERROR(U224/'Base Case Cover Sheet'!U224-1,"n.a.")</f>
        <v>n.a.</v>
      </c>
      <c r="AL224" s="77" t="str">
        <f>IFERROR(V224/'Base Case Cover Sheet'!V224-1,"n.a.")</f>
        <v>n.a.</v>
      </c>
      <c r="AM224" s="77" t="str">
        <f>IFERROR(W224/'Base Case Cover Sheet'!W224-1,"n.a.")</f>
        <v>n.a.</v>
      </c>
    </row>
    <row r="226" spans="1:39">
      <c r="D226" t="s">
        <v>210</v>
      </c>
      <c r="H226" s="33"/>
      <c r="I226" s="62"/>
      <c r="J226" s="65">
        <v>0</v>
      </c>
      <c r="K226" s="65">
        <v>0</v>
      </c>
      <c r="L226" s="65">
        <v>0</v>
      </c>
      <c r="M226" s="65">
        <v>0</v>
      </c>
      <c r="N226" s="65">
        <v>0</v>
      </c>
      <c r="O226" s="65">
        <v>0</v>
      </c>
      <c r="P226" s="65">
        <v>0</v>
      </c>
      <c r="Q226" s="65">
        <v>0</v>
      </c>
      <c r="R226" s="65">
        <v>0</v>
      </c>
      <c r="S226" s="65">
        <v>0</v>
      </c>
      <c r="T226" s="65">
        <v>0</v>
      </c>
      <c r="U226" s="65">
        <v>0</v>
      </c>
      <c r="V226" s="65">
        <v>0</v>
      </c>
      <c r="W226" s="65">
        <v>0</v>
      </c>
      <c r="Y226" s="74" t="str">
        <f>IFERROR(I226/'Base Case Cover Sheet'!I226-1,"n.a.")</f>
        <v>n.a.</v>
      </c>
      <c r="Z226" s="74" t="str">
        <f>IFERROR(J226/'Base Case Cover Sheet'!J226-1,"n.a.")</f>
        <v>n.a.</v>
      </c>
      <c r="AA226" s="74" t="str">
        <f>IFERROR(K226/'Base Case Cover Sheet'!K226-1,"n.a.")</f>
        <v>n.a.</v>
      </c>
      <c r="AB226" s="74" t="str">
        <f>IFERROR(L226/'Base Case Cover Sheet'!L226-1,"n.a.")</f>
        <v>n.a.</v>
      </c>
      <c r="AC226" s="74" t="str">
        <f>IFERROR(M226/'Base Case Cover Sheet'!M226-1,"n.a.")</f>
        <v>n.a.</v>
      </c>
      <c r="AD226" s="74" t="str">
        <f>IFERROR(N226/'Base Case Cover Sheet'!N226-1,"n.a.")</f>
        <v>n.a.</v>
      </c>
      <c r="AE226" s="74" t="str">
        <f>IFERROR(O226/'Base Case Cover Sheet'!O226-1,"n.a.")</f>
        <v>n.a.</v>
      </c>
      <c r="AF226" s="74" t="str">
        <f>IFERROR(P226/'Base Case Cover Sheet'!P226-1,"n.a.")</f>
        <v>n.a.</v>
      </c>
      <c r="AG226" s="74" t="str">
        <f>IFERROR(Q226/'Base Case Cover Sheet'!Q226-1,"n.a.")</f>
        <v>n.a.</v>
      </c>
      <c r="AH226" s="74" t="str">
        <f>IFERROR(R226/'Base Case Cover Sheet'!R226-1,"n.a.")</f>
        <v>n.a.</v>
      </c>
      <c r="AI226" s="74" t="str">
        <f>IFERROR(S226/'Base Case Cover Sheet'!S226-1,"n.a.")</f>
        <v>n.a.</v>
      </c>
      <c r="AJ226" s="74" t="str">
        <f>IFERROR(T226/'Base Case Cover Sheet'!T226-1,"n.a.")</f>
        <v>n.a.</v>
      </c>
      <c r="AK226" s="74" t="str">
        <f>IFERROR(U226/'Base Case Cover Sheet'!U226-1,"n.a.")</f>
        <v>n.a.</v>
      </c>
      <c r="AL226" s="74" t="str">
        <f>IFERROR(V226/'Base Case Cover Sheet'!V226-1,"n.a.")</f>
        <v>n.a.</v>
      </c>
      <c r="AM226" s="74" t="str">
        <f>IFERROR(W226/'Base Case Cover Sheet'!W226-1,"n.a.")</f>
        <v>n.a.</v>
      </c>
    </row>
    <row r="228" spans="1:39">
      <c r="D228" t="s">
        <v>211</v>
      </c>
      <c r="H228" s="33"/>
      <c r="I228" s="62"/>
      <c r="J228" s="65">
        <v>0</v>
      </c>
      <c r="K228" s="65">
        <v>0</v>
      </c>
      <c r="L228" s="65">
        <v>0</v>
      </c>
      <c r="M228" s="65">
        <v>0</v>
      </c>
      <c r="N228" s="65">
        <v>0</v>
      </c>
      <c r="O228" s="65">
        <v>0</v>
      </c>
      <c r="P228" s="65">
        <v>0</v>
      </c>
      <c r="Q228" s="65">
        <v>0</v>
      </c>
      <c r="R228" s="65">
        <v>0</v>
      </c>
      <c r="S228" s="65">
        <v>0</v>
      </c>
      <c r="T228" s="65">
        <v>0</v>
      </c>
      <c r="U228" s="65">
        <v>0</v>
      </c>
      <c r="V228" s="65">
        <v>0</v>
      </c>
      <c r="W228" s="65">
        <v>0</v>
      </c>
      <c r="Y228" s="74" t="str">
        <f>IFERROR(I228/'Base Case Cover Sheet'!I228-1,"n.a.")</f>
        <v>n.a.</v>
      </c>
      <c r="Z228" s="74" t="str">
        <f>IFERROR(J228/'Base Case Cover Sheet'!J228-1,"n.a.")</f>
        <v>n.a.</v>
      </c>
      <c r="AA228" s="74" t="str">
        <f>IFERROR(K228/'Base Case Cover Sheet'!K228-1,"n.a.")</f>
        <v>n.a.</v>
      </c>
      <c r="AB228" s="74" t="str">
        <f>IFERROR(L228/'Base Case Cover Sheet'!L228-1,"n.a.")</f>
        <v>n.a.</v>
      </c>
      <c r="AC228" s="74" t="str">
        <f>IFERROR(M228/'Base Case Cover Sheet'!M228-1,"n.a.")</f>
        <v>n.a.</v>
      </c>
      <c r="AD228" s="74" t="str">
        <f>IFERROR(N228/'Base Case Cover Sheet'!N228-1,"n.a.")</f>
        <v>n.a.</v>
      </c>
      <c r="AE228" s="74" t="str">
        <f>IFERROR(O228/'Base Case Cover Sheet'!O228-1,"n.a.")</f>
        <v>n.a.</v>
      </c>
      <c r="AF228" s="74" t="str">
        <f>IFERROR(P228/'Base Case Cover Sheet'!P228-1,"n.a.")</f>
        <v>n.a.</v>
      </c>
      <c r="AG228" s="74" t="str">
        <f>IFERROR(Q228/'Base Case Cover Sheet'!Q228-1,"n.a.")</f>
        <v>n.a.</v>
      </c>
      <c r="AH228" s="74" t="str">
        <f>IFERROR(R228/'Base Case Cover Sheet'!R228-1,"n.a.")</f>
        <v>n.a.</v>
      </c>
      <c r="AI228" s="74" t="str">
        <f>IFERROR(S228/'Base Case Cover Sheet'!S228-1,"n.a.")</f>
        <v>n.a.</v>
      </c>
      <c r="AJ228" s="74" t="str">
        <f>IFERROR(T228/'Base Case Cover Sheet'!T228-1,"n.a.")</f>
        <v>n.a.</v>
      </c>
      <c r="AK228" s="74" t="str">
        <f>IFERROR(U228/'Base Case Cover Sheet'!U228-1,"n.a.")</f>
        <v>n.a.</v>
      </c>
      <c r="AL228" s="74" t="str">
        <f>IFERROR(V228/'Base Case Cover Sheet'!V228-1,"n.a.")</f>
        <v>n.a.</v>
      </c>
      <c r="AM228" s="74" t="str">
        <f>IFERROR(W228/'Base Case Cover Sheet'!W228-1,"n.a.")</f>
        <v>n.a.</v>
      </c>
    </row>
    <row r="230" spans="1:39">
      <c r="D230" t="s">
        <v>212</v>
      </c>
      <c r="H230" s="33"/>
      <c r="I230" s="62"/>
      <c r="J230" s="65">
        <v>0</v>
      </c>
      <c r="K230" s="65">
        <v>0</v>
      </c>
      <c r="L230" s="65">
        <v>0</v>
      </c>
      <c r="M230" s="65">
        <v>0</v>
      </c>
      <c r="N230" s="65">
        <v>0</v>
      </c>
      <c r="O230" s="65">
        <v>0</v>
      </c>
      <c r="P230" s="65">
        <v>0</v>
      </c>
      <c r="Q230" s="65">
        <v>0</v>
      </c>
      <c r="R230" s="65">
        <v>0</v>
      </c>
      <c r="S230" s="65">
        <v>0</v>
      </c>
      <c r="T230" s="65">
        <v>0</v>
      </c>
      <c r="U230" s="65">
        <v>0</v>
      </c>
      <c r="V230" s="65">
        <v>0</v>
      </c>
      <c r="W230" s="65">
        <v>0</v>
      </c>
      <c r="Y230" s="74" t="str">
        <f>IFERROR(I230/'Base Case Cover Sheet'!I230-1,"n.a.")</f>
        <v>n.a.</v>
      </c>
      <c r="Z230" s="74" t="str">
        <f>IFERROR(J230/'Base Case Cover Sheet'!J230-1,"n.a.")</f>
        <v>n.a.</v>
      </c>
      <c r="AA230" s="74" t="str">
        <f>IFERROR(K230/'Base Case Cover Sheet'!K230-1,"n.a.")</f>
        <v>n.a.</v>
      </c>
      <c r="AB230" s="74" t="str">
        <f>IFERROR(L230/'Base Case Cover Sheet'!L230-1,"n.a.")</f>
        <v>n.a.</v>
      </c>
      <c r="AC230" s="74" t="str">
        <f>IFERROR(M230/'Base Case Cover Sheet'!M230-1,"n.a.")</f>
        <v>n.a.</v>
      </c>
      <c r="AD230" s="74" t="str">
        <f>IFERROR(N230/'Base Case Cover Sheet'!N230-1,"n.a.")</f>
        <v>n.a.</v>
      </c>
      <c r="AE230" s="74" t="str">
        <f>IFERROR(O230/'Base Case Cover Sheet'!O230-1,"n.a.")</f>
        <v>n.a.</v>
      </c>
      <c r="AF230" s="74" t="str">
        <f>IFERROR(P230/'Base Case Cover Sheet'!P230-1,"n.a.")</f>
        <v>n.a.</v>
      </c>
      <c r="AG230" s="74" t="str">
        <f>IFERROR(Q230/'Base Case Cover Sheet'!Q230-1,"n.a.")</f>
        <v>n.a.</v>
      </c>
      <c r="AH230" s="74" t="str">
        <f>IFERROR(R230/'Base Case Cover Sheet'!R230-1,"n.a.")</f>
        <v>n.a.</v>
      </c>
      <c r="AI230" s="74" t="str">
        <f>IFERROR(S230/'Base Case Cover Sheet'!S230-1,"n.a.")</f>
        <v>n.a.</v>
      </c>
      <c r="AJ230" s="74" t="str">
        <f>IFERROR(T230/'Base Case Cover Sheet'!T230-1,"n.a.")</f>
        <v>n.a.</v>
      </c>
      <c r="AK230" s="74" t="str">
        <f>IFERROR(U230/'Base Case Cover Sheet'!U230-1,"n.a.")</f>
        <v>n.a.</v>
      </c>
      <c r="AL230" s="74" t="str">
        <f>IFERROR(V230/'Base Case Cover Sheet'!V230-1,"n.a.")</f>
        <v>n.a.</v>
      </c>
      <c r="AM230" s="74" t="str">
        <f>IFERROR(W230/'Base Case Cover Sheet'!W230-1,"n.a.")</f>
        <v>n.a.</v>
      </c>
    </row>
    <row r="232" spans="1:39">
      <c r="D232" t="s">
        <v>213</v>
      </c>
      <c r="H232" s="33"/>
      <c r="I232" s="62"/>
      <c r="J232" s="65">
        <v>0</v>
      </c>
      <c r="K232" s="65">
        <v>0</v>
      </c>
      <c r="L232" s="65">
        <v>0</v>
      </c>
      <c r="M232" s="65">
        <v>0</v>
      </c>
      <c r="N232" s="65">
        <v>0</v>
      </c>
      <c r="O232" s="65">
        <v>0</v>
      </c>
      <c r="P232" s="65">
        <v>0</v>
      </c>
      <c r="Q232" s="65">
        <v>0</v>
      </c>
      <c r="R232" s="65">
        <v>0</v>
      </c>
      <c r="S232" s="65">
        <v>0</v>
      </c>
      <c r="T232" s="65">
        <v>0</v>
      </c>
      <c r="U232" s="65">
        <v>0</v>
      </c>
      <c r="V232" s="65">
        <v>0</v>
      </c>
      <c r="W232" s="65">
        <v>0</v>
      </c>
      <c r="Y232" s="74" t="str">
        <f>IFERROR(I232/'Base Case Cover Sheet'!I232-1,"n.a.")</f>
        <v>n.a.</v>
      </c>
      <c r="Z232" s="74" t="str">
        <f>IFERROR(J232/'Base Case Cover Sheet'!J232-1,"n.a.")</f>
        <v>n.a.</v>
      </c>
      <c r="AA232" s="74" t="str">
        <f>IFERROR(K232/'Base Case Cover Sheet'!K232-1,"n.a.")</f>
        <v>n.a.</v>
      </c>
      <c r="AB232" s="74" t="str">
        <f>IFERROR(L232/'Base Case Cover Sheet'!L232-1,"n.a.")</f>
        <v>n.a.</v>
      </c>
      <c r="AC232" s="74" t="str">
        <f>IFERROR(M232/'Base Case Cover Sheet'!M232-1,"n.a.")</f>
        <v>n.a.</v>
      </c>
      <c r="AD232" s="74" t="str">
        <f>IFERROR(N232/'Base Case Cover Sheet'!N232-1,"n.a.")</f>
        <v>n.a.</v>
      </c>
      <c r="AE232" s="74" t="str">
        <f>IFERROR(O232/'Base Case Cover Sheet'!O232-1,"n.a.")</f>
        <v>n.a.</v>
      </c>
      <c r="AF232" s="74" t="str">
        <f>IFERROR(P232/'Base Case Cover Sheet'!P232-1,"n.a.")</f>
        <v>n.a.</v>
      </c>
      <c r="AG232" s="74" t="str">
        <f>IFERROR(Q232/'Base Case Cover Sheet'!Q232-1,"n.a.")</f>
        <v>n.a.</v>
      </c>
      <c r="AH232" s="74" t="str">
        <f>IFERROR(R232/'Base Case Cover Sheet'!R232-1,"n.a.")</f>
        <v>n.a.</v>
      </c>
      <c r="AI232" s="74" t="str">
        <f>IFERROR(S232/'Base Case Cover Sheet'!S232-1,"n.a.")</f>
        <v>n.a.</v>
      </c>
      <c r="AJ232" s="74" t="str">
        <f>IFERROR(T232/'Base Case Cover Sheet'!T232-1,"n.a.")</f>
        <v>n.a.</v>
      </c>
      <c r="AK232" s="74" t="str">
        <f>IFERROR(U232/'Base Case Cover Sheet'!U232-1,"n.a.")</f>
        <v>n.a.</v>
      </c>
      <c r="AL232" s="74" t="str">
        <f>IFERROR(V232/'Base Case Cover Sheet'!V232-1,"n.a.")</f>
        <v>n.a.</v>
      </c>
      <c r="AM232" s="74" t="str">
        <f>IFERROR(W232/'Base Case Cover Sheet'!W232-1,"n.a.")</f>
        <v>n.a.</v>
      </c>
    </row>
    <row r="234" spans="1:39">
      <c r="D234" s="142" t="s">
        <v>214</v>
      </c>
      <c r="E234" s="142"/>
      <c r="F234" s="142"/>
      <c r="G234" s="142"/>
      <c r="H234" s="37"/>
      <c r="I234" s="58"/>
      <c r="J234" s="39">
        <f t="shared" ref="J234:W234" si="66">+J224+J226+J228+J230+J232</f>
        <v>0</v>
      </c>
      <c r="K234" s="39">
        <f t="shared" si="66"/>
        <v>0</v>
      </c>
      <c r="L234" s="39">
        <f t="shared" si="66"/>
        <v>0</v>
      </c>
      <c r="M234" s="39">
        <f t="shared" si="66"/>
        <v>0</v>
      </c>
      <c r="N234" s="39">
        <f t="shared" si="66"/>
        <v>0</v>
      </c>
      <c r="O234" s="39">
        <f t="shared" si="66"/>
        <v>0</v>
      </c>
      <c r="P234" s="39">
        <f t="shared" si="66"/>
        <v>0</v>
      </c>
      <c r="Q234" s="39">
        <f t="shared" si="66"/>
        <v>0</v>
      </c>
      <c r="R234" s="39">
        <f t="shared" si="66"/>
        <v>0</v>
      </c>
      <c r="S234" s="39">
        <f t="shared" si="66"/>
        <v>0</v>
      </c>
      <c r="T234" s="39">
        <f t="shared" si="66"/>
        <v>0</v>
      </c>
      <c r="U234" s="39">
        <f t="shared" si="66"/>
        <v>0</v>
      </c>
      <c r="V234" s="39">
        <f t="shared" si="66"/>
        <v>0</v>
      </c>
      <c r="W234" s="39">
        <f t="shared" si="66"/>
        <v>0</v>
      </c>
      <c r="Y234" s="77" t="str">
        <f>IFERROR(I234/'Base Case Cover Sheet'!I234-1,"n.a.")</f>
        <v>n.a.</v>
      </c>
      <c r="Z234" s="77" t="str">
        <f>IFERROR(J234/'Base Case Cover Sheet'!J234-1,"n.a.")</f>
        <v>n.a.</v>
      </c>
      <c r="AA234" s="77" t="str">
        <f>IFERROR(K234/'Base Case Cover Sheet'!K234-1,"n.a.")</f>
        <v>n.a.</v>
      </c>
      <c r="AB234" s="77" t="str">
        <f>IFERROR(L234/'Base Case Cover Sheet'!L234-1,"n.a.")</f>
        <v>n.a.</v>
      </c>
      <c r="AC234" s="77" t="str">
        <f>IFERROR(M234/'Base Case Cover Sheet'!M234-1,"n.a.")</f>
        <v>n.a.</v>
      </c>
      <c r="AD234" s="77" t="str">
        <f>IFERROR(N234/'Base Case Cover Sheet'!N234-1,"n.a.")</f>
        <v>n.a.</v>
      </c>
      <c r="AE234" s="77" t="str">
        <f>IFERROR(O234/'Base Case Cover Sheet'!O234-1,"n.a.")</f>
        <v>n.a.</v>
      </c>
      <c r="AF234" s="77" t="str">
        <f>IFERROR(P234/'Base Case Cover Sheet'!P234-1,"n.a.")</f>
        <v>n.a.</v>
      </c>
      <c r="AG234" s="77" t="str">
        <f>IFERROR(Q234/'Base Case Cover Sheet'!Q234-1,"n.a.")</f>
        <v>n.a.</v>
      </c>
      <c r="AH234" s="77" t="str">
        <f>IFERROR(R234/'Base Case Cover Sheet'!R234-1,"n.a.")</f>
        <v>n.a.</v>
      </c>
      <c r="AI234" s="77" t="str">
        <f>IFERROR(S234/'Base Case Cover Sheet'!S234-1,"n.a.")</f>
        <v>n.a.</v>
      </c>
      <c r="AJ234" s="77" t="str">
        <f>IFERROR(T234/'Base Case Cover Sheet'!T234-1,"n.a.")</f>
        <v>n.a.</v>
      </c>
      <c r="AK234" s="77" t="str">
        <f>IFERROR(U234/'Base Case Cover Sheet'!U234-1,"n.a.")</f>
        <v>n.a.</v>
      </c>
      <c r="AL234" s="77" t="str">
        <f>IFERROR(V234/'Base Case Cover Sheet'!V234-1,"n.a.")</f>
        <v>n.a.</v>
      </c>
      <c r="AM234" s="77" t="str">
        <f>IFERROR(W234/'Base Case Cover Sheet'!W234-1,"n.a.")</f>
        <v>n.a.</v>
      </c>
    </row>
    <row r="236" spans="1:39" s="2" customFormat="1" ht="11.25" customHeight="1">
      <c r="A236" s="18"/>
      <c r="B236" s="19">
        <f>MAX($B$4:B235)+1</f>
        <v>6</v>
      </c>
      <c r="C236" s="18"/>
      <c r="D236" s="20" t="s">
        <v>138</v>
      </c>
    </row>
    <row r="238" spans="1:39">
      <c r="D238" t="s">
        <v>215</v>
      </c>
      <c r="H238" s="33"/>
      <c r="I238" s="65">
        <v>0</v>
      </c>
      <c r="J238" s="65">
        <v>0</v>
      </c>
      <c r="K238" s="65">
        <v>0</v>
      </c>
      <c r="L238" s="65">
        <v>0</v>
      </c>
      <c r="M238" s="65">
        <v>0</v>
      </c>
      <c r="N238" s="65">
        <v>0</v>
      </c>
      <c r="O238" s="65">
        <v>0</v>
      </c>
      <c r="P238" s="65">
        <v>0</v>
      </c>
      <c r="Q238" s="65">
        <v>0</v>
      </c>
      <c r="R238" s="65">
        <v>0</v>
      </c>
      <c r="S238" s="65">
        <v>0</v>
      </c>
      <c r="T238" s="65">
        <v>0</v>
      </c>
      <c r="U238" s="65">
        <v>0</v>
      </c>
      <c r="V238" s="65">
        <v>0</v>
      </c>
      <c r="W238" s="65">
        <v>0</v>
      </c>
      <c r="Y238" s="74" t="str">
        <f>IFERROR(I238/'Base Case Cover Sheet'!I238-1,"n.a.")</f>
        <v>n.a.</v>
      </c>
      <c r="Z238" s="74" t="str">
        <f>IFERROR(J238/'Base Case Cover Sheet'!J238-1,"n.a.")</f>
        <v>n.a.</v>
      </c>
      <c r="AA238" s="74" t="str">
        <f>IFERROR(K238/'Base Case Cover Sheet'!K238-1,"n.a.")</f>
        <v>n.a.</v>
      </c>
      <c r="AB238" s="74" t="str">
        <f>IFERROR(L238/'Base Case Cover Sheet'!L238-1,"n.a.")</f>
        <v>n.a.</v>
      </c>
      <c r="AC238" s="74" t="str">
        <f>IFERROR(M238/'Base Case Cover Sheet'!M238-1,"n.a.")</f>
        <v>n.a.</v>
      </c>
      <c r="AD238" s="74" t="str">
        <f>IFERROR(N238/'Base Case Cover Sheet'!N238-1,"n.a.")</f>
        <v>n.a.</v>
      </c>
      <c r="AE238" s="74" t="str">
        <f>IFERROR(O238/'Base Case Cover Sheet'!O238-1,"n.a.")</f>
        <v>n.a.</v>
      </c>
      <c r="AF238" s="74" t="str">
        <f>IFERROR(P238/'Base Case Cover Sheet'!P238-1,"n.a.")</f>
        <v>n.a.</v>
      </c>
      <c r="AG238" s="74" t="str">
        <f>IFERROR(Q238/'Base Case Cover Sheet'!Q238-1,"n.a.")</f>
        <v>n.a.</v>
      </c>
      <c r="AH238" s="74" t="str">
        <f>IFERROR(R238/'Base Case Cover Sheet'!R238-1,"n.a.")</f>
        <v>n.a.</v>
      </c>
      <c r="AI238" s="74" t="str">
        <f>IFERROR(S238/'Base Case Cover Sheet'!S238-1,"n.a.")</f>
        <v>n.a.</v>
      </c>
      <c r="AJ238" s="74" t="str">
        <f>IFERROR(T238/'Base Case Cover Sheet'!T238-1,"n.a.")</f>
        <v>n.a.</v>
      </c>
      <c r="AK238" s="74" t="str">
        <f>IFERROR(U238/'Base Case Cover Sheet'!U238-1,"n.a.")</f>
        <v>n.a.</v>
      </c>
      <c r="AL238" s="74" t="str">
        <f>IFERROR(V238/'Base Case Cover Sheet'!V238-1,"n.a.")</f>
        <v>n.a.</v>
      </c>
      <c r="AM238" s="74" t="str">
        <f>IFERROR(W238/'Base Case Cover Sheet'!W238-1,"n.a.")</f>
        <v>n.a.</v>
      </c>
    </row>
    <row r="239" spans="1:39" s="4" customFormat="1">
      <c r="D239" s="143" t="s">
        <v>216</v>
      </c>
      <c r="H239" s="33"/>
      <c r="I239" s="65">
        <v>0</v>
      </c>
      <c r="J239" s="65">
        <v>0</v>
      </c>
      <c r="K239" s="65">
        <v>0</v>
      </c>
      <c r="L239" s="65">
        <v>0</v>
      </c>
      <c r="M239" s="65">
        <v>0</v>
      </c>
      <c r="N239" s="65">
        <v>0</v>
      </c>
      <c r="O239" s="65">
        <v>0</v>
      </c>
      <c r="P239" s="65">
        <v>0</v>
      </c>
      <c r="Q239" s="65">
        <v>0</v>
      </c>
      <c r="R239" s="65">
        <v>0</v>
      </c>
      <c r="S239" s="65">
        <v>0</v>
      </c>
      <c r="T239" s="65">
        <v>0</v>
      </c>
      <c r="U239" s="65">
        <v>0</v>
      </c>
      <c r="V239" s="65">
        <v>0</v>
      </c>
      <c r="W239" s="65">
        <v>0</v>
      </c>
      <c r="Y239" s="74" t="str">
        <f>IFERROR(I239/'Base Case Cover Sheet'!I239-1,"n.a.")</f>
        <v>n.a.</v>
      </c>
      <c r="Z239" s="74" t="str">
        <f>IFERROR(J239/'Base Case Cover Sheet'!J239-1,"n.a.")</f>
        <v>n.a.</v>
      </c>
      <c r="AA239" s="74" t="str">
        <f>IFERROR(K239/'Base Case Cover Sheet'!K239-1,"n.a.")</f>
        <v>n.a.</v>
      </c>
      <c r="AB239" s="74" t="str">
        <f>IFERROR(L239/'Base Case Cover Sheet'!L239-1,"n.a.")</f>
        <v>n.a.</v>
      </c>
      <c r="AC239" s="74" t="str">
        <f>IFERROR(M239/'Base Case Cover Sheet'!M239-1,"n.a.")</f>
        <v>n.a.</v>
      </c>
      <c r="AD239" s="74" t="str">
        <f>IFERROR(N239/'Base Case Cover Sheet'!N239-1,"n.a.")</f>
        <v>n.a.</v>
      </c>
      <c r="AE239" s="74" t="str">
        <f>IFERROR(O239/'Base Case Cover Sheet'!O239-1,"n.a.")</f>
        <v>n.a.</v>
      </c>
      <c r="AF239" s="74" t="str">
        <f>IFERROR(P239/'Base Case Cover Sheet'!P239-1,"n.a.")</f>
        <v>n.a.</v>
      </c>
      <c r="AG239" s="74" t="str">
        <f>IFERROR(Q239/'Base Case Cover Sheet'!Q239-1,"n.a.")</f>
        <v>n.a.</v>
      </c>
      <c r="AH239" s="74" t="str">
        <f>IFERROR(R239/'Base Case Cover Sheet'!R239-1,"n.a.")</f>
        <v>n.a.</v>
      </c>
      <c r="AI239" s="74" t="str">
        <f>IFERROR(S239/'Base Case Cover Sheet'!S239-1,"n.a.")</f>
        <v>n.a.</v>
      </c>
      <c r="AJ239" s="74" t="str">
        <f>IFERROR(T239/'Base Case Cover Sheet'!T239-1,"n.a.")</f>
        <v>n.a.</v>
      </c>
      <c r="AK239" s="74" t="str">
        <f>IFERROR(U239/'Base Case Cover Sheet'!U239-1,"n.a.")</f>
        <v>n.a.</v>
      </c>
      <c r="AL239" s="74" t="str">
        <f>IFERROR(V239/'Base Case Cover Sheet'!V239-1,"n.a.")</f>
        <v>n.a.</v>
      </c>
      <c r="AM239" s="74" t="str">
        <f>IFERROR(W239/'Base Case Cover Sheet'!W239-1,"n.a.")</f>
        <v>n.a.</v>
      </c>
    </row>
    <row r="241" spans="4:39">
      <c r="D241" t="s">
        <v>217</v>
      </c>
      <c r="H241" s="33"/>
      <c r="I241" s="65">
        <v>0</v>
      </c>
      <c r="J241" s="65">
        <v>0</v>
      </c>
      <c r="K241" s="65">
        <v>0</v>
      </c>
      <c r="L241" s="65">
        <v>0</v>
      </c>
      <c r="M241" s="65">
        <v>0</v>
      </c>
      <c r="N241" s="65">
        <v>0</v>
      </c>
      <c r="O241" s="65">
        <v>0</v>
      </c>
      <c r="P241" s="65">
        <v>0</v>
      </c>
      <c r="Q241" s="65">
        <v>0</v>
      </c>
      <c r="R241" s="65">
        <v>0</v>
      </c>
      <c r="S241" s="65">
        <v>0</v>
      </c>
      <c r="T241" s="65">
        <v>0</v>
      </c>
      <c r="U241" s="65">
        <v>0</v>
      </c>
      <c r="V241" s="65">
        <v>0</v>
      </c>
      <c r="W241" s="65">
        <v>0</v>
      </c>
      <c r="Y241" s="74" t="str">
        <f>IFERROR(I241/'Base Case Cover Sheet'!I241-1,"n.a.")</f>
        <v>n.a.</v>
      </c>
      <c r="Z241" s="74" t="str">
        <f>IFERROR(J241/'Base Case Cover Sheet'!J241-1,"n.a.")</f>
        <v>n.a.</v>
      </c>
      <c r="AA241" s="74" t="str">
        <f>IFERROR(K241/'Base Case Cover Sheet'!K241-1,"n.a.")</f>
        <v>n.a.</v>
      </c>
      <c r="AB241" s="74" t="str">
        <f>IFERROR(L241/'Base Case Cover Sheet'!L241-1,"n.a.")</f>
        <v>n.a.</v>
      </c>
      <c r="AC241" s="74" t="str">
        <f>IFERROR(M241/'Base Case Cover Sheet'!M241-1,"n.a.")</f>
        <v>n.a.</v>
      </c>
      <c r="AD241" s="74" t="str">
        <f>IFERROR(N241/'Base Case Cover Sheet'!N241-1,"n.a.")</f>
        <v>n.a.</v>
      </c>
      <c r="AE241" s="74" t="str">
        <f>IFERROR(O241/'Base Case Cover Sheet'!O241-1,"n.a.")</f>
        <v>n.a.</v>
      </c>
      <c r="AF241" s="74" t="str">
        <f>IFERROR(P241/'Base Case Cover Sheet'!P241-1,"n.a.")</f>
        <v>n.a.</v>
      </c>
      <c r="AG241" s="74" t="str">
        <f>IFERROR(Q241/'Base Case Cover Sheet'!Q241-1,"n.a.")</f>
        <v>n.a.</v>
      </c>
      <c r="AH241" s="74" t="str">
        <f>IFERROR(R241/'Base Case Cover Sheet'!R241-1,"n.a.")</f>
        <v>n.a.</v>
      </c>
      <c r="AI241" s="74" t="str">
        <f>IFERROR(S241/'Base Case Cover Sheet'!S241-1,"n.a.")</f>
        <v>n.a.</v>
      </c>
      <c r="AJ241" s="74" t="str">
        <f>IFERROR(T241/'Base Case Cover Sheet'!T241-1,"n.a.")</f>
        <v>n.a.</v>
      </c>
      <c r="AK241" s="74" t="str">
        <f>IFERROR(U241/'Base Case Cover Sheet'!U241-1,"n.a.")</f>
        <v>n.a.</v>
      </c>
      <c r="AL241" s="74" t="str">
        <f>IFERROR(V241/'Base Case Cover Sheet'!V241-1,"n.a.")</f>
        <v>n.a.</v>
      </c>
      <c r="AM241" s="74" t="str">
        <f>IFERROR(W241/'Base Case Cover Sheet'!W241-1,"n.a.")</f>
        <v>n.a.</v>
      </c>
    </row>
    <row r="243" spans="4:39" s="5" customFormat="1">
      <c r="D243" s="142" t="s">
        <v>218</v>
      </c>
      <c r="E243" s="142"/>
      <c r="F243" s="142"/>
      <c r="G243" s="142"/>
      <c r="H243" s="37"/>
      <c r="I243" s="39">
        <f>+I238+I241</f>
        <v>0</v>
      </c>
      <c r="J243" s="39">
        <f t="shared" ref="J243:W243" si="67">+J238+J241</f>
        <v>0</v>
      </c>
      <c r="K243" s="39">
        <f t="shared" si="67"/>
        <v>0</v>
      </c>
      <c r="L243" s="39">
        <f t="shared" si="67"/>
        <v>0</v>
      </c>
      <c r="M243" s="39">
        <f t="shared" si="67"/>
        <v>0</v>
      </c>
      <c r="N243" s="39">
        <f t="shared" si="67"/>
        <v>0</v>
      </c>
      <c r="O243" s="39">
        <f t="shared" si="67"/>
        <v>0</v>
      </c>
      <c r="P243" s="39">
        <f t="shared" si="67"/>
        <v>0</v>
      </c>
      <c r="Q243" s="39">
        <f t="shared" si="67"/>
        <v>0</v>
      </c>
      <c r="R243" s="39">
        <f t="shared" si="67"/>
        <v>0</v>
      </c>
      <c r="S243" s="39">
        <f t="shared" si="67"/>
        <v>0</v>
      </c>
      <c r="T243" s="39">
        <f t="shared" si="67"/>
        <v>0</v>
      </c>
      <c r="U243" s="39">
        <f t="shared" si="67"/>
        <v>0</v>
      </c>
      <c r="V243" s="39">
        <f t="shared" si="67"/>
        <v>0</v>
      </c>
      <c r="W243" s="39">
        <f t="shared" si="67"/>
        <v>0</v>
      </c>
      <c r="Y243" s="77" t="str">
        <f>IFERROR(I243/'Base Case Cover Sheet'!I243-1,"n.a.")</f>
        <v>n.a.</v>
      </c>
      <c r="Z243" s="77" t="str">
        <f>IFERROR(J243/'Base Case Cover Sheet'!J243-1,"n.a.")</f>
        <v>n.a.</v>
      </c>
      <c r="AA243" s="77" t="str">
        <f>IFERROR(K243/'Base Case Cover Sheet'!K243-1,"n.a.")</f>
        <v>n.a.</v>
      </c>
      <c r="AB243" s="77" t="str">
        <f>IFERROR(L243/'Base Case Cover Sheet'!L243-1,"n.a.")</f>
        <v>n.a.</v>
      </c>
      <c r="AC243" s="77" t="str">
        <f>IFERROR(M243/'Base Case Cover Sheet'!M243-1,"n.a.")</f>
        <v>n.a.</v>
      </c>
      <c r="AD243" s="77" t="str">
        <f>IFERROR(N243/'Base Case Cover Sheet'!N243-1,"n.a.")</f>
        <v>n.a.</v>
      </c>
      <c r="AE243" s="77" t="str">
        <f>IFERROR(O243/'Base Case Cover Sheet'!O243-1,"n.a.")</f>
        <v>n.a.</v>
      </c>
      <c r="AF243" s="77" t="str">
        <f>IFERROR(P243/'Base Case Cover Sheet'!P243-1,"n.a.")</f>
        <v>n.a.</v>
      </c>
      <c r="AG243" s="77" t="str">
        <f>IFERROR(Q243/'Base Case Cover Sheet'!Q243-1,"n.a.")</f>
        <v>n.a.</v>
      </c>
      <c r="AH243" s="77" t="str">
        <f>IFERROR(R243/'Base Case Cover Sheet'!R243-1,"n.a.")</f>
        <v>n.a.</v>
      </c>
      <c r="AI243" s="77" t="str">
        <f>IFERROR(S243/'Base Case Cover Sheet'!S243-1,"n.a.")</f>
        <v>n.a.</v>
      </c>
      <c r="AJ243" s="77" t="str">
        <f>IFERROR(T243/'Base Case Cover Sheet'!T243-1,"n.a.")</f>
        <v>n.a.</v>
      </c>
      <c r="AK243" s="77" t="str">
        <f>IFERROR(U243/'Base Case Cover Sheet'!U243-1,"n.a.")</f>
        <v>n.a.</v>
      </c>
      <c r="AL243" s="77" t="str">
        <f>IFERROR(V243/'Base Case Cover Sheet'!V243-1,"n.a.")</f>
        <v>n.a.</v>
      </c>
      <c r="AM243" s="77" t="str">
        <f>IFERROR(W243/'Base Case Cover Sheet'!W243-1,"n.a.")</f>
        <v>n.a.</v>
      </c>
    </row>
    <row r="245" spans="4:39">
      <c r="D245" t="s">
        <v>123</v>
      </c>
      <c r="H245" s="33"/>
      <c r="I245" s="65">
        <v>0</v>
      </c>
      <c r="J245" s="65">
        <v>0</v>
      </c>
      <c r="K245" s="65">
        <v>0</v>
      </c>
      <c r="L245" s="65">
        <v>0</v>
      </c>
      <c r="M245" s="65">
        <v>0</v>
      </c>
      <c r="N245" s="65">
        <v>0</v>
      </c>
      <c r="O245" s="65">
        <v>0</v>
      </c>
      <c r="P245" s="65">
        <v>0</v>
      </c>
      <c r="Q245" s="65">
        <v>0</v>
      </c>
      <c r="R245" s="65">
        <v>0</v>
      </c>
      <c r="S245" s="65">
        <v>0</v>
      </c>
      <c r="T245" s="65">
        <v>0</v>
      </c>
      <c r="U245" s="65">
        <v>0</v>
      </c>
      <c r="V245" s="65">
        <v>0</v>
      </c>
      <c r="W245" s="65">
        <v>0</v>
      </c>
      <c r="Y245" s="74" t="str">
        <f>IFERROR(I245/'Base Case Cover Sheet'!I245-1,"n.a.")</f>
        <v>n.a.</v>
      </c>
      <c r="Z245" s="74" t="str">
        <f>IFERROR(J245/'Base Case Cover Sheet'!J245-1,"n.a.")</f>
        <v>n.a.</v>
      </c>
      <c r="AA245" s="74" t="str">
        <f>IFERROR(K245/'Base Case Cover Sheet'!K245-1,"n.a.")</f>
        <v>n.a.</v>
      </c>
      <c r="AB245" s="74" t="str">
        <f>IFERROR(L245/'Base Case Cover Sheet'!L245-1,"n.a.")</f>
        <v>n.a.</v>
      </c>
      <c r="AC245" s="74" t="str">
        <f>IFERROR(M245/'Base Case Cover Sheet'!M245-1,"n.a.")</f>
        <v>n.a.</v>
      </c>
      <c r="AD245" s="74" t="str">
        <f>IFERROR(N245/'Base Case Cover Sheet'!N245-1,"n.a.")</f>
        <v>n.a.</v>
      </c>
      <c r="AE245" s="74" t="str">
        <f>IFERROR(O245/'Base Case Cover Sheet'!O245-1,"n.a.")</f>
        <v>n.a.</v>
      </c>
      <c r="AF245" s="74" t="str">
        <f>IFERROR(P245/'Base Case Cover Sheet'!P245-1,"n.a.")</f>
        <v>n.a.</v>
      </c>
      <c r="AG245" s="74" t="str">
        <f>IFERROR(Q245/'Base Case Cover Sheet'!Q245-1,"n.a.")</f>
        <v>n.a.</v>
      </c>
      <c r="AH245" s="74" t="str">
        <f>IFERROR(R245/'Base Case Cover Sheet'!R245-1,"n.a.")</f>
        <v>n.a.</v>
      </c>
      <c r="AI245" s="74" t="str">
        <f>IFERROR(S245/'Base Case Cover Sheet'!S245-1,"n.a.")</f>
        <v>n.a.</v>
      </c>
      <c r="AJ245" s="74" t="str">
        <f>IFERROR(T245/'Base Case Cover Sheet'!T245-1,"n.a.")</f>
        <v>n.a.</v>
      </c>
      <c r="AK245" s="74" t="str">
        <f>IFERROR(U245/'Base Case Cover Sheet'!U245-1,"n.a.")</f>
        <v>n.a.</v>
      </c>
      <c r="AL245" s="74" t="str">
        <f>IFERROR(V245/'Base Case Cover Sheet'!V245-1,"n.a.")</f>
        <v>n.a.</v>
      </c>
      <c r="AM245" s="74" t="str">
        <f>IFERROR(W245/'Base Case Cover Sheet'!W245-1,"n.a.")</f>
        <v>n.a.</v>
      </c>
    </row>
    <row r="246" spans="4:39" s="4" customFormat="1">
      <c r="E246" s="4" t="s">
        <v>219</v>
      </c>
      <c r="I246" s="36">
        <f t="shared" ref="I246:W246" si="68">+IFERROR(I245/I238,0)</f>
        <v>0</v>
      </c>
      <c r="J246" s="36">
        <f t="shared" si="68"/>
        <v>0</v>
      </c>
      <c r="K246" s="36">
        <f t="shared" si="68"/>
        <v>0</v>
      </c>
      <c r="L246" s="36">
        <f t="shared" si="68"/>
        <v>0</v>
      </c>
      <c r="M246" s="36">
        <f t="shared" si="68"/>
        <v>0</v>
      </c>
      <c r="N246" s="36">
        <f t="shared" si="68"/>
        <v>0</v>
      </c>
      <c r="O246" s="36">
        <f t="shared" si="68"/>
        <v>0</v>
      </c>
      <c r="P246" s="36">
        <f t="shared" si="68"/>
        <v>0</v>
      </c>
      <c r="Q246" s="36">
        <f t="shared" si="68"/>
        <v>0</v>
      </c>
      <c r="R246" s="36">
        <f t="shared" si="68"/>
        <v>0</v>
      </c>
      <c r="S246" s="36">
        <f t="shared" si="68"/>
        <v>0</v>
      </c>
      <c r="T246" s="36">
        <f t="shared" si="68"/>
        <v>0</v>
      </c>
      <c r="U246" s="36">
        <f t="shared" si="68"/>
        <v>0</v>
      </c>
      <c r="V246" s="36">
        <f t="shared" si="68"/>
        <v>0</v>
      </c>
      <c r="W246" s="36">
        <f t="shared" si="68"/>
        <v>0</v>
      </c>
      <c r="Y246" s="75"/>
      <c r="Z246" s="75"/>
      <c r="AA246" s="75"/>
      <c r="AB246" s="75"/>
      <c r="AC246" s="75"/>
      <c r="AD246" s="75"/>
      <c r="AE246" s="75"/>
      <c r="AF246" s="75"/>
      <c r="AG246" s="75"/>
      <c r="AH246" s="75"/>
      <c r="AI246" s="75"/>
      <c r="AJ246" s="75"/>
      <c r="AK246" s="75"/>
      <c r="AL246" s="75"/>
      <c r="AM246" s="75"/>
    </row>
    <row r="248" spans="4:39" s="4" customFormat="1">
      <c r="D248" s="150" t="s">
        <v>139</v>
      </c>
      <c r="E248" s="63"/>
      <c r="F248" s="63"/>
      <c r="G248" s="63"/>
      <c r="H248" s="33"/>
      <c r="I248" s="71">
        <v>0</v>
      </c>
      <c r="J248" s="71">
        <v>0</v>
      </c>
      <c r="K248" s="71">
        <v>0</v>
      </c>
      <c r="L248" s="71">
        <v>0</v>
      </c>
      <c r="M248" s="71">
        <v>0</v>
      </c>
      <c r="N248" s="71">
        <v>0</v>
      </c>
      <c r="O248" s="71">
        <v>0</v>
      </c>
      <c r="P248" s="71">
        <v>0</v>
      </c>
      <c r="Q248" s="71">
        <v>0</v>
      </c>
      <c r="R248" s="71">
        <v>0</v>
      </c>
      <c r="S248" s="71">
        <v>0</v>
      </c>
      <c r="T248" s="71">
        <v>0</v>
      </c>
      <c r="U248" s="71">
        <v>0</v>
      </c>
      <c r="V248" s="71">
        <v>0</v>
      </c>
      <c r="W248" s="71">
        <v>0</v>
      </c>
      <c r="Y248" s="72">
        <f>IFERROR(I248-'Base Case Cover Sheet'!I248,"n.a.")</f>
        <v>0</v>
      </c>
      <c r="Z248" s="72">
        <f>IFERROR(J248-'Base Case Cover Sheet'!J248,"n.a.")</f>
        <v>0</v>
      </c>
      <c r="AA248" s="72">
        <f>IFERROR(K248-'Base Case Cover Sheet'!K248,"n.a.")</f>
        <v>0</v>
      </c>
      <c r="AB248" s="72">
        <f>IFERROR(L248-'Base Case Cover Sheet'!L248,"n.a.")</f>
        <v>0</v>
      </c>
      <c r="AC248" s="72">
        <f>IFERROR(M248-'Base Case Cover Sheet'!M248,"n.a.")</f>
        <v>0</v>
      </c>
      <c r="AD248" s="72">
        <f>IFERROR(N248-'Base Case Cover Sheet'!N248,"n.a.")</f>
        <v>0</v>
      </c>
      <c r="AE248" s="72">
        <f>IFERROR(O248-'Base Case Cover Sheet'!O248,"n.a.")</f>
        <v>0</v>
      </c>
      <c r="AF248" s="72">
        <f>IFERROR(P248-'Base Case Cover Sheet'!P248,"n.a.")</f>
        <v>0</v>
      </c>
      <c r="AG248" s="72">
        <f>IFERROR(Q248-'Base Case Cover Sheet'!Q248,"n.a.")</f>
        <v>0</v>
      </c>
      <c r="AH248" s="72">
        <f>IFERROR(R248-'Base Case Cover Sheet'!R248,"n.a.")</f>
        <v>0</v>
      </c>
      <c r="AI248" s="72">
        <f>IFERROR(S248-'Base Case Cover Sheet'!S248,"n.a.")</f>
        <v>0</v>
      </c>
      <c r="AJ248" s="72">
        <f>IFERROR(T248-'Base Case Cover Sheet'!T248,"n.a.")</f>
        <v>0</v>
      </c>
      <c r="AK248" s="72">
        <f>IFERROR(U248-'Base Case Cover Sheet'!U248,"n.a.")</f>
        <v>0</v>
      </c>
      <c r="AL248" s="72">
        <f>IFERROR(V248-'Base Case Cover Sheet'!V248,"n.a.")</f>
        <v>0</v>
      </c>
      <c r="AM248" s="72">
        <f>IFERROR(W248-'Base Case Cover Sheet'!W248,"n.a.")</f>
        <v>0</v>
      </c>
    </row>
    <row r="249" spans="4:39" s="4" customFormat="1">
      <c r="D249" s="150" t="s">
        <v>139</v>
      </c>
      <c r="E249" s="63"/>
      <c r="F249" s="63"/>
      <c r="G249" s="63"/>
      <c r="H249" s="33"/>
      <c r="I249" s="71">
        <v>0</v>
      </c>
      <c r="J249" s="71">
        <v>0</v>
      </c>
      <c r="K249" s="71">
        <v>0</v>
      </c>
      <c r="L249" s="71">
        <v>0</v>
      </c>
      <c r="M249" s="71">
        <v>0</v>
      </c>
      <c r="N249" s="71">
        <v>0</v>
      </c>
      <c r="O249" s="71">
        <v>0</v>
      </c>
      <c r="P249" s="71">
        <v>0</v>
      </c>
      <c r="Q249" s="71">
        <v>0</v>
      </c>
      <c r="R249" s="71">
        <v>0</v>
      </c>
      <c r="S249" s="71">
        <v>0</v>
      </c>
      <c r="T249" s="71">
        <v>0</v>
      </c>
      <c r="U249" s="71">
        <v>0</v>
      </c>
      <c r="V249" s="71">
        <v>0</v>
      </c>
      <c r="W249" s="71">
        <v>0</v>
      </c>
      <c r="Y249" s="72">
        <f>IFERROR(I249-'Base Case Cover Sheet'!I249,"n.a.")</f>
        <v>0</v>
      </c>
      <c r="Z249" s="72">
        <f>IFERROR(J249-'Base Case Cover Sheet'!J249,"n.a.")</f>
        <v>0</v>
      </c>
      <c r="AA249" s="72">
        <f>IFERROR(K249-'Base Case Cover Sheet'!K249,"n.a.")</f>
        <v>0</v>
      </c>
      <c r="AB249" s="72">
        <f>IFERROR(L249-'Base Case Cover Sheet'!L249,"n.a.")</f>
        <v>0</v>
      </c>
      <c r="AC249" s="72">
        <f>IFERROR(M249-'Base Case Cover Sheet'!M249,"n.a.")</f>
        <v>0</v>
      </c>
      <c r="AD249" s="72">
        <f>IFERROR(N249-'Base Case Cover Sheet'!N249,"n.a.")</f>
        <v>0</v>
      </c>
      <c r="AE249" s="72">
        <f>IFERROR(O249-'Base Case Cover Sheet'!O249,"n.a.")</f>
        <v>0</v>
      </c>
      <c r="AF249" s="72">
        <f>IFERROR(P249-'Base Case Cover Sheet'!P249,"n.a.")</f>
        <v>0</v>
      </c>
      <c r="AG249" s="72">
        <f>IFERROR(Q249-'Base Case Cover Sheet'!Q249,"n.a.")</f>
        <v>0</v>
      </c>
      <c r="AH249" s="72">
        <f>IFERROR(R249-'Base Case Cover Sheet'!R249,"n.a.")</f>
        <v>0</v>
      </c>
      <c r="AI249" s="72">
        <f>IFERROR(S249-'Base Case Cover Sheet'!S249,"n.a.")</f>
        <v>0</v>
      </c>
      <c r="AJ249" s="72">
        <f>IFERROR(T249-'Base Case Cover Sheet'!T249,"n.a.")</f>
        <v>0</v>
      </c>
      <c r="AK249" s="72">
        <f>IFERROR(U249-'Base Case Cover Sheet'!U249,"n.a.")</f>
        <v>0</v>
      </c>
      <c r="AL249" s="72">
        <f>IFERROR(V249-'Base Case Cover Sheet'!V249,"n.a.")</f>
        <v>0</v>
      </c>
      <c r="AM249" s="72">
        <f>IFERROR(W249-'Base Case Cover Sheet'!W249,"n.a.")</f>
        <v>0</v>
      </c>
    </row>
    <row r="250" spans="4:39" s="4" customFormat="1">
      <c r="D250" s="150" t="s">
        <v>139</v>
      </c>
      <c r="E250" s="63"/>
      <c r="F250" s="63"/>
      <c r="G250" s="63"/>
      <c r="H250" s="33"/>
      <c r="I250" s="71">
        <v>0</v>
      </c>
      <c r="J250" s="71">
        <v>0</v>
      </c>
      <c r="K250" s="71">
        <v>0</v>
      </c>
      <c r="L250" s="71">
        <v>0</v>
      </c>
      <c r="M250" s="71">
        <v>0</v>
      </c>
      <c r="N250" s="71">
        <v>0</v>
      </c>
      <c r="O250" s="71">
        <v>0</v>
      </c>
      <c r="P250" s="71">
        <v>0</v>
      </c>
      <c r="Q250" s="71">
        <v>0</v>
      </c>
      <c r="R250" s="71">
        <v>0</v>
      </c>
      <c r="S250" s="71">
        <v>0</v>
      </c>
      <c r="T250" s="71">
        <v>0</v>
      </c>
      <c r="U250" s="71">
        <v>0</v>
      </c>
      <c r="V250" s="71">
        <v>0</v>
      </c>
      <c r="W250" s="71">
        <v>0</v>
      </c>
      <c r="Y250" s="72">
        <f>IFERROR(I250-'Base Case Cover Sheet'!I250,"n.a.")</f>
        <v>0</v>
      </c>
      <c r="Z250" s="72">
        <f>IFERROR(J250-'Base Case Cover Sheet'!J250,"n.a.")</f>
        <v>0</v>
      </c>
      <c r="AA250" s="72">
        <f>IFERROR(K250-'Base Case Cover Sheet'!K250,"n.a.")</f>
        <v>0</v>
      </c>
      <c r="AB250" s="72">
        <f>IFERROR(L250-'Base Case Cover Sheet'!L250,"n.a.")</f>
        <v>0</v>
      </c>
      <c r="AC250" s="72">
        <f>IFERROR(M250-'Base Case Cover Sheet'!M250,"n.a.")</f>
        <v>0</v>
      </c>
      <c r="AD250" s="72">
        <f>IFERROR(N250-'Base Case Cover Sheet'!N250,"n.a.")</f>
        <v>0</v>
      </c>
      <c r="AE250" s="72">
        <f>IFERROR(O250-'Base Case Cover Sheet'!O250,"n.a.")</f>
        <v>0</v>
      </c>
      <c r="AF250" s="72">
        <f>IFERROR(P250-'Base Case Cover Sheet'!P250,"n.a.")</f>
        <v>0</v>
      </c>
      <c r="AG250" s="72">
        <f>IFERROR(Q250-'Base Case Cover Sheet'!Q250,"n.a.")</f>
        <v>0</v>
      </c>
      <c r="AH250" s="72">
        <f>IFERROR(R250-'Base Case Cover Sheet'!R250,"n.a.")</f>
        <v>0</v>
      </c>
      <c r="AI250" s="72">
        <f>IFERROR(S250-'Base Case Cover Sheet'!S250,"n.a.")</f>
        <v>0</v>
      </c>
      <c r="AJ250" s="72">
        <f>IFERROR(T250-'Base Case Cover Sheet'!T250,"n.a.")</f>
        <v>0</v>
      </c>
      <c r="AK250" s="72">
        <f>IFERROR(U250-'Base Case Cover Sheet'!U250,"n.a.")</f>
        <v>0</v>
      </c>
      <c r="AL250" s="72">
        <f>IFERROR(V250-'Base Case Cover Sheet'!V250,"n.a.")</f>
        <v>0</v>
      </c>
      <c r="AM250" s="72">
        <f>IFERROR(W250-'Base Case Cover Sheet'!W250,"n.a.")</f>
        <v>0</v>
      </c>
    </row>
    <row r="251" spans="4:39" s="4" customFormat="1">
      <c r="D251" s="150" t="s">
        <v>139</v>
      </c>
      <c r="E251" s="63"/>
      <c r="F251" s="63"/>
      <c r="G251" s="63"/>
      <c r="H251" s="33"/>
      <c r="I251" s="71">
        <v>0</v>
      </c>
      <c r="J251" s="71">
        <v>0</v>
      </c>
      <c r="K251" s="71">
        <v>0</v>
      </c>
      <c r="L251" s="71">
        <v>0</v>
      </c>
      <c r="M251" s="71">
        <v>0</v>
      </c>
      <c r="N251" s="71">
        <v>0</v>
      </c>
      <c r="O251" s="71">
        <v>0</v>
      </c>
      <c r="P251" s="71">
        <v>0</v>
      </c>
      <c r="Q251" s="71">
        <v>0</v>
      </c>
      <c r="R251" s="71">
        <v>0</v>
      </c>
      <c r="S251" s="71">
        <v>0</v>
      </c>
      <c r="T251" s="71">
        <v>0</v>
      </c>
      <c r="U251" s="71">
        <v>0</v>
      </c>
      <c r="V251" s="71">
        <v>0</v>
      </c>
      <c r="W251" s="71">
        <v>0</v>
      </c>
      <c r="Y251" s="72">
        <f>IFERROR(I251-'Base Case Cover Sheet'!I251,"n.a.")</f>
        <v>0</v>
      </c>
      <c r="Z251" s="72">
        <f>IFERROR(J251-'Base Case Cover Sheet'!J251,"n.a.")</f>
        <v>0</v>
      </c>
      <c r="AA251" s="72">
        <f>IFERROR(K251-'Base Case Cover Sheet'!K251,"n.a.")</f>
        <v>0</v>
      </c>
      <c r="AB251" s="72">
        <f>IFERROR(L251-'Base Case Cover Sheet'!L251,"n.a.")</f>
        <v>0</v>
      </c>
      <c r="AC251" s="72">
        <f>IFERROR(M251-'Base Case Cover Sheet'!M251,"n.a.")</f>
        <v>0</v>
      </c>
      <c r="AD251" s="72">
        <f>IFERROR(N251-'Base Case Cover Sheet'!N251,"n.a.")</f>
        <v>0</v>
      </c>
      <c r="AE251" s="72">
        <f>IFERROR(O251-'Base Case Cover Sheet'!O251,"n.a.")</f>
        <v>0</v>
      </c>
      <c r="AF251" s="72">
        <f>IFERROR(P251-'Base Case Cover Sheet'!P251,"n.a.")</f>
        <v>0</v>
      </c>
      <c r="AG251" s="72">
        <f>IFERROR(Q251-'Base Case Cover Sheet'!Q251,"n.a.")</f>
        <v>0</v>
      </c>
      <c r="AH251" s="72">
        <f>IFERROR(R251-'Base Case Cover Sheet'!R251,"n.a.")</f>
        <v>0</v>
      </c>
      <c r="AI251" s="72">
        <f>IFERROR(S251-'Base Case Cover Sheet'!S251,"n.a.")</f>
        <v>0</v>
      </c>
      <c r="AJ251" s="72">
        <f>IFERROR(T251-'Base Case Cover Sheet'!T251,"n.a.")</f>
        <v>0</v>
      </c>
      <c r="AK251" s="72">
        <f>IFERROR(U251-'Base Case Cover Sheet'!U251,"n.a.")</f>
        <v>0</v>
      </c>
      <c r="AL251" s="72">
        <f>IFERROR(V251-'Base Case Cover Sheet'!V251,"n.a.")</f>
        <v>0</v>
      </c>
      <c r="AM251" s="72">
        <f>IFERROR(W251-'Base Case Cover Sheet'!W251,"n.a.")</f>
        <v>0</v>
      </c>
    </row>
    <row r="252" spans="4:39" s="4" customFormat="1">
      <c r="D252" s="150" t="s">
        <v>139</v>
      </c>
      <c r="E252" s="63"/>
      <c r="F252" s="63"/>
      <c r="G252" s="63"/>
      <c r="H252" s="33"/>
      <c r="I252" s="71">
        <v>0</v>
      </c>
      <c r="J252" s="71">
        <v>0</v>
      </c>
      <c r="K252" s="71">
        <v>0</v>
      </c>
      <c r="L252" s="71">
        <v>0</v>
      </c>
      <c r="M252" s="71">
        <v>0</v>
      </c>
      <c r="N252" s="71">
        <v>0</v>
      </c>
      <c r="O252" s="71">
        <v>0</v>
      </c>
      <c r="P252" s="71">
        <v>0</v>
      </c>
      <c r="Q252" s="71">
        <v>0</v>
      </c>
      <c r="R252" s="71">
        <v>0</v>
      </c>
      <c r="S252" s="71">
        <v>0</v>
      </c>
      <c r="T252" s="71">
        <v>0</v>
      </c>
      <c r="U252" s="71">
        <v>0</v>
      </c>
      <c r="V252" s="71">
        <v>0</v>
      </c>
      <c r="W252" s="71">
        <v>0</v>
      </c>
      <c r="Y252" s="72">
        <f>IFERROR(I252-'Base Case Cover Sheet'!I252,"n.a.")</f>
        <v>0</v>
      </c>
      <c r="Z252" s="72">
        <f>IFERROR(J252-'Base Case Cover Sheet'!J252,"n.a.")</f>
        <v>0</v>
      </c>
      <c r="AA252" s="72">
        <f>IFERROR(K252-'Base Case Cover Sheet'!K252,"n.a.")</f>
        <v>0</v>
      </c>
      <c r="AB252" s="72">
        <f>IFERROR(L252-'Base Case Cover Sheet'!L252,"n.a.")</f>
        <v>0</v>
      </c>
      <c r="AC252" s="72">
        <f>IFERROR(M252-'Base Case Cover Sheet'!M252,"n.a.")</f>
        <v>0</v>
      </c>
      <c r="AD252" s="72">
        <f>IFERROR(N252-'Base Case Cover Sheet'!N252,"n.a.")</f>
        <v>0</v>
      </c>
      <c r="AE252" s="72">
        <f>IFERROR(O252-'Base Case Cover Sheet'!O252,"n.a.")</f>
        <v>0</v>
      </c>
      <c r="AF252" s="72">
        <f>IFERROR(P252-'Base Case Cover Sheet'!P252,"n.a.")</f>
        <v>0</v>
      </c>
      <c r="AG252" s="72">
        <f>IFERROR(Q252-'Base Case Cover Sheet'!Q252,"n.a.")</f>
        <v>0</v>
      </c>
      <c r="AH252" s="72">
        <f>IFERROR(R252-'Base Case Cover Sheet'!R252,"n.a.")</f>
        <v>0</v>
      </c>
      <c r="AI252" s="72">
        <f>IFERROR(S252-'Base Case Cover Sheet'!S252,"n.a.")</f>
        <v>0</v>
      </c>
      <c r="AJ252" s="72">
        <f>IFERROR(T252-'Base Case Cover Sheet'!T252,"n.a.")</f>
        <v>0</v>
      </c>
      <c r="AK252" s="72">
        <f>IFERROR(U252-'Base Case Cover Sheet'!U252,"n.a.")</f>
        <v>0</v>
      </c>
      <c r="AL252" s="72">
        <f>IFERROR(V252-'Base Case Cover Sheet'!V252,"n.a.")</f>
        <v>0</v>
      </c>
      <c r="AM252" s="72">
        <f>IFERROR(W252-'Base Case Cover Sheet'!W252,"n.a.")</f>
        <v>0</v>
      </c>
    </row>
    <row r="253" spans="4:39" s="4" customFormat="1">
      <c r="D253" s="150" t="s">
        <v>139</v>
      </c>
      <c r="E253" s="63"/>
      <c r="F253" s="63"/>
      <c r="G253" s="63"/>
      <c r="H253" s="33"/>
      <c r="I253" s="71">
        <v>0</v>
      </c>
      <c r="J253" s="71">
        <v>0</v>
      </c>
      <c r="K253" s="71">
        <v>0</v>
      </c>
      <c r="L253" s="71">
        <v>0</v>
      </c>
      <c r="M253" s="71">
        <v>0</v>
      </c>
      <c r="N253" s="71">
        <v>0</v>
      </c>
      <c r="O253" s="71">
        <v>0</v>
      </c>
      <c r="P253" s="71">
        <v>0</v>
      </c>
      <c r="Q253" s="71">
        <v>0</v>
      </c>
      <c r="R253" s="71">
        <v>0</v>
      </c>
      <c r="S253" s="71">
        <v>0</v>
      </c>
      <c r="T253" s="71">
        <v>0</v>
      </c>
      <c r="U253" s="71">
        <v>0</v>
      </c>
      <c r="V253" s="71">
        <v>0</v>
      </c>
      <c r="W253" s="71">
        <v>0</v>
      </c>
      <c r="Y253" s="72">
        <f>IFERROR(I253-'Base Case Cover Sheet'!I253,"n.a.")</f>
        <v>0</v>
      </c>
      <c r="Z253" s="72">
        <f>IFERROR(J253-'Base Case Cover Sheet'!J253,"n.a.")</f>
        <v>0</v>
      </c>
      <c r="AA253" s="72">
        <f>IFERROR(K253-'Base Case Cover Sheet'!K253,"n.a.")</f>
        <v>0</v>
      </c>
      <c r="AB253" s="72">
        <f>IFERROR(L253-'Base Case Cover Sheet'!L253,"n.a.")</f>
        <v>0</v>
      </c>
      <c r="AC253" s="72">
        <f>IFERROR(M253-'Base Case Cover Sheet'!M253,"n.a.")</f>
        <v>0</v>
      </c>
      <c r="AD253" s="72">
        <f>IFERROR(N253-'Base Case Cover Sheet'!N253,"n.a.")</f>
        <v>0</v>
      </c>
      <c r="AE253" s="72">
        <f>IFERROR(O253-'Base Case Cover Sheet'!O253,"n.a.")</f>
        <v>0</v>
      </c>
      <c r="AF253" s="72">
        <f>IFERROR(P253-'Base Case Cover Sheet'!P253,"n.a.")</f>
        <v>0</v>
      </c>
      <c r="AG253" s="72">
        <f>IFERROR(Q253-'Base Case Cover Sheet'!Q253,"n.a.")</f>
        <v>0</v>
      </c>
      <c r="AH253" s="72">
        <f>IFERROR(R253-'Base Case Cover Sheet'!R253,"n.a.")</f>
        <v>0</v>
      </c>
      <c r="AI253" s="72">
        <f>IFERROR(S253-'Base Case Cover Sheet'!S253,"n.a.")</f>
        <v>0</v>
      </c>
      <c r="AJ253" s="72">
        <f>IFERROR(T253-'Base Case Cover Sheet'!T253,"n.a.")</f>
        <v>0</v>
      </c>
      <c r="AK253" s="72">
        <f>IFERROR(U253-'Base Case Cover Sheet'!U253,"n.a.")</f>
        <v>0</v>
      </c>
      <c r="AL253" s="72">
        <f>IFERROR(V253-'Base Case Cover Sheet'!V253,"n.a.")</f>
        <v>0</v>
      </c>
      <c r="AM253" s="72">
        <f>IFERROR(W253-'Base Case Cover Sheet'!W253,"n.a.")</f>
        <v>0</v>
      </c>
    </row>
    <row r="254" spans="4:39" s="4" customFormat="1">
      <c r="D254" s="150" t="s">
        <v>139</v>
      </c>
      <c r="E254" s="63"/>
      <c r="F254" s="63"/>
      <c r="G254" s="63"/>
      <c r="H254" s="33"/>
      <c r="I254" s="71">
        <v>0</v>
      </c>
      <c r="J254" s="71">
        <v>0</v>
      </c>
      <c r="K254" s="71">
        <v>0</v>
      </c>
      <c r="L254" s="71">
        <v>0</v>
      </c>
      <c r="M254" s="71">
        <v>0</v>
      </c>
      <c r="N254" s="71">
        <v>0</v>
      </c>
      <c r="O254" s="71">
        <v>0</v>
      </c>
      <c r="P254" s="71">
        <v>0</v>
      </c>
      <c r="Q254" s="71">
        <v>0</v>
      </c>
      <c r="R254" s="71">
        <v>0</v>
      </c>
      <c r="S254" s="71">
        <v>0</v>
      </c>
      <c r="T254" s="71">
        <v>0</v>
      </c>
      <c r="U254" s="71">
        <v>0</v>
      </c>
      <c r="V254" s="71">
        <v>0</v>
      </c>
      <c r="W254" s="71">
        <v>0</v>
      </c>
      <c r="Y254" s="72">
        <f>IFERROR(I254-'Base Case Cover Sheet'!I254,"n.a.")</f>
        <v>0</v>
      </c>
      <c r="Z254" s="72">
        <f>IFERROR(J254-'Base Case Cover Sheet'!J254,"n.a.")</f>
        <v>0</v>
      </c>
      <c r="AA254" s="72">
        <f>IFERROR(K254-'Base Case Cover Sheet'!K254,"n.a.")</f>
        <v>0</v>
      </c>
      <c r="AB254" s="72">
        <f>IFERROR(L254-'Base Case Cover Sheet'!L254,"n.a.")</f>
        <v>0</v>
      </c>
      <c r="AC254" s="72">
        <f>IFERROR(M254-'Base Case Cover Sheet'!M254,"n.a.")</f>
        <v>0</v>
      </c>
      <c r="AD254" s="72">
        <f>IFERROR(N254-'Base Case Cover Sheet'!N254,"n.a.")</f>
        <v>0</v>
      </c>
      <c r="AE254" s="72">
        <f>IFERROR(O254-'Base Case Cover Sheet'!O254,"n.a.")</f>
        <v>0</v>
      </c>
      <c r="AF254" s="72">
        <f>IFERROR(P254-'Base Case Cover Sheet'!P254,"n.a.")</f>
        <v>0</v>
      </c>
      <c r="AG254" s="72">
        <f>IFERROR(Q254-'Base Case Cover Sheet'!Q254,"n.a.")</f>
        <v>0</v>
      </c>
      <c r="AH254" s="72">
        <f>IFERROR(R254-'Base Case Cover Sheet'!R254,"n.a.")</f>
        <v>0</v>
      </c>
      <c r="AI254" s="72">
        <f>IFERROR(S254-'Base Case Cover Sheet'!S254,"n.a.")</f>
        <v>0</v>
      </c>
      <c r="AJ254" s="72">
        <f>IFERROR(T254-'Base Case Cover Sheet'!T254,"n.a.")</f>
        <v>0</v>
      </c>
      <c r="AK254" s="72">
        <f>IFERROR(U254-'Base Case Cover Sheet'!U254,"n.a.")</f>
        <v>0</v>
      </c>
      <c r="AL254" s="72">
        <f>IFERROR(V254-'Base Case Cover Sheet'!V254,"n.a.")</f>
        <v>0</v>
      </c>
      <c r="AM254" s="72">
        <f>IFERROR(W254-'Base Case Cover Sheet'!W254,"n.a.")</f>
        <v>0</v>
      </c>
    </row>
    <row r="255" spans="4:39" s="4" customFormat="1">
      <c r="D255" s="150" t="s">
        <v>139</v>
      </c>
      <c r="E255" s="63"/>
      <c r="F255" s="63"/>
      <c r="G255" s="63"/>
      <c r="H255" s="33"/>
      <c r="I255" s="71">
        <v>0</v>
      </c>
      <c r="J255" s="71">
        <v>0</v>
      </c>
      <c r="K255" s="71">
        <v>0</v>
      </c>
      <c r="L255" s="71">
        <v>0</v>
      </c>
      <c r="M255" s="71">
        <v>0</v>
      </c>
      <c r="N255" s="71">
        <v>0</v>
      </c>
      <c r="O255" s="71">
        <v>0</v>
      </c>
      <c r="P255" s="71">
        <v>0</v>
      </c>
      <c r="Q255" s="71">
        <v>0</v>
      </c>
      <c r="R255" s="71">
        <v>0</v>
      </c>
      <c r="S255" s="71">
        <v>0</v>
      </c>
      <c r="T255" s="71">
        <v>0</v>
      </c>
      <c r="U255" s="71">
        <v>0</v>
      </c>
      <c r="V255" s="71">
        <v>0</v>
      </c>
      <c r="W255" s="71">
        <v>0</v>
      </c>
      <c r="Y255" s="72">
        <f>IFERROR(I255-'Base Case Cover Sheet'!I255,"n.a.")</f>
        <v>0</v>
      </c>
      <c r="Z255" s="72">
        <f>IFERROR(J255-'Base Case Cover Sheet'!J255,"n.a.")</f>
        <v>0</v>
      </c>
      <c r="AA255" s="72">
        <f>IFERROR(K255-'Base Case Cover Sheet'!K255,"n.a.")</f>
        <v>0</v>
      </c>
      <c r="AB255" s="72">
        <f>IFERROR(L255-'Base Case Cover Sheet'!L255,"n.a.")</f>
        <v>0</v>
      </c>
      <c r="AC255" s="72">
        <f>IFERROR(M255-'Base Case Cover Sheet'!M255,"n.a.")</f>
        <v>0</v>
      </c>
      <c r="AD255" s="72">
        <f>IFERROR(N255-'Base Case Cover Sheet'!N255,"n.a.")</f>
        <v>0</v>
      </c>
      <c r="AE255" s="72">
        <f>IFERROR(O255-'Base Case Cover Sheet'!O255,"n.a.")</f>
        <v>0</v>
      </c>
      <c r="AF255" s="72">
        <f>IFERROR(P255-'Base Case Cover Sheet'!P255,"n.a.")</f>
        <v>0</v>
      </c>
      <c r="AG255" s="72">
        <f>IFERROR(Q255-'Base Case Cover Sheet'!Q255,"n.a.")</f>
        <v>0</v>
      </c>
      <c r="AH255" s="72">
        <f>IFERROR(R255-'Base Case Cover Sheet'!R255,"n.a.")</f>
        <v>0</v>
      </c>
      <c r="AI255" s="72">
        <f>IFERROR(S255-'Base Case Cover Sheet'!S255,"n.a.")</f>
        <v>0</v>
      </c>
      <c r="AJ255" s="72">
        <f>IFERROR(T255-'Base Case Cover Sheet'!T255,"n.a.")</f>
        <v>0</v>
      </c>
      <c r="AK255" s="72">
        <f>IFERROR(U255-'Base Case Cover Sheet'!U255,"n.a.")</f>
        <v>0</v>
      </c>
      <c r="AL255" s="72">
        <f>IFERROR(V255-'Base Case Cover Sheet'!V255,"n.a.")</f>
        <v>0</v>
      </c>
      <c r="AM255" s="72">
        <f>IFERROR(W255-'Base Case Cover Sheet'!W255,"n.a.")</f>
        <v>0</v>
      </c>
    </row>
    <row r="256" spans="4:39" s="4" customFormat="1">
      <c r="D256" s="150" t="s">
        <v>139</v>
      </c>
      <c r="E256" s="63"/>
      <c r="F256" s="63"/>
      <c r="G256" s="63"/>
      <c r="H256" s="33"/>
      <c r="I256" s="71">
        <v>0</v>
      </c>
      <c r="J256" s="71">
        <v>0</v>
      </c>
      <c r="K256" s="71">
        <v>0</v>
      </c>
      <c r="L256" s="71">
        <v>0</v>
      </c>
      <c r="M256" s="71">
        <v>0</v>
      </c>
      <c r="N256" s="71">
        <v>0</v>
      </c>
      <c r="O256" s="71">
        <v>0</v>
      </c>
      <c r="P256" s="71">
        <v>0</v>
      </c>
      <c r="Q256" s="71">
        <v>0</v>
      </c>
      <c r="R256" s="71">
        <v>0</v>
      </c>
      <c r="S256" s="71">
        <v>0</v>
      </c>
      <c r="T256" s="71">
        <v>0</v>
      </c>
      <c r="U256" s="71">
        <v>0</v>
      </c>
      <c r="V256" s="71">
        <v>0</v>
      </c>
      <c r="W256" s="71">
        <v>0</v>
      </c>
      <c r="Y256" s="72">
        <f>IFERROR(I256-'Base Case Cover Sheet'!I256,"n.a.")</f>
        <v>0</v>
      </c>
      <c r="Z256" s="72">
        <f>IFERROR(J256-'Base Case Cover Sheet'!J256,"n.a.")</f>
        <v>0</v>
      </c>
      <c r="AA256" s="72">
        <f>IFERROR(K256-'Base Case Cover Sheet'!K256,"n.a.")</f>
        <v>0</v>
      </c>
      <c r="AB256" s="72">
        <f>IFERROR(L256-'Base Case Cover Sheet'!L256,"n.a.")</f>
        <v>0</v>
      </c>
      <c r="AC256" s="72">
        <f>IFERROR(M256-'Base Case Cover Sheet'!M256,"n.a.")</f>
        <v>0</v>
      </c>
      <c r="AD256" s="72">
        <f>IFERROR(N256-'Base Case Cover Sheet'!N256,"n.a.")</f>
        <v>0</v>
      </c>
      <c r="AE256" s="72">
        <f>IFERROR(O256-'Base Case Cover Sheet'!O256,"n.a.")</f>
        <v>0</v>
      </c>
      <c r="AF256" s="72">
        <f>IFERROR(P256-'Base Case Cover Sheet'!P256,"n.a.")</f>
        <v>0</v>
      </c>
      <c r="AG256" s="72">
        <f>IFERROR(Q256-'Base Case Cover Sheet'!Q256,"n.a.")</f>
        <v>0</v>
      </c>
      <c r="AH256" s="72">
        <f>IFERROR(R256-'Base Case Cover Sheet'!R256,"n.a.")</f>
        <v>0</v>
      </c>
      <c r="AI256" s="72">
        <f>IFERROR(S256-'Base Case Cover Sheet'!S256,"n.a.")</f>
        <v>0</v>
      </c>
      <c r="AJ256" s="72">
        <f>IFERROR(T256-'Base Case Cover Sheet'!T256,"n.a.")</f>
        <v>0</v>
      </c>
      <c r="AK256" s="72">
        <f>IFERROR(U256-'Base Case Cover Sheet'!U256,"n.a.")</f>
        <v>0</v>
      </c>
      <c r="AL256" s="72">
        <f>IFERROR(V256-'Base Case Cover Sheet'!V256,"n.a.")</f>
        <v>0</v>
      </c>
      <c r="AM256" s="72">
        <f>IFERROR(W256-'Base Case Cover Sheet'!W256,"n.a.")</f>
        <v>0</v>
      </c>
    </row>
    <row r="257" spans="1:39" s="4" customFormat="1">
      <c r="D257" s="150" t="s">
        <v>139</v>
      </c>
      <c r="E257" s="63"/>
      <c r="F257" s="63"/>
      <c r="G257" s="63"/>
      <c r="H257" s="33"/>
      <c r="I257" s="71">
        <v>0</v>
      </c>
      <c r="J257" s="71">
        <v>0</v>
      </c>
      <c r="K257" s="71">
        <v>0</v>
      </c>
      <c r="L257" s="71">
        <v>0</v>
      </c>
      <c r="M257" s="71">
        <v>0</v>
      </c>
      <c r="N257" s="71">
        <v>0</v>
      </c>
      <c r="O257" s="71">
        <v>0</v>
      </c>
      <c r="P257" s="71">
        <v>0</v>
      </c>
      <c r="Q257" s="71">
        <v>0</v>
      </c>
      <c r="R257" s="71">
        <v>0</v>
      </c>
      <c r="S257" s="71">
        <v>0</v>
      </c>
      <c r="T257" s="71">
        <v>0</v>
      </c>
      <c r="U257" s="71">
        <v>0</v>
      </c>
      <c r="V257" s="71">
        <v>0</v>
      </c>
      <c r="W257" s="71">
        <v>0</v>
      </c>
      <c r="Y257" s="72">
        <f>IFERROR(I257-'Base Case Cover Sheet'!I257,"n.a.")</f>
        <v>0</v>
      </c>
      <c r="Z257" s="72">
        <f>IFERROR(J257-'Base Case Cover Sheet'!J257,"n.a.")</f>
        <v>0</v>
      </c>
      <c r="AA257" s="72">
        <f>IFERROR(K257-'Base Case Cover Sheet'!K257,"n.a.")</f>
        <v>0</v>
      </c>
      <c r="AB257" s="72">
        <f>IFERROR(L257-'Base Case Cover Sheet'!L257,"n.a.")</f>
        <v>0</v>
      </c>
      <c r="AC257" s="72">
        <f>IFERROR(M257-'Base Case Cover Sheet'!M257,"n.a.")</f>
        <v>0</v>
      </c>
      <c r="AD257" s="72">
        <f>IFERROR(N257-'Base Case Cover Sheet'!N257,"n.a.")</f>
        <v>0</v>
      </c>
      <c r="AE257" s="72">
        <f>IFERROR(O257-'Base Case Cover Sheet'!O257,"n.a.")</f>
        <v>0</v>
      </c>
      <c r="AF257" s="72">
        <f>IFERROR(P257-'Base Case Cover Sheet'!P257,"n.a.")</f>
        <v>0</v>
      </c>
      <c r="AG257" s="72">
        <f>IFERROR(Q257-'Base Case Cover Sheet'!Q257,"n.a.")</f>
        <v>0</v>
      </c>
      <c r="AH257" s="72">
        <f>IFERROR(R257-'Base Case Cover Sheet'!R257,"n.a.")</f>
        <v>0</v>
      </c>
      <c r="AI257" s="72">
        <f>IFERROR(S257-'Base Case Cover Sheet'!S257,"n.a.")</f>
        <v>0</v>
      </c>
      <c r="AJ257" s="72">
        <f>IFERROR(T257-'Base Case Cover Sheet'!T257,"n.a.")</f>
        <v>0</v>
      </c>
      <c r="AK257" s="72">
        <f>IFERROR(U257-'Base Case Cover Sheet'!U257,"n.a.")</f>
        <v>0</v>
      </c>
      <c r="AL257" s="72">
        <f>IFERROR(V257-'Base Case Cover Sheet'!V257,"n.a.")</f>
        <v>0</v>
      </c>
      <c r="AM257" s="72">
        <f>IFERROR(W257-'Base Case Cover Sheet'!W257,"n.a.")</f>
        <v>0</v>
      </c>
    </row>
    <row r="258" spans="1:39" s="4" customFormat="1">
      <c r="D258" s="150" t="s">
        <v>139</v>
      </c>
      <c r="E258" s="63"/>
      <c r="F258" s="63"/>
      <c r="G258" s="63"/>
      <c r="H258" s="33"/>
      <c r="I258" s="71">
        <v>0</v>
      </c>
      <c r="J258" s="71">
        <v>0</v>
      </c>
      <c r="K258" s="71">
        <v>0</v>
      </c>
      <c r="L258" s="71">
        <v>0</v>
      </c>
      <c r="M258" s="71">
        <v>0</v>
      </c>
      <c r="N258" s="71">
        <v>0</v>
      </c>
      <c r="O258" s="71">
        <v>0</v>
      </c>
      <c r="P258" s="71">
        <v>0</v>
      </c>
      <c r="Q258" s="71">
        <v>0</v>
      </c>
      <c r="R258" s="71">
        <v>0</v>
      </c>
      <c r="S258" s="71">
        <v>0</v>
      </c>
      <c r="T258" s="71">
        <v>0</v>
      </c>
      <c r="U258" s="71">
        <v>0</v>
      </c>
      <c r="V258" s="71">
        <v>0</v>
      </c>
      <c r="W258" s="71">
        <v>0</v>
      </c>
      <c r="Y258" s="72">
        <f>IFERROR(I258-'Base Case Cover Sheet'!I258,"n.a.")</f>
        <v>0</v>
      </c>
      <c r="Z258" s="72">
        <f>IFERROR(J258-'Base Case Cover Sheet'!J258,"n.a.")</f>
        <v>0</v>
      </c>
      <c r="AA258" s="72">
        <f>IFERROR(K258-'Base Case Cover Sheet'!K258,"n.a.")</f>
        <v>0</v>
      </c>
      <c r="AB258" s="72">
        <f>IFERROR(L258-'Base Case Cover Sheet'!L258,"n.a.")</f>
        <v>0</v>
      </c>
      <c r="AC258" s="72">
        <f>IFERROR(M258-'Base Case Cover Sheet'!M258,"n.a.")</f>
        <v>0</v>
      </c>
      <c r="AD258" s="72">
        <f>IFERROR(N258-'Base Case Cover Sheet'!N258,"n.a.")</f>
        <v>0</v>
      </c>
      <c r="AE258" s="72">
        <f>IFERROR(O258-'Base Case Cover Sheet'!O258,"n.a.")</f>
        <v>0</v>
      </c>
      <c r="AF258" s="72">
        <f>IFERROR(P258-'Base Case Cover Sheet'!P258,"n.a.")</f>
        <v>0</v>
      </c>
      <c r="AG258" s="72">
        <f>IFERROR(Q258-'Base Case Cover Sheet'!Q258,"n.a.")</f>
        <v>0</v>
      </c>
      <c r="AH258" s="72">
        <f>IFERROR(R258-'Base Case Cover Sheet'!R258,"n.a.")</f>
        <v>0</v>
      </c>
      <c r="AI258" s="72">
        <f>IFERROR(S258-'Base Case Cover Sheet'!S258,"n.a.")</f>
        <v>0</v>
      </c>
      <c r="AJ258" s="72">
        <f>IFERROR(T258-'Base Case Cover Sheet'!T258,"n.a.")</f>
        <v>0</v>
      </c>
      <c r="AK258" s="72">
        <f>IFERROR(U258-'Base Case Cover Sheet'!U258,"n.a.")</f>
        <v>0</v>
      </c>
      <c r="AL258" s="72">
        <f>IFERROR(V258-'Base Case Cover Sheet'!V258,"n.a.")</f>
        <v>0</v>
      </c>
      <c r="AM258" s="72">
        <f>IFERROR(W258-'Base Case Cover Sheet'!W258,"n.a.")</f>
        <v>0</v>
      </c>
    </row>
    <row r="259" spans="1:39" s="4" customFormat="1">
      <c r="D259" s="150" t="s">
        <v>139</v>
      </c>
      <c r="E259" s="63"/>
      <c r="F259" s="63"/>
      <c r="G259" s="63"/>
      <c r="H259" s="33"/>
      <c r="I259" s="71">
        <v>0</v>
      </c>
      <c r="J259" s="71">
        <v>0</v>
      </c>
      <c r="K259" s="71">
        <v>0</v>
      </c>
      <c r="L259" s="71">
        <v>0</v>
      </c>
      <c r="M259" s="71">
        <v>0</v>
      </c>
      <c r="N259" s="71">
        <v>0</v>
      </c>
      <c r="O259" s="71">
        <v>0</v>
      </c>
      <c r="P259" s="71">
        <v>0</v>
      </c>
      <c r="Q259" s="71">
        <v>0</v>
      </c>
      <c r="R259" s="71">
        <v>0</v>
      </c>
      <c r="S259" s="71">
        <v>0</v>
      </c>
      <c r="T259" s="71">
        <v>0</v>
      </c>
      <c r="U259" s="71">
        <v>0</v>
      </c>
      <c r="V259" s="71">
        <v>0</v>
      </c>
      <c r="W259" s="71">
        <v>0</v>
      </c>
      <c r="Y259" s="72">
        <f>IFERROR(I259-'Base Case Cover Sheet'!I259,"n.a.")</f>
        <v>0</v>
      </c>
      <c r="Z259" s="72">
        <f>IFERROR(J259-'Base Case Cover Sheet'!J259,"n.a.")</f>
        <v>0</v>
      </c>
      <c r="AA259" s="72">
        <f>IFERROR(K259-'Base Case Cover Sheet'!K259,"n.a.")</f>
        <v>0</v>
      </c>
      <c r="AB259" s="72">
        <f>IFERROR(L259-'Base Case Cover Sheet'!L259,"n.a.")</f>
        <v>0</v>
      </c>
      <c r="AC259" s="72">
        <f>IFERROR(M259-'Base Case Cover Sheet'!M259,"n.a.")</f>
        <v>0</v>
      </c>
      <c r="AD259" s="72">
        <f>IFERROR(N259-'Base Case Cover Sheet'!N259,"n.a.")</f>
        <v>0</v>
      </c>
      <c r="AE259" s="72">
        <f>IFERROR(O259-'Base Case Cover Sheet'!O259,"n.a.")</f>
        <v>0</v>
      </c>
      <c r="AF259" s="72">
        <f>IFERROR(P259-'Base Case Cover Sheet'!P259,"n.a.")</f>
        <v>0</v>
      </c>
      <c r="AG259" s="72">
        <f>IFERROR(Q259-'Base Case Cover Sheet'!Q259,"n.a.")</f>
        <v>0</v>
      </c>
      <c r="AH259" s="72">
        <f>IFERROR(R259-'Base Case Cover Sheet'!R259,"n.a.")</f>
        <v>0</v>
      </c>
      <c r="AI259" s="72">
        <f>IFERROR(S259-'Base Case Cover Sheet'!S259,"n.a.")</f>
        <v>0</v>
      </c>
      <c r="AJ259" s="72">
        <f>IFERROR(T259-'Base Case Cover Sheet'!T259,"n.a.")</f>
        <v>0</v>
      </c>
      <c r="AK259" s="72">
        <f>IFERROR(U259-'Base Case Cover Sheet'!U259,"n.a.")</f>
        <v>0</v>
      </c>
      <c r="AL259" s="72">
        <f>IFERROR(V259-'Base Case Cover Sheet'!V259,"n.a.")</f>
        <v>0</v>
      </c>
      <c r="AM259" s="72">
        <f>IFERROR(W259-'Base Case Cover Sheet'!W259,"n.a.")</f>
        <v>0</v>
      </c>
    </row>
    <row r="260" spans="1:39" s="4" customFormat="1">
      <c r="D260" s="150" t="s">
        <v>139</v>
      </c>
      <c r="E260" s="63"/>
      <c r="F260" s="63"/>
      <c r="G260" s="63"/>
      <c r="H260" s="33"/>
      <c r="I260" s="71">
        <v>0</v>
      </c>
      <c r="J260" s="71">
        <v>0</v>
      </c>
      <c r="K260" s="71">
        <v>0</v>
      </c>
      <c r="L260" s="71">
        <v>0</v>
      </c>
      <c r="M260" s="71">
        <v>0</v>
      </c>
      <c r="N260" s="71">
        <v>0</v>
      </c>
      <c r="O260" s="71">
        <v>0</v>
      </c>
      <c r="P260" s="71">
        <v>0</v>
      </c>
      <c r="Q260" s="71">
        <v>0</v>
      </c>
      <c r="R260" s="71">
        <v>0</v>
      </c>
      <c r="S260" s="71">
        <v>0</v>
      </c>
      <c r="T260" s="71">
        <v>0</v>
      </c>
      <c r="U260" s="71">
        <v>0</v>
      </c>
      <c r="V260" s="71">
        <v>0</v>
      </c>
      <c r="W260" s="71">
        <v>0</v>
      </c>
      <c r="Y260" s="72">
        <f>IFERROR(I260-'Base Case Cover Sheet'!I260,"n.a.")</f>
        <v>0</v>
      </c>
      <c r="Z260" s="72">
        <f>IFERROR(J260-'Base Case Cover Sheet'!J260,"n.a.")</f>
        <v>0</v>
      </c>
      <c r="AA260" s="72">
        <f>IFERROR(K260-'Base Case Cover Sheet'!K260,"n.a.")</f>
        <v>0</v>
      </c>
      <c r="AB260" s="72">
        <f>IFERROR(L260-'Base Case Cover Sheet'!L260,"n.a.")</f>
        <v>0</v>
      </c>
      <c r="AC260" s="72">
        <f>IFERROR(M260-'Base Case Cover Sheet'!M260,"n.a.")</f>
        <v>0</v>
      </c>
      <c r="AD260" s="72">
        <f>IFERROR(N260-'Base Case Cover Sheet'!N260,"n.a.")</f>
        <v>0</v>
      </c>
      <c r="AE260" s="72">
        <f>IFERROR(O260-'Base Case Cover Sheet'!O260,"n.a.")</f>
        <v>0</v>
      </c>
      <c r="AF260" s="72">
        <f>IFERROR(P260-'Base Case Cover Sheet'!P260,"n.a.")</f>
        <v>0</v>
      </c>
      <c r="AG260" s="72">
        <f>IFERROR(Q260-'Base Case Cover Sheet'!Q260,"n.a.")</f>
        <v>0</v>
      </c>
      <c r="AH260" s="72">
        <f>IFERROR(R260-'Base Case Cover Sheet'!R260,"n.a.")</f>
        <v>0</v>
      </c>
      <c r="AI260" s="72">
        <f>IFERROR(S260-'Base Case Cover Sheet'!S260,"n.a.")</f>
        <v>0</v>
      </c>
      <c r="AJ260" s="72">
        <f>IFERROR(T260-'Base Case Cover Sheet'!T260,"n.a.")</f>
        <v>0</v>
      </c>
      <c r="AK260" s="72">
        <f>IFERROR(U260-'Base Case Cover Sheet'!U260,"n.a.")</f>
        <v>0</v>
      </c>
      <c r="AL260" s="72">
        <f>IFERROR(V260-'Base Case Cover Sheet'!V260,"n.a.")</f>
        <v>0</v>
      </c>
      <c r="AM260" s="72">
        <f>IFERROR(W260-'Base Case Cover Sheet'!W260,"n.a.")</f>
        <v>0</v>
      </c>
    </row>
    <row r="261" spans="1:39" s="4" customFormat="1">
      <c r="D261" s="150" t="s">
        <v>139</v>
      </c>
      <c r="E261" s="63"/>
      <c r="F261" s="63"/>
      <c r="G261" s="63"/>
      <c r="H261" s="33"/>
      <c r="I261" s="71">
        <v>0</v>
      </c>
      <c r="J261" s="71">
        <v>0</v>
      </c>
      <c r="K261" s="71">
        <v>0</v>
      </c>
      <c r="L261" s="71">
        <v>0</v>
      </c>
      <c r="M261" s="71">
        <v>0</v>
      </c>
      <c r="N261" s="71">
        <v>0</v>
      </c>
      <c r="O261" s="71">
        <v>0</v>
      </c>
      <c r="P261" s="71">
        <v>0</v>
      </c>
      <c r="Q261" s="71">
        <v>0</v>
      </c>
      <c r="R261" s="71">
        <v>0</v>
      </c>
      <c r="S261" s="71">
        <v>0</v>
      </c>
      <c r="T261" s="71">
        <v>0</v>
      </c>
      <c r="U261" s="71">
        <v>0</v>
      </c>
      <c r="V261" s="71">
        <v>0</v>
      </c>
      <c r="W261" s="71">
        <v>0</v>
      </c>
      <c r="Y261" s="72">
        <f>IFERROR(I261-'Base Case Cover Sheet'!I261,"n.a.")</f>
        <v>0</v>
      </c>
      <c r="Z261" s="72">
        <f>IFERROR(J261-'Base Case Cover Sheet'!J261,"n.a.")</f>
        <v>0</v>
      </c>
      <c r="AA261" s="72">
        <f>IFERROR(K261-'Base Case Cover Sheet'!K261,"n.a.")</f>
        <v>0</v>
      </c>
      <c r="AB261" s="72">
        <f>IFERROR(L261-'Base Case Cover Sheet'!L261,"n.a.")</f>
        <v>0</v>
      </c>
      <c r="AC261" s="72">
        <f>IFERROR(M261-'Base Case Cover Sheet'!M261,"n.a.")</f>
        <v>0</v>
      </c>
      <c r="AD261" s="72">
        <f>IFERROR(N261-'Base Case Cover Sheet'!N261,"n.a.")</f>
        <v>0</v>
      </c>
      <c r="AE261" s="72">
        <f>IFERROR(O261-'Base Case Cover Sheet'!O261,"n.a.")</f>
        <v>0</v>
      </c>
      <c r="AF261" s="72">
        <f>IFERROR(P261-'Base Case Cover Sheet'!P261,"n.a.")</f>
        <v>0</v>
      </c>
      <c r="AG261" s="72">
        <f>IFERROR(Q261-'Base Case Cover Sheet'!Q261,"n.a.")</f>
        <v>0</v>
      </c>
      <c r="AH261" s="72">
        <f>IFERROR(R261-'Base Case Cover Sheet'!R261,"n.a.")</f>
        <v>0</v>
      </c>
      <c r="AI261" s="72">
        <f>IFERROR(S261-'Base Case Cover Sheet'!S261,"n.a.")</f>
        <v>0</v>
      </c>
      <c r="AJ261" s="72">
        <f>IFERROR(T261-'Base Case Cover Sheet'!T261,"n.a.")</f>
        <v>0</v>
      </c>
      <c r="AK261" s="72">
        <f>IFERROR(U261-'Base Case Cover Sheet'!U261,"n.a.")</f>
        <v>0</v>
      </c>
      <c r="AL261" s="72">
        <f>IFERROR(V261-'Base Case Cover Sheet'!V261,"n.a.")</f>
        <v>0</v>
      </c>
      <c r="AM261" s="72">
        <f>IFERROR(W261-'Base Case Cover Sheet'!W261,"n.a.")</f>
        <v>0</v>
      </c>
    </row>
    <row r="262" spans="1:39" s="4" customFormat="1">
      <c r="D262" s="150" t="s">
        <v>139</v>
      </c>
      <c r="E262" s="63"/>
      <c r="F262" s="63"/>
      <c r="G262" s="63"/>
      <c r="H262" s="33"/>
      <c r="I262" s="71">
        <v>0</v>
      </c>
      <c r="J262" s="71">
        <v>0</v>
      </c>
      <c r="K262" s="71">
        <v>0</v>
      </c>
      <c r="L262" s="71">
        <v>0</v>
      </c>
      <c r="M262" s="71">
        <v>0</v>
      </c>
      <c r="N262" s="71">
        <v>0</v>
      </c>
      <c r="O262" s="71">
        <v>0</v>
      </c>
      <c r="P262" s="71">
        <v>0</v>
      </c>
      <c r="Q262" s="71">
        <v>0</v>
      </c>
      <c r="R262" s="71">
        <v>0</v>
      </c>
      <c r="S262" s="71">
        <v>0</v>
      </c>
      <c r="T262" s="71">
        <v>0</v>
      </c>
      <c r="U262" s="71">
        <v>0</v>
      </c>
      <c r="V262" s="71">
        <v>0</v>
      </c>
      <c r="W262" s="71">
        <v>0</v>
      </c>
      <c r="Y262" s="72">
        <f>IFERROR(I262-'Base Case Cover Sheet'!I262,"n.a.")</f>
        <v>0</v>
      </c>
      <c r="Z262" s="72">
        <f>IFERROR(J262-'Base Case Cover Sheet'!J262,"n.a.")</f>
        <v>0</v>
      </c>
      <c r="AA262" s="72">
        <f>IFERROR(K262-'Base Case Cover Sheet'!K262,"n.a.")</f>
        <v>0</v>
      </c>
      <c r="AB262" s="72">
        <f>IFERROR(L262-'Base Case Cover Sheet'!L262,"n.a.")</f>
        <v>0</v>
      </c>
      <c r="AC262" s="72">
        <f>IFERROR(M262-'Base Case Cover Sheet'!M262,"n.a.")</f>
        <v>0</v>
      </c>
      <c r="AD262" s="72">
        <f>IFERROR(N262-'Base Case Cover Sheet'!N262,"n.a.")</f>
        <v>0</v>
      </c>
      <c r="AE262" s="72">
        <f>IFERROR(O262-'Base Case Cover Sheet'!O262,"n.a.")</f>
        <v>0</v>
      </c>
      <c r="AF262" s="72">
        <f>IFERROR(P262-'Base Case Cover Sheet'!P262,"n.a.")</f>
        <v>0</v>
      </c>
      <c r="AG262" s="72">
        <f>IFERROR(Q262-'Base Case Cover Sheet'!Q262,"n.a.")</f>
        <v>0</v>
      </c>
      <c r="AH262" s="72">
        <f>IFERROR(R262-'Base Case Cover Sheet'!R262,"n.a.")</f>
        <v>0</v>
      </c>
      <c r="AI262" s="72">
        <f>IFERROR(S262-'Base Case Cover Sheet'!S262,"n.a.")</f>
        <v>0</v>
      </c>
      <c r="AJ262" s="72">
        <f>IFERROR(T262-'Base Case Cover Sheet'!T262,"n.a.")</f>
        <v>0</v>
      </c>
      <c r="AK262" s="72">
        <f>IFERROR(U262-'Base Case Cover Sheet'!U262,"n.a.")</f>
        <v>0</v>
      </c>
      <c r="AL262" s="72">
        <f>IFERROR(V262-'Base Case Cover Sheet'!V262,"n.a.")</f>
        <v>0</v>
      </c>
      <c r="AM262" s="72">
        <f>IFERROR(W262-'Base Case Cover Sheet'!W262,"n.a.")</f>
        <v>0</v>
      </c>
    </row>
    <row r="263" spans="1:39" s="4" customFormat="1">
      <c r="D263" s="150" t="s">
        <v>139</v>
      </c>
      <c r="E263" s="63"/>
      <c r="F263" s="63"/>
      <c r="G263" s="63"/>
      <c r="H263" s="33"/>
      <c r="I263" s="71">
        <v>0</v>
      </c>
      <c r="J263" s="71">
        <v>0</v>
      </c>
      <c r="K263" s="71">
        <v>0</v>
      </c>
      <c r="L263" s="71">
        <v>0</v>
      </c>
      <c r="M263" s="71">
        <v>0</v>
      </c>
      <c r="N263" s="71">
        <v>0</v>
      </c>
      <c r="O263" s="71">
        <v>0</v>
      </c>
      <c r="P263" s="71">
        <v>0</v>
      </c>
      <c r="Q263" s="71">
        <v>0</v>
      </c>
      <c r="R263" s="71">
        <v>0</v>
      </c>
      <c r="S263" s="71">
        <v>0</v>
      </c>
      <c r="T263" s="71">
        <v>0</v>
      </c>
      <c r="U263" s="71">
        <v>0</v>
      </c>
      <c r="V263" s="71">
        <v>0</v>
      </c>
      <c r="W263" s="71">
        <v>0</v>
      </c>
      <c r="Y263" s="72">
        <f>IFERROR(I263-'Base Case Cover Sheet'!I263,"n.a.")</f>
        <v>0</v>
      </c>
      <c r="Z263" s="72">
        <f>IFERROR(J263-'Base Case Cover Sheet'!J263,"n.a.")</f>
        <v>0</v>
      </c>
      <c r="AA263" s="72">
        <f>IFERROR(K263-'Base Case Cover Sheet'!K263,"n.a.")</f>
        <v>0</v>
      </c>
      <c r="AB263" s="72">
        <f>IFERROR(L263-'Base Case Cover Sheet'!L263,"n.a.")</f>
        <v>0</v>
      </c>
      <c r="AC263" s="72">
        <f>IFERROR(M263-'Base Case Cover Sheet'!M263,"n.a.")</f>
        <v>0</v>
      </c>
      <c r="AD263" s="72">
        <f>IFERROR(N263-'Base Case Cover Sheet'!N263,"n.a.")</f>
        <v>0</v>
      </c>
      <c r="AE263" s="72">
        <f>IFERROR(O263-'Base Case Cover Sheet'!O263,"n.a.")</f>
        <v>0</v>
      </c>
      <c r="AF263" s="72">
        <f>IFERROR(P263-'Base Case Cover Sheet'!P263,"n.a.")</f>
        <v>0</v>
      </c>
      <c r="AG263" s="72">
        <f>IFERROR(Q263-'Base Case Cover Sheet'!Q263,"n.a.")</f>
        <v>0</v>
      </c>
      <c r="AH263" s="72">
        <f>IFERROR(R263-'Base Case Cover Sheet'!R263,"n.a.")</f>
        <v>0</v>
      </c>
      <c r="AI263" s="72">
        <f>IFERROR(S263-'Base Case Cover Sheet'!S263,"n.a.")</f>
        <v>0</v>
      </c>
      <c r="AJ263" s="72">
        <f>IFERROR(T263-'Base Case Cover Sheet'!T263,"n.a.")</f>
        <v>0</v>
      </c>
      <c r="AK263" s="72">
        <f>IFERROR(U263-'Base Case Cover Sheet'!U263,"n.a.")</f>
        <v>0</v>
      </c>
      <c r="AL263" s="72">
        <f>IFERROR(V263-'Base Case Cover Sheet'!V263,"n.a.")</f>
        <v>0</v>
      </c>
      <c r="AM263" s="72">
        <f>IFERROR(W263-'Base Case Cover Sheet'!W263,"n.a.")</f>
        <v>0</v>
      </c>
    </row>
    <row r="264" spans="1:39" s="4" customFormat="1">
      <c r="D264" s="150" t="s">
        <v>139</v>
      </c>
      <c r="E264" s="63"/>
      <c r="F264" s="63"/>
      <c r="G264" s="63"/>
      <c r="H264" s="33"/>
      <c r="I264" s="71">
        <v>0</v>
      </c>
      <c r="J264" s="71">
        <v>0</v>
      </c>
      <c r="K264" s="71">
        <v>0</v>
      </c>
      <c r="L264" s="71">
        <v>0</v>
      </c>
      <c r="M264" s="71">
        <v>0</v>
      </c>
      <c r="N264" s="71">
        <v>0</v>
      </c>
      <c r="O264" s="71">
        <v>0</v>
      </c>
      <c r="P264" s="71">
        <v>0</v>
      </c>
      <c r="Q264" s="71">
        <v>0</v>
      </c>
      <c r="R264" s="71">
        <v>0</v>
      </c>
      <c r="S264" s="71">
        <v>0</v>
      </c>
      <c r="T264" s="71">
        <v>0</v>
      </c>
      <c r="U264" s="71">
        <v>0</v>
      </c>
      <c r="V264" s="71">
        <v>0</v>
      </c>
      <c r="W264" s="71">
        <v>0</v>
      </c>
      <c r="Y264" s="72">
        <f>IFERROR(I264-'Base Case Cover Sheet'!I264,"n.a.")</f>
        <v>0</v>
      </c>
      <c r="Z264" s="72">
        <f>IFERROR(J264-'Base Case Cover Sheet'!J264,"n.a.")</f>
        <v>0</v>
      </c>
      <c r="AA264" s="72">
        <f>IFERROR(K264-'Base Case Cover Sheet'!K264,"n.a.")</f>
        <v>0</v>
      </c>
      <c r="AB264" s="72">
        <f>IFERROR(L264-'Base Case Cover Sheet'!L264,"n.a.")</f>
        <v>0</v>
      </c>
      <c r="AC264" s="72">
        <f>IFERROR(M264-'Base Case Cover Sheet'!M264,"n.a.")</f>
        <v>0</v>
      </c>
      <c r="AD264" s="72">
        <f>IFERROR(N264-'Base Case Cover Sheet'!N264,"n.a.")</f>
        <v>0</v>
      </c>
      <c r="AE264" s="72">
        <f>IFERROR(O264-'Base Case Cover Sheet'!O264,"n.a.")</f>
        <v>0</v>
      </c>
      <c r="AF264" s="72">
        <f>IFERROR(P264-'Base Case Cover Sheet'!P264,"n.a.")</f>
        <v>0</v>
      </c>
      <c r="AG264" s="72">
        <f>IFERROR(Q264-'Base Case Cover Sheet'!Q264,"n.a.")</f>
        <v>0</v>
      </c>
      <c r="AH264" s="72">
        <f>IFERROR(R264-'Base Case Cover Sheet'!R264,"n.a.")</f>
        <v>0</v>
      </c>
      <c r="AI264" s="72">
        <f>IFERROR(S264-'Base Case Cover Sheet'!S264,"n.a.")</f>
        <v>0</v>
      </c>
      <c r="AJ264" s="72">
        <f>IFERROR(T264-'Base Case Cover Sheet'!T264,"n.a.")</f>
        <v>0</v>
      </c>
      <c r="AK264" s="72">
        <f>IFERROR(U264-'Base Case Cover Sheet'!U264,"n.a.")</f>
        <v>0</v>
      </c>
      <c r="AL264" s="72">
        <f>IFERROR(V264-'Base Case Cover Sheet'!V264,"n.a.")</f>
        <v>0</v>
      </c>
      <c r="AM264" s="72">
        <f>IFERROR(W264-'Base Case Cover Sheet'!W264,"n.a.")</f>
        <v>0</v>
      </c>
    </row>
    <row r="265" spans="1:39" s="4" customFormat="1">
      <c r="D265" s="150" t="s">
        <v>139</v>
      </c>
      <c r="E265" s="63"/>
      <c r="F265" s="63"/>
      <c r="G265" s="63"/>
      <c r="H265" s="33"/>
      <c r="I265" s="71">
        <v>0</v>
      </c>
      <c r="J265" s="71">
        <v>0</v>
      </c>
      <c r="K265" s="71">
        <v>0</v>
      </c>
      <c r="L265" s="71">
        <v>0</v>
      </c>
      <c r="M265" s="71">
        <v>0</v>
      </c>
      <c r="N265" s="71">
        <v>0</v>
      </c>
      <c r="O265" s="71">
        <v>0</v>
      </c>
      <c r="P265" s="71">
        <v>0</v>
      </c>
      <c r="Q265" s="71">
        <v>0</v>
      </c>
      <c r="R265" s="71">
        <v>0</v>
      </c>
      <c r="S265" s="71">
        <v>0</v>
      </c>
      <c r="T265" s="71">
        <v>0</v>
      </c>
      <c r="U265" s="71">
        <v>0</v>
      </c>
      <c r="V265" s="71">
        <v>0</v>
      </c>
      <c r="W265" s="71">
        <v>0</v>
      </c>
      <c r="Y265" s="72">
        <f>IFERROR(I265-'Base Case Cover Sheet'!I265,"n.a.")</f>
        <v>0</v>
      </c>
      <c r="Z265" s="72">
        <f>IFERROR(J265-'Base Case Cover Sheet'!J265,"n.a.")</f>
        <v>0</v>
      </c>
      <c r="AA265" s="72">
        <f>IFERROR(K265-'Base Case Cover Sheet'!K265,"n.a.")</f>
        <v>0</v>
      </c>
      <c r="AB265" s="72">
        <f>IFERROR(L265-'Base Case Cover Sheet'!L265,"n.a.")</f>
        <v>0</v>
      </c>
      <c r="AC265" s="72">
        <f>IFERROR(M265-'Base Case Cover Sheet'!M265,"n.a.")</f>
        <v>0</v>
      </c>
      <c r="AD265" s="72">
        <f>IFERROR(N265-'Base Case Cover Sheet'!N265,"n.a.")</f>
        <v>0</v>
      </c>
      <c r="AE265" s="72">
        <f>IFERROR(O265-'Base Case Cover Sheet'!O265,"n.a.")</f>
        <v>0</v>
      </c>
      <c r="AF265" s="72">
        <f>IFERROR(P265-'Base Case Cover Sheet'!P265,"n.a.")</f>
        <v>0</v>
      </c>
      <c r="AG265" s="72">
        <f>IFERROR(Q265-'Base Case Cover Sheet'!Q265,"n.a.")</f>
        <v>0</v>
      </c>
      <c r="AH265" s="72">
        <f>IFERROR(R265-'Base Case Cover Sheet'!R265,"n.a.")</f>
        <v>0</v>
      </c>
      <c r="AI265" s="72">
        <f>IFERROR(S265-'Base Case Cover Sheet'!S265,"n.a.")</f>
        <v>0</v>
      </c>
      <c r="AJ265" s="72">
        <f>IFERROR(T265-'Base Case Cover Sheet'!T265,"n.a.")</f>
        <v>0</v>
      </c>
      <c r="AK265" s="72">
        <f>IFERROR(U265-'Base Case Cover Sheet'!U265,"n.a.")</f>
        <v>0</v>
      </c>
      <c r="AL265" s="72">
        <f>IFERROR(V265-'Base Case Cover Sheet'!V265,"n.a.")</f>
        <v>0</v>
      </c>
      <c r="AM265" s="72">
        <f>IFERROR(W265-'Base Case Cover Sheet'!W265,"n.a.")</f>
        <v>0</v>
      </c>
    </row>
    <row r="266" spans="1:39" s="4" customFormat="1">
      <c r="D266" s="150" t="s">
        <v>139</v>
      </c>
      <c r="E266" s="63"/>
      <c r="F266" s="63"/>
      <c r="G266" s="63"/>
      <c r="H266" s="33"/>
      <c r="I266" s="71">
        <v>0</v>
      </c>
      <c r="J266" s="71">
        <v>0</v>
      </c>
      <c r="K266" s="71">
        <v>0</v>
      </c>
      <c r="L266" s="71">
        <v>0</v>
      </c>
      <c r="M266" s="71">
        <v>0</v>
      </c>
      <c r="N266" s="71">
        <v>0</v>
      </c>
      <c r="O266" s="71">
        <v>0</v>
      </c>
      <c r="P266" s="71">
        <v>0</v>
      </c>
      <c r="Q266" s="71">
        <v>0</v>
      </c>
      <c r="R266" s="71">
        <v>0</v>
      </c>
      <c r="S266" s="71">
        <v>0</v>
      </c>
      <c r="T266" s="71">
        <v>0</v>
      </c>
      <c r="U266" s="71">
        <v>0</v>
      </c>
      <c r="V266" s="71">
        <v>0</v>
      </c>
      <c r="W266" s="71">
        <v>0</v>
      </c>
      <c r="Y266" s="72">
        <f>IFERROR(I266-'Base Case Cover Sheet'!I266,"n.a.")</f>
        <v>0</v>
      </c>
      <c r="Z266" s="72">
        <f>IFERROR(J266-'Base Case Cover Sheet'!J266,"n.a.")</f>
        <v>0</v>
      </c>
      <c r="AA266" s="72">
        <f>IFERROR(K266-'Base Case Cover Sheet'!K266,"n.a.")</f>
        <v>0</v>
      </c>
      <c r="AB266" s="72">
        <f>IFERROR(L266-'Base Case Cover Sheet'!L266,"n.a.")</f>
        <v>0</v>
      </c>
      <c r="AC266" s="72">
        <f>IFERROR(M266-'Base Case Cover Sheet'!M266,"n.a.")</f>
        <v>0</v>
      </c>
      <c r="AD266" s="72">
        <f>IFERROR(N266-'Base Case Cover Sheet'!N266,"n.a.")</f>
        <v>0</v>
      </c>
      <c r="AE266" s="72">
        <f>IFERROR(O266-'Base Case Cover Sheet'!O266,"n.a.")</f>
        <v>0</v>
      </c>
      <c r="AF266" s="72">
        <f>IFERROR(P266-'Base Case Cover Sheet'!P266,"n.a.")</f>
        <v>0</v>
      </c>
      <c r="AG266" s="72">
        <f>IFERROR(Q266-'Base Case Cover Sheet'!Q266,"n.a.")</f>
        <v>0</v>
      </c>
      <c r="AH266" s="72">
        <f>IFERROR(R266-'Base Case Cover Sheet'!R266,"n.a.")</f>
        <v>0</v>
      </c>
      <c r="AI266" s="72">
        <f>IFERROR(S266-'Base Case Cover Sheet'!S266,"n.a.")</f>
        <v>0</v>
      </c>
      <c r="AJ266" s="72">
        <f>IFERROR(T266-'Base Case Cover Sheet'!T266,"n.a.")</f>
        <v>0</v>
      </c>
      <c r="AK266" s="72">
        <f>IFERROR(U266-'Base Case Cover Sheet'!U266,"n.a.")</f>
        <v>0</v>
      </c>
      <c r="AL266" s="72">
        <f>IFERROR(V266-'Base Case Cover Sheet'!V266,"n.a.")</f>
        <v>0</v>
      </c>
      <c r="AM266" s="72">
        <f>IFERROR(W266-'Base Case Cover Sheet'!W266,"n.a.")</f>
        <v>0</v>
      </c>
    </row>
    <row r="267" spans="1:39" s="4" customFormat="1">
      <c r="D267" s="150" t="s">
        <v>139</v>
      </c>
      <c r="E267" s="63"/>
      <c r="F267" s="63"/>
      <c r="G267" s="63"/>
      <c r="H267" s="33"/>
      <c r="I267" s="71">
        <v>0</v>
      </c>
      <c r="J267" s="71">
        <v>0</v>
      </c>
      <c r="K267" s="71">
        <v>0</v>
      </c>
      <c r="L267" s="71">
        <v>0</v>
      </c>
      <c r="M267" s="71">
        <v>0</v>
      </c>
      <c r="N267" s="71">
        <v>0</v>
      </c>
      <c r="O267" s="71">
        <v>0</v>
      </c>
      <c r="P267" s="71">
        <v>0</v>
      </c>
      <c r="Q267" s="71">
        <v>0</v>
      </c>
      <c r="R267" s="71">
        <v>0</v>
      </c>
      <c r="S267" s="71">
        <v>0</v>
      </c>
      <c r="T267" s="71">
        <v>0</v>
      </c>
      <c r="U267" s="71">
        <v>0</v>
      </c>
      <c r="V267" s="71">
        <v>0</v>
      </c>
      <c r="W267" s="71">
        <v>0</v>
      </c>
      <c r="Y267" s="72">
        <f>IFERROR(I267-'Base Case Cover Sheet'!I267,"n.a.")</f>
        <v>0</v>
      </c>
      <c r="Z267" s="72">
        <f>IFERROR(J267-'Base Case Cover Sheet'!J267,"n.a.")</f>
        <v>0</v>
      </c>
      <c r="AA267" s="72">
        <f>IFERROR(K267-'Base Case Cover Sheet'!K267,"n.a.")</f>
        <v>0</v>
      </c>
      <c r="AB267" s="72">
        <f>IFERROR(L267-'Base Case Cover Sheet'!L267,"n.a.")</f>
        <v>0</v>
      </c>
      <c r="AC267" s="72">
        <f>IFERROR(M267-'Base Case Cover Sheet'!M267,"n.a.")</f>
        <v>0</v>
      </c>
      <c r="AD267" s="72">
        <f>IFERROR(N267-'Base Case Cover Sheet'!N267,"n.a.")</f>
        <v>0</v>
      </c>
      <c r="AE267" s="72">
        <f>IFERROR(O267-'Base Case Cover Sheet'!O267,"n.a.")</f>
        <v>0</v>
      </c>
      <c r="AF267" s="72">
        <f>IFERROR(P267-'Base Case Cover Sheet'!P267,"n.a.")</f>
        <v>0</v>
      </c>
      <c r="AG267" s="72">
        <f>IFERROR(Q267-'Base Case Cover Sheet'!Q267,"n.a.")</f>
        <v>0</v>
      </c>
      <c r="AH267" s="72">
        <f>IFERROR(R267-'Base Case Cover Sheet'!R267,"n.a.")</f>
        <v>0</v>
      </c>
      <c r="AI267" s="72">
        <f>IFERROR(S267-'Base Case Cover Sheet'!S267,"n.a.")</f>
        <v>0</v>
      </c>
      <c r="AJ267" s="72">
        <f>IFERROR(T267-'Base Case Cover Sheet'!T267,"n.a.")</f>
        <v>0</v>
      </c>
      <c r="AK267" s="72">
        <f>IFERROR(U267-'Base Case Cover Sheet'!U267,"n.a.")</f>
        <v>0</v>
      </c>
      <c r="AL267" s="72">
        <f>IFERROR(V267-'Base Case Cover Sheet'!V267,"n.a.")</f>
        <v>0</v>
      </c>
      <c r="AM267" s="72">
        <f>IFERROR(W267-'Base Case Cover Sheet'!W267,"n.a.")</f>
        <v>0</v>
      </c>
    </row>
    <row r="268" spans="1:39" s="4" customFormat="1"/>
    <row r="269" spans="1:39" s="2" customFormat="1" ht="11.25" customHeight="1">
      <c r="A269" s="18"/>
      <c r="B269" s="19">
        <f>MAX($B$4:B268)+1</f>
        <v>7</v>
      </c>
      <c r="C269" s="18"/>
      <c r="D269" s="20" t="s">
        <v>160</v>
      </c>
    </row>
    <row r="270" spans="1:39" s="4" customFormat="1"/>
    <row r="271" spans="1:39" s="4" customFormat="1">
      <c r="D271" s="31" t="s">
        <v>220</v>
      </c>
      <c r="E271" s="64"/>
      <c r="F271" s="64"/>
      <c r="G271" s="64"/>
      <c r="H271" s="64"/>
      <c r="I271" s="64"/>
      <c r="J271" s="64"/>
      <c r="K271" s="64"/>
      <c r="L271" s="64"/>
      <c r="M271" s="64"/>
      <c r="N271" s="64"/>
      <c r="O271" s="64"/>
      <c r="P271" s="64"/>
      <c r="Q271" s="64"/>
      <c r="R271" s="64"/>
      <c r="S271" s="64"/>
      <c r="T271" s="64"/>
      <c r="U271" s="64"/>
      <c r="V271" s="64"/>
      <c r="W271" s="64"/>
      <c r="Y271" s="64"/>
      <c r="Z271" s="64"/>
      <c r="AA271" s="64"/>
      <c r="AB271" s="64"/>
      <c r="AC271" s="64"/>
      <c r="AD271" s="64"/>
      <c r="AE271" s="64"/>
      <c r="AF271" s="64"/>
      <c r="AG271" s="64"/>
      <c r="AH271" s="64"/>
      <c r="AI271" s="64"/>
      <c r="AJ271" s="64"/>
      <c r="AK271" s="64"/>
      <c r="AL271" s="64"/>
      <c r="AM271" s="64"/>
    </row>
    <row r="272" spans="1:39" s="4" customFormat="1"/>
    <row r="273" spans="4:39" s="4" customFormat="1">
      <c r="D273" s="5" t="s">
        <v>221</v>
      </c>
    </row>
    <row r="274" spans="4:39" s="4" customFormat="1">
      <c r="D274"/>
      <c r="E274" t="s">
        <v>222</v>
      </c>
      <c r="H274" s="33"/>
      <c r="I274" s="65">
        <v>0</v>
      </c>
      <c r="J274" s="65">
        <v>0</v>
      </c>
      <c r="K274" s="65">
        <v>0</v>
      </c>
      <c r="L274" s="65">
        <v>0</v>
      </c>
      <c r="M274" s="65">
        <v>0</v>
      </c>
      <c r="N274" s="65">
        <v>0</v>
      </c>
      <c r="O274" s="65">
        <v>0</v>
      </c>
      <c r="P274" s="65">
        <v>0</v>
      </c>
      <c r="Q274" s="65">
        <v>0</v>
      </c>
      <c r="R274" s="65">
        <v>0</v>
      </c>
      <c r="S274" s="65">
        <v>0</v>
      </c>
      <c r="T274" s="65">
        <v>0</v>
      </c>
      <c r="U274" s="65">
        <v>0</v>
      </c>
      <c r="V274" s="65">
        <v>0</v>
      </c>
      <c r="W274" s="65">
        <v>0</v>
      </c>
      <c r="Y274" s="74" t="str">
        <f>IFERROR(I274/'Base Case Cover Sheet'!I274-1,"n.a.")</f>
        <v>n.a.</v>
      </c>
      <c r="Z274" s="74" t="str">
        <f>IFERROR(J274/'Base Case Cover Sheet'!J274-1,"n.a.")</f>
        <v>n.a.</v>
      </c>
      <c r="AA274" s="74" t="str">
        <f>IFERROR(K274/'Base Case Cover Sheet'!K274-1,"n.a.")</f>
        <v>n.a.</v>
      </c>
      <c r="AB274" s="74" t="str">
        <f>IFERROR(L274/'Base Case Cover Sheet'!L274-1,"n.a.")</f>
        <v>n.a.</v>
      </c>
      <c r="AC274" s="74" t="str">
        <f>IFERROR(M274/'Base Case Cover Sheet'!M274-1,"n.a.")</f>
        <v>n.a.</v>
      </c>
      <c r="AD274" s="74" t="str">
        <f>IFERROR(N274/'Base Case Cover Sheet'!N274-1,"n.a.")</f>
        <v>n.a.</v>
      </c>
      <c r="AE274" s="74" t="str">
        <f>IFERROR(O274/'Base Case Cover Sheet'!O274-1,"n.a.")</f>
        <v>n.a.</v>
      </c>
      <c r="AF274" s="74" t="str">
        <f>IFERROR(P274/'Base Case Cover Sheet'!P274-1,"n.a.")</f>
        <v>n.a.</v>
      </c>
      <c r="AG274" s="74" t="str">
        <f>IFERROR(Q274/'Base Case Cover Sheet'!Q274-1,"n.a.")</f>
        <v>n.a.</v>
      </c>
      <c r="AH274" s="74" t="str">
        <f>IFERROR(R274/'Base Case Cover Sheet'!R274-1,"n.a.")</f>
        <v>n.a.</v>
      </c>
      <c r="AI274" s="74" t="str">
        <f>IFERROR(S274/'Base Case Cover Sheet'!S274-1,"n.a.")</f>
        <v>n.a.</v>
      </c>
      <c r="AJ274" s="74" t="str">
        <f>IFERROR(T274/'Base Case Cover Sheet'!T274-1,"n.a.")</f>
        <v>n.a.</v>
      </c>
      <c r="AK274" s="74" t="str">
        <f>IFERROR(U274/'Base Case Cover Sheet'!U274-1,"n.a.")</f>
        <v>n.a.</v>
      </c>
      <c r="AL274" s="74" t="str">
        <f>IFERROR(V274/'Base Case Cover Sheet'!V274-1,"n.a.")</f>
        <v>n.a.</v>
      </c>
      <c r="AM274" s="74" t="str">
        <f>IFERROR(W274/'Base Case Cover Sheet'!W274-1,"n.a.")</f>
        <v>n.a.</v>
      </c>
    </row>
    <row r="275" spans="4:39" s="4" customFormat="1">
      <c r="D275"/>
      <c r="E275" t="s">
        <v>223</v>
      </c>
      <c r="H275" s="33"/>
      <c r="I275" s="65">
        <v>0</v>
      </c>
      <c r="J275" s="65">
        <v>0</v>
      </c>
      <c r="K275" s="65">
        <v>0</v>
      </c>
      <c r="L275" s="65">
        <v>0</v>
      </c>
      <c r="M275" s="65">
        <v>0</v>
      </c>
      <c r="N275" s="65">
        <v>0</v>
      </c>
      <c r="O275" s="65">
        <v>0</v>
      </c>
      <c r="P275" s="65">
        <v>0</v>
      </c>
      <c r="Q275" s="65">
        <v>0</v>
      </c>
      <c r="R275" s="65">
        <v>0</v>
      </c>
      <c r="S275" s="65">
        <v>0</v>
      </c>
      <c r="T275" s="65">
        <v>0</v>
      </c>
      <c r="U275" s="65">
        <v>0</v>
      </c>
      <c r="V275" s="65">
        <v>0</v>
      </c>
      <c r="W275" s="65">
        <v>0</v>
      </c>
      <c r="Y275" s="74" t="str">
        <f>IFERROR(I275/'Base Case Cover Sheet'!I275-1,"n.a.")</f>
        <v>n.a.</v>
      </c>
      <c r="Z275" s="74" t="str">
        <f>IFERROR(J275/'Base Case Cover Sheet'!J275-1,"n.a.")</f>
        <v>n.a.</v>
      </c>
      <c r="AA275" s="74" t="str">
        <f>IFERROR(K275/'Base Case Cover Sheet'!K275-1,"n.a.")</f>
        <v>n.a.</v>
      </c>
      <c r="AB275" s="74" t="str">
        <f>IFERROR(L275/'Base Case Cover Sheet'!L275-1,"n.a.")</f>
        <v>n.a.</v>
      </c>
      <c r="AC275" s="74" t="str">
        <f>IFERROR(M275/'Base Case Cover Sheet'!M275-1,"n.a.")</f>
        <v>n.a.</v>
      </c>
      <c r="AD275" s="74" t="str">
        <f>IFERROR(N275/'Base Case Cover Sheet'!N275-1,"n.a.")</f>
        <v>n.a.</v>
      </c>
      <c r="AE275" s="74" t="str">
        <f>IFERROR(O275/'Base Case Cover Sheet'!O275-1,"n.a.")</f>
        <v>n.a.</v>
      </c>
      <c r="AF275" s="74" t="str">
        <f>IFERROR(P275/'Base Case Cover Sheet'!P275-1,"n.a.")</f>
        <v>n.a.</v>
      </c>
      <c r="AG275" s="74" t="str">
        <f>IFERROR(Q275/'Base Case Cover Sheet'!Q275-1,"n.a.")</f>
        <v>n.a.</v>
      </c>
      <c r="AH275" s="74" t="str">
        <f>IFERROR(R275/'Base Case Cover Sheet'!R275-1,"n.a.")</f>
        <v>n.a.</v>
      </c>
      <c r="AI275" s="74" t="str">
        <f>IFERROR(S275/'Base Case Cover Sheet'!S275-1,"n.a.")</f>
        <v>n.a.</v>
      </c>
      <c r="AJ275" s="74" t="str">
        <f>IFERROR(T275/'Base Case Cover Sheet'!T275-1,"n.a.")</f>
        <v>n.a.</v>
      </c>
      <c r="AK275" s="74" t="str">
        <f>IFERROR(U275/'Base Case Cover Sheet'!U275-1,"n.a.")</f>
        <v>n.a.</v>
      </c>
      <c r="AL275" s="74" t="str">
        <f>IFERROR(V275/'Base Case Cover Sheet'!V275-1,"n.a.")</f>
        <v>n.a.</v>
      </c>
      <c r="AM275" s="74" t="str">
        <f>IFERROR(W275/'Base Case Cover Sheet'!W275-1,"n.a.")</f>
        <v>n.a.</v>
      </c>
    </row>
    <row r="276" spans="4:39" s="4" customFormat="1">
      <c r="D276"/>
      <c r="E276" t="s">
        <v>224</v>
      </c>
      <c r="H276" s="33"/>
      <c r="I276" s="65">
        <v>0</v>
      </c>
      <c r="J276" s="65">
        <v>0</v>
      </c>
      <c r="K276" s="65">
        <v>0</v>
      </c>
      <c r="L276" s="65">
        <v>0</v>
      </c>
      <c r="M276" s="65">
        <v>0</v>
      </c>
      <c r="N276" s="65">
        <v>0</v>
      </c>
      <c r="O276" s="65">
        <v>0</v>
      </c>
      <c r="P276" s="65">
        <v>0</v>
      </c>
      <c r="Q276" s="65">
        <v>0</v>
      </c>
      <c r="R276" s="65">
        <v>0</v>
      </c>
      <c r="S276" s="65">
        <v>0</v>
      </c>
      <c r="T276" s="65">
        <v>0</v>
      </c>
      <c r="U276" s="65">
        <v>0</v>
      </c>
      <c r="V276" s="65">
        <v>0</v>
      </c>
      <c r="W276" s="65">
        <v>0</v>
      </c>
      <c r="Y276" s="74" t="str">
        <f>IFERROR(I276/'Base Case Cover Sheet'!I276-1,"n.a.")</f>
        <v>n.a.</v>
      </c>
      <c r="Z276" s="74" t="str">
        <f>IFERROR(J276/'Base Case Cover Sheet'!J276-1,"n.a.")</f>
        <v>n.a.</v>
      </c>
      <c r="AA276" s="74" t="str">
        <f>IFERROR(K276/'Base Case Cover Sheet'!K276-1,"n.a.")</f>
        <v>n.a.</v>
      </c>
      <c r="AB276" s="74" t="str">
        <f>IFERROR(L276/'Base Case Cover Sheet'!L276-1,"n.a.")</f>
        <v>n.a.</v>
      </c>
      <c r="AC276" s="74" t="str">
        <f>IFERROR(M276/'Base Case Cover Sheet'!M276-1,"n.a.")</f>
        <v>n.a.</v>
      </c>
      <c r="AD276" s="74" t="str">
        <f>IFERROR(N276/'Base Case Cover Sheet'!N276-1,"n.a.")</f>
        <v>n.a.</v>
      </c>
      <c r="AE276" s="74" t="str">
        <f>IFERROR(O276/'Base Case Cover Sheet'!O276-1,"n.a.")</f>
        <v>n.a.</v>
      </c>
      <c r="AF276" s="74" t="str">
        <f>IFERROR(P276/'Base Case Cover Sheet'!P276-1,"n.a.")</f>
        <v>n.a.</v>
      </c>
      <c r="AG276" s="74" t="str">
        <f>IFERROR(Q276/'Base Case Cover Sheet'!Q276-1,"n.a.")</f>
        <v>n.a.</v>
      </c>
      <c r="AH276" s="74" t="str">
        <f>IFERROR(R276/'Base Case Cover Sheet'!R276-1,"n.a.")</f>
        <v>n.a.</v>
      </c>
      <c r="AI276" s="74" t="str">
        <f>IFERROR(S276/'Base Case Cover Sheet'!S276-1,"n.a.")</f>
        <v>n.a.</v>
      </c>
      <c r="AJ276" s="74" t="str">
        <f>IFERROR(T276/'Base Case Cover Sheet'!T276-1,"n.a.")</f>
        <v>n.a.</v>
      </c>
      <c r="AK276" s="74" t="str">
        <f>IFERROR(U276/'Base Case Cover Sheet'!U276-1,"n.a.")</f>
        <v>n.a.</v>
      </c>
      <c r="AL276" s="74" t="str">
        <f>IFERROR(V276/'Base Case Cover Sheet'!V276-1,"n.a.")</f>
        <v>n.a.</v>
      </c>
      <c r="AM276" s="74" t="str">
        <f>IFERROR(W276/'Base Case Cover Sheet'!W276-1,"n.a.")</f>
        <v>n.a.</v>
      </c>
    </row>
    <row r="277" spans="4:39" s="4" customFormat="1">
      <c r="D277"/>
      <c r="E277" t="s">
        <v>225</v>
      </c>
      <c r="H277" s="33"/>
      <c r="I277" s="65">
        <v>0</v>
      </c>
      <c r="J277" s="65">
        <v>0</v>
      </c>
      <c r="K277" s="65">
        <v>0</v>
      </c>
      <c r="L277" s="65">
        <v>0</v>
      </c>
      <c r="M277" s="65">
        <v>0</v>
      </c>
      <c r="N277" s="65">
        <v>0</v>
      </c>
      <c r="O277" s="65">
        <v>0</v>
      </c>
      <c r="P277" s="65">
        <v>0</v>
      </c>
      <c r="Q277" s="65">
        <v>0</v>
      </c>
      <c r="R277" s="65">
        <v>0</v>
      </c>
      <c r="S277" s="65">
        <v>0</v>
      </c>
      <c r="T277" s="65">
        <v>0</v>
      </c>
      <c r="U277" s="65">
        <v>0</v>
      </c>
      <c r="V277" s="65">
        <v>0</v>
      </c>
      <c r="W277" s="65">
        <v>0</v>
      </c>
      <c r="Y277" s="74" t="str">
        <f>IFERROR(I277/'Base Case Cover Sheet'!I277-1,"n.a.")</f>
        <v>n.a.</v>
      </c>
      <c r="Z277" s="74" t="str">
        <f>IFERROR(J277/'Base Case Cover Sheet'!J277-1,"n.a.")</f>
        <v>n.a.</v>
      </c>
      <c r="AA277" s="74" t="str">
        <f>IFERROR(K277/'Base Case Cover Sheet'!K277-1,"n.a.")</f>
        <v>n.a.</v>
      </c>
      <c r="AB277" s="74" t="str">
        <f>IFERROR(L277/'Base Case Cover Sheet'!L277-1,"n.a.")</f>
        <v>n.a.</v>
      </c>
      <c r="AC277" s="74" t="str">
        <f>IFERROR(M277/'Base Case Cover Sheet'!M277-1,"n.a.")</f>
        <v>n.a.</v>
      </c>
      <c r="AD277" s="74" t="str">
        <f>IFERROR(N277/'Base Case Cover Sheet'!N277-1,"n.a.")</f>
        <v>n.a.</v>
      </c>
      <c r="AE277" s="74" t="str">
        <f>IFERROR(O277/'Base Case Cover Sheet'!O277-1,"n.a.")</f>
        <v>n.a.</v>
      </c>
      <c r="AF277" s="74" t="str">
        <f>IFERROR(P277/'Base Case Cover Sheet'!P277-1,"n.a.")</f>
        <v>n.a.</v>
      </c>
      <c r="AG277" s="74" t="str">
        <f>IFERROR(Q277/'Base Case Cover Sheet'!Q277-1,"n.a.")</f>
        <v>n.a.</v>
      </c>
      <c r="AH277" s="74" t="str">
        <f>IFERROR(R277/'Base Case Cover Sheet'!R277-1,"n.a.")</f>
        <v>n.a.</v>
      </c>
      <c r="AI277" s="74" t="str">
        <f>IFERROR(S277/'Base Case Cover Sheet'!S277-1,"n.a.")</f>
        <v>n.a.</v>
      </c>
      <c r="AJ277" s="74" t="str">
        <f>IFERROR(T277/'Base Case Cover Sheet'!T277-1,"n.a.")</f>
        <v>n.a.</v>
      </c>
      <c r="AK277" s="74" t="str">
        <f>IFERROR(U277/'Base Case Cover Sheet'!U277-1,"n.a.")</f>
        <v>n.a.</v>
      </c>
      <c r="AL277" s="74" t="str">
        <f>IFERROR(V277/'Base Case Cover Sheet'!V277-1,"n.a.")</f>
        <v>n.a.</v>
      </c>
      <c r="AM277" s="74" t="str">
        <f>IFERROR(W277/'Base Case Cover Sheet'!W277-1,"n.a.")</f>
        <v>n.a.</v>
      </c>
    </row>
    <row r="278" spans="4:39" s="4" customFormat="1">
      <c r="D278" s="142" t="s">
        <v>226</v>
      </c>
      <c r="E278" s="142"/>
      <c r="F278" s="151"/>
      <c r="G278" s="151"/>
      <c r="H278" s="37"/>
      <c r="I278" s="39">
        <f>SUM(I274:I277)</f>
        <v>0</v>
      </c>
      <c r="J278" s="39">
        <f t="shared" ref="J278:W278" si="69">SUM(J274:J277)</f>
        <v>0</v>
      </c>
      <c r="K278" s="39">
        <f t="shared" si="69"/>
        <v>0</v>
      </c>
      <c r="L278" s="39">
        <f t="shared" si="69"/>
        <v>0</v>
      </c>
      <c r="M278" s="39">
        <f t="shared" si="69"/>
        <v>0</v>
      </c>
      <c r="N278" s="39">
        <f t="shared" si="69"/>
        <v>0</v>
      </c>
      <c r="O278" s="39">
        <f t="shared" si="69"/>
        <v>0</v>
      </c>
      <c r="P278" s="39">
        <f t="shared" si="69"/>
        <v>0</v>
      </c>
      <c r="Q278" s="39">
        <f t="shared" si="69"/>
        <v>0</v>
      </c>
      <c r="R278" s="39">
        <f t="shared" si="69"/>
        <v>0</v>
      </c>
      <c r="S278" s="39">
        <f t="shared" si="69"/>
        <v>0</v>
      </c>
      <c r="T278" s="39">
        <f t="shared" si="69"/>
        <v>0</v>
      </c>
      <c r="U278" s="39">
        <f t="shared" si="69"/>
        <v>0</v>
      </c>
      <c r="V278" s="39">
        <f t="shared" si="69"/>
        <v>0</v>
      </c>
      <c r="W278" s="39">
        <f t="shared" si="69"/>
        <v>0</v>
      </c>
      <c r="Y278" s="77" t="str">
        <f>IFERROR(I278/'Base Case Cover Sheet'!I278-1,"n.a.")</f>
        <v>n.a.</v>
      </c>
      <c r="Z278" s="77" t="str">
        <f>IFERROR(J278/'Base Case Cover Sheet'!J278-1,"n.a.")</f>
        <v>n.a.</v>
      </c>
      <c r="AA278" s="77" t="str">
        <f>IFERROR(K278/'Base Case Cover Sheet'!K278-1,"n.a.")</f>
        <v>n.a.</v>
      </c>
      <c r="AB278" s="77" t="str">
        <f>IFERROR(L278/'Base Case Cover Sheet'!L278-1,"n.a.")</f>
        <v>n.a.</v>
      </c>
      <c r="AC278" s="77" t="str">
        <f>IFERROR(M278/'Base Case Cover Sheet'!M278-1,"n.a.")</f>
        <v>n.a.</v>
      </c>
      <c r="AD278" s="77" t="str">
        <f>IFERROR(N278/'Base Case Cover Sheet'!N278-1,"n.a.")</f>
        <v>n.a.</v>
      </c>
      <c r="AE278" s="77" t="str">
        <f>IFERROR(O278/'Base Case Cover Sheet'!O278-1,"n.a.")</f>
        <v>n.a.</v>
      </c>
      <c r="AF278" s="77" t="str">
        <f>IFERROR(P278/'Base Case Cover Sheet'!P278-1,"n.a.")</f>
        <v>n.a.</v>
      </c>
      <c r="AG278" s="77" t="str">
        <f>IFERROR(Q278/'Base Case Cover Sheet'!Q278-1,"n.a.")</f>
        <v>n.a.</v>
      </c>
      <c r="AH278" s="77" t="str">
        <f>IFERROR(R278/'Base Case Cover Sheet'!R278-1,"n.a.")</f>
        <v>n.a.</v>
      </c>
      <c r="AI278" s="77" t="str">
        <f>IFERROR(S278/'Base Case Cover Sheet'!S278-1,"n.a.")</f>
        <v>n.a.</v>
      </c>
      <c r="AJ278" s="77" t="str">
        <f>IFERROR(T278/'Base Case Cover Sheet'!T278-1,"n.a.")</f>
        <v>n.a.</v>
      </c>
      <c r="AK278" s="77" t="str">
        <f>IFERROR(U278/'Base Case Cover Sheet'!U278-1,"n.a.")</f>
        <v>n.a.</v>
      </c>
      <c r="AL278" s="77" t="str">
        <f>IFERROR(V278/'Base Case Cover Sheet'!V278-1,"n.a.")</f>
        <v>n.a.</v>
      </c>
      <c r="AM278" s="77" t="str">
        <f>IFERROR(W278/'Base Case Cover Sheet'!W278-1,"n.a.")</f>
        <v>n.a.</v>
      </c>
    </row>
    <row r="279" spans="4:39" s="4" customFormat="1">
      <c r="D279"/>
      <c r="E279"/>
    </row>
    <row r="280" spans="4:39" s="4" customFormat="1">
      <c r="D280" s="5" t="s">
        <v>227</v>
      </c>
      <c r="E280"/>
    </row>
    <row r="281" spans="4:39" s="4" customFormat="1">
      <c r="D281"/>
      <c r="E281" t="s">
        <v>228</v>
      </c>
      <c r="H281" s="33"/>
      <c r="I281" s="65">
        <v>0</v>
      </c>
      <c r="J281" s="65">
        <v>0</v>
      </c>
      <c r="K281" s="65">
        <v>0</v>
      </c>
      <c r="L281" s="65">
        <v>0</v>
      </c>
      <c r="M281" s="65">
        <v>0</v>
      </c>
      <c r="N281" s="65">
        <v>0</v>
      </c>
      <c r="O281" s="65">
        <v>0</v>
      </c>
      <c r="P281" s="65">
        <v>0</v>
      </c>
      <c r="Q281" s="65">
        <v>0</v>
      </c>
      <c r="R281" s="65">
        <v>0</v>
      </c>
      <c r="S281" s="65">
        <v>0</v>
      </c>
      <c r="T281" s="65">
        <v>0</v>
      </c>
      <c r="U281" s="65">
        <v>0</v>
      </c>
      <c r="V281" s="65">
        <v>0</v>
      </c>
      <c r="W281" s="65">
        <v>0</v>
      </c>
      <c r="Y281" s="74" t="str">
        <f>IFERROR(I281/'Base Case Cover Sheet'!I281-1,"n.a.")</f>
        <v>n.a.</v>
      </c>
      <c r="Z281" s="74" t="str">
        <f>IFERROR(J281/'Base Case Cover Sheet'!J281-1,"n.a.")</f>
        <v>n.a.</v>
      </c>
      <c r="AA281" s="74" t="str">
        <f>IFERROR(K281/'Base Case Cover Sheet'!K281-1,"n.a.")</f>
        <v>n.a.</v>
      </c>
      <c r="AB281" s="74" t="str">
        <f>IFERROR(L281/'Base Case Cover Sheet'!L281-1,"n.a.")</f>
        <v>n.a.</v>
      </c>
      <c r="AC281" s="74" t="str">
        <f>IFERROR(M281/'Base Case Cover Sheet'!M281-1,"n.a.")</f>
        <v>n.a.</v>
      </c>
      <c r="AD281" s="74" t="str">
        <f>IFERROR(N281/'Base Case Cover Sheet'!N281-1,"n.a.")</f>
        <v>n.a.</v>
      </c>
      <c r="AE281" s="74" t="str">
        <f>IFERROR(O281/'Base Case Cover Sheet'!O281-1,"n.a.")</f>
        <v>n.a.</v>
      </c>
      <c r="AF281" s="74" t="str">
        <f>IFERROR(P281/'Base Case Cover Sheet'!P281-1,"n.a.")</f>
        <v>n.a.</v>
      </c>
      <c r="AG281" s="74" t="str">
        <f>IFERROR(Q281/'Base Case Cover Sheet'!Q281-1,"n.a.")</f>
        <v>n.a.</v>
      </c>
      <c r="AH281" s="74" t="str">
        <f>IFERROR(R281/'Base Case Cover Sheet'!R281-1,"n.a.")</f>
        <v>n.a.</v>
      </c>
      <c r="AI281" s="74" t="str">
        <f>IFERROR(S281/'Base Case Cover Sheet'!S281-1,"n.a.")</f>
        <v>n.a.</v>
      </c>
      <c r="AJ281" s="74" t="str">
        <f>IFERROR(T281/'Base Case Cover Sheet'!T281-1,"n.a.")</f>
        <v>n.a.</v>
      </c>
      <c r="AK281" s="74" t="str">
        <f>IFERROR(U281/'Base Case Cover Sheet'!U281-1,"n.a.")</f>
        <v>n.a.</v>
      </c>
      <c r="AL281" s="74" t="str">
        <f>IFERROR(V281/'Base Case Cover Sheet'!V281-1,"n.a.")</f>
        <v>n.a.</v>
      </c>
      <c r="AM281" s="74" t="str">
        <f>IFERROR(W281/'Base Case Cover Sheet'!W281-1,"n.a.")</f>
        <v>n.a.</v>
      </c>
    </row>
    <row r="282" spans="4:39" s="4" customFormat="1">
      <c r="D282"/>
      <c r="E282" t="s">
        <v>224</v>
      </c>
      <c r="H282" s="33"/>
      <c r="I282" s="65">
        <v>0</v>
      </c>
      <c r="J282" s="65">
        <v>0</v>
      </c>
      <c r="K282" s="65">
        <v>0</v>
      </c>
      <c r="L282" s="65">
        <v>0</v>
      </c>
      <c r="M282" s="65">
        <v>0</v>
      </c>
      <c r="N282" s="65">
        <v>0</v>
      </c>
      <c r="O282" s="65">
        <v>0</v>
      </c>
      <c r="P282" s="65">
        <v>0</v>
      </c>
      <c r="Q282" s="65">
        <v>0</v>
      </c>
      <c r="R282" s="65">
        <v>0</v>
      </c>
      <c r="S282" s="65">
        <v>0</v>
      </c>
      <c r="T282" s="65">
        <v>0</v>
      </c>
      <c r="U282" s="65">
        <v>0</v>
      </c>
      <c r="V282" s="65">
        <v>0</v>
      </c>
      <c r="W282" s="65">
        <v>0</v>
      </c>
      <c r="Y282" s="74" t="str">
        <f>IFERROR(I282/'Base Case Cover Sheet'!I282-1,"n.a.")</f>
        <v>n.a.</v>
      </c>
      <c r="Z282" s="74" t="str">
        <f>IFERROR(J282/'Base Case Cover Sheet'!J282-1,"n.a.")</f>
        <v>n.a.</v>
      </c>
      <c r="AA282" s="74" t="str">
        <f>IFERROR(K282/'Base Case Cover Sheet'!K282-1,"n.a.")</f>
        <v>n.a.</v>
      </c>
      <c r="AB282" s="74" t="str">
        <f>IFERROR(L282/'Base Case Cover Sheet'!L282-1,"n.a.")</f>
        <v>n.a.</v>
      </c>
      <c r="AC282" s="74" t="str">
        <f>IFERROR(M282/'Base Case Cover Sheet'!M282-1,"n.a.")</f>
        <v>n.a.</v>
      </c>
      <c r="AD282" s="74" t="str">
        <f>IFERROR(N282/'Base Case Cover Sheet'!N282-1,"n.a.")</f>
        <v>n.a.</v>
      </c>
      <c r="AE282" s="74" t="str">
        <f>IFERROR(O282/'Base Case Cover Sheet'!O282-1,"n.a.")</f>
        <v>n.a.</v>
      </c>
      <c r="AF282" s="74" t="str">
        <f>IFERROR(P282/'Base Case Cover Sheet'!P282-1,"n.a.")</f>
        <v>n.a.</v>
      </c>
      <c r="AG282" s="74" t="str">
        <f>IFERROR(Q282/'Base Case Cover Sheet'!Q282-1,"n.a.")</f>
        <v>n.a.</v>
      </c>
      <c r="AH282" s="74" t="str">
        <f>IFERROR(R282/'Base Case Cover Sheet'!R282-1,"n.a.")</f>
        <v>n.a.</v>
      </c>
      <c r="AI282" s="74" t="str">
        <f>IFERROR(S282/'Base Case Cover Sheet'!S282-1,"n.a.")</f>
        <v>n.a.</v>
      </c>
      <c r="AJ282" s="74" t="str">
        <f>IFERROR(T282/'Base Case Cover Sheet'!T282-1,"n.a.")</f>
        <v>n.a.</v>
      </c>
      <c r="AK282" s="74" t="str">
        <f>IFERROR(U282/'Base Case Cover Sheet'!U282-1,"n.a.")</f>
        <v>n.a.</v>
      </c>
      <c r="AL282" s="74" t="str">
        <f>IFERROR(V282/'Base Case Cover Sheet'!V282-1,"n.a.")</f>
        <v>n.a.</v>
      </c>
      <c r="AM282" s="74" t="str">
        <f>IFERROR(W282/'Base Case Cover Sheet'!W282-1,"n.a.")</f>
        <v>n.a.</v>
      </c>
    </row>
    <row r="283" spans="4:39" s="4" customFormat="1">
      <c r="D283"/>
      <c r="E283" t="s">
        <v>229</v>
      </c>
      <c r="H283" s="33"/>
      <c r="I283" s="65">
        <v>0</v>
      </c>
      <c r="J283" s="65">
        <v>0</v>
      </c>
      <c r="K283" s="65">
        <v>0</v>
      </c>
      <c r="L283" s="65">
        <v>0</v>
      </c>
      <c r="M283" s="65">
        <v>0</v>
      </c>
      <c r="N283" s="65">
        <v>0</v>
      </c>
      <c r="O283" s="65">
        <v>0</v>
      </c>
      <c r="P283" s="65">
        <v>0</v>
      </c>
      <c r="Q283" s="65">
        <v>0</v>
      </c>
      <c r="R283" s="65">
        <v>0</v>
      </c>
      <c r="S283" s="65">
        <v>0</v>
      </c>
      <c r="T283" s="65">
        <v>0</v>
      </c>
      <c r="U283" s="65">
        <v>0</v>
      </c>
      <c r="V283" s="65">
        <v>0</v>
      </c>
      <c r="W283" s="65">
        <v>0</v>
      </c>
      <c r="Y283" s="74" t="str">
        <f>IFERROR(I283/'Base Case Cover Sheet'!I283-1,"n.a.")</f>
        <v>n.a.</v>
      </c>
      <c r="Z283" s="74" t="str">
        <f>IFERROR(J283/'Base Case Cover Sheet'!J283-1,"n.a.")</f>
        <v>n.a.</v>
      </c>
      <c r="AA283" s="74" t="str">
        <f>IFERROR(K283/'Base Case Cover Sheet'!K283-1,"n.a.")</f>
        <v>n.a.</v>
      </c>
      <c r="AB283" s="74" t="str">
        <f>IFERROR(L283/'Base Case Cover Sheet'!L283-1,"n.a.")</f>
        <v>n.a.</v>
      </c>
      <c r="AC283" s="74" t="str">
        <f>IFERROR(M283/'Base Case Cover Sheet'!M283-1,"n.a.")</f>
        <v>n.a.</v>
      </c>
      <c r="AD283" s="74" t="str">
        <f>IFERROR(N283/'Base Case Cover Sheet'!N283-1,"n.a.")</f>
        <v>n.a.</v>
      </c>
      <c r="AE283" s="74" t="str">
        <f>IFERROR(O283/'Base Case Cover Sheet'!O283-1,"n.a.")</f>
        <v>n.a.</v>
      </c>
      <c r="AF283" s="74" t="str">
        <f>IFERROR(P283/'Base Case Cover Sheet'!P283-1,"n.a.")</f>
        <v>n.a.</v>
      </c>
      <c r="AG283" s="74" t="str">
        <f>IFERROR(Q283/'Base Case Cover Sheet'!Q283-1,"n.a.")</f>
        <v>n.a.</v>
      </c>
      <c r="AH283" s="74" t="str">
        <f>IFERROR(R283/'Base Case Cover Sheet'!R283-1,"n.a.")</f>
        <v>n.a.</v>
      </c>
      <c r="AI283" s="74" t="str">
        <f>IFERROR(S283/'Base Case Cover Sheet'!S283-1,"n.a.")</f>
        <v>n.a.</v>
      </c>
      <c r="AJ283" s="74" t="str">
        <f>IFERROR(T283/'Base Case Cover Sheet'!T283-1,"n.a.")</f>
        <v>n.a.</v>
      </c>
      <c r="AK283" s="74" t="str">
        <f>IFERROR(U283/'Base Case Cover Sheet'!U283-1,"n.a.")</f>
        <v>n.a.</v>
      </c>
      <c r="AL283" s="74" t="str">
        <f>IFERROR(V283/'Base Case Cover Sheet'!V283-1,"n.a.")</f>
        <v>n.a.</v>
      </c>
      <c r="AM283" s="74" t="str">
        <f>IFERROR(W283/'Base Case Cover Sheet'!W283-1,"n.a.")</f>
        <v>n.a.</v>
      </c>
    </row>
    <row r="284" spans="4:39" s="4" customFormat="1">
      <c r="D284"/>
      <c r="E284" t="s">
        <v>225</v>
      </c>
      <c r="H284" s="33"/>
      <c r="I284" s="65">
        <v>0</v>
      </c>
      <c r="J284" s="65">
        <v>0</v>
      </c>
      <c r="K284" s="65">
        <v>0</v>
      </c>
      <c r="L284" s="65">
        <v>0</v>
      </c>
      <c r="M284" s="65">
        <v>0</v>
      </c>
      <c r="N284" s="65">
        <v>0</v>
      </c>
      <c r="O284" s="65">
        <v>0</v>
      </c>
      <c r="P284" s="65">
        <v>0</v>
      </c>
      <c r="Q284" s="65">
        <v>0</v>
      </c>
      <c r="R284" s="65">
        <v>0</v>
      </c>
      <c r="S284" s="65">
        <v>0</v>
      </c>
      <c r="T284" s="65">
        <v>0</v>
      </c>
      <c r="U284" s="65">
        <v>0</v>
      </c>
      <c r="V284" s="65">
        <v>0</v>
      </c>
      <c r="W284" s="65">
        <v>0</v>
      </c>
      <c r="Y284" s="74" t="str">
        <f>IFERROR(I284/'Base Case Cover Sheet'!I284-1,"n.a.")</f>
        <v>n.a.</v>
      </c>
      <c r="Z284" s="74" t="str">
        <f>IFERROR(J284/'Base Case Cover Sheet'!J284-1,"n.a.")</f>
        <v>n.a.</v>
      </c>
      <c r="AA284" s="74" t="str">
        <f>IFERROR(K284/'Base Case Cover Sheet'!K284-1,"n.a.")</f>
        <v>n.a.</v>
      </c>
      <c r="AB284" s="74" t="str">
        <f>IFERROR(L284/'Base Case Cover Sheet'!L284-1,"n.a.")</f>
        <v>n.a.</v>
      </c>
      <c r="AC284" s="74" t="str">
        <f>IFERROR(M284/'Base Case Cover Sheet'!M284-1,"n.a.")</f>
        <v>n.a.</v>
      </c>
      <c r="AD284" s="74" t="str">
        <f>IFERROR(N284/'Base Case Cover Sheet'!N284-1,"n.a.")</f>
        <v>n.a.</v>
      </c>
      <c r="AE284" s="74" t="str">
        <f>IFERROR(O284/'Base Case Cover Sheet'!O284-1,"n.a.")</f>
        <v>n.a.</v>
      </c>
      <c r="AF284" s="74" t="str">
        <f>IFERROR(P284/'Base Case Cover Sheet'!P284-1,"n.a.")</f>
        <v>n.a.</v>
      </c>
      <c r="AG284" s="74" t="str">
        <f>IFERROR(Q284/'Base Case Cover Sheet'!Q284-1,"n.a.")</f>
        <v>n.a.</v>
      </c>
      <c r="AH284" s="74" t="str">
        <f>IFERROR(R284/'Base Case Cover Sheet'!R284-1,"n.a.")</f>
        <v>n.a.</v>
      </c>
      <c r="AI284" s="74" t="str">
        <f>IFERROR(S284/'Base Case Cover Sheet'!S284-1,"n.a.")</f>
        <v>n.a.</v>
      </c>
      <c r="AJ284" s="74" t="str">
        <f>IFERROR(T284/'Base Case Cover Sheet'!T284-1,"n.a.")</f>
        <v>n.a.</v>
      </c>
      <c r="AK284" s="74" t="str">
        <f>IFERROR(U284/'Base Case Cover Sheet'!U284-1,"n.a.")</f>
        <v>n.a.</v>
      </c>
      <c r="AL284" s="74" t="str">
        <f>IFERROR(V284/'Base Case Cover Sheet'!V284-1,"n.a.")</f>
        <v>n.a.</v>
      </c>
      <c r="AM284" s="74" t="str">
        <f>IFERROR(W284/'Base Case Cover Sheet'!W284-1,"n.a.")</f>
        <v>n.a.</v>
      </c>
    </row>
    <row r="285" spans="4:39" s="4" customFormat="1">
      <c r="D285" s="142" t="s">
        <v>226</v>
      </c>
      <c r="E285" s="144"/>
      <c r="F285" s="152"/>
      <c r="G285" s="152"/>
      <c r="H285" s="37"/>
      <c r="I285" s="39">
        <f>SUM(I281:I284)</f>
        <v>0</v>
      </c>
      <c r="J285" s="39">
        <f t="shared" ref="J285:W285" si="70">SUM(J281:J284)</f>
        <v>0</v>
      </c>
      <c r="K285" s="39">
        <f t="shared" si="70"/>
        <v>0</v>
      </c>
      <c r="L285" s="39">
        <f t="shared" si="70"/>
        <v>0</v>
      </c>
      <c r="M285" s="39">
        <f t="shared" si="70"/>
        <v>0</v>
      </c>
      <c r="N285" s="39">
        <f t="shared" si="70"/>
        <v>0</v>
      </c>
      <c r="O285" s="39">
        <f t="shared" si="70"/>
        <v>0</v>
      </c>
      <c r="P285" s="39">
        <f t="shared" si="70"/>
        <v>0</v>
      </c>
      <c r="Q285" s="39">
        <f t="shared" si="70"/>
        <v>0</v>
      </c>
      <c r="R285" s="39">
        <f t="shared" si="70"/>
        <v>0</v>
      </c>
      <c r="S285" s="39">
        <f t="shared" si="70"/>
        <v>0</v>
      </c>
      <c r="T285" s="39">
        <f t="shared" si="70"/>
        <v>0</v>
      </c>
      <c r="U285" s="39">
        <f t="shared" si="70"/>
        <v>0</v>
      </c>
      <c r="V285" s="39">
        <f t="shared" si="70"/>
        <v>0</v>
      </c>
      <c r="W285" s="39">
        <f t="shared" si="70"/>
        <v>0</v>
      </c>
      <c r="Y285" s="77" t="str">
        <f>IFERROR(I285/'Base Case Cover Sheet'!I285-1,"n.a.")</f>
        <v>n.a.</v>
      </c>
      <c r="Z285" s="77" t="str">
        <f>IFERROR(J285/'Base Case Cover Sheet'!J285-1,"n.a.")</f>
        <v>n.a.</v>
      </c>
      <c r="AA285" s="77" t="str">
        <f>IFERROR(K285/'Base Case Cover Sheet'!K285-1,"n.a.")</f>
        <v>n.a.</v>
      </c>
      <c r="AB285" s="77" t="str">
        <f>IFERROR(L285/'Base Case Cover Sheet'!L285-1,"n.a.")</f>
        <v>n.a.</v>
      </c>
      <c r="AC285" s="77" t="str">
        <f>IFERROR(M285/'Base Case Cover Sheet'!M285-1,"n.a.")</f>
        <v>n.a.</v>
      </c>
      <c r="AD285" s="77" t="str">
        <f>IFERROR(N285/'Base Case Cover Sheet'!N285-1,"n.a.")</f>
        <v>n.a.</v>
      </c>
      <c r="AE285" s="77" t="str">
        <f>IFERROR(O285/'Base Case Cover Sheet'!O285-1,"n.a.")</f>
        <v>n.a.</v>
      </c>
      <c r="AF285" s="77" t="str">
        <f>IFERROR(P285/'Base Case Cover Sheet'!P285-1,"n.a.")</f>
        <v>n.a.</v>
      </c>
      <c r="AG285" s="77" t="str">
        <f>IFERROR(Q285/'Base Case Cover Sheet'!Q285-1,"n.a.")</f>
        <v>n.a.</v>
      </c>
      <c r="AH285" s="77" t="str">
        <f>IFERROR(R285/'Base Case Cover Sheet'!R285-1,"n.a.")</f>
        <v>n.a.</v>
      </c>
      <c r="AI285" s="77" t="str">
        <f>IFERROR(S285/'Base Case Cover Sheet'!S285-1,"n.a.")</f>
        <v>n.a.</v>
      </c>
      <c r="AJ285" s="77" t="str">
        <f>IFERROR(T285/'Base Case Cover Sheet'!T285-1,"n.a.")</f>
        <v>n.a.</v>
      </c>
      <c r="AK285" s="77" t="str">
        <f>IFERROR(U285/'Base Case Cover Sheet'!U285-1,"n.a.")</f>
        <v>n.a.</v>
      </c>
      <c r="AL285" s="77" t="str">
        <f>IFERROR(V285/'Base Case Cover Sheet'!V285-1,"n.a.")</f>
        <v>n.a.</v>
      </c>
      <c r="AM285" s="77" t="str">
        <f>IFERROR(W285/'Base Case Cover Sheet'!W285-1,"n.a.")</f>
        <v>n.a.</v>
      </c>
    </row>
    <row r="286" spans="4:39" s="4" customFormat="1" outlineLevel="1">
      <c r="D286"/>
      <c r="E286"/>
    </row>
    <row r="287" spans="4:39" s="4" customFormat="1" outlineLevel="1">
      <c r="D287" s="48" t="s">
        <v>230</v>
      </c>
      <c r="E287" s="48"/>
      <c r="F287" s="48"/>
      <c r="G287" s="48"/>
      <c r="H287" s="48"/>
      <c r="I287" s="49">
        <f>IF(I283&gt;=0,1,0)</f>
        <v>1</v>
      </c>
      <c r="J287" s="49">
        <f t="shared" ref="J287:W287" si="71">IF(J283&gt;=0,1,0)</f>
        <v>1</v>
      </c>
      <c r="K287" s="49">
        <f t="shared" si="71"/>
        <v>1</v>
      </c>
      <c r="L287" s="49">
        <f t="shared" si="71"/>
        <v>1</v>
      </c>
      <c r="M287" s="49">
        <f t="shared" si="71"/>
        <v>1</v>
      </c>
      <c r="N287" s="49">
        <f t="shared" si="71"/>
        <v>1</v>
      </c>
      <c r="O287" s="49">
        <f t="shared" si="71"/>
        <v>1</v>
      </c>
      <c r="P287" s="49">
        <f t="shared" si="71"/>
        <v>1</v>
      </c>
      <c r="Q287" s="49">
        <f t="shared" si="71"/>
        <v>1</v>
      </c>
      <c r="R287" s="49">
        <f t="shared" si="71"/>
        <v>1</v>
      </c>
      <c r="S287" s="49">
        <f t="shared" si="71"/>
        <v>1</v>
      </c>
      <c r="T287" s="49">
        <f t="shared" si="71"/>
        <v>1</v>
      </c>
      <c r="U287" s="49">
        <f t="shared" si="71"/>
        <v>1</v>
      </c>
      <c r="V287" s="49">
        <f t="shared" si="71"/>
        <v>1</v>
      </c>
      <c r="W287" s="49">
        <f t="shared" si="71"/>
        <v>1</v>
      </c>
    </row>
    <row r="288" spans="4:39" s="4" customFormat="1">
      <c r="D288"/>
      <c r="E288"/>
    </row>
    <row r="289" spans="4:39" s="4" customFormat="1">
      <c r="D289" s="142" t="s">
        <v>231</v>
      </c>
      <c r="E289" s="144"/>
      <c r="F289" s="152"/>
      <c r="G289" s="152"/>
      <c r="H289" s="37"/>
      <c r="I289" s="39">
        <f t="shared" ref="I289:W289" si="72">+I278+I285</f>
        <v>0</v>
      </c>
      <c r="J289" s="39">
        <f t="shared" si="72"/>
        <v>0</v>
      </c>
      <c r="K289" s="39">
        <f t="shared" si="72"/>
        <v>0</v>
      </c>
      <c r="L289" s="39">
        <f t="shared" si="72"/>
        <v>0</v>
      </c>
      <c r="M289" s="39">
        <f t="shared" si="72"/>
        <v>0</v>
      </c>
      <c r="N289" s="39">
        <f t="shared" si="72"/>
        <v>0</v>
      </c>
      <c r="O289" s="39">
        <f t="shared" si="72"/>
        <v>0</v>
      </c>
      <c r="P289" s="39">
        <f t="shared" si="72"/>
        <v>0</v>
      </c>
      <c r="Q289" s="39">
        <f t="shared" si="72"/>
        <v>0</v>
      </c>
      <c r="R289" s="39">
        <f t="shared" si="72"/>
        <v>0</v>
      </c>
      <c r="S289" s="39">
        <f t="shared" si="72"/>
        <v>0</v>
      </c>
      <c r="T289" s="39">
        <f t="shared" si="72"/>
        <v>0</v>
      </c>
      <c r="U289" s="39">
        <f t="shared" si="72"/>
        <v>0</v>
      </c>
      <c r="V289" s="39">
        <f t="shared" si="72"/>
        <v>0</v>
      </c>
      <c r="W289" s="39">
        <f t="shared" si="72"/>
        <v>0</v>
      </c>
      <c r="Y289" s="77" t="str">
        <f>IFERROR(I289/'Base Case Cover Sheet'!I289-1,"n.a.")</f>
        <v>n.a.</v>
      </c>
      <c r="Z289" s="77" t="str">
        <f>IFERROR(J289/'Base Case Cover Sheet'!J289-1,"n.a.")</f>
        <v>n.a.</v>
      </c>
      <c r="AA289" s="77" t="str">
        <f>IFERROR(K289/'Base Case Cover Sheet'!K289-1,"n.a.")</f>
        <v>n.a.</v>
      </c>
      <c r="AB289" s="77" t="str">
        <f>IFERROR(L289/'Base Case Cover Sheet'!L289-1,"n.a.")</f>
        <v>n.a.</v>
      </c>
      <c r="AC289" s="77" t="str">
        <f>IFERROR(M289/'Base Case Cover Sheet'!M289-1,"n.a.")</f>
        <v>n.a.</v>
      </c>
      <c r="AD289" s="77" t="str">
        <f>IFERROR(N289/'Base Case Cover Sheet'!N289-1,"n.a.")</f>
        <v>n.a.</v>
      </c>
      <c r="AE289" s="77" t="str">
        <f>IFERROR(O289/'Base Case Cover Sheet'!O289-1,"n.a.")</f>
        <v>n.a.</v>
      </c>
      <c r="AF289" s="77" t="str">
        <f>IFERROR(P289/'Base Case Cover Sheet'!P289-1,"n.a.")</f>
        <v>n.a.</v>
      </c>
      <c r="AG289" s="77" t="str">
        <f>IFERROR(Q289/'Base Case Cover Sheet'!Q289-1,"n.a.")</f>
        <v>n.a.</v>
      </c>
      <c r="AH289" s="77" t="str">
        <f>IFERROR(R289/'Base Case Cover Sheet'!R289-1,"n.a.")</f>
        <v>n.a.</v>
      </c>
      <c r="AI289" s="77" t="str">
        <f>IFERROR(S289/'Base Case Cover Sheet'!S289-1,"n.a.")</f>
        <v>n.a.</v>
      </c>
      <c r="AJ289" s="77" t="str">
        <f>IFERROR(T289/'Base Case Cover Sheet'!T289-1,"n.a.")</f>
        <v>n.a.</v>
      </c>
      <c r="AK289" s="77" t="str">
        <f>IFERROR(U289/'Base Case Cover Sheet'!U289-1,"n.a.")</f>
        <v>n.a.</v>
      </c>
      <c r="AL289" s="77" t="str">
        <f>IFERROR(V289/'Base Case Cover Sheet'!V289-1,"n.a.")</f>
        <v>n.a.</v>
      </c>
      <c r="AM289" s="77" t="str">
        <f>IFERROR(W289/'Base Case Cover Sheet'!W289-1,"n.a.")</f>
        <v>n.a.</v>
      </c>
    </row>
    <row r="290" spans="4:39" s="4" customFormat="1">
      <c r="D290"/>
      <c r="E290"/>
    </row>
    <row r="291" spans="4:39" s="4" customFormat="1">
      <c r="D291" s="31" t="s">
        <v>232</v>
      </c>
      <c r="E291" s="64"/>
      <c r="F291" s="64"/>
      <c r="G291" s="64"/>
      <c r="H291" s="64"/>
      <c r="I291" s="64"/>
      <c r="J291" s="64"/>
      <c r="K291" s="64"/>
      <c r="L291" s="64"/>
      <c r="M291" s="64"/>
      <c r="N291" s="64"/>
      <c r="O291" s="64"/>
      <c r="P291" s="64"/>
      <c r="Q291" s="64"/>
      <c r="R291" s="64"/>
      <c r="S291" s="64"/>
      <c r="T291" s="64"/>
      <c r="U291" s="64"/>
      <c r="V291" s="64"/>
      <c r="W291" s="64"/>
      <c r="Y291" s="64"/>
      <c r="Z291" s="64"/>
      <c r="AA291" s="64"/>
      <c r="AB291" s="64"/>
      <c r="AC291" s="64"/>
      <c r="AD291" s="64"/>
      <c r="AE291" s="64"/>
      <c r="AF291" s="64"/>
      <c r="AG291" s="64"/>
      <c r="AH291" s="64"/>
      <c r="AI291" s="64"/>
      <c r="AJ291" s="64"/>
      <c r="AK291" s="64"/>
      <c r="AL291" s="64"/>
      <c r="AM291" s="64"/>
    </row>
    <row r="292" spans="4:39" s="4" customFormat="1">
      <c r="D292"/>
      <c r="E292"/>
    </row>
    <row r="293" spans="4:39" s="4" customFormat="1">
      <c r="D293" s="5" t="s">
        <v>233</v>
      </c>
    </row>
    <row r="294" spans="4:39" s="4" customFormat="1">
      <c r="D294"/>
      <c r="E294" t="s">
        <v>234</v>
      </c>
      <c r="H294" s="33"/>
      <c r="I294" s="65">
        <v>0</v>
      </c>
      <c r="J294" s="65">
        <v>0</v>
      </c>
      <c r="K294" s="65">
        <v>0</v>
      </c>
      <c r="L294" s="65">
        <v>0</v>
      </c>
      <c r="M294" s="65">
        <v>0</v>
      </c>
      <c r="N294" s="65">
        <v>0</v>
      </c>
      <c r="O294" s="65">
        <v>0</v>
      </c>
      <c r="P294" s="65">
        <v>0</v>
      </c>
      <c r="Q294" s="65">
        <v>0</v>
      </c>
      <c r="R294" s="65">
        <v>0</v>
      </c>
      <c r="S294" s="65">
        <v>0</v>
      </c>
      <c r="T294" s="65">
        <v>0</v>
      </c>
      <c r="U294" s="65">
        <v>0</v>
      </c>
      <c r="V294" s="65">
        <v>0</v>
      </c>
      <c r="W294" s="65">
        <v>0</v>
      </c>
      <c r="Y294" s="74" t="str">
        <f>IFERROR(I294/'Base Case Cover Sheet'!I294-1,"n.a.")</f>
        <v>n.a.</v>
      </c>
      <c r="Z294" s="74" t="str">
        <f>IFERROR(J294/'Base Case Cover Sheet'!J294-1,"n.a.")</f>
        <v>n.a.</v>
      </c>
      <c r="AA294" s="74" t="str">
        <f>IFERROR(K294/'Base Case Cover Sheet'!K294-1,"n.a.")</f>
        <v>n.a.</v>
      </c>
      <c r="AB294" s="74" t="str">
        <f>IFERROR(L294/'Base Case Cover Sheet'!L294-1,"n.a.")</f>
        <v>n.a.</v>
      </c>
      <c r="AC294" s="74" t="str">
        <f>IFERROR(M294/'Base Case Cover Sheet'!M294-1,"n.a.")</f>
        <v>n.a.</v>
      </c>
      <c r="AD294" s="74" t="str">
        <f>IFERROR(N294/'Base Case Cover Sheet'!N294-1,"n.a.")</f>
        <v>n.a.</v>
      </c>
      <c r="AE294" s="74" t="str">
        <f>IFERROR(O294/'Base Case Cover Sheet'!O294-1,"n.a.")</f>
        <v>n.a.</v>
      </c>
      <c r="AF294" s="74" t="str">
        <f>IFERROR(P294/'Base Case Cover Sheet'!P294-1,"n.a.")</f>
        <v>n.a.</v>
      </c>
      <c r="AG294" s="74" t="str">
        <f>IFERROR(Q294/'Base Case Cover Sheet'!Q294-1,"n.a.")</f>
        <v>n.a.</v>
      </c>
      <c r="AH294" s="74" t="str">
        <f>IFERROR(R294/'Base Case Cover Sheet'!R294-1,"n.a.")</f>
        <v>n.a.</v>
      </c>
      <c r="AI294" s="74" t="str">
        <f>IFERROR(S294/'Base Case Cover Sheet'!S294-1,"n.a.")</f>
        <v>n.a.</v>
      </c>
      <c r="AJ294" s="74" t="str">
        <f>IFERROR(T294/'Base Case Cover Sheet'!T294-1,"n.a.")</f>
        <v>n.a.</v>
      </c>
      <c r="AK294" s="74" t="str">
        <f>IFERROR(U294/'Base Case Cover Sheet'!U294-1,"n.a.")</f>
        <v>n.a.</v>
      </c>
      <c r="AL294" s="74" t="str">
        <f>IFERROR(V294/'Base Case Cover Sheet'!V294-1,"n.a.")</f>
        <v>n.a.</v>
      </c>
      <c r="AM294" s="74" t="str">
        <f>IFERROR(W294/'Base Case Cover Sheet'!W294-1,"n.a.")</f>
        <v>n.a.</v>
      </c>
    </row>
    <row r="295" spans="4:39" s="4" customFormat="1">
      <c r="D295"/>
      <c r="E295" t="s">
        <v>235</v>
      </c>
      <c r="H295" s="33"/>
      <c r="I295" s="65">
        <v>0</v>
      </c>
      <c r="J295" s="65">
        <v>0</v>
      </c>
      <c r="K295" s="65">
        <v>0</v>
      </c>
      <c r="L295" s="65">
        <v>0</v>
      </c>
      <c r="M295" s="65">
        <v>0</v>
      </c>
      <c r="N295" s="65">
        <v>0</v>
      </c>
      <c r="O295" s="65">
        <v>0</v>
      </c>
      <c r="P295" s="65">
        <v>0</v>
      </c>
      <c r="Q295" s="65">
        <v>0</v>
      </c>
      <c r="R295" s="65">
        <v>0</v>
      </c>
      <c r="S295" s="65">
        <v>0</v>
      </c>
      <c r="T295" s="65">
        <v>0</v>
      </c>
      <c r="U295" s="65">
        <v>0</v>
      </c>
      <c r="V295" s="65">
        <v>0</v>
      </c>
      <c r="W295" s="65">
        <v>0</v>
      </c>
      <c r="Y295" s="74" t="str">
        <f>IFERROR(I295/'Base Case Cover Sheet'!I295-1,"n.a.")</f>
        <v>n.a.</v>
      </c>
      <c r="Z295" s="74" t="str">
        <f>IFERROR(J295/'Base Case Cover Sheet'!J295-1,"n.a.")</f>
        <v>n.a.</v>
      </c>
      <c r="AA295" s="74" t="str">
        <f>IFERROR(K295/'Base Case Cover Sheet'!K295-1,"n.a.")</f>
        <v>n.a.</v>
      </c>
      <c r="AB295" s="74" t="str">
        <f>IFERROR(L295/'Base Case Cover Sheet'!L295-1,"n.a.")</f>
        <v>n.a.</v>
      </c>
      <c r="AC295" s="74" t="str">
        <f>IFERROR(M295/'Base Case Cover Sheet'!M295-1,"n.a.")</f>
        <v>n.a.</v>
      </c>
      <c r="AD295" s="74" t="str">
        <f>IFERROR(N295/'Base Case Cover Sheet'!N295-1,"n.a.")</f>
        <v>n.a.</v>
      </c>
      <c r="AE295" s="74" t="str">
        <f>IFERROR(O295/'Base Case Cover Sheet'!O295-1,"n.a.")</f>
        <v>n.a.</v>
      </c>
      <c r="AF295" s="74" t="str">
        <f>IFERROR(P295/'Base Case Cover Sheet'!P295-1,"n.a.")</f>
        <v>n.a.</v>
      </c>
      <c r="AG295" s="74" t="str">
        <f>IFERROR(Q295/'Base Case Cover Sheet'!Q295-1,"n.a.")</f>
        <v>n.a.</v>
      </c>
      <c r="AH295" s="74" t="str">
        <f>IFERROR(R295/'Base Case Cover Sheet'!R295-1,"n.a.")</f>
        <v>n.a.</v>
      </c>
      <c r="AI295" s="74" t="str">
        <f>IFERROR(S295/'Base Case Cover Sheet'!S295-1,"n.a.")</f>
        <v>n.a.</v>
      </c>
      <c r="AJ295" s="74" t="str">
        <f>IFERROR(T295/'Base Case Cover Sheet'!T295-1,"n.a.")</f>
        <v>n.a.</v>
      </c>
      <c r="AK295" s="74" t="str">
        <f>IFERROR(U295/'Base Case Cover Sheet'!U295-1,"n.a.")</f>
        <v>n.a.</v>
      </c>
      <c r="AL295" s="74" t="str">
        <f>IFERROR(V295/'Base Case Cover Sheet'!V295-1,"n.a.")</f>
        <v>n.a.</v>
      </c>
      <c r="AM295" s="74" t="str">
        <f>IFERROR(W295/'Base Case Cover Sheet'!W295-1,"n.a.")</f>
        <v>n.a.</v>
      </c>
    </row>
    <row r="296" spans="4:39" s="4" customFormat="1">
      <c r="D296"/>
      <c r="E296" t="s">
        <v>225</v>
      </c>
      <c r="H296" s="33"/>
      <c r="I296" s="65">
        <v>0</v>
      </c>
      <c r="J296" s="65">
        <v>0</v>
      </c>
      <c r="K296" s="65">
        <v>0</v>
      </c>
      <c r="L296" s="65">
        <v>0</v>
      </c>
      <c r="M296" s="65">
        <v>0</v>
      </c>
      <c r="N296" s="65">
        <v>0</v>
      </c>
      <c r="O296" s="65">
        <v>0</v>
      </c>
      <c r="P296" s="65">
        <v>0</v>
      </c>
      <c r="Q296" s="65">
        <v>0</v>
      </c>
      <c r="R296" s="65">
        <v>0</v>
      </c>
      <c r="S296" s="65">
        <v>0</v>
      </c>
      <c r="T296" s="65">
        <v>0</v>
      </c>
      <c r="U296" s="65">
        <v>0</v>
      </c>
      <c r="V296" s="65">
        <v>0</v>
      </c>
      <c r="W296" s="65">
        <v>0</v>
      </c>
      <c r="Y296" s="74" t="str">
        <f>IFERROR(I296/'Base Case Cover Sheet'!I296-1,"n.a.")</f>
        <v>n.a.</v>
      </c>
      <c r="Z296" s="74" t="str">
        <f>IFERROR(J296/'Base Case Cover Sheet'!J296-1,"n.a.")</f>
        <v>n.a.</v>
      </c>
      <c r="AA296" s="74" t="str">
        <f>IFERROR(K296/'Base Case Cover Sheet'!K296-1,"n.a.")</f>
        <v>n.a.</v>
      </c>
      <c r="AB296" s="74" t="str">
        <f>IFERROR(L296/'Base Case Cover Sheet'!L296-1,"n.a.")</f>
        <v>n.a.</v>
      </c>
      <c r="AC296" s="74" t="str">
        <f>IFERROR(M296/'Base Case Cover Sheet'!M296-1,"n.a.")</f>
        <v>n.a.</v>
      </c>
      <c r="AD296" s="74" t="str">
        <f>IFERROR(N296/'Base Case Cover Sheet'!N296-1,"n.a.")</f>
        <v>n.a.</v>
      </c>
      <c r="AE296" s="74" t="str">
        <f>IFERROR(O296/'Base Case Cover Sheet'!O296-1,"n.a.")</f>
        <v>n.a.</v>
      </c>
      <c r="AF296" s="74" t="str">
        <f>IFERROR(P296/'Base Case Cover Sheet'!P296-1,"n.a.")</f>
        <v>n.a.</v>
      </c>
      <c r="AG296" s="74" t="str">
        <f>IFERROR(Q296/'Base Case Cover Sheet'!Q296-1,"n.a.")</f>
        <v>n.a.</v>
      </c>
      <c r="AH296" s="74" t="str">
        <f>IFERROR(R296/'Base Case Cover Sheet'!R296-1,"n.a.")</f>
        <v>n.a.</v>
      </c>
      <c r="AI296" s="74" t="str">
        <f>IFERROR(S296/'Base Case Cover Sheet'!S296-1,"n.a.")</f>
        <v>n.a.</v>
      </c>
      <c r="AJ296" s="74" t="str">
        <f>IFERROR(T296/'Base Case Cover Sheet'!T296-1,"n.a.")</f>
        <v>n.a.</v>
      </c>
      <c r="AK296" s="74" t="str">
        <f>IFERROR(U296/'Base Case Cover Sheet'!U296-1,"n.a.")</f>
        <v>n.a.</v>
      </c>
      <c r="AL296" s="74" t="str">
        <f>IFERROR(V296/'Base Case Cover Sheet'!V296-1,"n.a.")</f>
        <v>n.a.</v>
      </c>
      <c r="AM296" s="74" t="str">
        <f>IFERROR(W296/'Base Case Cover Sheet'!W296-1,"n.a.")</f>
        <v>n.a.</v>
      </c>
    </row>
    <row r="297" spans="4:39" s="4" customFormat="1">
      <c r="D297" s="142" t="s">
        <v>226</v>
      </c>
      <c r="E297" s="142"/>
      <c r="F297" s="151"/>
      <c r="G297" s="151"/>
      <c r="H297" s="37"/>
      <c r="I297" s="39">
        <f>SUM(I294:I296)</f>
        <v>0</v>
      </c>
      <c r="J297" s="39">
        <f t="shared" ref="J297:W297" si="73">SUM(J294:J296)</f>
        <v>0</v>
      </c>
      <c r="K297" s="39">
        <f t="shared" si="73"/>
        <v>0</v>
      </c>
      <c r="L297" s="39">
        <f t="shared" si="73"/>
        <v>0</v>
      </c>
      <c r="M297" s="39">
        <f t="shared" si="73"/>
        <v>0</v>
      </c>
      <c r="N297" s="39">
        <f t="shared" si="73"/>
        <v>0</v>
      </c>
      <c r="O297" s="39">
        <f t="shared" si="73"/>
        <v>0</v>
      </c>
      <c r="P297" s="39">
        <f t="shared" si="73"/>
        <v>0</v>
      </c>
      <c r="Q297" s="39">
        <f t="shared" si="73"/>
        <v>0</v>
      </c>
      <c r="R297" s="39">
        <f t="shared" si="73"/>
        <v>0</v>
      </c>
      <c r="S297" s="39">
        <f t="shared" si="73"/>
        <v>0</v>
      </c>
      <c r="T297" s="39">
        <f t="shared" si="73"/>
        <v>0</v>
      </c>
      <c r="U297" s="39">
        <f t="shared" si="73"/>
        <v>0</v>
      </c>
      <c r="V297" s="39">
        <f t="shared" si="73"/>
        <v>0</v>
      </c>
      <c r="W297" s="39">
        <f t="shared" si="73"/>
        <v>0</v>
      </c>
      <c r="Y297" s="77" t="str">
        <f>IFERROR(I297/'Base Case Cover Sheet'!I297-1,"n.a.")</f>
        <v>n.a.</v>
      </c>
      <c r="Z297" s="77" t="str">
        <f>IFERROR(J297/'Base Case Cover Sheet'!J297-1,"n.a.")</f>
        <v>n.a.</v>
      </c>
      <c r="AA297" s="77" t="str">
        <f>IFERROR(K297/'Base Case Cover Sheet'!K297-1,"n.a.")</f>
        <v>n.a.</v>
      </c>
      <c r="AB297" s="77" t="str">
        <f>IFERROR(L297/'Base Case Cover Sheet'!L297-1,"n.a.")</f>
        <v>n.a.</v>
      </c>
      <c r="AC297" s="77" t="str">
        <f>IFERROR(M297/'Base Case Cover Sheet'!M297-1,"n.a.")</f>
        <v>n.a.</v>
      </c>
      <c r="AD297" s="77" t="str">
        <f>IFERROR(N297/'Base Case Cover Sheet'!N297-1,"n.a.")</f>
        <v>n.a.</v>
      </c>
      <c r="AE297" s="77" t="str">
        <f>IFERROR(O297/'Base Case Cover Sheet'!O297-1,"n.a.")</f>
        <v>n.a.</v>
      </c>
      <c r="AF297" s="77" t="str">
        <f>IFERROR(P297/'Base Case Cover Sheet'!P297-1,"n.a.")</f>
        <v>n.a.</v>
      </c>
      <c r="AG297" s="77" t="str">
        <f>IFERROR(Q297/'Base Case Cover Sheet'!Q297-1,"n.a.")</f>
        <v>n.a.</v>
      </c>
      <c r="AH297" s="77" t="str">
        <f>IFERROR(R297/'Base Case Cover Sheet'!R297-1,"n.a.")</f>
        <v>n.a.</v>
      </c>
      <c r="AI297" s="77" t="str">
        <f>IFERROR(S297/'Base Case Cover Sheet'!S297-1,"n.a.")</f>
        <v>n.a.</v>
      </c>
      <c r="AJ297" s="77" t="str">
        <f>IFERROR(T297/'Base Case Cover Sheet'!T297-1,"n.a.")</f>
        <v>n.a.</v>
      </c>
      <c r="AK297" s="77" t="str">
        <f>IFERROR(U297/'Base Case Cover Sheet'!U297-1,"n.a.")</f>
        <v>n.a.</v>
      </c>
      <c r="AL297" s="77" t="str">
        <f>IFERROR(V297/'Base Case Cover Sheet'!V297-1,"n.a.")</f>
        <v>n.a.</v>
      </c>
      <c r="AM297" s="77" t="str">
        <f>IFERROR(W297/'Base Case Cover Sheet'!W297-1,"n.a.")</f>
        <v>n.a.</v>
      </c>
    </row>
    <row r="298" spans="4:39" s="4" customFormat="1">
      <c r="D298"/>
      <c r="E298"/>
    </row>
    <row r="299" spans="4:39" s="4" customFormat="1">
      <c r="D299" s="5" t="s">
        <v>236</v>
      </c>
      <c r="E299"/>
    </row>
    <row r="300" spans="4:39" s="4" customFormat="1">
      <c r="D300"/>
      <c r="E300" t="s">
        <v>234</v>
      </c>
      <c r="H300" s="33"/>
      <c r="I300" s="65">
        <v>0</v>
      </c>
      <c r="J300" s="65">
        <v>0</v>
      </c>
      <c r="K300" s="65">
        <v>0</v>
      </c>
      <c r="L300" s="65">
        <v>0</v>
      </c>
      <c r="M300" s="65">
        <v>0</v>
      </c>
      <c r="N300" s="65">
        <v>0</v>
      </c>
      <c r="O300" s="65">
        <v>0</v>
      </c>
      <c r="P300" s="65">
        <v>0</v>
      </c>
      <c r="Q300" s="65">
        <v>0</v>
      </c>
      <c r="R300" s="65">
        <v>0</v>
      </c>
      <c r="S300" s="65">
        <v>0</v>
      </c>
      <c r="T300" s="65">
        <v>0</v>
      </c>
      <c r="U300" s="65">
        <v>0</v>
      </c>
      <c r="V300" s="65">
        <v>0</v>
      </c>
      <c r="W300" s="65">
        <v>0</v>
      </c>
      <c r="Y300" s="74" t="str">
        <f>IFERROR(I300/'Base Case Cover Sheet'!I300-1,"n.a.")</f>
        <v>n.a.</v>
      </c>
      <c r="Z300" s="74" t="str">
        <f>IFERROR(J300/'Base Case Cover Sheet'!J300-1,"n.a.")</f>
        <v>n.a.</v>
      </c>
      <c r="AA300" s="74" t="str">
        <f>IFERROR(K300/'Base Case Cover Sheet'!K300-1,"n.a.")</f>
        <v>n.a.</v>
      </c>
      <c r="AB300" s="74" t="str">
        <f>IFERROR(L300/'Base Case Cover Sheet'!L300-1,"n.a.")</f>
        <v>n.a.</v>
      </c>
      <c r="AC300" s="74" t="str">
        <f>IFERROR(M300/'Base Case Cover Sheet'!M300-1,"n.a.")</f>
        <v>n.a.</v>
      </c>
      <c r="AD300" s="74" t="str">
        <f>IFERROR(N300/'Base Case Cover Sheet'!N300-1,"n.a.")</f>
        <v>n.a.</v>
      </c>
      <c r="AE300" s="74" t="str">
        <f>IFERROR(O300/'Base Case Cover Sheet'!O300-1,"n.a.")</f>
        <v>n.a.</v>
      </c>
      <c r="AF300" s="74" t="str">
        <f>IFERROR(P300/'Base Case Cover Sheet'!P300-1,"n.a.")</f>
        <v>n.a.</v>
      </c>
      <c r="AG300" s="74" t="str">
        <f>IFERROR(Q300/'Base Case Cover Sheet'!Q300-1,"n.a.")</f>
        <v>n.a.</v>
      </c>
      <c r="AH300" s="74" t="str">
        <f>IFERROR(R300/'Base Case Cover Sheet'!R300-1,"n.a.")</f>
        <v>n.a.</v>
      </c>
      <c r="AI300" s="74" t="str">
        <f>IFERROR(S300/'Base Case Cover Sheet'!S300-1,"n.a.")</f>
        <v>n.a.</v>
      </c>
      <c r="AJ300" s="74" t="str">
        <f>IFERROR(T300/'Base Case Cover Sheet'!T300-1,"n.a.")</f>
        <v>n.a.</v>
      </c>
      <c r="AK300" s="74" t="str">
        <f>IFERROR(U300/'Base Case Cover Sheet'!U300-1,"n.a.")</f>
        <v>n.a.</v>
      </c>
      <c r="AL300" s="74" t="str">
        <f>IFERROR(V300/'Base Case Cover Sheet'!V300-1,"n.a.")</f>
        <v>n.a.</v>
      </c>
      <c r="AM300" s="74" t="str">
        <f>IFERROR(W300/'Base Case Cover Sheet'!W300-1,"n.a.")</f>
        <v>n.a.</v>
      </c>
    </row>
    <row r="301" spans="4:39" s="4" customFormat="1">
      <c r="D301"/>
      <c r="E301" t="s">
        <v>235</v>
      </c>
      <c r="H301" s="33"/>
      <c r="I301" s="65">
        <v>0</v>
      </c>
      <c r="J301" s="65">
        <v>0</v>
      </c>
      <c r="K301" s="65">
        <v>0</v>
      </c>
      <c r="L301" s="65">
        <v>0</v>
      </c>
      <c r="M301" s="65">
        <v>0</v>
      </c>
      <c r="N301" s="65">
        <v>0</v>
      </c>
      <c r="O301" s="65">
        <v>0</v>
      </c>
      <c r="P301" s="65">
        <v>0</v>
      </c>
      <c r="Q301" s="65">
        <v>0</v>
      </c>
      <c r="R301" s="65">
        <v>0</v>
      </c>
      <c r="S301" s="65">
        <v>0</v>
      </c>
      <c r="T301" s="65">
        <v>0</v>
      </c>
      <c r="U301" s="65">
        <v>0</v>
      </c>
      <c r="V301" s="65">
        <v>0</v>
      </c>
      <c r="W301" s="65">
        <v>0</v>
      </c>
      <c r="Y301" s="74" t="str">
        <f>IFERROR(I301/'Base Case Cover Sheet'!I301-1,"n.a.")</f>
        <v>n.a.</v>
      </c>
      <c r="Z301" s="74" t="str">
        <f>IFERROR(J301/'Base Case Cover Sheet'!J301-1,"n.a.")</f>
        <v>n.a.</v>
      </c>
      <c r="AA301" s="74" t="str">
        <f>IFERROR(K301/'Base Case Cover Sheet'!K301-1,"n.a.")</f>
        <v>n.a.</v>
      </c>
      <c r="AB301" s="74" t="str">
        <f>IFERROR(L301/'Base Case Cover Sheet'!L301-1,"n.a.")</f>
        <v>n.a.</v>
      </c>
      <c r="AC301" s="74" t="str">
        <f>IFERROR(M301/'Base Case Cover Sheet'!M301-1,"n.a.")</f>
        <v>n.a.</v>
      </c>
      <c r="AD301" s="74" t="str">
        <f>IFERROR(N301/'Base Case Cover Sheet'!N301-1,"n.a.")</f>
        <v>n.a.</v>
      </c>
      <c r="AE301" s="74" t="str">
        <f>IFERROR(O301/'Base Case Cover Sheet'!O301-1,"n.a.")</f>
        <v>n.a.</v>
      </c>
      <c r="AF301" s="74" t="str">
        <f>IFERROR(P301/'Base Case Cover Sheet'!P301-1,"n.a.")</f>
        <v>n.a.</v>
      </c>
      <c r="AG301" s="74" t="str">
        <f>IFERROR(Q301/'Base Case Cover Sheet'!Q301-1,"n.a.")</f>
        <v>n.a.</v>
      </c>
      <c r="AH301" s="74" t="str">
        <f>IFERROR(R301/'Base Case Cover Sheet'!R301-1,"n.a.")</f>
        <v>n.a.</v>
      </c>
      <c r="AI301" s="74" t="str">
        <f>IFERROR(S301/'Base Case Cover Sheet'!S301-1,"n.a.")</f>
        <v>n.a.</v>
      </c>
      <c r="AJ301" s="74" t="str">
        <f>IFERROR(T301/'Base Case Cover Sheet'!T301-1,"n.a.")</f>
        <v>n.a.</v>
      </c>
      <c r="AK301" s="74" t="str">
        <f>IFERROR(U301/'Base Case Cover Sheet'!U301-1,"n.a.")</f>
        <v>n.a.</v>
      </c>
      <c r="AL301" s="74" t="str">
        <f>IFERROR(V301/'Base Case Cover Sheet'!V301-1,"n.a.")</f>
        <v>n.a.</v>
      </c>
      <c r="AM301" s="74" t="str">
        <f>IFERROR(W301/'Base Case Cover Sheet'!W301-1,"n.a.")</f>
        <v>n.a.</v>
      </c>
    </row>
    <row r="302" spans="4:39" s="4" customFormat="1">
      <c r="D302"/>
      <c r="E302" t="s">
        <v>225</v>
      </c>
      <c r="H302" s="33"/>
      <c r="I302" s="65">
        <v>0</v>
      </c>
      <c r="J302" s="65">
        <v>0</v>
      </c>
      <c r="K302" s="65">
        <v>0</v>
      </c>
      <c r="L302" s="65">
        <v>0</v>
      </c>
      <c r="M302" s="65">
        <v>0</v>
      </c>
      <c r="N302" s="65">
        <v>0</v>
      </c>
      <c r="O302" s="65">
        <v>0</v>
      </c>
      <c r="P302" s="65">
        <v>0</v>
      </c>
      <c r="Q302" s="65">
        <v>0</v>
      </c>
      <c r="R302" s="65">
        <v>0</v>
      </c>
      <c r="S302" s="65">
        <v>0</v>
      </c>
      <c r="T302" s="65">
        <v>0</v>
      </c>
      <c r="U302" s="65">
        <v>0</v>
      </c>
      <c r="V302" s="65">
        <v>0</v>
      </c>
      <c r="W302" s="65">
        <v>0</v>
      </c>
      <c r="Y302" s="74" t="str">
        <f>IFERROR(I302/'Base Case Cover Sheet'!I302-1,"n.a.")</f>
        <v>n.a.</v>
      </c>
      <c r="Z302" s="74" t="str">
        <f>IFERROR(J302/'Base Case Cover Sheet'!J302-1,"n.a.")</f>
        <v>n.a.</v>
      </c>
      <c r="AA302" s="74" t="str">
        <f>IFERROR(K302/'Base Case Cover Sheet'!K302-1,"n.a.")</f>
        <v>n.a.</v>
      </c>
      <c r="AB302" s="74" t="str">
        <f>IFERROR(L302/'Base Case Cover Sheet'!L302-1,"n.a.")</f>
        <v>n.a.</v>
      </c>
      <c r="AC302" s="74" t="str">
        <f>IFERROR(M302/'Base Case Cover Sheet'!M302-1,"n.a.")</f>
        <v>n.a.</v>
      </c>
      <c r="AD302" s="74" t="str">
        <f>IFERROR(N302/'Base Case Cover Sheet'!N302-1,"n.a.")</f>
        <v>n.a.</v>
      </c>
      <c r="AE302" s="74" t="str">
        <f>IFERROR(O302/'Base Case Cover Sheet'!O302-1,"n.a.")</f>
        <v>n.a.</v>
      </c>
      <c r="AF302" s="74" t="str">
        <f>IFERROR(P302/'Base Case Cover Sheet'!P302-1,"n.a.")</f>
        <v>n.a.</v>
      </c>
      <c r="AG302" s="74" t="str">
        <f>IFERROR(Q302/'Base Case Cover Sheet'!Q302-1,"n.a.")</f>
        <v>n.a.</v>
      </c>
      <c r="AH302" s="74" t="str">
        <f>IFERROR(R302/'Base Case Cover Sheet'!R302-1,"n.a.")</f>
        <v>n.a.</v>
      </c>
      <c r="AI302" s="74" t="str">
        <f>IFERROR(S302/'Base Case Cover Sheet'!S302-1,"n.a.")</f>
        <v>n.a.</v>
      </c>
      <c r="AJ302" s="74" t="str">
        <f>IFERROR(T302/'Base Case Cover Sheet'!T302-1,"n.a.")</f>
        <v>n.a.</v>
      </c>
      <c r="AK302" s="74" t="str">
        <f>IFERROR(U302/'Base Case Cover Sheet'!U302-1,"n.a.")</f>
        <v>n.a.</v>
      </c>
      <c r="AL302" s="74" t="str">
        <f>IFERROR(V302/'Base Case Cover Sheet'!V302-1,"n.a.")</f>
        <v>n.a.</v>
      </c>
      <c r="AM302" s="74" t="str">
        <f>IFERROR(W302/'Base Case Cover Sheet'!W302-1,"n.a.")</f>
        <v>n.a.</v>
      </c>
    </row>
    <row r="303" spans="4:39" s="4" customFormat="1">
      <c r="D303" s="142" t="s">
        <v>226</v>
      </c>
      <c r="E303" s="144"/>
      <c r="F303" s="152"/>
      <c r="G303" s="152"/>
      <c r="H303" s="37"/>
      <c r="I303" s="39">
        <f t="shared" ref="I303:W303" si="74">SUM(I300:I302)</f>
        <v>0</v>
      </c>
      <c r="J303" s="39">
        <f t="shared" si="74"/>
        <v>0</v>
      </c>
      <c r="K303" s="39">
        <f t="shared" si="74"/>
        <v>0</v>
      </c>
      <c r="L303" s="39">
        <f t="shared" si="74"/>
        <v>0</v>
      </c>
      <c r="M303" s="39">
        <f t="shared" si="74"/>
        <v>0</v>
      </c>
      <c r="N303" s="39">
        <f t="shared" si="74"/>
        <v>0</v>
      </c>
      <c r="O303" s="39">
        <f t="shared" si="74"/>
        <v>0</v>
      </c>
      <c r="P303" s="39">
        <f t="shared" si="74"/>
        <v>0</v>
      </c>
      <c r="Q303" s="39">
        <f t="shared" si="74"/>
        <v>0</v>
      </c>
      <c r="R303" s="39">
        <f t="shared" si="74"/>
        <v>0</v>
      </c>
      <c r="S303" s="39">
        <f t="shared" si="74"/>
        <v>0</v>
      </c>
      <c r="T303" s="39">
        <f t="shared" si="74"/>
        <v>0</v>
      </c>
      <c r="U303" s="39">
        <f t="shared" si="74"/>
        <v>0</v>
      </c>
      <c r="V303" s="39">
        <f t="shared" si="74"/>
        <v>0</v>
      </c>
      <c r="W303" s="39">
        <f t="shared" si="74"/>
        <v>0</v>
      </c>
      <c r="Y303" s="77" t="str">
        <f>IFERROR(I303/'Base Case Cover Sheet'!I303-1,"n.a.")</f>
        <v>n.a.</v>
      </c>
      <c r="Z303" s="77" t="str">
        <f>IFERROR(J303/'Base Case Cover Sheet'!J303-1,"n.a.")</f>
        <v>n.a.</v>
      </c>
      <c r="AA303" s="77" t="str">
        <f>IFERROR(K303/'Base Case Cover Sheet'!K303-1,"n.a.")</f>
        <v>n.a.</v>
      </c>
      <c r="AB303" s="77" t="str">
        <f>IFERROR(L303/'Base Case Cover Sheet'!L303-1,"n.a.")</f>
        <v>n.a.</v>
      </c>
      <c r="AC303" s="77" t="str">
        <f>IFERROR(M303/'Base Case Cover Sheet'!M303-1,"n.a.")</f>
        <v>n.a.</v>
      </c>
      <c r="AD303" s="77" t="str">
        <f>IFERROR(N303/'Base Case Cover Sheet'!N303-1,"n.a.")</f>
        <v>n.a.</v>
      </c>
      <c r="AE303" s="77" t="str">
        <f>IFERROR(O303/'Base Case Cover Sheet'!O303-1,"n.a.")</f>
        <v>n.a.</v>
      </c>
      <c r="AF303" s="77" t="str">
        <f>IFERROR(P303/'Base Case Cover Sheet'!P303-1,"n.a.")</f>
        <v>n.a.</v>
      </c>
      <c r="AG303" s="77" t="str">
        <f>IFERROR(Q303/'Base Case Cover Sheet'!Q303-1,"n.a.")</f>
        <v>n.a.</v>
      </c>
      <c r="AH303" s="77" t="str">
        <f>IFERROR(R303/'Base Case Cover Sheet'!R303-1,"n.a.")</f>
        <v>n.a.</v>
      </c>
      <c r="AI303" s="77" t="str">
        <f>IFERROR(S303/'Base Case Cover Sheet'!S303-1,"n.a.")</f>
        <v>n.a.</v>
      </c>
      <c r="AJ303" s="77" t="str">
        <f>IFERROR(T303/'Base Case Cover Sheet'!T303-1,"n.a.")</f>
        <v>n.a.</v>
      </c>
      <c r="AK303" s="77" t="str">
        <f>IFERROR(U303/'Base Case Cover Sheet'!U303-1,"n.a.")</f>
        <v>n.a.</v>
      </c>
      <c r="AL303" s="77" t="str">
        <f>IFERROR(V303/'Base Case Cover Sheet'!V303-1,"n.a.")</f>
        <v>n.a.</v>
      </c>
      <c r="AM303" s="77" t="str">
        <f>IFERROR(W303/'Base Case Cover Sheet'!W303-1,"n.a.")</f>
        <v>n.a.</v>
      </c>
    </row>
    <row r="304" spans="4:39" s="4" customFormat="1">
      <c r="D304"/>
      <c r="E304"/>
    </row>
    <row r="305" spans="1:39" s="4" customFormat="1">
      <c r="D305" s="142" t="s">
        <v>237</v>
      </c>
      <c r="E305" s="144"/>
      <c r="F305" s="152"/>
      <c r="G305" s="152"/>
      <c r="H305" s="37"/>
      <c r="I305" s="39">
        <f>+I297+I303</f>
        <v>0</v>
      </c>
      <c r="J305" s="39">
        <f t="shared" ref="J305:W305" si="75">+J297+J303</f>
        <v>0</v>
      </c>
      <c r="K305" s="39">
        <f t="shared" si="75"/>
        <v>0</v>
      </c>
      <c r="L305" s="39">
        <f t="shared" si="75"/>
        <v>0</v>
      </c>
      <c r="M305" s="39">
        <f t="shared" si="75"/>
        <v>0</v>
      </c>
      <c r="N305" s="39">
        <f t="shared" si="75"/>
        <v>0</v>
      </c>
      <c r="O305" s="39">
        <f t="shared" si="75"/>
        <v>0</v>
      </c>
      <c r="P305" s="39">
        <f t="shared" si="75"/>
        <v>0</v>
      </c>
      <c r="Q305" s="39">
        <f t="shared" si="75"/>
        <v>0</v>
      </c>
      <c r="R305" s="39">
        <f t="shared" si="75"/>
        <v>0</v>
      </c>
      <c r="S305" s="39">
        <f t="shared" si="75"/>
        <v>0</v>
      </c>
      <c r="T305" s="39">
        <f t="shared" si="75"/>
        <v>0</v>
      </c>
      <c r="U305" s="39">
        <f t="shared" si="75"/>
        <v>0</v>
      </c>
      <c r="V305" s="39">
        <f t="shared" si="75"/>
        <v>0</v>
      </c>
      <c r="W305" s="39">
        <f t="shared" si="75"/>
        <v>0</v>
      </c>
      <c r="Y305" s="77" t="str">
        <f>IFERROR(I305/'Base Case Cover Sheet'!I305-1,"n.a.")</f>
        <v>n.a.</v>
      </c>
      <c r="Z305" s="77" t="str">
        <f>IFERROR(J305/'Base Case Cover Sheet'!J305-1,"n.a.")</f>
        <v>n.a.</v>
      </c>
      <c r="AA305" s="77" t="str">
        <f>IFERROR(K305/'Base Case Cover Sheet'!K305-1,"n.a.")</f>
        <v>n.a.</v>
      </c>
      <c r="AB305" s="77" t="str">
        <f>IFERROR(L305/'Base Case Cover Sheet'!L305-1,"n.a.")</f>
        <v>n.a.</v>
      </c>
      <c r="AC305" s="77" t="str">
        <f>IFERROR(M305/'Base Case Cover Sheet'!M305-1,"n.a.")</f>
        <v>n.a.</v>
      </c>
      <c r="AD305" s="77" t="str">
        <f>IFERROR(N305/'Base Case Cover Sheet'!N305-1,"n.a.")</f>
        <v>n.a.</v>
      </c>
      <c r="AE305" s="77" t="str">
        <f>IFERROR(O305/'Base Case Cover Sheet'!O305-1,"n.a.")</f>
        <v>n.a.</v>
      </c>
      <c r="AF305" s="77" t="str">
        <f>IFERROR(P305/'Base Case Cover Sheet'!P305-1,"n.a.")</f>
        <v>n.a.</v>
      </c>
      <c r="AG305" s="77" t="str">
        <f>IFERROR(Q305/'Base Case Cover Sheet'!Q305-1,"n.a.")</f>
        <v>n.a.</v>
      </c>
      <c r="AH305" s="77" t="str">
        <f>IFERROR(R305/'Base Case Cover Sheet'!R305-1,"n.a.")</f>
        <v>n.a.</v>
      </c>
      <c r="AI305" s="77" t="str">
        <f>IFERROR(S305/'Base Case Cover Sheet'!S305-1,"n.a.")</f>
        <v>n.a.</v>
      </c>
      <c r="AJ305" s="77" t="str">
        <f>IFERROR(T305/'Base Case Cover Sheet'!T305-1,"n.a.")</f>
        <v>n.a.</v>
      </c>
      <c r="AK305" s="77" t="str">
        <f>IFERROR(U305/'Base Case Cover Sheet'!U305-1,"n.a.")</f>
        <v>n.a.</v>
      </c>
      <c r="AL305" s="77" t="str">
        <f>IFERROR(V305/'Base Case Cover Sheet'!V305-1,"n.a.")</f>
        <v>n.a.</v>
      </c>
      <c r="AM305" s="77" t="str">
        <f>IFERROR(W305/'Base Case Cover Sheet'!W305-1,"n.a.")</f>
        <v>n.a.</v>
      </c>
    </row>
    <row r="306" spans="1:39" s="4" customFormat="1">
      <c r="D306"/>
      <c r="E306"/>
    </row>
    <row r="307" spans="1:39" s="4" customFormat="1">
      <c r="D307" s="31" t="s">
        <v>238</v>
      </c>
      <c r="E307" s="64"/>
      <c r="F307" s="64"/>
      <c r="G307" s="64"/>
      <c r="H307" s="64"/>
      <c r="I307" s="64"/>
      <c r="J307" s="64"/>
      <c r="K307" s="64"/>
      <c r="L307" s="64"/>
      <c r="M307" s="64"/>
      <c r="N307" s="64"/>
      <c r="O307" s="64"/>
      <c r="P307" s="64"/>
      <c r="Q307" s="64"/>
      <c r="R307" s="64"/>
      <c r="S307" s="64"/>
      <c r="T307" s="64"/>
      <c r="U307" s="64"/>
      <c r="V307" s="64"/>
      <c r="W307" s="64"/>
      <c r="Y307" s="64"/>
      <c r="Z307" s="64"/>
      <c r="AA307" s="64"/>
      <c r="AB307" s="64"/>
      <c r="AC307" s="64"/>
      <c r="AD307" s="64"/>
      <c r="AE307" s="64"/>
      <c r="AF307" s="64"/>
      <c r="AG307" s="64"/>
      <c r="AH307" s="64"/>
      <c r="AI307" s="64"/>
      <c r="AJ307" s="64"/>
      <c r="AK307" s="64"/>
      <c r="AL307" s="64"/>
      <c r="AM307" s="64"/>
    </row>
    <row r="308" spans="1:39" s="4" customFormat="1">
      <c r="D308"/>
      <c r="E308"/>
    </row>
    <row r="309" spans="1:39" s="4" customFormat="1">
      <c r="D309" t="s">
        <v>239</v>
      </c>
      <c r="E309"/>
      <c r="H309" s="33"/>
      <c r="I309" s="65">
        <v>0</v>
      </c>
      <c r="J309" s="65">
        <v>0</v>
      </c>
      <c r="K309" s="65">
        <v>0</v>
      </c>
      <c r="L309" s="65">
        <v>0</v>
      </c>
      <c r="M309" s="65">
        <v>0</v>
      </c>
      <c r="N309" s="65">
        <v>0</v>
      </c>
      <c r="O309" s="65">
        <v>0</v>
      </c>
      <c r="P309" s="65">
        <v>0</v>
      </c>
      <c r="Q309" s="65">
        <v>0</v>
      </c>
      <c r="R309" s="65">
        <v>0</v>
      </c>
      <c r="S309" s="65">
        <v>0</v>
      </c>
      <c r="T309" s="65">
        <v>0</v>
      </c>
      <c r="U309" s="65">
        <v>0</v>
      </c>
      <c r="V309" s="65">
        <v>0</v>
      </c>
      <c r="W309" s="65">
        <v>0</v>
      </c>
      <c r="Y309" s="74" t="str">
        <f>IFERROR(I309/'Base Case Cover Sheet'!I309-1,"n.a.")</f>
        <v>n.a.</v>
      </c>
      <c r="Z309" s="74" t="str">
        <f>IFERROR(J309/'Base Case Cover Sheet'!J309-1,"n.a.")</f>
        <v>n.a.</v>
      </c>
      <c r="AA309" s="74" t="str">
        <f>IFERROR(K309/'Base Case Cover Sheet'!K309-1,"n.a.")</f>
        <v>n.a.</v>
      </c>
      <c r="AB309" s="74" t="str">
        <f>IFERROR(L309/'Base Case Cover Sheet'!L309-1,"n.a.")</f>
        <v>n.a.</v>
      </c>
      <c r="AC309" s="74" t="str">
        <f>IFERROR(M309/'Base Case Cover Sheet'!M309-1,"n.a.")</f>
        <v>n.a.</v>
      </c>
      <c r="AD309" s="74" t="str">
        <f>IFERROR(N309/'Base Case Cover Sheet'!N309-1,"n.a.")</f>
        <v>n.a.</v>
      </c>
      <c r="AE309" s="74" t="str">
        <f>IFERROR(O309/'Base Case Cover Sheet'!O309-1,"n.a.")</f>
        <v>n.a.</v>
      </c>
      <c r="AF309" s="74" t="str">
        <f>IFERROR(P309/'Base Case Cover Sheet'!P309-1,"n.a.")</f>
        <v>n.a.</v>
      </c>
      <c r="AG309" s="74" t="str">
        <f>IFERROR(Q309/'Base Case Cover Sheet'!Q309-1,"n.a.")</f>
        <v>n.a.</v>
      </c>
      <c r="AH309" s="74" t="str">
        <f>IFERROR(R309/'Base Case Cover Sheet'!R309-1,"n.a.")</f>
        <v>n.a.</v>
      </c>
      <c r="AI309" s="74" t="str">
        <f>IFERROR(S309/'Base Case Cover Sheet'!S309-1,"n.a.")</f>
        <v>n.a.</v>
      </c>
      <c r="AJ309" s="74" t="str">
        <f>IFERROR(T309/'Base Case Cover Sheet'!T309-1,"n.a.")</f>
        <v>n.a.</v>
      </c>
      <c r="AK309" s="74" t="str">
        <f>IFERROR(U309/'Base Case Cover Sheet'!U309-1,"n.a.")</f>
        <v>n.a.</v>
      </c>
      <c r="AL309" s="74" t="str">
        <f>IFERROR(V309/'Base Case Cover Sheet'!V309-1,"n.a.")</f>
        <v>n.a.</v>
      </c>
      <c r="AM309" s="74" t="str">
        <f>IFERROR(W309/'Base Case Cover Sheet'!W309-1,"n.a.")</f>
        <v>n.a.</v>
      </c>
    </row>
    <row r="310" spans="1:39" s="4" customFormat="1">
      <c r="D310" t="s">
        <v>240</v>
      </c>
      <c r="E310"/>
      <c r="H310" s="33"/>
      <c r="I310" s="65">
        <v>0</v>
      </c>
      <c r="J310" s="65">
        <v>0</v>
      </c>
      <c r="K310" s="65">
        <v>0</v>
      </c>
      <c r="L310" s="65">
        <v>0</v>
      </c>
      <c r="M310" s="65">
        <v>0</v>
      </c>
      <c r="N310" s="65">
        <v>0</v>
      </c>
      <c r="O310" s="65">
        <v>0</v>
      </c>
      <c r="P310" s="65">
        <v>0</v>
      </c>
      <c r="Q310" s="65">
        <v>0</v>
      </c>
      <c r="R310" s="65">
        <v>0</v>
      </c>
      <c r="S310" s="65">
        <v>0</v>
      </c>
      <c r="T310" s="65">
        <v>0</v>
      </c>
      <c r="U310" s="65">
        <v>0</v>
      </c>
      <c r="V310" s="65">
        <v>0</v>
      </c>
      <c r="W310" s="65">
        <v>0</v>
      </c>
      <c r="Y310" s="74" t="str">
        <f>IFERROR(I310/'Base Case Cover Sheet'!I310-1,"n.a.")</f>
        <v>n.a.</v>
      </c>
      <c r="Z310" s="74" t="str">
        <f>IFERROR(J310/'Base Case Cover Sheet'!J310-1,"n.a.")</f>
        <v>n.a.</v>
      </c>
      <c r="AA310" s="74" t="str">
        <f>IFERROR(K310/'Base Case Cover Sheet'!K310-1,"n.a.")</f>
        <v>n.a.</v>
      </c>
      <c r="AB310" s="74" t="str">
        <f>IFERROR(L310/'Base Case Cover Sheet'!L310-1,"n.a.")</f>
        <v>n.a.</v>
      </c>
      <c r="AC310" s="74" t="str">
        <f>IFERROR(M310/'Base Case Cover Sheet'!M310-1,"n.a.")</f>
        <v>n.a.</v>
      </c>
      <c r="AD310" s="74" t="str">
        <f>IFERROR(N310/'Base Case Cover Sheet'!N310-1,"n.a.")</f>
        <v>n.a.</v>
      </c>
      <c r="AE310" s="74" t="str">
        <f>IFERROR(O310/'Base Case Cover Sheet'!O310-1,"n.a.")</f>
        <v>n.a.</v>
      </c>
      <c r="AF310" s="74" t="str">
        <f>IFERROR(P310/'Base Case Cover Sheet'!P310-1,"n.a.")</f>
        <v>n.a.</v>
      </c>
      <c r="AG310" s="74" t="str">
        <f>IFERROR(Q310/'Base Case Cover Sheet'!Q310-1,"n.a.")</f>
        <v>n.a.</v>
      </c>
      <c r="AH310" s="74" t="str">
        <f>IFERROR(R310/'Base Case Cover Sheet'!R310-1,"n.a.")</f>
        <v>n.a.</v>
      </c>
      <c r="AI310" s="74" t="str">
        <f>IFERROR(S310/'Base Case Cover Sheet'!S310-1,"n.a.")</f>
        <v>n.a.</v>
      </c>
      <c r="AJ310" s="74" t="str">
        <f>IFERROR(T310/'Base Case Cover Sheet'!T310-1,"n.a.")</f>
        <v>n.a.</v>
      </c>
      <c r="AK310" s="74" t="str">
        <f>IFERROR(U310/'Base Case Cover Sheet'!U310-1,"n.a.")</f>
        <v>n.a.</v>
      </c>
      <c r="AL310" s="74" t="str">
        <f>IFERROR(V310/'Base Case Cover Sheet'!V310-1,"n.a.")</f>
        <v>n.a.</v>
      </c>
      <c r="AM310" s="74" t="str">
        <f>IFERROR(W310/'Base Case Cover Sheet'!W310-1,"n.a.")</f>
        <v>n.a.</v>
      </c>
    </row>
    <row r="311" spans="1:39" s="4" customFormat="1">
      <c r="D311" t="s">
        <v>241</v>
      </c>
      <c r="E311"/>
      <c r="H311" s="33"/>
      <c r="I311" s="65">
        <v>0</v>
      </c>
      <c r="J311" s="65">
        <v>0</v>
      </c>
      <c r="K311" s="65">
        <v>0</v>
      </c>
      <c r="L311" s="65">
        <v>0</v>
      </c>
      <c r="M311" s="65">
        <v>0</v>
      </c>
      <c r="N311" s="65">
        <v>0</v>
      </c>
      <c r="O311" s="65">
        <v>0</v>
      </c>
      <c r="P311" s="65">
        <v>0</v>
      </c>
      <c r="Q311" s="65">
        <v>0</v>
      </c>
      <c r="R311" s="65">
        <v>0</v>
      </c>
      <c r="S311" s="65">
        <v>0</v>
      </c>
      <c r="T311" s="65">
        <v>0</v>
      </c>
      <c r="U311" s="65">
        <v>0</v>
      </c>
      <c r="V311" s="65">
        <v>0</v>
      </c>
      <c r="W311" s="65">
        <v>0</v>
      </c>
      <c r="Y311" s="74" t="str">
        <f>IFERROR(I311/'Base Case Cover Sheet'!I311-1,"n.a.")</f>
        <v>n.a.</v>
      </c>
      <c r="Z311" s="74" t="str">
        <f>IFERROR(J311/'Base Case Cover Sheet'!J311-1,"n.a.")</f>
        <v>n.a.</v>
      </c>
      <c r="AA311" s="74" t="str">
        <f>IFERROR(K311/'Base Case Cover Sheet'!K311-1,"n.a.")</f>
        <v>n.a.</v>
      </c>
      <c r="AB311" s="74" t="str">
        <f>IFERROR(L311/'Base Case Cover Sheet'!L311-1,"n.a.")</f>
        <v>n.a.</v>
      </c>
      <c r="AC311" s="74" t="str">
        <f>IFERROR(M311/'Base Case Cover Sheet'!M311-1,"n.a.")</f>
        <v>n.a.</v>
      </c>
      <c r="AD311" s="74" t="str">
        <f>IFERROR(N311/'Base Case Cover Sheet'!N311-1,"n.a.")</f>
        <v>n.a.</v>
      </c>
      <c r="AE311" s="74" t="str">
        <f>IFERROR(O311/'Base Case Cover Sheet'!O311-1,"n.a.")</f>
        <v>n.a.</v>
      </c>
      <c r="AF311" s="74" t="str">
        <f>IFERROR(P311/'Base Case Cover Sheet'!P311-1,"n.a.")</f>
        <v>n.a.</v>
      </c>
      <c r="AG311" s="74" t="str">
        <f>IFERROR(Q311/'Base Case Cover Sheet'!Q311-1,"n.a.")</f>
        <v>n.a.</v>
      </c>
      <c r="AH311" s="74" t="str">
        <f>IFERROR(R311/'Base Case Cover Sheet'!R311-1,"n.a.")</f>
        <v>n.a.</v>
      </c>
      <c r="AI311" s="74" t="str">
        <f>IFERROR(S311/'Base Case Cover Sheet'!S311-1,"n.a.")</f>
        <v>n.a.</v>
      </c>
      <c r="AJ311" s="74" t="str">
        <f>IFERROR(T311/'Base Case Cover Sheet'!T311-1,"n.a.")</f>
        <v>n.a.</v>
      </c>
      <c r="AK311" s="74" t="str">
        <f>IFERROR(U311/'Base Case Cover Sheet'!U311-1,"n.a.")</f>
        <v>n.a.</v>
      </c>
      <c r="AL311" s="74" t="str">
        <f>IFERROR(V311/'Base Case Cover Sheet'!V311-1,"n.a.")</f>
        <v>n.a.</v>
      </c>
      <c r="AM311" s="74" t="str">
        <f>IFERROR(W311/'Base Case Cover Sheet'!W311-1,"n.a.")</f>
        <v>n.a.</v>
      </c>
    </row>
    <row r="312" spans="1:39" s="4" customFormat="1">
      <c r="D312" s="142" t="s">
        <v>242</v>
      </c>
      <c r="E312" s="144"/>
      <c r="F312" s="152"/>
      <c r="G312" s="152"/>
      <c r="H312" s="37"/>
      <c r="I312" s="39">
        <f t="shared" ref="I312:W312" si="76">SUM(I309:I311)</f>
        <v>0</v>
      </c>
      <c r="J312" s="39">
        <f t="shared" si="76"/>
        <v>0</v>
      </c>
      <c r="K312" s="39">
        <f t="shared" si="76"/>
        <v>0</v>
      </c>
      <c r="L312" s="39">
        <f t="shared" si="76"/>
        <v>0</v>
      </c>
      <c r="M312" s="39">
        <f t="shared" si="76"/>
        <v>0</v>
      </c>
      <c r="N312" s="39">
        <f t="shared" si="76"/>
        <v>0</v>
      </c>
      <c r="O312" s="39">
        <f t="shared" si="76"/>
        <v>0</v>
      </c>
      <c r="P312" s="39">
        <f t="shared" si="76"/>
        <v>0</v>
      </c>
      <c r="Q312" s="39">
        <f t="shared" si="76"/>
        <v>0</v>
      </c>
      <c r="R312" s="39">
        <f t="shared" si="76"/>
        <v>0</v>
      </c>
      <c r="S312" s="39">
        <f t="shared" si="76"/>
        <v>0</v>
      </c>
      <c r="T312" s="39">
        <f t="shared" si="76"/>
        <v>0</v>
      </c>
      <c r="U312" s="39">
        <f t="shared" si="76"/>
        <v>0</v>
      </c>
      <c r="V312" s="39">
        <f>SUM(V309:V311)</f>
        <v>0</v>
      </c>
      <c r="W312" s="39">
        <f t="shared" si="76"/>
        <v>0</v>
      </c>
      <c r="Y312" s="77" t="str">
        <f>IFERROR(I312/'Base Case Cover Sheet'!I312-1,"n.a.")</f>
        <v>n.a.</v>
      </c>
      <c r="Z312" s="77" t="str">
        <f>IFERROR(J312/'Base Case Cover Sheet'!J312-1,"n.a.")</f>
        <v>n.a.</v>
      </c>
      <c r="AA312" s="77" t="str">
        <f>IFERROR(K312/'Base Case Cover Sheet'!K312-1,"n.a.")</f>
        <v>n.a.</v>
      </c>
      <c r="AB312" s="77" t="str">
        <f>IFERROR(L312/'Base Case Cover Sheet'!L312-1,"n.a.")</f>
        <v>n.a.</v>
      </c>
      <c r="AC312" s="77" t="str">
        <f>IFERROR(M312/'Base Case Cover Sheet'!M312-1,"n.a.")</f>
        <v>n.a.</v>
      </c>
      <c r="AD312" s="77" t="str">
        <f>IFERROR(N312/'Base Case Cover Sheet'!N312-1,"n.a.")</f>
        <v>n.a.</v>
      </c>
      <c r="AE312" s="77" t="str">
        <f>IFERROR(O312/'Base Case Cover Sheet'!O312-1,"n.a.")</f>
        <v>n.a.</v>
      </c>
      <c r="AF312" s="77" t="str">
        <f>IFERROR(P312/'Base Case Cover Sheet'!P312-1,"n.a.")</f>
        <v>n.a.</v>
      </c>
      <c r="AG312" s="77" t="str">
        <f>IFERROR(Q312/'Base Case Cover Sheet'!Q312-1,"n.a.")</f>
        <v>n.a.</v>
      </c>
      <c r="AH312" s="77" t="str">
        <f>IFERROR(R312/'Base Case Cover Sheet'!R312-1,"n.a.")</f>
        <v>n.a.</v>
      </c>
      <c r="AI312" s="77" t="str">
        <f>IFERROR(S312/'Base Case Cover Sheet'!S312-1,"n.a.")</f>
        <v>n.a.</v>
      </c>
      <c r="AJ312" s="77" t="str">
        <f>IFERROR(T312/'Base Case Cover Sheet'!T312-1,"n.a.")</f>
        <v>n.a.</v>
      </c>
      <c r="AK312" s="77" t="str">
        <f>IFERROR(U312/'Base Case Cover Sheet'!U312-1,"n.a.")</f>
        <v>n.a.</v>
      </c>
      <c r="AL312" s="77" t="str">
        <f>IFERROR(V312/'Base Case Cover Sheet'!V312-1,"n.a.")</f>
        <v>n.a.</v>
      </c>
      <c r="AM312" s="77" t="str">
        <f>IFERROR(W312/'Base Case Cover Sheet'!W312-1,"n.a.")</f>
        <v>n.a.</v>
      </c>
    </row>
    <row r="313" spans="1:39" s="4" customFormat="1">
      <c r="D313"/>
      <c r="E313"/>
    </row>
    <row r="314" spans="1:39" s="4" customFormat="1">
      <c r="D314" s="142" t="s">
        <v>243</v>
      </c>
      <c r="E314" s="144"/>
      <c r="F314" s="152"/>
      <c r="G314" s="152"/>
      <c r="H314" s="37"/>
      <c r="I314" s="39">
        <f>+I305+I312</f>
        <v>0</v>
      </c>
      <c r="J314" s="39">
        <f t="shared" ref="J314:W314" si="77">+J305+J312</f>
        <v>0</v>
      </c>
      <c r="K314" s="39">
        <f t="shared" si="77"/>
        <v>0</v>
      </c>
      <c r="L314" s="39">
        <f t="shared" si="77"/>
        <v>0</v>
      </c>
      <c r="M314" s="39">
        <f t="shared" si="77"/>
        <v>0</v>
      </c>
      <c r="N314" s="39">
        <f t="shared" si="77"/>
        <v>0</v>
      </c>
      <c r="O314" s="39">
        <f t="shared" si="77"/>
        <v>0</v>
      </c>
      <c r="P314" s="39">
        <f t="shared" si="77"/>
        <v>0</v>
      </c>
      <c r="Q314" s="39">
        <f t="shared" si="77"/>
        <v>0</v>
      </c>
      <c r="R314" s="39">
        <f t="shared" si="77"/>
        <v>0</v>
      </c>
      <c r="S314" s="39">
        <f t="shared" si="77"/>
        <v>0</v>
      </c>
      <c r="T314" s="39">
        <f t="shared" si="77"/>
        <v>0</v>
      </c>
      <c r="U314" s="39">
        <f t="shared" si="77"/>
        <v>0</v>
      </c>
      <c r="V314" s="39">
        <f t="shared" si="77"/>
        <v>0</v>
      </c>
      <c r="W314" s="39">
        <f t="shared" si="77"/>
        <v>0</v>
      </c>
      <c r="Y314" s="77" t="str">
        <f>IFERROR(I314/'Base Case Cover Sheet'!I314-1,"n.a.")</f>
        <v>n.a.</v>
      </c>
      <c r="Z314" s="77" t="str">
        <f>IFERROR(J314/'Base Case Cover Sheet'!J314-1,"n.a.")</f>
        <v>n.a.</v>
      </c>
      <c r="AA314" s="77" t="str">
        <f>IFERROR(K314/'Base Case Cover Sheet'!K314-1,"n.a.")</f>
        <v>n.a.</v>
      </c>
      <c r="AB314" s="77" t="str">
        <f>IFERROR(L314/'Base Case Cover Sheet'!L314-1,"n.a.")</f>
        <v>n.a.</v>
      </c>
      <c r="AC314" s="77" t="str">
        <f>IFERROR(M314/'Base Case Cover Sheet'!M314-1,"n.a.")</f>
        <v>n.a.</v>
      </c>
      <c r="AD314" s="77" t="str">
        <f>IFERROR(N314/'Base Case Cover Sheet'!N314-1,"n.a.")</f>
        <v>n.a.</v>
      </c>
      <c r="AE314" s="77" t="str">
        <f>IFERROR(O314/'Base Case Cover Sheet'!O314-1,"n.a.")</f>
        <v>n.a.</v>
      </c>
      <c r="AF314" s="77" t="str">
        <f>IFERROR(P314/'Base Case Cover Sheet'!P314-1,"n.a.")</f>
        <v>n.a.</v>
      </c>
      <c r="AG314" s="77" t="str">
        <f>IFERROR(Q314/'Base Case Cover Sheet'!Q314-1,"n.a.")</f>
        <v>n.a.</v>
      </c>
      <c r="AH314" s="77" t="str">
        <f>IFERROR(R314/'Base Case Cover Sheet'!R314-1,"n.a.")</f>
        <v>n.a.</v>
      </c>
      <c r="AI314" s="77" t="str">
        <f>IFERROR(S314/'Base Case Cover Sheet'!S314-1,"n.a.")</f>
        <v>n.a.</v>
      </c>
      <c r="AJ314" s="77" t="str">
        <f>IFERROR(T314/'Base Case Cover Sheet'!T314-1,"n.a.")</f>
        <v>n.a.</v>
      </c>
      <c r="AK314" s="77" t="str">
        <f>IFERROR(U314/'Base Case Cover Sheet'!U314-1,"n.a.")</f>
        <v>n.a.</v>
      </c>
      <c r="AL314" s="77" t="str">
        <f>IFERROR(V314/'Base Case Cover Sheet'!V314-1,"n.a.")</f>
        <v>n.a.</v>
      </c>
      <c r="AM314" s="77" t="str">
        <f>IFERROR(W314/'Base Case Cover Sheet'!W314-1,"n.a.")</f>
        <v>n.a.</v>
      </c>
    </row>
    <row r="315" spans="1:39" s="4" customFormat="1" outlineLevel="1">
      <c r="D315"/>
      <c r="E315"/>
    </row>
    <row r="316" spans="1:39" s="4" customFormat="1" outlineLevel="1">
      <c r="D316" s="48" t="s">
        <v>244</v>
      </c>
      <c r="I316" s="49">
        <f>IF(ROUND(I314,5)=ROUND(I289,5),1,0)</f>
        <v>1</v>
      </c>
      <c r="J316" s="49">
        <f t="shared" ref="J316:W316" si="78">IF(ROUND(J314,5)=ROUND(J289,5),1,0)</f>
        <v>1</v>
      </c>
      <c r="K316" s="49">
        <f t="shared" si="78"/>
        <v>1</v>
      </c>
      <c r="L316" s="49">
        <f t="shared" si="78"/>
        <v>1</v>
      </c>
      <c r="M316" s="49">
        <f t="shared" si="78"/>
        <v>1</v>
      </c>
      <c r="N316" s="49">
        <f t="shared" si="78"/>
        <v>1</v>
      </c>
      <c r="O316" s="49">
        <f t="shared" si="78"/>
        <v>1</v>
      </c>
      <c r="P316" s="49">
        <f t="shared" si="78"/>
        <v>1</v>
      </c>
      <c r="Q316" s="49">
        <f t="shared" si="78"/>
        <v>1</v>
      </c>
      <c r="R316" s="49">
        <f t="shared" si="78"/>
        <v>1</v>
      </c>
      <c r="S316" s="49">
        <f t="shared" si="78"/>
        <v>1</v>
      </c>
      <c r="T316" s="49">
        <f t="shared" si="78"/>
        <v>1</v>
      </c>
      <c r="U316" s="49">
        <f t="shared" si="78"/>
        <v>1</v>
      </c>
      <c r="V316" s="49">
        <f t="shared" si="78"/>
        <v>1</v>
      </c>
      <c r="W316" s="49">
        <f t="shared" si="78"/>
        <v>1</v>
      </c>
    </row>
    <row r="317" spans="1:39" s="4" customFormat="1" outlineLevel="1">
      <c r="D317" s="48" t="s">
        <v>245</v>
      </c>
      <c r="I317" s="49">
        <f>IF(I310&gt;=0,1,0)</f>
        <v>1</v>
      </c>
      <c r="J317" s="49">
        <f t="shared" ref="J317:W317" si="79">IF(J310&gt;=0,1,0)</f>
        <v>1</v>
      </c>
      <c r="K317" s="49">
        <f t="shared" si="79"/>
        <v>1</v>
      </c>
      <c r="L317" s="49">
        <f t="shared" si="79"/>
        <v>1</v>
      </c>
      <c r="M317" s="49">
        <f t="shared" si="79"/>
        <v>1</v>
      </c>
      <c r="N317" s="49">
        <f t="shared" si="79"/>
        <v>1</v>
      </c>
      <c r="O317" s="49">
        <f t="shared" si="79"/>
        <v>1</v>
      </c>
      <c r="P317" s="49">
        <f t="shared" si="79"/>
        <v>1</v>
      </c>
      <c r="Q317" s="49">
        <f t="shared" si="79"/>
        <v>1</v>
      </c>
      <c r="R317" s="49">
        <f t="shared" si="79"/>
        <v>1</v>
      </c>
      <c r="S317" s="49">
        <f t="shared" si="79"/>
        <v>1</v>
      </c>
      <c r="T317" s="49">
        <f t="shared" si="79"/>
        <v>1</v>
      </c>
      <c r="U317" s="49">
        <f t="shared" si="79"/>
        <v>1</v>
      </c>
      <c r="V317" s="49">
        <f t="shared" si="79"/>
        <v>1</v>
      </c>
      <c r="W317" s="49">
        <f t="shared" si="79"/>
        <v>1</v>
      </c>
    </row>
    <row r="318" spans="1:39" s="4" customFormat="1">
      <c r="D318"/>
      <c r="E318"/>
    </row>
    <row r="319" spans="1:39" s="2" customFormat="1" ht="11.25" customHeight="1">
      <c r="A319" s="18"/>
      <c r="B319" s="19"/>
      <c r="C319" s="18"/>
      <c r="D319" s="20" t="s">
        <v>141</v>
      </c>
    </row>
  </sheetData>
  <sheetProtection algorithmName="SHA-512" hashValue="6LCfNDrIf47V+vqH92BkQWAX4mvmxbQCpMd5639TQNNURxcgcO/VGpOTI1KK1LUsWREdG1NZZKup+9mX9R542w==" saltValue="cAWLGZVFo4g8BOTCTNiOeg==" spinCount="100000" sheet="1" objects="1" scenarios="1" formatCells="0" formatColumns="0" formatRows="0"/>
  <conditionalFormatting sqref="G3">
    <cfRule type="cellIs" dxfId="2" priority="1" operator="equal">
      <formula>0</formula>
    </cfRule>
  </conditionalFormatting>
  <dataValidations count="3">
    <dataValidation type="decimal" operator="greaterThanOrEqual" allowBlank="1" showInputMessage="1" showErrorMessage="1" sqref="L17:W17 L21:W21 L25:W25 L29:W29 L33:W33 L40:W40 L42:W42 J226:W226 J230:W230 I238:W239 I274:W277 I300:W302 I294:W296 I281:W282 I284:W284 L188:W189" xr:uid="{481064F3-1961-4E34-9244-475627BCB2A2}">
      <formula1>0</formula1>
    </dataValidation>
    <dataValidation type="decimal" operator="lessThanOrEqual" allowBlank="1" showInputMessage="1" showErrorMessage="1" sqref="L52:W52 L69:W69 J228:W228 J232:W232 L72:W72 L60:W60 L78:W78 L138:W138 J179:W179 L144:W144 L116:W119 J181:W181 J205:K206 J183:W184 L215:W218 L213:W213 L63:W63 L66:W66 L126:W126 L83:W83 L93:W93 L86:W89 L102:W102 L96:W98 L113:W113 L105:W109 L123:W123 L129:W129 L132:W132 L135:W135 J177:W177" xr:uid="{35D97E13-A23C-459F-92FE-A736E9B46692}">
      <formula1>0</formula1>
    </dataValidation>
    <dataValidation operator="lessThanOrEqual" allowBlank="1" showInputMessage="1" showErrorMessage="1" sqref="L161:W161" xr:uid="{E3E085EE-1EEB-4A34-AA18-2B010345A290}"/>
  </dataValidations>
  <pageMargins left="0.70866141732283472" right="0.70866141732283472" top="0.74803149606299213" bottom="0.74803149606299213" header="0.31496062992125984" footer="0.31496062992125984"/>
  <pageSetup scale="26" fitToHeight="0" orientation="portrait" r:id="rId1"/>
  <rowBreaks count="3" manualBreakCount="3">
    <brk id="80" max="16383" man="1"/>
    <brk id="151" max="16383" man="1"/>
    <brk id="268" max="4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330A7-E963-4457-A97C-5A43792685AD}">
  <sheetPr>
    <pageSetUpPr autoPageBreaks="0" fitToPage="1"/>
  </sheetPr>
  <dimension ref="A1:AN319"/>
  <sheetViews>
    <sheetView showGridLines="0" view="pageBreakPreview" zoomScaleNormal="100" zoomScaleSheetLayoutView="100" workbookViewId="0">
      <pane xSplit="8" ySplit="11" topLeftCell="I12" activePane="bottomRight" state="frozen"/>
      <selection pane="bottomRight" activeCell="I12" sqref="I12"/>
      <selection pane="bottomLeft" activeCell="B1" sqref="B1"/>
      <selection pane="topRight" activeCell="B1" sqref="B1"/>
    </sheetView>
  </sheetViews>
  <sheetFormatPr defaultRowHeight="10.15" outlineLevelRow="1"/>
  <cols>
    <col min="1" max="1" width="1" customWidth="1"/>
    <col min="2" max="2" width="3.33203125" customWidth="1"/>
    <col min="3" max="3" width="1" customWidth="1"/>
    <col min="4" max="6" width="1.83203125" customWidth="1"/>
    <col min="7" max="7" width="50.83203125" customWidth="1"/>
    <col min="8" max="8" width="23" customWidth="1"/>
    <col min="9" max="39" width="10.83203125" bestFit="1" customWidth="1"/>
    <col min="40" max="40" width="8.33203125" customWidth="1"/>
    <col min="41" max="67" width="10.83203125" customWidth="1"/>
  </cols>
  <sheetData>
    <row r="1" spans="1:40" s="1" customFormat="1" ht="11.25" customHeight="1">
      <c r="A1" s="15" t="s">
        <v>26</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row>
    <row r="2" spans="1:40" s="1" customFormat="1" ht="25.15">
      <c r="A2" s="120" t="s">
        <v>27</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row>
    <row r="3" spans="1:40" s="1" customFormat="1" ht="11.25" customHeight="1">
      <c r="A3" s="15" t="s">
        <v>28</v>
      </c>
      <c r="B3" s="16"/>
      <c r="C3" s="16"/>
      <c r="D3" s="16"/>
      <c r="E3" s="16"/>
      <c r="F3" s="16"/>
      <c r="G3" s="17">
        <f>Checks!$H$13</f>
        <v>1</v>
      </c>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row>
    <row r="5" spans="1:40" s="2" customFormat="1" ht="11.25" customHeight="1">
      <c r="A5" s="18"/>
      <c r="B5" s="19">
        <f>MAX($B$4:B4)+1</f>
        <v>1</v>
      </c>
      <c r="C5" s="18"/>
      <c r="D5" s="20" t="s">
        <v>29</v>
      </c>
    </row>
    <row r="7" spans="1:40">
      <c r="D7" s="21" t="s">
        <v>30</v>
      </c>
      <c r="H7" s="22" t="str">
        <f>+Instructions!$D$22</f>
        <v>[●]</v>
      </c>
      <c r="I7" s="23"/>
    </row>
    <row r="8" spans="1:40" ht="11.25" customHeight="1">
      <c r="D8" s="24" t="s">
        <v>161</v>
      </c>
      <c r="E8" s="21"/>
      <c r="H8" s="25" t="s">
        <v>253</v>
      </c>
      <c r="I8" s="23"/>
    </row>
    <row r="9" spans="1:40">
      <c r="Y9" s="73" t="s">
        <v>247</v>
      </c>
      <c r="Z9" s="73"/>
      <c r="AA9" s="73"/>
      <c r="AB9" s="73"/>
      <c r="AC9" s="73"/>
      <c r="AD9" s="73"/>
      <c r="AE9" s="73"/>
      <c r="AF9" s="73"/>
      <c r="AG9" s="73"/>
      <c r="AH9" s="73"/>
      <c r="AI9" s="73"/>
      <c r="AJ9" s="73"/>
      <c r="AK9" s="73"/>
      <c r="AL9" s="73"/>
      <c r="AM9" s="73"/>
    </row>
    <row r="10" spans="1:40">
      <c r="D10" s="26" t="s">
        <v>163</v>
      </c>
      <c r="E10" s="27"/>
      <c r="F10" s="27"/>
      <c r="G10" s="27"/>
      <c r="H10" s="27"/>
      <c r="I10" s="3"/>
      <c r="J10" s="3"/>
      <c r="K10" s="3"/>
      <c r="L10" s="3"/>
      <c r="M10" s="3"/>
      <c r="N10" s="3"/>
      <c r="O10" s="3"/>
      <c r="P10" s="3"/>
      <c r="Q10" s="3"/>
      <c r="R10" s="3"/>
      <c r="S10" s="3"/>
      <c r="T10" s="3"/>
      <c r="U10" s="3"/>
      <c r="V10" s="3"/>
      <c r="W10" s="3"/>
      <c r="Y10" s="3"/>
      <c r="Z10" s="3"/>
      <c r="AA10" s="3"/>
      <c r="AB10" s="3"/>
      <c r="AC10" s="3"/>
      <c r="AD10" s="3"/>
      <c r="AE10" s="3"/>
      <c r="AF10" s="3"/>
      <c r="AG10" s="3"/>
      <c r="AH10" s="3"/>
      <c r="AI10" s="3"/>
      <c r="AJ10" s="3"/>
      <c r="AK10" s="3"/>
      <c r="AL10" s="3"/>
      <c r="AM10" s="3"/>
    </row>
    <row r="11" spans="1:40">
      <c r="D11" s="27"/>
      <c r="E11" s="27"/>
      <c r="F11" s="27"/>
      <c r="G11" s="27"/>
      <c r="H11" s="27"/>
      <c r="I11" s="3" t="s">
        <v>142</v>
      </c>
      <c r="J11" s="28">
        <v>-2</v>
      </c>
      <c r="K11" s="28">
        <v>-1</v>
      </c>
      <c r="L11" s="29">
        <v>1</v>
      </c>
      <c r="M11" s="29">
        <f>L11+1</f>
        <v>2</v>
      </c>
      <c r="N11" s="29">
        <f t="shared" ref="N11:W11" si="0">M11+1</f>
        <v>3</v>
      </c>
      <c r="O11" s="29">
        <f t="shared" si="0"/>
        <v>4</v>
      </c>
      <c r="P11" s="29">
        <f t="shared" si="0"/>
        <v>5</v>
      </c>
      <c r="Q11" s="29">
        <f t="shared" si="0"/>
        <v>6</v>
      </c>
      <c r="R11" s="29">
        <f t="shared" si="0"/>
        <v>7</v>
      </c>
      <c r="S11" s="29">
        <f t="shared" si="0"/>
        <v>8</v>
      </c>
      <c r="T11" s="29">
        <f t="shared" si="0"/>
        <v>9</v>
      </c>
      <c r="U11" s="29">
        <f t="shared" si="0"/>
        <v>10</v>
      </c>
      <c r="V11" s="29">
        <f t="shared" si="0"/>
        <v>11</v>
      </c>
      <c r="W11" s="29">
        <f t="shared" si="0"/>
        <v>12</v>
      </c>
      <c r="Y11" s="3" t="s">
        <v>142</v>
      </c>
      <c r="Z11" s="28">
        <v>-2</v>
      </c>
      <c r="AA11" s="28">
        <v>-1</v>
      </c>
      <c r="AB11" s="29">
        <v>1</v>
      </c>
      <c r="AC11" s="29">
        <f>AB11+1</f>
        <v>2</v>
      </c>
      <c r="AD11" s="29">
        <f t="shared" ref="AD11:AM11" si="1">AC11+1</f>
        <v>3</v>
      </c>
      <c r="AE11" s="29">
        <f t="shared" si="1"/>
        <v>4</v>
      </c>
      <c r="AF11" s="29">
        <f t="shared" si="1"/>
        <v>5</v>
      </c>
      <c r="AG11" s="29">
        <f t="shared" si="1"/>
        <v>6</v>
      </c>
      <c r="AH11" s="29">
        <f t="shared" si="1"/>
        <v>7</v>
      </c>
      <c r="AI11" s="29">
        <f t="shared" si="1"/>
        <v>8</v>
      </c>
      <c r="AJ11" s="29">
        <f t="shared" si="1"/>
        <v>9</v>
      </c>
      <c r="AK11" s="29">
        <f t="shared" si="1"/>
        <v>10</v>
      </c>
      <c r="AL11" s="29">
        <f t="shared" si="1"/>
        <v>11</v>
      </c>
      <c r="AM11" s="29">
        <f t="shared" si="1"/>
        <v>12</v>
      </c>
    </row>
    <row r="12" spans="1:40">
      <c r="B12" s="30"/>
    </row>
    <row r="13" spans="1:40" s="2" customFormat="1" ht="11.25" customHeight="1">
      <c r="A13" s="18"/>
      <c r="B13" s="19">
        <f>MAX($B$4:B12)+1</f>
        <v>2</v>
      </c>
      <c r="C13" s="18"/>
      <c r="D13" s="20" t="s">
        <v>33</v>
      </c>
    </row>
    <row r="15" spans="1:40">
      <c r="D15" s="31" t="s">
        <v>34</v>
      </c>
      <c r="E15" s="32"/>
      <c r="F15" s="32"/>
      <c r="G15" s="32"/>
      <c r="H15" s="32"/>
      <c r="I15" s="32"/>
      <c r="J15" s="32"/>
      <c r="K15" s="32"/>
      <c r="L15" s="32"/>
      <c r="M15" s="32"/>
      <c r="N15" s="32"/>
      <c r="O15" s="32"/>
      <c r="P15" s="32"/>
      <c r="Q15" s="32"/>
      <c r="R15" s="32"/>
      <c r="S15" s="32"/>
      <c r="T15" s="32"/>
      <c r="U15" s="32"/>
      <c r="V15" s="32"/>
      <c r="W15" s="32"/>
      <c r="Y15" s="32"/>
      <c r="Z15" s="32"/>
      <c r="AA15" s="32"/>
      <c r="AB15" s="32"/>
      <c r="AC15" s="32"/>
      <c r="AD15" s="32"/>
      <c r="AE15" s="32"/>
      <c r="AF15" s="32"/>
      <c r="AG15" s="32"/>
      <c r="AH15" s="32"/>
      <c r="AI15" s="32"/>
      <c r="AJ15" s="32"/>
      <c r="AK15" s="32"/>
      <c r="AL15" s="32"/>
      <c r="AM15" s="32"/>
    </row>
    <row r="17" spans="4:39">
      <c r="D17" t="s">
        <v>164</v>
      </c>
      <c r="H17" s="33"/>
      <c r="I17" s="34"/>
      <c r="J17" s="34"/>
      <c r="K17" s="34"/>
      <c r="L17" s="65">
        <v>0</v>
      </c>
      <c r="M17" s="65">
        <v>0</v>
      </c>
      <c r="N17" s="65">
        <v>0</v>
      </c>
      <c r="O17" s="65">
        <v>0</v>
      </c>
      <c r="P17" s="65">
        <v>0</v>
      </c>
      <c r="Q17" s="65">
        <v>0</v>
      </c>
      <c r="R17" s="65">
        <v>0</v>
      </c>
      <c r="S17" s="65">
        <v>0</v>
      </c>
      <c r="T17" s="65">
        <v>0</v>
      </c>
      <c r="U17" s="65">
        <v>0</v>
      </c>
      <c r="V17" s="65">
        <v>0</v>
      </c>
      <c r="W17" s="65">
        <v>0</v>
      </c>
      <c r="Y17" s="74" t="str">
        <f>IFERROR(I17/'Base Case Cover Sheet'!I17-1,"n.a.")</f>
        <v>n.a.</v>
      </c>
      <c r="Z17" s="74" t="str">
        <f>IFERROR(J17/'Base Case Cover Sheet'!J17-1,"n.a.")</f>
        <v>n.a.</v>
      </c>
      <c r="AA17" s="74" t="str">
        <f>IFERROR(K17/'Base Case Cover Sheet'!K17-1,"n.a.")</f>
        <v>n.a.</v>
      </c>
      <c r="AB17" s="74" t="str">
        <f>IFERROR(L17/'Base Case Cover Sheet'!L17-1,"n.a.")</f>
        <v>n.a.</v>
      </c>
      <c r="AC17" s="74" t="str">
        <f>IFERROR(M17/'Base Case Cover Sheet'!M17-1,"n.a.")</f>
        <v>n.a.</v>
      </c>
      <c r="AD17" s="74" t="str">
        <f>IFERROR(N17/'Base Case Cover Sheet'!N17-1,"n.a.")</f>
        <v>n.a.</v>
      </c>
      <c r="AE17" s="74" t="str">
        <f>IFERROR(O17/'Base Case Cover Sheet'!O17-1,"n.a.")</f>
        <v>n.a.</v>
      </c>
      <c r="AF17" s="74" t="str">
        <f>IFERROR(P17/'Base Case Cover Sheet'!P17-1,"n.a.")</f>
        <v>n.a.</v>
      </c>
      <c r="AG17" s="74" t="str">
        <f>IFERROR(Q17/'Base Case Cover Sheet'!Q17-1,"n.a.")</f>
        <v>n.a.</v>
      </c>
      <c r="AH17" s="74" t="str">
        <f>IFERROR(R17/'Base Case Cover Sheet'!R17-1,"n.a.")</f>
        <v>n.a.</v>
      </c>
      <c r="AI17" s="74" t="str">
        <f>IFERROR(S17/'Base Case Cover Sheet'!S17-1,"n.a.")</f>
        <v>n.a.</v>
      </c>
      <c r="AJ17" s="74" t="str">
        <f>IFERROR(T17/'Base Case Cover Sheet'!T17-1,"n.a.")</f>
        <v>n.a.</v>
      </c>
      <c r="AK17" s="74" t="str">
        <f>IFERROR(U17/'Base Case Cover Sheet'!U17-1,"n.a.")</f>
        <v>n.a.</v>
      </c>
      <c r="AL17" s="74" t="str">
        <f>IFERROR(V17/'Base Case Cover Sheet'!V17-1,"n.a.")</f>
        <v>n.a.</v>
      </c>
      <c r="AM17" s="74" t="str">
        <f>IFERROR(W17/'Base Case Cover Sheet'!W17-1,"n.a.")</f>
        <v>n.a.</v>
      </c>
    </row>
    <row r="18" spans="4:39" s="4" customFormat="1">
      <c r="E18" s="4" t="s">
        <v>165</v>
      </c>
      <c r="I18" s="35"/>
      <c r="J18" s="35"/>
      <c r="K18" s="35"/>
      <c r="L18" s="36">
        <f t="shared" ref="L18:W18" si="2">+IFERROR(L17/K17-1,0)</f>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Y18" s="42"/>
      <c r="Z18" s="42"/>
      <c r="AA18" s="42"/>
      <c r="AB18" s="75"/>
      <c r="AC18" s="75"/>
      <c r="AD18" s="75"/>
      <c r="AE18" s="75"/>
      <c r="AF18" s="75"/>
      <c r="AG18" s="75"/>
      <c r="AH18" s="75"/>
      <c r="AI18" s="75"/>
      <c r="AJ18" s="75"/>
      <c r="AK18" s="75"/>
      <c r="AL18" s="75"/>
      <c r="AM18" s="75"/>
    </row>
    <row r="19" spans="4:39" s="4" customFormat="1">
      <c r="E19" s="4" t="s">
        <v>166</v>
      </c>
      <c r="I19" s="35"/>
      <c r="J19" s="35"/>
      <c r="K19" s="35"/>
      <c r="L19" s="36">
        <f t="shared" ref="L19:W19" si="3">+IFERROR(L17/L$37,0)</f>
        <v>0</v>
      </c>
      <c r="M19" s="36">
        <f t="shared" si="3"/>
        <v>0</v>
      </c>
      <c r="N19" s="36">
        <f t="shared" si="3"/>
        <v>0</v>
      </c>
      <c r="O19" s="36">
        <f t="shared" si="3"/>
        <v>0</v>
      </c>
      <c r="P19" s="36">
        <f t="shared" si="3"/>
        <v>0</v>
      </c>
      <c r="Q19" s="36">
        <f t="shared" si="3"/>
        <v>0</v>
      </c>
      <c r="R19" s="36">
        <f t="shared" si="3"/>
        <v>0</v>
      </c>
      <c r="S19" s="36">
        <f t="shared" si="3"/>
        <v>0</v>
      </c>
      <c r="T19" s="36">
        <f t="shared" si="3"/>
        <v>0</v>
      </c>
      <c r="U19" s="36">
        <f t="shared" si="3"/>
        <v>0</v>
      </c>
      <c r="V19" s="36">
        <f t="shared" si="3"/>
        <v>0</v>
      </c>
      <c r="W19" s="36">
        <f t="shared" si="3"/>
        <v>0</v>
      </c>
      <c r="Y19" s="42"/>
      <c r="Z19" s="42"/>
      <c r="AA19" s="42"/>
      <c r="AB19" s="75"/>
      <c r="AC19" s="75"/>
      <c r="AD19" s="75"/>
      <c r="AE19" s="75"/>
      <c r="AF19" s="75"/>
      <c r="AG19" s="75"/>
      <c r="AH19" s="75"/>
      <c r="AI19" s="75"/>
      <c r="AJ19" s="75"/>
      <c r="AK19" s="75"/>
      <c r="AL19" s="75"/>
      <c r="AM19" s="75"/>
    </row>
    <row r="20" spans="4:39">
      <c r="Y20" s="76"/>
      <c r="Z20" s="76"/>
      <c r="AA20" s="76"/>
      <c r="AB20" s="76"/>
      <c r="AC20" s="76"/>
      <c r="AD20" s="76"/>
      <c r="AE20" s="76"/>
      <c r="AF20" s="76"/>
      <c r="AG20" s="76"/>
      <c r="AH20" s="76"/>
      <c r="AI20" s="76"/>
      <c r="AJ20" s="76"/>
      <c r="AK20" s="76"/>
      <c r="AL20" s="76"/>
      <c r="AM20" s="76"/>
    </row>
    <row r="21" spans="4:39">
      <c r="D21" t="s">
        <v>167</v>
      </c>
      <c r="H21" s="33"/>
      <c r="I21" s="35"/>
      <c r="J21" s="35"/>
      <c r="K21" s="35"/>
      <c r="L21" s="65">
        <v>0</v>
      </c>
      <c r="M21" s="65">
        <v>0</v>
      </c>
      <c r="N21" s="65">
        <v>0</v>
      </c>
      <c r="O21" s="65">
        <v>0</v>
      </c>
      <c r="P21" s="65">
        <v>0</v>
      </c>
      <c r="Q21" s="65">
        <v>0</v>
      </c>
      <c r="R21" s="65">
        <v>0</v>
      </c>
      <c r="S21" s="65">
        <v>0</v>
      </c>
      <c r="T21" s="65">
        <v>0</v>
      </c>
      <c r="U21" s="65">
        <v>0</v>
      </c>
      <c r="V21" s="65">
        <v>0</v>
      </c>
      <c r="W21" s="65">
        <v>0</v>
      </c>
      <c r="Y21" s="74" t="str">
        <f>IFERROR(I21/'Base Case Cover Sheet'!I21-1,"n.a.")</f>
        <v>n.a.</v>
      </c>
      <c r="Z21" s="74" t="str">
        <f>IFERROR(J21/'Base Case Cover Sheet'!J21-1,"n.a.")</f>
        <v>n.a.</v>
      </c>
      <c r="AA21" s="74" t="str">
        <f>IFERROR(K21/'Base Case Cover Sheet'!K21-1,"n.a.")</f>
        <v>n.a.</v>
      </c>
      <c r="AB21" s="74" t="str">
        <f>IFERROR(L21/'Base Case Cover Sheet'!L21-1,"n.a.")</f>
        <v>n.a.</v>
      </c>
      <c r="AC21" s="74" t="str">
        <f>IFERROR(M21/'Base Case Cover Sheet'!M21-1,"n.a.")</f>
        <v>n.a.</v>
      </c>
      <c r="AD21" s="74" t="str">
        <f>IFERROR(N21/'Base Case Cover Sheet'!N21-1,"n.a.")</f>
        <v>n.a.</v>
      </c>
      <c r="AE21" s="74" t="str">
        <f>IFERROR(O21/'Base Case Cover Sheet'!O21-1,"n.a.")</f>
        <v>n.a.</v>
      </c>
      <c r="AF21" s="74" t="str">
        <f>IFERROR(P21/'Base Case Cover Sheet'!P21-1,"n.a.")</f>
        <v>n.a.</v>
      </c>
      <c r="AG21" s="74" t="str">
        <f>IFERROR(Q21/'Base Case Cover Sheet'!Q21-1,"n.a.")</f>
        <v>n.a.</v>
      </c>
      <c r="AH21" s="74" t="str">
        <f>IFERROR(R21/'Base Case Cover Sheet'!R21-1,"n.a.")</f>
        <v>n.a.</v>
      </c>
      <c r="AI21" s="74" t="str">
        <f>IFERROR(S21/'Base Case Cover Sheet'!S21-1,"n.a.")</f>
        <v>n.a.</v>
      </c>
      <c r="AJ21" s="74" t="str">
        <f>IFERROR(T21/'Base Case Cover Sheet'!T21-1,"n.a.")</f>
        <v>n.a.</v>
      </c>
      <c r="AK21" s="74" t="str">
        <f>IFERROR(U21/'Base Case Cover Sheet'!U21-1,"n.a.")</f>
        <v>n.a.</v>
      </c>
      <c r="AL21" s="74" t="str">
        <f>IFERROR(V21/'Base Case Cover Sheet'!V21-1,"n.a.")</f>
        <v>n.a.</v>
      </c>
      <c r="AM21" s="74" t="str">
        <f>IFERROR(W21/'Base Case Cover Sheet'!W21-1,"n.a.")</f>
        <v>n.a.</v>
      </c>
    </row>
    <row r="22" spans="4:39" s="4" customFormat="1">
      <c r="E22" s="4" t="s">
        <v>165</v>
      </c>
      <c r="I22" s="35"/>
      <c r="J22" s="35"/>
      <c r="K22" s="35"/>
      <c r="L22" s="36">
        <f t="shared" ref="L22:W22" si="4">+IFERROR(L21/K21-1,0)</f>
        <v>0</v>
      </c>
      <c r="M22" s="36">
        <f t="shared" si="4"/>
        <v>0</v>
      </c>
      <c r="N22" s="36">
        <f t="shared" si="4"/>
        <v>0</v>
      </c>
      <c r="O22" s="36">
        <f t="shared" si="4"/>
        <v>0</v>
      </c>
      <c r="P22" s="36">
        <f t="shared" si="4"/>
        <v>0</v>
      </c>
      <c r="Q22" s="36">
        <f t="shared" si="4"/>
        <v>0</v>
      </c>
      <c r="R22" s="36">
        <f t="shared" si="4"/>
        <v>0</v>
      </c>
      <c r="S22" s="36">
        <f t="shared" si="4"/>
        <v>0</v>
      </c>
      <c r="T22" s="36">
        <f t="shared" si="4"/>
        <v>0</v>
      </c>
      <c r="U22" s="36">
        <f t="shared" si="4"/>
        <v>0</v>
      </c>
      <c r="V22" s="36">
        <f t="shared" si="4"/>
        <v>0</v>
      </c>
      <c r="W22" s="36">
        <f t="shared" si="4"/>
        <v>0</v>
      </c>
      <c r="Y22" s="42"/>
      <c r="Z22" s="42"/>
      <c r="AA22" s="42"/>
      <c r="AB22" s="75"/>
      <c r="AC22" s="75"/>
      <c r="AD22" s="75"/>
      <c r="AE22" s="75"/>
      <c r="AF22" s="75"/>
      <c r="AG22" s="75"/>
      <c r="AH22" s="75"/>
      <c r="AI22" s="75"/>
      <c r="AJ22" s="75"/>
      <c r="AK22" s="75"/>
      <c r="AL22" s="75"/>
      <c r="AM22" s="75"/>
    </row>
    <row r="23" spans="4:39" s="4" customFormat="1">
      <c r="E23" s="4" t="s">
        <v>166</v>
      </c>
      <c r="I23" s="35"/>
      <c r="J23" s="35"/>
      <c r="K23" s="35"/>
      <c r="L23" s="36">
        <f t="shared" ref="L23:W23" si="5">+IFERROR(L21/L$37,0)</f>
        <v>0</v>
      </c>
      <c r="M23" s="36">
        <f t="shared" si="5"/>
        <v>0</v>
      </c>
      <c r="N23" s="36">
        <f t="shared" si="5"/>
        <v>0</v>
      </c>
      <c r="O23" s="36">
        <f t="shared" si="5"/>
        <v>0</v>
      </c>
      <c r="P23" s="36">
        <f t="shared" si="5"/>
        <v>0</v>
      </c>
      <c r="Q23" s="36">
        <f t="shared" si="5"/>
        <v>0</v>
      </c>
      <c r="R23" s="36">
        <f t="shared" si="5"/>
        <v>0</v>
      </c>
      <c r="S23" s="36">
        <f t="shared" si="5"/>
        <v>0</v>
      </c>
      <c r="T23" s="36">
        <f t="shared" si="5"/>
        <v>0</v>
      </c>
      <c r="U23" s="36">
        <f t="shared" si="5"/>
        <v>0</v>
      </c>
      <c r="V23" s="36">
        <f t="shared" si="5"/>
        <v>0</v>
      </c>
      <c r="W23" s="36">
        <f t="shared" si="5"/>
        <v>0</v>
      </c>
      <c r="Y23" s="42"/>
      <c r="Z23" s="42"/>
      <c r="AA23" s="42"/>
      <c r="AB23" s="75"/>
      <c r="AC23" s="75"/>
      <c r="AD23" s="75"/>
      <c r="AE23" s="75"/>
      <c r="AF23" s="75"/>
      <c r="AG23" s="75"/>
      <c r="AH23" s="75"/>
      <c r="AI23" s="75"/>
      <c r="AJ23" s="75"/>
      <c r="AK23" s="75"/>
      <c r="AL23" s="75"/>
      <c r="AM23" s="75"/>
    </row>
    <row r="24" spans="4:39">
      <c r="Y24" s="76"/>
      <c r="Z24" s="76"/>
      <c r="AA24" s="76"/>
      <c r="AB24" s="76"/>
      <c r="AC24" s="76"/>
      <c r="AD24" s="76"/>
      <c r="AE24" s="76"/>
      <c r="AF24" s="76"/>
      <c r="AG24" s="76"/>
      <c r="AH24" s="76"/>
      <c r="AI24" s="76"/>
      <c r="AJ24" s="76"/>
      <c r="AK24" s="76"/>
      <c r="AL24" s="76"/>
      <c r="AM24" s="76"/>
    </row>
    <row r="25" spans="4:39">
      <c r="D25" t="s">
        <v>49</v>
      </c>
      <c r="H25" s="33"/>
      <c r="I25" s="34"/>
      <c r="J25" s="34"/>
      <c r="K25" s="34"/>
      <c r="L25" s="65">
        <v>0</v>
      </c>
      <c r="M25" s="65">
        <v>0</v>
      </c>
      <c r="N25" s="65">
        <v>0</v>
      </c>
      <c r="O25" s="65">
        <v>0</v>
      </c>
      <c r="P25" s="65">
        <v>0</v>
      </c>
      <c r="Q25" s="65">
        <v>0</v>
      </c>
      <c r="R25" s="65">
        <v>0</v>
      </c>
      <c r="S25" s="65">
        <v>0</v>
      </c>
      <c r="T25" s="65">
        <v>0</v>
      </c>
      <c r="U25" s="65">
        <v>0</v>
      </c>
      <c r="V25" s="65">
        <v>0</v>
      </c>
      <c r="W25" s="65">
        <v>0</v>
      </c>
      <c r="Y25" s="74" t="str">
        <f>IFERROR(I25/'Base Case Cover Sheet'!I25-1,"n.a.")</f>
        <v>n.a.</v>
      </c>
      <c r="Z25" s="74" t="str">
        <f>IFERROR(J25/'Base Case Cover Sheet'!J25-1,"n.a.")</f>
        <v>n.a.</v>
      </c>
      <c r="AA25" s="74" t="str">
        <f>IFERROR(K25/'Base Case Cover Sheet'!K25-1,"n.a.")</f>
        <v>n.a.</v>
      </c>
      <c r="AB25" s="74" t="str">
        <f>IFERROR(L25/'Base Case Cover Sheet'!L25-1,"n.a.")</f>
        <v>n.a.</v>
      </c>
      <c r="AC25" s="74" t="str">
        <f>IFERROR(M25/'Base Case Cover Sheet'!M25-1,"n.a.")</f>
        <v>n.a.</v>
      </c>
      <c r="AD25" s="74" t="str">
        <f>IFERROR(N25/'Base Case Cover Sheet'!N25-1,"n.a.")</f>
        <v>n.a.</v>
      </c>
      <c r="AE25" s="74" t="str">
        <f>IFERROR(O25/'Base Case Cover Sheet'!O25-1,"n.a.")</f>
        <v>n.a.</v>
      </c>
      <c r="AF25" s="74" t="str">
        <f>IFERROR(P25/'Base Case Cover Sheet'!P25-1,"n.a.")</f>
        <v>n.a.</v>
      </c>
      <c r="AG25" s="74" t="str">
        <f>IFERROR(Q25/'Base Case Cover Sheet'!Q25-1,"n.a.")</f>
        <v>n.a.</v>
      </c>
      <c r="AH25" s="74" t="str">
        <f>IFERROR(R25/'Base Case Cover Sheet'!R25-1,"n.a.")</f>
        <v>n.a.</v>
      </c>
      <c r="AI25" s="74" t="str">
        <f>IFERROR(S25/'Base Case Cover Sheet'!S25-1,"n.a.")</f>
        <v>n.a.</v>
      </c>
      <c r="AJ25" s="74" t="str">
        <f>IFERROR(T25/'Base Case Cover Sheet'!T25-1,"n.a.")</f>
        <v>n.a.</v>
      </c>
      <c r="AK25" s="74" t="str">
        <f>IFERROR(U25/'Base Case Cover Sheet'!U25-1,"n.a.")</f>
        <v>n.a.</v>
      </c>
      <c r="AL25" s="74" t="str">
        <f>IFERROR(V25/'Base Case Cover Sheet'!V25-1,"n.a.")</f>
        <v>n.a.</v>
      </c>
      <c r="AM25" s="74" t="str">
        <f>IFERROR(W25/'Base Case Cover Sheet'!W25-1,"n.a.")</f>
        <v>n.a.</v>
      </c>
    </row>
    <row r="26" spans="4:39" s="4" customFormat="1">
      <c r="E26" s="4" t="s">
        <v>165</v>
      </c>
      <c r="I26" s="35"/>
      <c r="J26" s="35"/>
      <c r="K26" s="35"/>
      <c r="L26" s="36">
        <f t="shared" ref="L26:W26" si="6">+IFERROR(L25/K25-1,0)</f>
        <v>0</v>
      </c>
      <c r="M26" s="36">
        <f t="shared" si="6"/>
        <v>0</v>
      </c>
      <c r="N26" s="36">
        <f t="shared" si="6"/>
        <v>0</v>
      </c>
      <c r="O26" s="36">
        <f t="shared" si="6"/>
        <v>0</v>
      </c>
      <c r="P26" s="36">
        <f t="shared" si="6"/>
        <v>0</v>
      </c>
      <c r="Q26" s="36">
        <f t="shared" si="6"/>
        <v>0</v>
      </c>
      <c r="R26" s="36">
        <f t="shared" si="6"/>
        <v>0</v>
      </c>
      <c r="S26" s="36">
        <f t="shared" si="6"/>
        <v>0</v>
      </c>
      <c r="T26" s="36">
        <f t="shared" si="6"/>
        <v>0</v>
      </c>
      <c r="U26" s="36">
        <f t="shared" si="6"/>
        <v>0</v>
      </c>
      <c r="V26" s="36">
        <f t="shared" si="6"/>
        <v>0</v>
      </c>
      <c r="W26" s="36">
        <f t="shared" si="6"/>
        <v>0</v>
      </c>
      <c r="Y26" s="42"/>
      <c r="Z26" s="42"/>
      <c r="AA26" s="42"/>
      <c r="AB26" s="75"/>
      <c r="AC26" s="75"/>
      <c r="AD26" s="75"/>
      <c r="AE26" s="75"/>
      <c r="AF26" s="75"/>
      <c r="AG26" s="75"/>
      <c r="AH26" s="75"/>
      <c r="AI26" s="75"/>
      <c r="AJ26" s="75"/>
      <c r="AK26" s="75"/>
      <c r="AL26" s="75"/>
      <c r="AM26" s="75"/>
    </row>
    <row r="27" spans="4:39" s="4" customFormat="1">
      <c r="E27" s="4" t="s">
        <v>166</v>
      </c>
      <c r="I27" s="35"/>
      <c r="J27" s="35"/>
      <c r="K27" s="35"/>
      <c r="L27" s="36">
        <f t="shared" ref="L27:W27" si="7">+IFERROR(L25/L$37,0)</f>
        <v>0</v>
      </c>
      <c r="M27" s="36">
        <f t="shared" si="7"/>
        <v>0</v>
      </c>
      <c r="N27" s="36">
        <f t="shared" si="7"/>
        <v>0</v>
      </c>
      <c r="O27" s="36">
        <f t="shared" si="7"/>
        <v>0</v>
      </c>
      <c r="P27" s="36">
        <f t="shared" si="7"/>
        <v>0</v>
      </c>
      <c r="Q27" s="36">
        <f t="shared" si="7"/>
        <v>0</v>
      </c>
      <c r="R27" s="36">
        <f t="shared" si="7"/>
        <v>0</v>
      </c>
      <c r="S27" s="36">
        <f t="shared" si="7"/>
        <v>0</v>
      </c>
      <c r="T27" s="36">
        <f t="shared" si="7"/>
        <v>0</v>
      </c>
      <c r="U27" s="36">
        <f t="shared" si="7"/>
        <v>0</v>
      </c>
      <c r="V27" s="36">
        <f t="shared" si="7"/>
        <v>0</v>
      </c>
      <c r="W27" s="36">
        <f t="shared" si="7"/>
        <v>0</v>
      </c>
      <c r="Y27" s="42"/>
      <c r="Z27" s="42"/>
      <c r="AA27" s="42"/>
      <c r="AB27" s="75"/>
      <c r="AC27" s="75"/>
      <c r="AD27" s="75"/>
      <c r="AE27" s="75"/>
      <c r="AF27" s="75"/>
      <c r="AG27" s="75"/>
      <c r="AH27" s="75"/>
      <c r="AI27" s="75"/>
      <c r="AJ27" s="75"/>
      <c r="AK27" s="75"/>
      <c r="AL27" s="75"/>
      <c r="AM27" s="75"/>
    </row>
    <row r="28" spans="4:39">
      <c r="Y28" s="76"/>
      <c r="Z28" s="76"/>
      <c r="AA28" s="76"/>
      <c r="AB28" s="76"/>
      <c r="AC28" s="76"/>
      <c r="AD28" s="76"/>
      <c r="AE28" s="76"/>
      <c r="AF28" s="76"/>
      <c r="AG28" s="76"/>
      <c r="AH28" s="76"/>
      <c r="AI28" s="76"/>
      <c r="AJ28" s="76"/>
      <c r="AK28" s="76"/>
      <c r="AL28" s="76"/>
      <c r="AM28" s="76"/>
    </row>
    <row r="29" spans="4:39">
      <c r="D29" t="s">
        <v>168</v>
      </c>
      <c r="H29" s="33"/>
      <c r="I29" s="35"/>
      <c r="J29" s="35"/>
      <c r="K29" s="35"/>
      <c r="L29" s="65">
        <v>0</v>
      </c>
      <c r="M29" s="65">
        <v>0</v>
      </c>
      <c r="N29" s="65">
        <v>0</v>
      </c>
      <c r="O29" s="65">
        <v>0</v>
      </c>
      <c r="P29" s="65">
        <v>0</v>
      </c>
      <c r="Q29" s="65">
        <v>0</v>
      </c>
      <c r="R29" s="65">
        <v>0</v>
      </c>
      <c r="S29" s="65">
        <v>0</v>
      </c>
      <c r="T29" s="65">
        <v>0</v>
      </c>
      <c r="U29" s="65">
        <v>0</v>
      </c>
      <c r="V29" s="65">
        <v>0</v>
      </c>
      <c r="W29" s="65">
        <v>0</v>
      </c>
      <c r="Y29" s="74" t="str">
        <f>IFERROR(I29/'Base Case Cover Sheet'!I29-1,"n.a.")</f>
        <v>n.a.</v>
      </c>
      <c r="Z29" s="74" t="str">
        <f>IFERROR(J29/'Base Case Cover Sheet'!J29-1,"n.a.")</f>
        <v>n.a.</v>
      </c>
      <c r="AA29" s="74" t="str">
        <f>IFERROR(K29/'Base Case Cover Sheet'!K29-1,"n.a.")</f>
        <v>n.a.</v>
      </c>
      <c r="AB29" s="74" t="str">
        <f>IFERROR(L29/'Base Case Cover Sheet'!L29-1,"n.a.")</f>
        <v>n.a.</v>
      </c>
      <c r="AC29" s="74" t="str">
        <f>IFERROR(M29/'Base Case Cover Sheet'!M29-1,"n.a.")</f>
        <v>n.a.</v>
      </c>
      <c r="AD29" s="74" t="str">
        <f>IFERROR(N29/'Base Case Cover Sheet'!N29-1,"n.a.")</f>
        <v>n.a.</v>
      </c>
      <c r="AE29" s="74" t="str">
        <f>IFERROR(O29/'Base Case Cover Sheet'!O29-1,"n.a.")</f>
        <v>n.a.</v>
      </c>
      <c r="AF29" s="74" t="str">
        <f>IFERROR(P29/'Base Case Cover Sheet'!P29-1,"n.a.")</f>
        <v>n.a.</v>
      </c>
      <c r="AG29" s="74" t="str">
        <f>IFERROR(Q29/'Base Case Cover Sheet'!Q29-1,"n.a.")</f>
        <v>n.a.</v>
      </c>
      <c r="AH29" s="74" t="str">
        <f>IFERROR(R29/'Base Case Cover Sheet'!R29-1,"n.a.")</f>
        <v>n.a.</v>
      </c>
      <c r="AI29" s="74" t="str">
        <f>IFERROR(S29/'Base Case Cover Sheet'!S29-1,"n.a.")</f>
        <v>n.a.</v>
      </c>
      <c r="AJ29" s="74" t="str">
        <f>IFERROR(T29/'Base Case Cover Sheet'!T29-1,"n.a.")</f>
        <v>n.a.</v>
      </c>
      <c r="AK29" s="74" t="str">
        <f>IFERROR(U29/'Base Case Cover Sheet'!U29-1,"n.a.")</f>
        <v>n.a.</v>
      </c>
      <c r="AL29" s="74" t="str">
        <f>IFERROR(V29/'Base Case Cover Sheet'!V29-1,"n.a.")</f>
        <v>n.a.</v>
      </c>
      <c r="AM29" s="74" t="str">
        <f>IFERROR(W29/'Base Case Cover Sheet'!W29-1,"n.a.")</f>
        <v>n.a.</v>
      </c>
    </row>
    <row r="30" spans="4:39" s="4" customFormat="1">
      <c r="E30" s="4" t="s">
        <v>165</v>
      </c>
      <c r="I30" s="35"/>
      <c r="J30" s="35"/>
      <c r="K30" s="35"/>
      <c r="L30" s="36">
        <f t="shared" ref="L30:W30" si="8">+IFERROR(L29/K29-1,0)</f>
        <v>0</v>
      </c>
      <c r="M30" s="36">
        <f t="shared" si="8"/>
        <v>0</v>
      </c>
      <c r="N30" s="36">
        <f t="shared" si="8"/>
        <v>0</v>
      </c>
      <c r="O30" s="36">
        <f t="shared" si="8"/>
        <v>0</v>
      </c>
      <c r="P30" s="36">
        <f t="shared" si="8"/>
        <v>0</v>
      </c>
      <c r="Q30" s="36">
        <f t="shared" si="8"/>
        <v>0</v>
      </c>
      <c r="R30" s="36">
        <f t="shared" si="8"/>
        <v>0</v>
      </c>
      <c r="S30" s="36">
        <f t="shared" si="8"/>
        <v>0</v>
      </c>
      <c r="T30" s="36">
        <f t="shared" si="8"/>
        <v>0</v>
      </c>
      <c r="U30" s="36">
        <f t="shared" si="8"/>
        <v>0</v>
      </c>
      <c r="V30" s="36">
        <f t="shared" si="8"/>
        <v>0</v>
      </c>
      <c r="W30" s="36">
        <f t="shared" si="8"/>
        <v>0</v>
      </c>
      <c r="Y30" s="42"/>
      <c r="Z30" s="42"/>
      <c r="AA30" s="42"/>
      <c r="AB30" s="75"/>
      <c r="AC30" s="75"/>
      <c r="AD30" s="75"/>
      <c r="AE30" s="75"/>
      <c r="AF30" s="75"/>
      <c r="AG30" s="75"/>
      <c r="AH30" s="75"/>
      <c r="AI30" s="75"/>
      <c r="AJ30" s="75"/>
      <c r="AK30" s="75"/>
      <c r="AL30" s="75"/>
      <c r="AM30" s="75"/>
    </row>
    <row r="31" spans="4:39" s="4" customFormat="1">
      <c r="E31" s="4" t="s">
        <v>166</v>
      </c>
      <c r="I31" s="35"/>
      <c r="J31" s="35"/>
      <c r="K31" s="35"/>
      <c r="L31" s="36">
        <f t="shared" ref="L31:W31" si="9">+IFERROR(L29/L$37,0)</f>
        <v>0</v>
      </c>
      <c r="M31" s="36">
        <f t="shared" si="9"/>
        <v>0</v>
      </c>
      <c r="N31" s="36">
        <f t="shared" si="9"/>
        <v>0</v>
      </c>
      <c r="O31" s="36">
        <f t="shared" si="9"/>
        <v>0</v>
      </c>
      <c r="P31" s="36">
        <f t="shared" si="9"/>
        <v>0</v>
      </c>
      <c r="Q31" s="36">
        <f t="shared" si="9"/>
        <v>0</v>
      </c>
      <c r="R31" s="36">
        <f t="shared" si="9"/>
        <v>0</v>
      </c>
      <c r="S31" s="36">
        <f t="shared" si="9"/>
        <v>0</v>
      </c>
      <c r="T31" s="36">
        <f t="shared" si="9"/>
        <v>0</v>
      </c>
      <c r="U31" s="36">
        <f t="shared" si="9"/>
        <v>0</v>
      </c>
      <c r="V31" s="36">
        <f t="shared" si="9"/>
        <v>0</v>
      </c>
      <c r="W31" s="36">
        <f t="shared" si="9"/>
        <v>0</v>
      </c>
      <c r="Y31" s="42"/>
      <c r="Z31" s="42"/>
      <c r="AA31" s="42"/>
      <c r="AB31" s="75"/>
      <c r="AC31" s="75"/>
      <c r="AD31" s="75"/>
      <c r="AE31" s="75"/>
      <c r="AF31" s="75"/>
      <c r="AG31" s="75"/>
      <c r="AH31" s="75"/>
      <c r="AI31" s="75"/>
      <c r="AJ31" s="75"/>
      <c r="AK31" s="75"/>
      <c r="AL31" s="75"/>
      <c r="AM31" s="75"/>
    </row>
    <row r="32" spans="4:39">
      <c r="Y32" s="76"/>
      <c r="Z32" s="76"/>
      <c r="AA32" s="76"/>
      <c r="AB32" s="76"/>
      <c r="AC32" s="76"/>
      <c r="AD32" s="76"/>
      <c r="AE32" s="76"/>
      <c r="AF32" s="76"/>
      <c r="AG32" s="76"/>
      <c r="AH32" s="76"/>
      <c r="AI32" s="76"/>
      <c r="AJ32" s="76"/>
      <c r="AK32" s="76"/>
      <c r="AL32" s="76"/>
      <c r="AM32" s="76"/>
    </row>
    <row r="33" spans="4:40">
      <c r="D33" t="s">
        <v>169</v>
      </c>
      <c r="H33" s="33"/>
      <c r="I33" s="35"/>
      <c r="J33" s="35"/>
      <c r="K33" s="35"/>
      <c r="L33" s="65">
        <v>0</v>
      </c>
      <c r="M33" s="65">
        <v>0</v>
      </c>
      <c r="N33" s="65">
        <v>0</v>
      </c>
      <c r="O33" s="65">
        <v>0</v>
      </c>
      <c r="P33" s="65">
        <v>0</v>
      </c>
      <c r="Q33" s="65">
        <v>0</v>
      </c>
      <c r="R33" s="65">
        <v>0</v>
      </c>
      <c r="S33" s="65">
        <v>0</v>
      </c>
      <c r="T33" s="65">
        <v>0</v>
      </c>
      <c r="U33" s="65">
        <v>0</v>
      </c>
      <c r="V33" s="65">
        <v>0</v>
      </c>
      <c r="W33" s="65">
        <v>0</v>
      </c>
      <c r="Y33" s="74" t="str">
        <f>IFERROR(I33/'Base Case Cover Sheet'!I33-1,"n.a.")</f>
        <v>n.a.</v>
      </c>
      <c r="Z33" s="74" t="str">
        <f>IFERROR(J33/'Base Case Cover Sheet'!J33-1,"n.a.")</f>
        <v>n.a.</v>
      </c>
      <c r="AA33" s="74" t="str">
        <f>IFERROR(K33/'Base Case Cover Sheet'!K33-1,"n.a.")</f>
        <v>n.a.</v>
      </c>
      <c r="AB33" s="74" t="str">
        <f>IFERROR(L33/'Base Case Cover Sheet'!L33-1,"n.a.")</f>
        <v>n.a.</v>
      </c>
      <c r="AC33" s="74" t="str">
        <f>IFERROR(M33/'Base Case Cover Sheet'!M33-1,"n.a.")</f>
        <v>n.a.</v>
      </c>
      <c r="AD33" s="74" t="str">
        <f>IFERROR(N33/'Base Case Cover Sheet'!N33-1,"n.a.")</f>
        <v>n.a.</v>
      </c>
      <c r="AE33" s="74" t="str">
        <f>IFERROR(O33/'Base Case Cover Sheet'!O33-1,"n.a.")</f>
        <v>n.a.</v>
      </c>
      <c r="AF33" s="74" t="str">
        <f>IFERROR(P33/'Base Case Cover Sheet'!P33-1,"n.a.")</f>
        <v>n.a.</v>
      </c>
      <c r="AG33" s="74" t="str">
        <f>IFERROR(Q33/'Base Case Cover Sheet'!Q33-1,"n.a.")</f>
        <v>n.a.</v>
      </c>
      <c r="AH33" s="74" t="str">
        <f>IFERROR(R33/'Base Case Cover Sheet'!R33-1,"n.a.")</f>
        <v>n.a.</v>
      </c>
      <c r="AI33" s="74" t="str">
        <f>IFERROR(S33/'Base Case Cover Sheet'!S33-1,"n.a.")</f>
        <v>n.a.</v>
      </c>
      <c r="AJ33" s="74" t="str">
        <f>IFERROR(T33/'Base Case Cover Sheet'!T33-1,"n.a.")</f>
        <v>n.a.</v>
      </c>
      <c r="AK33" s="74" t="str">
        <f>IFERROR(U33/'Base Case Cover Sheet'!U33-1,"n.a.")</f>
        <v>n.a.</v>
      </c>
      <c r="AL33" s="74" t="str">
        <f>IFERROR(V33/'Base Case Cover Sheet'!V33-1,"n.a.")</f>
        <v>n.a.</v>
      </c>
      <c r="AM33" s="74" t="str">
        <f>IFERROR(W33/'Base Case Cover Sheet'!W33-1,"n.a.")</f>
        <v>n.a.</v>
      </c>
    </row>
    <row r="34" spans="4:40" s="4" customFormat="1">
      <c r="E34" s="4" t="s">
        <v>165</v>
      </c>
      <c r="I34" s="35"/>
      <c r="J34" s="35"/>
      <c r="K34" s="35"/>
      <c r="L34" s="36">
        <f t="shared" ref="L34:W34" si="10">+IFERROR(L33/K33-1,0)</f>
        <v>0</v>
      </c>
      <c r="M34" s="36">
        <f t="shared" si="10"/>
        <v>0</v>
      </c>
      <c r="N34" s="36">
        <f t="shared" si="10"/>
        <v>0</v>
      </c>
      <c r="O34" s="36">
        <f t="shared" si="10"/>
        <v>0</v>
      </c>
      <c r="P34" s="36">
        <f t="shared" si="10"/>
        <v>0</v>
      </c>
      <c r="Q34" s="36">
        <f t="shared" si="10"/>
        <v>0</v>
      </c>
      <c r="R34" s="36">
        <f t="shared" si="10"/>
        <v>0</v>
      </c>
      <c r="S34" s="36">
        <f t="shared" si="10"/>
        <v>0</v>
      </c>
      <c r="T34" s="36">
        <f t="shared" si="10"/>
        <v>0</v>
      </c>
      <c r="U34" s="36">
        <f t="shared" si="10"/>
        <v>0</v>
      </c>
      <c r="V34" s="36">
        <f t="shared" si="10"/>
        <v>0</v>
      </c>
      <c r="W34" s="36">
        <f t="shared" si="10"/>
        <v>0</v>
      </c>
      <c r="Y34" s="42"/>
      <c r="Z34" s="42"/>
      <c r="AA34" s="42"/>
      <c r="AB34" s="75"/>
      <c r="AC34" s="75"/>
      <c r="AD34" s="75"/>
      <c r="AE34" s="75"/>
      <c r="AF34" s="75"/>
      <c r="AG34" s="75"/>
      <c r="AH34" s="75"/>
      <c r="AI34" s="75"/>
      <c r="AJ34" s="75"/>
      <c r="AK34" s="75"/>
      <c r="AL34" s="75"/>
      <c r="AM34" s="75"/>
    </row>
    <row r="35" spans="4:40" s="4" customFormat="1">
      <c r="E35" s="4" t="s">
        <v>166</v>
      </c>
      <c r="I35" s="35"/>
      <c r="J35" s="35"/>
      <c r="K35" s="35"/>
      <c r="L35" s="36">
        <f t="shared" ref="L35:W35" si="11">+IFERROR(L33/L$37,0)</f>
        <v>0</v>
      </c>
      <c r="M35" s="36">
        <f t="shared" si="11"/>
        <v>0</v>
      </c>
      <c r="N35" s="36">
        <f t="shared" si="11"/>
        <v>0</v>
      </c>
      <c r="O35" s="36">
        <f t="shared" si="11"/>
        <v>0</v>
      </c>
      <c r="P35" s="36">
        <f t="shared" si="11"/>
        <v>0</v>
      </c>
      <c r="Q35" s="36">
        <f t="shared" si="11"/>
        <v>0</v>
      </c>
      <c r="R35" s="36">
        <f t="shared" si="11"/>
        <v>0</v>
      </c>
      <c r="S35" s="36">
        <f t="shared" si="11"/>
        <v>0</v>
      </c>
      <c r="T35" s="36">
        <f t="shared" si="11"/>
        <v>0</v>
      </c>
      <c r="U35" s="36">
        <f t="shared" si="11"/>
        <v>0</v>
      </c>
      <c r="V35" s="36">
        <f t="shared" si="11"/>
        <v>0</v>
      </c>
      <c r="W35" s="36">
        <f t="shared" si="11"/>
        <v>0</v>
      </c>
      <c r="Y35" s="42"/>
      <c r="Z35" s="42"/>
      <c r="AA35" s="42"/>
      <c r="AB35" s="75"/>
      <c r="AC35" s="75"/>
      <c r="AD35" s="75"/>
      <c r="AE35" s="75"/>
      <c r="AF35" s="75"/>
      <c r="AG35" s="75"/>
      <c r="AH35" s="75"/>
      <c r="AI35" s="75"/>
      <c r="AJ35" s="75"/>
      <c r="AK35" s="75"/>
      <c r="AL35" s="75"/>
      <c r="AM35" s="75"/>
    </row>
    <row r="37" spans="4:40" s="5" customFormat="1">
      <c r="D37" s="142" t="s">
        <v>170</v>
      </c>
      <c r="E37" s="142"/>
      <c r="F37" s="142"/>
      <c r="G37" s="142"/>
      <c r="H37" s="37"/>
      <c r="I37" s="38"/>
      <c r="J37" s="38"/>
      <c r="K37" s="38"/>
      <c r="L37" s="39">
        <f>+L17+L21+L25+L29+L33</f>
        <v>0</v>
      </c>
      <c r="M37" s="39">
        <f t="shared" ref="M37:W37" si="12">+M17+M21+M25+M29+M33</f>
        <v>0</v>
      </c>
      <c r="N37" s="39">
        <f t="shared" si="12"/>
        <v>0</v>
      </c>
      <c r="O37" s="39">
        <f t="shared" si="12"/>
        <v>0</v>
      </c>
      <c r="P37" s="39">
        <f t="shared" si="12"/>
        <v>0</v>
      </c>
      <c r="Q37" s="39">
        <f t="shared" si="12"/>
        <v>0</v>
      </c>
      <c r="R37" s="39">
        <f t="shared" si="12"/>
        <v>0</v>
      </c>
      <c r="S37" s="39">
        <f t="shared" si="12"/>
        <v>0</v>
      </c>
      <c r="T37" s="39">
        <f t="shared" si="12"/>
        <v>0</v>
      </c>
      <c r="U37" s="39">
        <f t="shared" si="12"/>
        <v>0</v>
      </c>
      <c r="V37" s="39">
        <f t="shared" si="12"/>
        <v>0</v>
      </c>
      <c r="W37" s="39">
        <f t="shared" si="12"/>
        <v>0</v>
      </c>
      <c r="Y37" s="77" t="str">
        <f>IFERROR(I37/'Base Case Cover Sheet'!I37-1,"n.a.")</f>
        <v>n.a.</v>
      </c>
      <c r="Z37" s="77" t="str">
        <f>IFERROR(J37/'Base Case Cover Sheet'!J37-1,"n.a.")</f>
        <v>n.a.</v>
      </c>
      <c r="AA37" s="77" t="str">
        <f>IFERROR(K37/'Base Case Cover Sheet'!K37-1,"n.a.")</f>
        <v>n.a.</v>
      </c>
      <c r="AB37" s="77" t="str">
        <f>IFERROR(L37/'Base Case Cover Sheet'!L37-1,"n.a.")</f>
        <v>n.a.</v>
      </c>
      <c r="AC37" s="77" t="str">
        <f>IFERROR(M37/'Base Case Cover Sheet'!M37-1,"n.a.")</f>
        <v>n.a.</v>
      </c>
      <c r="AD37" s="77" t="str">
        <f>IFERROR(N37/'Base Case Cover Sheet'!N37-1,"n.a.")</f>
        <v>n.a.</v>
      </c>
      <c r="AE37" s="77" t="str">
        <f>IFERROR(O37/'Base Case Cover Sheet'!O37-1,"n.a.")</f>
        <v>n.a.</v>
      </c>
      <c r="AF37" s="77" t="str">
        <f>IFERROR(P37/'Base Case Cover Sheet'!P37-1,"n.a.")</f>
        <v>n.a.</v>
      </c>
      <c r="AG37" s="77" t="str">
        <f>IFERROR(Q37/'Base Case Cover Sheet'!Q37-1,"n.a.")</f>
        <v>n.a.</v>
      </c>
      <c r="AH37" s="77" t="str">
        <f>IFERROR(R37/'Base Case Cover Sheet'!R37-1,"n.a.")</f>
        <v>n.a.</v>
      </c>
      <c r="AI37" s="77" t="str">
        <f>IFERROR(S37/'Base Case Cover Sheet'!S37-1,"n.a.")</f>
        <v>n.a.</v>
      </c>
      <c r="AJ37" s="77" t="str">
        <f>IFERROR(T37/'Base Case Cover Sheet'!T37-1,"n.a.")</f>
        <v>n.a.</v>
      </c>
      <c r="AK37" s="77" t="str">
        <f>IFERROR(U37/'Base Case Cover Sheet'!U37-1,"n.a.")</f>
        <v>n.a.</v>
      </c>
      <c r="AL37" s="77" t="str">
        <f>IFERROR(V37/'Base Case Cover Sheet'!V37-1,"n.a.")</f>
        <v>n.a.</v>
      </c>
      <c r="AM37" s="77" t="str">
        <f>IFERROR(W37/'Base Case Cover Sheet'!W37-1,"n.a.")</f>
        <v>n.a.</v>
      </c>
    </row>
    <row r="38" spans="4:40" s="4" customFormat="1">
      <c r="E38" s="4" t="s">
        <v>165</v>
      </c>
      <c r="I38" s="35"/>
      <c r="J38" s="35"/>
      <c r="K38" s="35"/>
      <c r="L38" s="36">
        <f t="shared" ref="L38:W38" si="13">+IFERROR(L37/K37-1,0)</f>
        <v>0</v>
      </c>
      <c r="M38" s="36">
        <f t="shared" si="13"/>
        <v>0</v>
      </c>
      <c r="N38" s="36">
        <f t="shared" si="13"/>
        <v>0</v>
      </c>
      <c r="O38" s="36">
        <f t="shared" si="13"/>
        <v>0</v>
      </c>
      <c r="P38" s="36">
        <f t="shared" si="13"/>
        <v>0</v>
      </c>
      <c r="Q38" s="36">
        <f t="shared" si="13"/>
        <v>0</v>
      </c>
      <c r="R38" s="36">
        <f t="shared" si="13"/>
        <v>0</v>
      </c>
      <c r="S38" s="36">
        <f t="shared" si="13"/>
        <v>0</v>
      </c>
      <c r="T38" s="36">
        <f t="shared" si="13"/>
        <v>0</v>
      </c>
      <c r="U38" s="36">
        <f t="shared" si="13"/>
        <v>0</v>
      </c>
      <c r="V38" s="36">
        <f t="shared" si="13"/>
        <v>0</v>
      </c>
      <c r="W38" s="36">
        <f t="shared" si="13"/>
        <v>0</v>
      </c>
      <c r="X38" s="40"/>
      <c r="Y38" s="42"/>
      <c r="Z38" s="42"/>
      <c r="AA38" s="42"/>
      <c r="AB38" s="75"/>
      <c r="AC38" s="75"/>
      <c r="AD38" s="75"/>
      <c r="AE38" s="75"/>
      <c r="AF38" s="75"/>
      <c r="AG38" s="75"/>
      <c r="AH38" s="75"/>
      <c r="AI38" s="75"/>
      <c r="AJ38" s="75"/>
      <c r="AK38" s="75"/>
      <c r="AL38" s="75"/>
      <c r="AM38" s="75"/>
      <c r="AN38" s="40"/>
    </row>
    <row r="40" spans="4:40">
      <c r="D40" t="s">
        <v>35</v>
      </c>
      <c r="H40" s="33"/>
      <c r="I40" s="35"/>
      <c r="J40" s="35"/>
      <c r="K40" s="35"/>
      <c r="L40" s="65">
        <v>0</v>
      </c>
      <c r="M40" s="65">
        <v>0</v>
      </c>
      <c r="N40" s="65">
        <v>0</v>
      </c>
      <c r="O40" s="65">
        <v>0</v>
      </c>
      <c r="P40" s="65">
        <v>0</v>
      </c>
      <c r="Q40" s="65">
        <v>0</v>
      </c>
      <c r="R40" s="65">
        <v>0</v>
      </c>
      <c r="S40" s="65">
        <v>0</v>
      </c>
      <c r="T40" s="65">
        <v>0</v>
      </c>
      <c r="U40" s="65">
        <v>0</v>
      </c>
      <c r="V40" s="65">
        <v>0</v>
      </c>
      <c r="W40" s="65">
        <v>0</v>
      </c>
      <c r="Y40" s="74" t="str">
        <f>IFERROR(I40/'Base Case Cover Sheet'!I40-1,"n.a.")</f>
        <v>n.a.</v>
      </c>
      <c r="Z40" s="74" t="str">
        <f>IFERROR(J40/'Base Case Cover Sheet'!J40-1,"n.a.")</f>
        <v>n.a.</v>
      </c>
      <c r="AA40" s="74" t="str">
        <f>IFERROR(K40/'Base Case Cover Sheet'!K40-1,"n.a.")</f>
        <v>n.a.</v>
      </c>
      <c r="AB40" s="74" t="str">
        <f>IFERROR(L40/'Base Case Cover Sheet'!L40-1,"n.a.")</f>
        <v>n.a.</v>
      </c>
      <c r="AC40" s="74" t="str">
        <f>IFERROR(M40/'Base Case Cover Sheet'!M40-1,"n.a.")</f>
        <v>n.a.</v>
      </c>
      <c r="AD40" s="74" t="str">
        <f>IFERROR(N40/'Base Case Cover Sheet'!N40-1,"n.a.")</f>
        <v>n.a.</v>
      </c>
      <c r="AE40" s="74" t="str">
        <f>IFERROR(O40/'Base Case Cover Sheet'!O40-1,"n.a.")</f>
        <v>n.a.</v>
      </c>
      <c r="AF40" s="74" t="str">
        <f>IFERROR(P40/'Base Case Cover Sheet'!P40-1,"n.a.")</f>
        <v>n.a.</v>
      </c>
      <c r="AG40" s="74" t="str">
        <f>IFERROR(Q40/'Base Case Cover Sheet'!Q40-1,"n.a.")</f>
        <v>n.a.</v>
      </c>
      <c r="AH40" s="74" t="str">
        <f>IFERROR(R40/'Base Case Cover Sheet'!R40-1,"n.a.")</f>
        <v>n.a.</v>
      </c>
      <c r="AI40" s="74" t="str">
        <f>IFERROR(S40/'Base Case Cover Sheet'!S40-1,"n.a.")</f>
        <v>n.a.</v>
      </c>
      <c r="AJ40" s="74" t="str">
        <f>IFERROR(T40/'Base Case Cover Sheet'!T40-1,"n.a.")</f>
        <v>n.a.</v>
      </c>
      <c r="AK40" s="74" t="str">
        <f>IFERROR(U40/'Base Case Cover Sheet'!U40-1,"n.a.")</f>
        <v>n.a.</v>
      </c>
      <c r="AL40" s="74" t="str">
        <f>IFERROR(V40/'Base Case Cover Sheet'!V40-1,"n.a.")</f>
        <v>n.a.</v>
      </c>
      <c r="AM40" s="74" t="str">
        <f>IFERROR(W40/'Base Case Cover Sheet'!W40-1,"n.a.")</f>
        <v>n.a.</v>
      </c>
    </row>
    <row r="41" spans="4:40" s="4" customFormat="1"/>
    <row r="42" spans="4:40" s="4" customFormat="1">
      <c r="D42" t="s">
        <v>37</v>
      </c>
      <c r="H42" s="41"/>
      <c r="I42" s="35"/>
      <c r="J42" s="35"/>
      <c r="K42" s="35"/>
      <c r="L42" s="65">
        <v>0</v>
      </c>
      <c r="M42" s="65">
        <v>0</v>
      </c>
      <c r="N42" s="65">
        <v>0</v>
      </c>
      <c r="O42" s="65">
        <v>0</v>
      </c>
      <c r="P42" s="65">
        <v>0</v>
      </c>
      <c r="Q42" s="65">
        <v>0</v>
      </c>
      <c r="R42" s="65">
        <v>0</v>
      </c>
      <c r="S42" s="65">
        <v>0</v>
      </c>
      <c r="T42" s="65">
        <v>0</v>
      </c>
      <c r="U42" s="65">
        <v>0</v>
      </c>
      <c r="V42" s="65">
        <v>0</v>
      </c>
      <c r="W42" s="65">
        <v>0</v>
      </c>
      <c r="Y42" s="74" t="str">
        <f>IFERROR(I42/'Base Case Cover Sheet'!I42-1,"n.a.")</f>
        <v>n.a.</v>
      </c>
      <c r="Z42" s="74" t="str">
        <f>IFERROR(J42/'Base Case Cover Sheet'!J42-1,"n.a.")</f>
        <v>n.a.</v>
      </c>
      <c r="AA42" s="74" t="str">
        <f>IFERROR(K42/'Base Case Cover Sheet'!K42-1,"n.a.")</f>
        <v>n.a.</v>
      </c>
      <c r="AB42" s="74" t="str">
        <f>IFERROR(L42/'Base Case Cover Sheet'!L42-1,"n.a.")</f>
        <v>n.a.</v>
      </c>
      <c r="AC42" s="74" t="str">
        <f>IFERROR(M42/'Base Case Cover Sheet'!M42-1,"n.a.")</f>
        <v>n.a.</v>
      </c>
      <c r="AD42" s="74" t="str">
        <f>IFERROR(N42/'Base Case Cover Sheet'!N42-1,"n.a.")</f>
        <v>n.a.</v>
      </c>
      <c r="AE42" s="74" t="str">
        <f>IFERROR(O42/'Base Case Cover Sheet'!O42-1,"n.a.")</f>
        <v>n.a.</v>
      </c>
      <c r="AF42" s="74" t="str">
        <f>IFERROR(P42/'Base Case Cover Sheet'!P42-1,"n.a.")</f>
        <v>n.a.</v>
      </c>
      <c r="AG42" s="74" t="str">
        <f>IFERROR(Q42/'Base Case Cover Sheet'!Q42-1,"n.a.")</f>
        <v>n.a.</v>
      </c>
      <c r="AH42" s="74" t="str">
        <f>IFERROR(R42/'Base Case Cover Sheet'!R42-1,"n.a.")</f>
        <v>n.a.</v>
      </c>
      <c r="AI42" s="74" t="str">
        <f>IFERROR(S42/'Base Case Cover Sheet'!S42-1,"n.a.")</f>
        <v>n.a.</v>
      </c>
      <c r="AJ42" s="74" t="str">
        <f>IFERROR(T42/'Base Case Cover Sheet'!T42-1,"n.a.")</f>
        <v>n.a.</v>
      </c>
      <c r="AK42" s="74" t="str">
        <f>IFERROR(U42/'Base Case Cover Sheet'!U42-1,"n.a.")</f>
        <v>n.a.</v>
      </c>
      <c r="AL42" s="74" t="str">
        <f>IFERROR(V42/'Base Case Cover Sheet'!V42-1,"n.a.")</f>
        <v>n.a.</v>
      </c>
      <c r="AM42" s="74" t="str">
        <f>IFERROR(W42/'Base Case Cover Sheet'!W42-1,"n.a.")</f>
        <v>n.a.</v>
      </c>
    </row>
    <row r="44" spans="4:40" s="5" customFormat="1">
      <c r="D44" s="142" t="s">
        <v>171</v>
      </c>
      <c r="E44" s="142"/>
      <c r="F44" s="142"/>
      <c r="G44" s="142"/>
      <c r="H44" s="37"/>
      <c r="I44" s="38"/>
      <c r="J44" s="38"/>
      <c r="K44" s="38"/>
      <c r="L44" s="39">
        <f t="shared" ref="L44:W44" si="14">+L37+L40+L42</f>
        <v>0</v>
      </c>
      <c r="M44" s="39">
        <f t="shared" si="14"/>
        <v>0</v>
      </c>
      <c r="N44" s="39">
        <f t="shared" si="14"/>
        <v>0</v>
      </c>
      <c r="O44" s="39">
        <f t="shared" si="14"/>
        <v>0</v>
      </c>
      <c r="P44" s="39">
        <f t="shared" si="14"/>
        <v>0</v>
      </c>
      <c r="Q44" s="39">
        <f t="shared" si="14"/>
        <v>0</v>
      </c>
      <c r="R44" s="39">
        <f t="shared" si="14"/>
        <v>0</v>
      </c>
      <c r="S44" s="39">
        <f t="shared" si="14"/>
        <v>0</v>
      </c>
      <c r="T44" s="39">
        <f t="shared" si="14"/>
        <v>0</v>
      </c>
      <c r="U44" s="39">
        <f t="shared" si="14"/>
        <v>0</v>
      </c>
      <c r="V44" s="39">
        <f t="shared" si="14"/>
        <v>0</v>
      </c>
      <c r="W44" s="39">
        <f t="shared" si="14"/>
        <v>0</v>
      </c>
      <c r="Y44" s="77" t="str">
        <f>IFERROR(I44/'Base Case Cover Sheet'!I44-1,"n.a.")</f>
        <v>n.a.</v>
      </c>
      <c r="Z44" s="77" t="str">
        <f>IFERROR(J44/'Base Case Cover Sheet'!J44-1,"n.a.")</f>
        <v>n.a.</v>
      </c>
      <c r="AA44" s="77" t="str">
        <f>IFERROR(K44/'Base Case Cover Sheet'!K44-1,"n.a.")</f>
        <v>n.a.</v>
      </c>
      <c r="AB44" s="77" t="str">
        <f>IFERROR(L44/'Base Case Cover Sheet'!L44-1,"n.a.")</f>
        <v>n.a.</v>
      </c>
      <c r="AC44" s="77" t="str">
        <f>IFERROR(M44/'Base Case Cover Sheet'!M44-1,"n.a.")</f>
        <v>n.a.</v>
      </c>
      <c r="AD44" s="77" t="str">
        <f>IFERROR(N44/'Base Case Cover Sheet'!N44-1,"n.a.")</f>
        <v>n.a.</v>
      </c>
      <c r="AE44" s="77" t="str">
        <f>IFERROR(O44/'Base Case Cover Sheet'!O44-1,"n.a.")</f>
        <v>n.a.</v>
      </c>
      <c r="AF44" s="77" t="str">
        <f>IFERROR(P44/'Base Case Cover Sheet'!P44-1,"n.a.")</f>
        <v>n.a.</v>
      </c>
      <c r="AG44" s="77" t="str">
        <f>IFERROR(Q44/'Base Case Cover Sheet'!Q44-1,"n.a.")</f>
        <v>n.a.</v>
      </c>
      <c r="AH44" s="77" t="str">
        <f>IFERROR(R44/'Base Case Cover Sheet'!R44-1,"n.a.")</f>
        <v>n.a.</v>
      </c>
      <c r="AI44" s="77" t="str">
        <f>IFERROR(S44/'Base Case Cover Sheet'!S44-1,"n.a.")</f>
        <v>n.a.</v>
      </c>
      <c r="AJ44" s="77" t="str">
        <f>IFERROR(T44/'Base Case Cover Sheet'!T44-1,"n.a.")</f>
        <v>n.a.</v>
      </c>
      <c r="AK44" s="77" t="str">
        <f>IFERROR(U44/'Base Case Cover Sheet'!U44-1,"n.a.")</f>
        <v>n.a.</v>
      </c>
      <c r="AL44" s="77" t="str">
        <f>IFERROR(V44/'Base Case Cover Sheet'!V44-1,"n.a.")</f>
        <v>n.a.</v>
      </c>
      <c r="AM44" s="77" t="str">
        <f>IFERROR(W44/'Base Case Cover Sheet'!W44-1,"n.a.")</f>
        <v>n.a.</v>
      </c>
    </row>
    <row r="45" spans="4:40" s="4" customFormat="1">
      <c r="E45" s="4" t="s">
        <v>165</v>
      </c>
      <c r="I45" s="43"/>
      <c r="J45" s="43"/>
      <c r="K45" s="43"/>
      <c r="L45" s="36">
        <f t="shared" ref="L45:W45" si="15">+IFERROR(L44/K44-1,0)</f>
        <v>0</v>
      </c>
      <c r="M45" s="36">
        <f t="shared" si="15"/>
        <v>0</v>
      </c>
      <c r="N45" s="36">
        <f t="shared" si="15"/>
        <v>0</v>
      </c>
      <c r="O45" s="36">
        <f t="shared" si="15"/>
        <v>0</v>
      </c>
      <c r="P45" s="36">
        <f t="shared" si="15"/>
        <v>0</v>
      </c>
      <c r="Q45" s="36">
        <f t="shared" si="15"/>
        <v>0</v>
      </c>
      <c r="R45" s="36">
        <f t="shared" si="15"/>
        <v>0</v>
      </c>
      <c r="S45" s="36">
        <f t="shared" si="15"/>
        <v>0</v>
      </c>
      <c r="T45" s="36">
        <f t="shared" si="15"/>
        <v>0</v>
      </c>
      <c r="U45" s="36">
        <f t="shared" si="15"/>
        <v>0</v>
      </c>
      <c r="V45" s="36">
        <f t="shared" si="15"/>
        <v>0</v>
      </c>
      <c r="W45" s="36">
        <f t="shared" si="15"/>
        <v>0</v>
      </c>
      <c r="Y45" s="78"/>
      <c r="Z45" s="75"/>
      <c r="AA45" s="75"/>
      <c r="AB45" s="75"/>
      <c r="AC45" s="75"/>
      <c r="AD45" s="75"/>
      <c r="AE45" s="75"/>
      <c r="AF45" s="75"/>
      <c r="AG45" s="75"/>
      <c r="AH45" s="75"/>
      <c r="AI45" s="75"/>
      <c r="AJ45" s="75"/>
      <c r="AK45" s="75"/>
      <c r="AL45" s="75"/>
      <c r="AM45" s="75"/>
    </row>
    <row r="47" spans="4:40">
      <c r="D47" s="31" t="s">
        <v>39</v>
      </c>
      <c r="E47" s="32"/>
      <c r="F47" s="32"/>
      <c r="G47" s="32"/>
      <c r="H47" s="32"/>
      <c r="I47" s="32"/>
      <c r="J47" s="32"/>
      <c r="K47" s="32"/>
      <c r="L47" s="32"/>
      <c r="M47" s="32"/>
      <c r="N47" s="32"/>
      <c r="O47" s="32"/>
      <c r="P47" s="32"/>
      <c r="Q47" s="32"/>
      <c r="R47" s="32"/>
      <c r="S47" s="32"/>
      <c r="T47" s="32"/>
      <c r="U47" s="32"/>
      <c r="V47" s="32"/>
      <c r="W47" s="32"/>
      <c r="Y47" s="32"/>
      <c r="Z47" s="32"/>
      <c r="AA47" s="32"/>
      <c r="AB47" s="32"/>
      <c r="AC47" s="32"/>
      <c r="AD47" s="32"/>
      <c r="AE47" s="32"/>
      <c r="AF47" s="32"/>
      <c r="AG47" s="32"/>
      <c r="AH47" s="32"/>
      <c r="AI47" s="32"/>
      <c r="AJ47" s="32"/>
      <c r="AK47" s="32"/>
      <c r="AL47" s="32"/>
      <c r="AM47" s="32"/>
    </row>
    <row r="49" spans="4:39">
      <c r="D49" t="s">
        <v>40</v>
      </c>
      <c r="H49" s="41"/>
      <c r="I49" s="35"/>
      <c r="J49" s="35"/>
      <c r="K49" s="35"/>
      <c r="L49" s="44">
        <f>-+L37*L50</f>
        <v>0</v>
      </c>
      <c r="M49" s="44">
        <f t="shared" ref="M49:W49" si="16">-+M37*M50</f>
        <v>0</v>
      </c>
      <c r="N49" s="44">
        <f t="shared" si="16"/>
        <v>0</v>
      </c>
      <c r="O49" s="44">
        <f t="shared" si="16"/>
        <v>0</v>
      </c>
      <c r="P49" s="44">
        <f t="shared" si="16"/>
        <v>0</v>
      </c>
      <c r="Q49" s="44">
        <f t="shared" si="16"/>
        <v>0</v>
      </c>
      <c r="R49" s="44">
        <f t="shared" si="16"/>
        <v>0</v>
      </c>
      <c r="S49" s="44">
        <f t="shared" si="16"/>
        <v>0</v>
      </c>
      <c r="T49" s="44">
        <f t="shared" si="16"/>
        <v>0</v>
      </c>
      <c r="U49" s="44">
        <f t="shared" si="16"/>
        <v>0</v>
      </c>
      <c r="V49" s="44">
        <f t="shared" si="16"/>
        <v>0</v>
      </c>
      <c r="W49" s="44">
        <f t="shared" si="16"/>
        <v>0</v>
      </c>
      <c r="Y49" s="74" t="str">
        <f>IFERROR(I49/'Base Case Cover Sheet'!I49-1,"n.a.")</f>
        <v>n.a.</v>
      </c>
      <c r="Z49" s="74" t="str">
        <f>IFERROR(J49/'Base Case Cover Sheet'!J49-1,"n.a.")</f>
        <v>n.a.</v>
      </c>
      <c r="AA49" s="74" t="str">
        <f>IFERROR(K49/'Base Case Cover Sheet'!K49-1,"n.a.")</f>
        <v>n.a.</v>
      </c>
      <c r="AB49" s="74" t="str">
        <f>IFERROR(L49/'Base Case Cover Sheet'!L49-1,"n.a.")</f>
        <v>n.a.</v>
      </c>
      <c r="AC49" s="74" t="str">
        <f>IFERROR(M49/'Base Case Cover Sheet'!M49-1,"n.a.")</f>
        <v>n.a.</v>
      </c>
      <c r="AD49" s="74" t="str">
        <f>IFERROR(N49/'Base Case Cover Sheet'!N49-1,"n.a.")</f>
        <v>n.a.</v>
      </c>
      <c r="AE49" s="74" t="str">
        <f>IFERROR(O49/'Base Case Cover Sheet'!O49-1,"n.a.")</f>
        <v>n.a.</v>
      </c>
      <c r="AF49" s="74" t="str">
        <f>IFERROR(P49/'Base Case Cover Sheet'!P49-1,"n.a.")</f>
        <v>n.a.</v>
      </c>
      <c r="AG49" s="74" t="str">
        <f>IFERROR(Q49/'Base Case Cover Sheet'!Q49-1,"n.a.")</f>
        <v>n.a.</v>
      </c>
      <c r="AH49" s="74" t="str">
        <f>IFERROR(R49/'Base Case Cover Sheet'!R49-1,"n.a.")</f>
        <v>n.a.</v>
      </c>
      <c r="AI49" s="74" t="str">
        <f>IFERROR(S49/'Base Case Cover Sheet'!S49-1,"n.a.")</f>
        <v>n.a.</v>
      </c>
      <c r="AJ49" s="74" t="str">
        <f>IFERROR(T49/'Base Case Cover Sheet'!T49-1,"n.a.")</f>
        <v>n.a.</v>
      </c>
      <c r="AK49" s="74" t="str">
        <f>IFERROR(U49/'Base Case Cover Sheet'!U49-1,"n.a.")</f>
        <v>n.a.</v>
      </c>
      <c r="AL49" s="74" t="str">
        <f>IFERROR(V49/'Base Case Cover Sheet'!V49-1,"n.a.")</f>
        <v>n.a.</v>
      </c>
      <c r="AM49" s="74" t="str">
        <f>IFERROR(W49/'Base Case Cover Sheet'!W49-1,"n.a.")</f>
        <v>n.a.</v>
      </c>
    </row>
    <row r="50" spans="4:39" s="4" customFormat="1">
      <c r="E50" s="4" t="s">
        <v>172</v>
      </c>
      <c r="I50" s="35"/>
      <c r="J50" s="35"/>
      <c r="K50" s="35"/>
      <c r="L50" s="36">
        <v>0.12</v>
      </c>
      <c r="M50" s="36">
        <v>0.12</v>
      </c>
      <c r="N50" s="36">
        <v>0.12</v>
      </c>
      <c r="O50" s="36">
        <v>0.12</v>
      </c>
      <c r="P50" s="36">
        <v>0.12</v>
      </c>
      <c r="Q50" s="36">
        <v>0.12</v>
      </c>
      <c r="R50" s="36">
        <v>0.12</v>
      </c>
      <c r="S50" s="36">
        <v>0.12</v>
      </c>
      <c r="T50" s="36">
        <v>0.12</v>
      </c>
      <c r="U50" s="36">
        <v>0.12</v>
      </c>
      <c r="V50" s="36">
        <v>0.12</v>
      </c>
      <c r="W50" s="36">
        <v>0.12</v>
      </c>
      <c r="Y50" s="42"/>
      <c r="Z50" s="42"/>
      <c r="AA50" s="42"/>
      <c r="AB50" s="75"/>
      <c r="AC50" s="75"/>
      <c r="AD50" s="75"/>
      <c r="AE50" s="75"/>
      <c r="AF50" s="75"/>
      <c r="AG50" s="75"/>
      <c r="AH50" s="75"/>
      <c r="AI50" s="75"/>
      <c r="AJ50" s="75"/>
      <c r="AK50" s="75"/>
      <c r="AL50" s="75"/>
      <c r="AM50" s="75"/>
    </row>
    <row r="52" spans="4:39">
      <c r="D52" t="s">
        <v>42</v>
      </c>
      <c r="H52" s="41"/>
      <c r="I52" s="35"/>
      <c r="J52" s="35"/>
      <c r="K52" s="35"/>
      <c r="L52" s="65">
        <v>0</v>
      </c>
      <c r="M52" s="65">
        <v>0</v>
      </c>
      <c r="N52" s="65">
        <v>0</v>
      </c>
      <c r="O52" s="65">
        <v>0</v>
      </c>
      <c r="P52" s="65">
        <v>0</v>
      </c>
      <c r="Q52" s="65">
        <v>0</v>
      </c>
      <c r="R52" s="65">
        <v>0</v>
      </c>
      <c r="S52" s="65">
        <v>0</v>
      </c>
      <c r="T52" s="65">
        <v>0</v>
      </c>
      <c r="U52" s="65">
        <v>0</v>
      </c>
      <c r="V52" s="65">
        <v>0</v>
      </c>
      <c r="W52" s="65">
        <v>0</v>
      </c>
      <c r="Y52" s="74" t="str">
        <f>IFERROR(I52/'Base Case Cover Sheet'!I52-1,"n.a.")</f>
        <v>n.a.</v>
      </c>
      <c r="Z52" s="74" t="str">
        <f>IFERROR(J52/'Base Case Cover Sheet'!J52-1,"n.a.")</f>
        <v>n.a.</v>
      </c>
      <c r="AA52" s="74" t="str">
        <f>IFERROR(K52/'Base Case Cover Sheet'!K52-1,"n.a.")</f>
        <v>n.a.</v>
      </c>
      <c r="AB52" s="74" t="str">
        <f>IFERROR(L52/'Base Case Cover Sheet'!L52-1,"n.a.")</f>
        <v>n.a.</v>
      </c>
      <c r="AC52" s="74" t="str">
        <f>IFERROR(M52/'Base Case Cover Sheet'!M52-1,"n.a.")</f>
        <v>n.a.</v>
      </c>
      <c r="AD52" s="74" t="str">
        <f>IFERROR(N52/'Base Case Cover Sheet'!N52-1,"n.a.")</f>
        <v>n.a.</v>
      </c>
      <c r="AE52" s="74" t="str">
        <f>IFERROR(O52/'Base Case Cover Sheet'!O52-1,"n.a.")</f>
        <v>n.a.</v>
      </c>
      <c r="AF52" s="74" t="str">
        <f>IFERROR(P52/'Base Case Cover Sheet'!P52-1,"n.a.")</f>
        <v>n.a.</v>
      </c>
      <c r="AG52" s="74" t="str">
        <f>IFERROR(Q52/'Base Case Cover Sheet'!Q52-1,"n.a.")</f>
        <v>n.a.</v>
      </c>
      <c r="AH52" s="74" t="str">
        <f>IFERROR(R52/'Base Case Cover Sheet'!R52-1,"n.a.")</f>
        <v>n.a.</v>
      </c>
      <c r="AI52" s="74" t="str">
        <f>IFERROR(S52/'Base Case Cover Sheet'!S52-1,"n.a.")</f>
        <v>n.a.</v>
      </c>
      <c r="AJ52" s="74" t="str">
        <f>IFERROR(T52/'Base Case Cover Sheet'!T52-1,"n.a.")</f>
        <v>n.a.</v>
      </c>
      <c r="AK52" s="74" t="str">
        <f>IFERROR(U52/'Base Case Cover Sheet'!U52-1,"n.a.")</f>
        <v>n.a.</v>
      </c>
      <c r="AL52" s="74" t="str">
        <f>IFERROR(V52/'Base Case Cover Sheet'!V52-1,"n.a.")</f>
        <v>n.a.</v>
      </c>
      <c r="AM52" s="74" t="str">
        <f>IFERROR(W52/'Base Case Cover Sheet'!W52-1,"n.a.")</f>
        <v>n.a.</v>
      </c>
    </row>
    <row r="53" spans="4:39" s="4" customFormat="1">
      <c r="E53" s="4" t="s">
        <v>104</v>
      </c>
      <c r="I53" s="35"/>
      <c r="J53" s="35"/>
      <c r="K53" s="35"/>
      <c r="L53" s="36">
        <f>-IFERROR(L52/L$44,0)</f>
        <v>0</v>
      </c>
      <c r="M53" s="36">
        <f t="shared" ref="M53:W53" si="17">-IFERROR(M52/M$44,0)</f>
        <v>0</v>
      </c>
      <c r="N53" s="36">
        <f t="shared" si="17"/>
        <v>0</v>
      </c>
      <c r="O53" s="36">
        <f t="shared" si="17"/>
        <v>0</v>
      </c>
      <c r="P53" s="36">
        <f t="shared" si="17"/>
        <v>0</v>
      </c>
      <c r="Q53" s="36">
        <f t="shared" si="17"/>
        <v>0</v>
      </c>
      <c r="R53" s="36">
        <f t="shared" si="17"/>
        <v>0</v>
      </c>
      <c r="S53" s="36">
        <f t="shared" si="17"/>
        <v>0</v>
      </c>
      <c r="T53" s="36">
        <f t="shared" si="17"/>
        <v>0</v>
      </c>
      <c r="U53" s="36">
        <f t="shared" si="17"/>
        <v>0</v>
      </c>
      <c r="V53" s="36">
        <f t="shared" si="17"/>
        <v>0</v>
      </c>
      <c r="W53" s="36">
        <f t="shared" si="17"/>
        <v>0</v>
      </c>
      <c r="Y53" s="42"/>
      <c r="Z53" s="42"/>
      <c r="AA53" s="42"/>
      <c r="AB53" s="75"/>
      <c r="AC53" s="75"/>
      <c r="AD53" s="75"/>
      <c r="AE53" s="75"/>
      <c r="AF53" s="75"/>
      <c r="AG53" s="75"/>
      <c r="AH53" s="75"/>
      <c r="AI53" s="75"/>
      <c r="AJ53" s="75"/>
      <c r="AK53" s="75"/>
      <c r="AL53" s="75"/>
      <c r="AM53" s="75"/>
    </row>
    <row r="55" spans="4:39" s="5" customFormat="1">
      <c r="D55" s="142" t="s">
        <v>173</v>
      </c>
      <c r="E55" s="142"/>
      <c r="F55" s="142"/>
      <c r="G55" s="142"/>
      <c r="H55" s="37"/>
      <c r="I55" s="45"/>
      <c r="J55" s="45"/>
      <c r="K55" s="45"/>
      <c r="L55" s="39">
        <f t="shared" ref="L55:W55" si="18">+L49+L52</f>
        <v>0</v>
      </c>
      <c r="M55" s="39">
        <f t="shared" si="18"/>
        <v>0</v>
      </c>
      <c r="N55" s="39">
        <f t="shared" si="18"/>
        <v>0</v>
      </c>
      <c r="O55" s="39">
        <f t="shared" si="18"/>
        <v>0</v>
      </c>
      <c r="P55" s="39">
        <f t="shared" si="18"/>
        <v>0</v>
      </c>
      <c r="Q55" s="39">
        <f t="shared" si="18"/>
        <v>0</v>
      </c>
      <c r="R55" s="39">
        <f t="shared" si="18"/>
        <v>0</v>
      </c>
      <c r="S55" s="39">
        <f t="shared" si="18"/>
        <v>0</v>
      </c>
      <c r="T55" s="39">
        <f t="shared" si="18"/>
        <v>0</v>
      </c>
      <c r="U55" s="39">
        <f t="shared" si="18"/>
        <v>0</v>
      </c>
      <c r="V55" s="39">
        <f t="shared" si="18"/>
        <v>0</v>
      </c>
      <c r="W55" s="39">
        <f t="shared" si="18"/>
        <v>0</v>
      </c>
      <c r="Y55" s="77" t="str">
        <f>IFERROR(I55/'Base Case Cover Sheet'!I55-1,"n.a.")</f>
        <v>n.a.</v>
      </c>
      <c r="Z55" s="77" t="str">
        <f>IFERROR(J55/'Base Case Cover Sheet'!J55-1,"n.a.")</f>
        <v>n.a.</v>
      </c>
      <c r="AA55" s="77" t="str">
        <f>IFERROR(K55/'Base Case Cover Sheet'!K55-1,"n.a.")</f>
        <v>n.a.</v>
      </c>
      <c r="AB55" s="77" t="str">
        <f>IFERROR(L55/'Base Case Cover Sheet'!L55-1,"n.a.")</f>
        <v>n.a.</v>
      </c>
      <c r="AC55" s="77" t="str">
        <f>IFERROR(M55/'Base Case Cover Sheet'!M55-1,"n.a.")</f>
        <v>n.a.</v>
      </c>
      <c r="AD55" s="77" t="str">
        <f>IFERROR(N55/'Base Case Cover Sheet'!N55-1,"n.a.")</f>
        <v>n.a.</v>
      </c>
      <c r="AE55" s="77" t="str">
        <f>IFERROR(O55/'Base Case Cover Sheet'!O55-1,"n.a.")</f>
        <v>n.a.</v>
      </c>
      <c r="AF55" s="77" t="str">
        <f>IFERROR(P55/'Base Case Cover Sheet'!P55-1,"n.a.")</f>
        <v>n.a.</v>
      </c>
      <c r="AG55" s="77" t="str">
        <f>IFERROR(Q55/'Base Case Cover Sheet'!Q55-1,"n.a.")</f>
        <v>n.a.</v>
      </c>
      <c r="AH55" s="77" t="str">
        <f>IFERROR(R55/'Base Case Cover Sheet'!R55-1,"n.a.")</f>
        <v>n.a.</v>
      </c>
      <c r="AI55" s="77" t="str">
        <f>IFERROR(S55/'Base Case Cover Sheet'!S55-1,"n.a.")</f>
        <v>n.a.</v>
      </c>
      <c r="AJ55" s="77" t="str">
        <f>IFERROR(T55/'Base Case Cover Sheet'!T55-1,"n.a.")</f>
        <v>n.a.</v>
      </c>
      <c r="AK55" s="77" t="str">
        <f>IFERROR(U55/'Base Case Cover Sheet'!U55-1,"n.a.")</f>
        <v>n.a.</v>
      </c>
      <c r="AL55" s="77" t="str">
        <f>IFERROR(V55/'Base Case Cover Sheet'!V55-1,"n.a.")</f>
        <v>n.a.</v>
      </c>
      <c r="AM55" s="77" t="str">
        <f>IFERROR(W55/'Base Case Cover Sheet'!W55-1,"n.a.")</f>
        <v>n.a.</v>
      </c>
    </row>
    <row r="56" spans="4:39" s="4" customFormat="1">
      <c r="E56" s="4" t="s">
        <v>104</v>
      </c>
      <c r="I56" s="35"/>
      <c r="J56" s="35"/>
      <c r="K56" s="35"/>
      <c r="L56" s="36">
        <f>-IFERROR(L55/L$44,0)</f>
        <v>0</v>
      </c>
      <c r="M56" s="36">
        <f t="shared" ref="M56:W56" si="19">-IFERROR(M55/M$44,0)</f>
        <v>0</v>
      </c>
      <c r="N56" s="36">
        <f t="shared" si="19"/>
        <v>0</v>
      </c>
      <c r="O56" s="36">
        <f t="shared" si="19"/>
        <v>0</v>
      </c>
      <c r="P56" s="36">
        <f t="shared" si="19"/>
        <v>0</v>
      </c>
      <c r="Q56" s="36">
        <f t="shared" si="19"/>
        <v>0</v>
      </c>
      <c r="R56" s="36">
        <f t="shared" si="19"/>
        <v>0</v>
      </c>
      <c r="S56" s="36">
        <f t="shared" si="19"/>
        <v>0</v>
      </c>
      <c r="T56" s="36">
        <f t="shared" si="19"/>
        <v>0</v>
      </c>
      <c r="U56" s="36">
        <f t="shared" si="19"/>
        <v>0</v>
      </c>
      <c r="V56" s="36">
        <f t="shared" si="19"/>
        <v>0</v>
      </c>
      <c r="W56" s="36">
        <f t="shared" si="19"/>
        <v>0</v>
      </c>
      <c r="Y56" s="42"/>
      <c r="Z56" s="75"/>
      <c r="AA56" s="75"/>
      <c r="AB56" s="75"/>
      <c r="AC56" s="75"/>
      <c r="AD56" s="75"/>
      <c r="AE56" s="75"/>
      <c r="AF56" s="75"/>
      <c r="AG56" s="75"/>
      <c r="AH56" s="75"/>
      <c r="AI56" s="75"/>
      <c r="AJ56" s="75"/>
      <c r="AK56" s="75"/>
      <c r="AL56" s="75"/>
      <c r="AM56" s="75"/>
    </row>
    <row r="58" spans="4:39">
      <c r="D58" s="31" t="s">
        <v>44</v>
      </c>
      <c r="E58" s="32"/>
      <c r="F58" s="32"/>
      <c r="G58" s="32"/>
      <c r="H58" s="32"/>
      <c r="I58" s="32"/>
      <c r="J58" s="32"/>
      <c r="K58" s="32"/>
      <c r="L58" s="32"/>
      <c r="M58" s="32"/>
      <c r="N58" s="32"/>
      <c r="O58" s="32"/>
      <c r="P58" s="32"/>
      <c r="Q58" s="32"/>
      <c r="R58" s="32"/>
      <c r="S58" s="32"/>
      <c r="T58" s="32"/>
      <c r="U58" s="32"/>
      <c r="V58" s="32"/>
      <c r="W58" s="32"/>
      <c r="Y58" s="32"/>
      <c r="Z58" s="32"/>
      <c r="AA58" s="32"/>
      <c r="AB58" s="32"/>
      <c r="AC58" s="32"/>
      <c r="AD58" s="32"/>
      <c r="AE58" s="32"/>
      <c r="AF58" s="32"/>
      <c r="AG58" s="32"/>
      <c r="AH58" s="32"/>
      <c r="AI58" s="32"/>
      <c r="AJ58" s="32"/>
      <c r="AK58" s="32"/>
      <c r="AL58" s="32"/>
      <c r="AM58" s="32"/>
    </row>
    <row r="60" spans="4:39">
      <c r="D60" t="s">
        <v>45</v>
      </c>
      <c r="H60" s="41"/>
      <c r="I60" s="35"/>
      <c r="J60" s="35"/>
      <c r="K60" s="35"/>
      <c r="L60" s="65">
        <v>0</v>
      </c>
      <c r="M60" s="65">
        <v>0</v>
      </c>
      <c r="N60" s="65">
        <v>0</v>
      </c>
      <c r="O60" s="65">
        <v>0</v>
      </c>
      <c r="P60" s="65">
        <v>0</v>
      </c>
      <c r="Q60" s="65">
        <v>0</v>
      </c>
      <c r="R60" s="65">
        <v>0</v>
      </c>
      <c r="S60" s="65">
        <v>0</v>
      </c>
      <c r="T60" s="65">
        <v>0</v>
      </c>
      <c r="U60" s="65">
        <v>0</v>
      </c>
      <c r="V60" s="65">
        <v>0</v>
      </c>
      <c r="W60" s="65">
        <v>0</v>
      </c>
      <c r="Y60" s="74" t="str">
        <f>IFERROR(I60/'Base Case Cover Sheet'!I60-1,"n.a.")</f>
        <v>n.a.</v>
      </c>
      <c r="Z60" s="74" t="str">
        <f>IFERROR(J60/'Base Case Cover Sheet'!J60-1,"n.a.")</f>
        <v>n.a.</v>
      </c>
      <c r="AA60" s="74" t="str">
        <f>IFERROR(K60/'Base Case Cover Sheet'!K60-1,"n.a.")</f>
        <v>n.a.</v>
      </c>
      <c r="AB60" s="74" t="str">
        <f>IFERROR(L60/'Base Case Cover Sheet'!L60-1,"n.a.")</f>
        <v>n.a.</v>
      </c>
      <c r="AC60" s="74" t="str">
        <f>IFERROR(M60/'Base Case Cover Sheet'!M60-1,"n.a.")</f>
        <v>n.a.</v>
      </c>
      <c r="AD60" s="74" t="str">
        <f>IFERROR(N60/'Base Case Cover Sheet'!N60-1,"n.a.")</f>
        <v>n.a.</v>
      </c>
      <c r="AE60" s="74" t="str">
        <f>IFERROR(O60/'Base Case Cover Sheet'!O60-1,"n.a.")</f>
        <v>n.a.</v>
      </c>
      <c r="AF60" s="74" t="str">
        <f>IFERROR(P60/'Base Case Cover Sheet'!P60-1,"n.a.")</f>
        <v>n.a.</v>
      </c>
      <c r="AG60" s="74" t="str">
        <f>IFERROR(Q60/'Base Case Cover Sheet'!Q60-1,"n.a.")</f>
        <v>n.a.</v>
      </c>
      <c r="AH60" s="74" t="str">
        <f>IFERROR(R60/'Base Case Cover Sheet'!R60-1,"n.a.")</f>
        <v>n.a.</v>
      </c>
      <c r="AI60" s="74" t="str">
        <f>IFERROR(S60/'Base Case Cover Sheet'!S60-1,"n.a.")</f>
        <v>n.a.</v>
      </c>
      <c r="AJ60" s="74" t="str">
        <f>IFERROR(T60/'Base Case Cover Sheet'!T60-1,"n.a.")</f>
        <v>n.a.</v>
      </c>
      <c r="AK60" s="74" t="str">
        <f>IFERROR(U60/'Base Case Cover Sheet'!U60-1,"n.a.")</f>
        <v>n.a.</v>
      </c>
      <c r="AL60" s="74" t="str">
        <f>IFERROR(V60/'Base Case Cover Sheet'!V60-1,"n.a.")</f>
        <v>n.a.</v>
      </c>
      <c r="AM60" s="74" t="str">
        <f>IFERROR(W60/'Base Case Cover Sheet'!W60-1,"n.a.")</f>
        <v>n.a.</v>
      </c>
    </row>
    <row r="61" spans="4:39" s="4" customFormat="1">
      <c r="E61" s="4" t="s">
        <v>172</v>
      </c>
      <c r="I61" s="35"/>
      <c r="J61" s="35"/>
      <c r="K61" s="35"/>
      <c r="L61" s="36">
        <f>-IFERROR(L60/L17,0)</f>
        <v>0</v>
      </c>
      <c r="M61" s="36">
        <f t="shared" ref="M61:W61" si="20">-IFERROR(M60/M17,0)</f>
        <v>0</v>
      </c>
      <c r="N61" s="36">
        <f t="shared" si="20"/>
        <v>0</v>
      </c>
      <c r="O61" s="36">
        <f t="shared" si="20"/>
        <v>0</v>
      </c>
      <c r="P61" s="36">
        <f t="shared" si="20"/>
        <v>0</v>
      </c>
      <c r="Q61" s="36">
        <f t="shared" si="20"/>
        <v>0</v>
      </c>
      <c r="R61" s="36">
        <f t="shared" si="20"/>
        <v>0</v>
      </c>
      <c r="S61" s="36">
        <f t="shared" si="20"/>
        <v>0</v>
      </c>
      <c r="T61" s="36">
        <f t="shared" si="20"/>
        <v>0</v>
      </c>
      <c r="U61" s="36">
        <f t="shared" si="20"/>
        <v>0</v>
      </c>
      <c r="V61" s="36">
        <f t="shared" si="20"/>
        <v>0</v>
      </c>
      <c r="W61" s="36">
        <f t="shared" si="20"/>
        <v>0</v>
      </c>
      <c r="Y61" s="42"/>
      <c r="Z61" s="42"/>
      <c r="AA61" s="42"/>
      <c r="AB61" s="75"/>
      <c r="AC61" s="75"/>
      <c r="AD61" s="75"/>
      <c r="AE61" s="75"/>
      <c r="AF61" s="75"/>
      <c r="AG61" s="75"/>
      <c r="AH61" s="75"/>
      <c r="AI61" s="75"/>
      <c r="AJ61" s="75"/>
      <c r="AK61" s="75"/>
      <c r="AL61" s="75"/>
      <c r="AM61" s="75"/>
    </row>
    <row r="63" spans="4:39">
      <c r="D63" t="s">
        <v>174</v>
      </c>
      <c r="H63" s="41"/>
      <c r="I63" s="35"/>
      <c r="J63" s="35"/>
      <c r="K63" s="35"/>
      <c r="L63" s="65">
        <v>0</v>
      </c>
      <c r="M63" s="65">
        <v>0</v>
      </c>
      <c r="N63" s="65">
        <v>0</v>
      </c>
      <c r="O63" s="65">
        <v>0</v>
      </c>
      <c r="P63" s="65">
        <v>0</v>
      </c>
      <c r="Q63" s="65">
        <v>0</v>
      </c>
      <c r="R63" s="65">
        <v>0</v>
      </c>
      <c r="S63" s="65">
        <v>0</v>
      </c>
      <c r="T63" s="65">
        <v>0</v>
      </c>
      <c r="U63" s="65">
        <v>0</v>
      </c>
      <c r="V63" s="65">
        <v>0</v>
      </c>
      <c r="W63" s="65">
        <v>0</v>
      </c>
      <c r="Y63" s="74" t="str">
        <f>IFERROR(I63/'Base Case Cover Sheet'!I63-1,"n.a.")</f>
        <v>n.a.</v>
      </c>
      <c r="Z63" s="74" t="str">
        <f>IFERROR(J63/'Base Case Cover Sheet'!J63-1,"n.a.")</f>
        <v>n.a.</v>
      </c>
      <c r="AA63" s="74" t="str">
        <f>IFERROR(K63/'Base Case Cover Sheet'!K63-1,"n.a.")</f>
        <v>n.a.</v>
      </c>
      <c r="AB63" s="74" t="str">
        <f>IFERROR(L63/'Base Case Cover Sheet'!L63-1,"n.a.")</f>
        <v>n.a.</v>
      </c>
      <c r="AC63" s="74" t="str">
        <f>IFERROR(M63/'Base Case Cover Sheet'!M63-1,"n.a.")</f>
        <v>n.a.</v>
      </c>
      <c r="AD63" s="74" t="str">
        <f>IFERROR(N63/'Base Case Cover Sheet'!N63-1,"n.a.")</f>
        <v>n.a.</v>
      </c>
      <c r="AE63" s="74" t="str">
        <f>IFERROR(O63/'Base Case Cover Sheet'!O63-1,"n.a.")</f>
        <v>n.a.</v>
      </c>
      <c r="AF63" s="74" t="str">
        <f>IFERROR(P63/'Base Case Cover Sheet'!P63-1,"n.a.")</f>
        <v>n.a.</v>
      </c>
      <c r="AG63" s="74" t="str">
        <f>IFERROR(Q63/'Base Case Cover Sheet'!Q63-1,"n.a.")</f>
        <v>n.a.</v>
      </c>
      <c r="AH63" s="74" t="str">
        <f>IFERROR(R63/'Base Case Cover Sheet'!R63-1,"n.a.")</f>
        <v>n.a.</v>
      </c>
      <c r="AI63" s="74" t="str">
        <f>IFERROR(S63/'Base Case Cover Sheet'!S63-1,"n.a.")</f>
        <v>n.a.</v>
      </c>
      <c r="AJ63" s="74" t="str">
        <f>IFERROR(T63/'Base Case Cover Sheet'!T63-1,"n.a.")</f>
        <v>n.a.</v>
      </c>
      <c r="AK63" s="74" t="str">
        <f>IFERROR(U63/'Base Case Cover Sheet'!U63-1,"n.a.")</f>
        <v>n.a.</v>
      </c>
      <c r="AL63" s="74" t="str">
        <f>IFERROR(V63/'Base Case Cover Sheet'!V63-1,"n.a.")</f>
        <v>n.a.</v>
      </c>
      <c r="AM63" s="74" t="str">
        <f>IFERROR(W63/'Base Case Cover Sheet'!W63-1,"n.a.")</f>
        <v>n.a.</v>
      </c>
    </row>
    <row r="64" spans="4:39" s="4" customFormat="1">
      <c r="E64" s="4" t="s">
        <v>172</v>
      </c>
      <c r="I64" s="35"/>
      <c r="J64" s="35"/>
      <c r="K64" s="35"/>
      <c r="L64" s="118">
        <f>-+IFERROR(L63/L21,0)</f>
        <v>0</v>
      </c>
      <c r="M64" s="118">
        <f t="shared" ref="M64:W64" si="21">-+IFERROR(M63/M21,0)</f>
        <v>0</v>
      </c>
      <c r="N64" s="118">
        <f t="shared" si="21"/>
        <v>0</v>
      </c>
      <c r="O64" s="118">
        <f t="shared" si="21"/>
        <v>0</v>
      </c>
      <c r="P64" s="118">
        <f t="shared" si="21"/>
        <v>0</v>
      </c>
      <c r="Q64" s="118">
        <f t="shared" si="21"/>
        <v>0</v>
      </c>
      <c r="R64" s="118">
        <f t="shared" si="21"/>
        <v>0</v>
      </c>
      <c r="S64" s="118">
        <f t="shared" si="21"/>
        <v>0</v>
      </c>
      <c r="T64" s="118">
        <f t="shared" si="21"/>
        <v>0</v>
      </c>
      <c r="U64" s="118">
        <f t="shared" si="21"/>
        <v>0</v>
      </c>
      <c r="V64" s="118">
        <f t="shared" si="21"/>
        <v>0</v>
      </c>
      <c r="W64" s="118">
        <f t="shared" si="21"/>
        <v>0</v>
      </c>
      <c r="Y64" s="42"/>
      <c r="Z64" s="42"/>
      <c r="AA64" s="42"/>
      <c r="AB64" s="75"/>
      <c r="AC64" s="75"/>
      <c r="AD64" s="75"/>
      <c r="AE64" s="75"/>
      <c r="AF64" s="75"/>
      <c r="AG64" s="75"/>
      <c r="AH64" s="75"/>
      <c r="AI64" s="75"/>
      <c r="AJ64" s="75"/>
      <c r="AK64" s="75"/>
      <c r="AL64" s="75"/>
      <c r="AM64" s="75"/>
    </row>
    <row r="66" spans="4:39">
      <c r="D66" t="s">
        <v>49</v>
      </c>
      <c r="H66" s="41"/>
      <c r="I66" s="35"/>
      <c r="J66" s="35"/>
      <c r="K66" s="35"/>
      <c r="L66" s="65">
        <v>0</v>
      </c>
      <c r="M66" s="65">
        <v>0</v>
      </c>
      <c r="N66" s="65">
        <v>0</v>
      </c>
      <c r="O66" s="65">
        <v>0</v>
      </c>
      <c r="P66" s="65">
        <v>0</v>
      </c>
      <c r="Q66" s="65">
        <v>0</v>
      </c>
      <c r="R66" s="65">
        <v>0</v>
      </c>
      <c r="S66" s="65">
        <v>0</v>
      </c>
      <c r="T66" s="65">
        <v>0</v>
      </c>
      <c r="U66" s="65">
        <v>0</v>
      </c>
      <c r="V66" s="65">
        <v>0</v>
      </c>
      <c r="W66" s="65">
        <v>0</v>
      </c>
      <c r="Y66" s="74" t="str">
        <f>IFERROR(I66/'Base Case Cover Sheet'!I66-1,"n.a.")</f>
        <v>n.a.</v>
      </c>
      <c r="Z66" s="74" t="str">
        <f>IFERROR(J66/'Base Case Cover Sheet'!J66-1,"n.a.")</f>
        <v>n.a.</v>
      </c>
      <c r="AA66" s="74" t="str">
        <f>IFERROR(K66/'Base Case Cover Sheet'!K66-1,"n.a.")</f>
        <v>n.a.</v>
      </c>
      <c r="AB66" s="74" t="str">
        <f>IFERROR(L66/'Base Case Cover Sheet'!L66-1,"n.a.")</f>
        <v>n.a.</v>
      </c>
      <c r="AC66" s="74" t="str">
        <f>IFERROR(M66/'Base Case Cover Sheet'!M66-1,"n.a.")</f>
        <v>n.a.</v>
      </c>
      <c r="AD66" s="74" t="str">
        <f>IFERROR(N66/'Base Case Cover Sheet'!N66-1,"n.a.")</f>
        <v>n.a.</v>
      </c>
      <c r="AE66" s="74" t="str">
        <f>IFERROR(O66/'Base Case Cover Sheet'!O66-1,"n.a.")</f>
        <v>n.a.</v>
      </c>
      <c r="AF66" s="74" t="str">
        <f>IFERROR(P66/'Base Case Cover Sheet'!P66-1,"n.a.")</f>
        <v>n.a.</v>
      </c>
      <c r="AG66" s="74" t="str">
        <f>IFERROR(Q66/'Base Case Cover Sheet'!Q66-1,"n.a.")</f>
        <v>n.a.</v>
      </c>
      <c r="AH66" s="74" t="str">
        <f>IFERROR(R66/'Base Case Cover Sheet'!R66-1,"n.a.")</f>
        <v>n.a.</v>
      </c>
      <c r="AI66" s="74" t="str">
        <f>IFERROR(S66/'Base Case Cover Sheet'!S66-1,"n.a.")</f>
        <v>n.a.</v>
      </c>
      <c r="AJ66" s="74" t="str">
        <f>IFERROR(T66/'Base Case Cover Sheet'!T66-1,"n.a.")</f>
        <v>n.a.</v>
      </c>
      <c r="AK66" s="74" t="str">
        <f>IFERROR(U66/'Base Case Cover Sheet'!U66-1,"n.a.")</f>
        <v>n.a.</v>
      </c>
      <c r="AL66" s="74" t="str">
        <f>IFERROR(V66/'Base Case Cover Sheet'!V66-1,"n.a.")</f>
        <v>n.a.</v>
      </c>
      <c r="AM66" s="74" t="str">
        <f>IFERROR(W66/'Base Case Cover Sheet'!W66-1,"n.a.")</f>
        <v>n.a.</v>
      </c>
    </row>
    <row r="67" spans="4:39" s="4" customFormat="1">
      <c r="E67" s="4" t="s">
        <v>172</v>
      </c>
      <c r="I67" s="35"/>
      <c r="J67" s="35"/>
      <c r="K67" s="35"/>
      <c r="L67" s="118">
        <f>-+IFERROR(L66/L25,0)</f>
        <v>0</v>
      </c>
      <c r="M67" s="118">
        <f t="shared" ref="M67:W67" si="22">-+IFERROR(M66/M25,0)</f>
        <v>0</v>
      </c>
      <c r="N67" s="118">
        <f t="shared" si="22"/>
        <v>0</v>
      </c>
      <c r="O67" s="118">
        <f t="shared" si="22"/>
        <v>0</v>
      </c>
      <c r="P67" s="118">
        <f t="shared" si="22"/>
        <v>0</v>
      </c>
      <c r="Q67" s="118">
        <f t="shared" si="22"/>
        <v>0</v>
      </c>
      <c r="R67" s="118">
        <f t="shared" si="22"/>
        <v>0</v>
      </c>
      <c r="S67" s="118">
        <f t="shared" si="22"/>
        <v>0</v>
      </c>
      <c r="T67" s="118">
        <f t="shared" si="22"/>
        <v>0</v>
      </c>
      <c r="U67" s="118">
        <f t="shared" si="22"/>
        <v>0</v>
      </c>
      <c r="V67" s="118">
        <f t="shared" si="22"/>
        <v>0</v>
      </c>
      <c r="W67" s="118">
        <f t="shared" si="22"/>
        <v>0</v>
      </c>
      <c r="Y67" s="42"/>
      <c r="Z67" s="42"/>
      <c r="AA67" s="42"/>
      <c r="AB67" s="75"/>
      <c r="AC67" s="75"/>
      <c r="AD67" s="75"/>
      <c r="AE67" s="75"/>
      <c r="AF67" s="75"/>
      <c r="AG67" s="75"/>
      <c r="AH67" s="75"/>
      <c r="AI67" s="75"/>
      <c r="AJ67" s="75"/>
      <c r="AK67" s="75"/>
      <c r="AL67" s="75"/>
      <c r="AM67" s="75"/>
    </row>
    <row r="69" spans="4:39">
      <c r="D69" t="s">
        <v>175</v>
      </c>
      <c r="H69" s="41"/>
      <c r="I69" s="35"/>
      <c r="J69" s="35"/>
      <c r="K69" s="35"/>
      <c r="L69" s="65">
        <v>0</v>
      </c>
      <c r="M69" s="65">
        <v>0</v>
      </c>
      <c r="N69" s="65">
        <v>0</v>
      </c>
      <c r="O69" s="65">
        <v>0</v>
      </c>
      <c r="P69" s="65">
        <v>0</v>
      </c>
      <c r="Q69" s="65">
        <v>0</v>
      </c>
      <c r="R69" s="65">
        <v>0</v>
      </c>
      <c r="S69" s="65">
        <v>0</v>
      </c>
      <c r="T69" s="65">
        <v>0</v>
      </c>
      <c r="U69" s="65">
        <v>0</v>
      </c>
      <c r="V69" s="65">
        <v>0</v>
      </c>
      <c r="W69" s="65">
        <v>0</v>
      </c>
      <c r="Y69" s="74" t="str">
        <f>IFERROR(I69/'Base Case Cover Sheet'!I69-1,"n.a.")</f>
        <v>n.a.</v>
      </c>
      <c r="Z69" s="74" t="str">
        <f>IFERROR(J69/'Base Case Cover Sheet'!J69-1,"n.a.")</f>
        <v>n.a.</v>
      </c>
      <c r="AA69" s="74" t="str">
        <f>IFERROR(K69/'Base Case Cover Sheet'!K69-1,"n.a.")</f>
        <v>n.a.</v>
      </c>
      <c r="AB69" s="74" t="str">
        <f>IFERROR(L69/'Base Case Cover Sheet'!L69-1,"n.a.")</f>
        <v>n.a.</v>
      </c>
      <c r="AC69" s="74" t="str">
        <f>IFERROR(M69/'Base Case Cover Sheet'!M69-1,"n.a.")</f>
        <v>n.a.</v>
      </c>
      <c r="AD69" s="74" t="str">
        <f>IFERROR(N69/'Base Case Cover Sheet'!N69-1,"n.a.")</f>
        <v>n.a.</v>
      </c>
      <c r="AE69" s="74" t="str">
        <f>IFERROR(O69/'Base Case Cover Sheet'!O69-1,"n.a.")</f>
        <v>n.a.</v>
      </c>
      <c r="AF69" s="74" t="str">
        <f>IFERROR(P69/'Base Case Cover Sheet'!P69-1,"n.a.")</f>
        <v>n.a.</v>
      </c>
      <c r="AG69" s="74" t="str">
        <f>IFERROR(Q69/'Base Case Cover Sheet'!Q69-1,"n.a.")</f>
        <v>n.a.</v>
      </c>
      <c r="AH69" s="74" t="str">
        <f>IFERROR(R69/'Base Case Cover Sheet'!R69-1,"n.a.")</f>
        <v>n.a.</v>
      </c>
      <c r="AI69" s="74" t="str">
        <f>IFERROR(S69/'Base Case Cover Sheet'!S69-1,"n.a.")</f>
        <v>n.a.</v>
      </c>
      <c r="AJ69" s="74" t="str">
        <f>IFERROR(T69/'Base Case Cover Sheet'!T69-1,"n.a.")</f>
        <v>n.a.</v>
      </c>
      <c r="AK69" s="74" t="str">
        <f>IFERROR(U69/'Base Case Cover Sheet'!U69-1,"n.a.")</f>
        <v>n.a.</v>
      </c>
      <c r="AL69" s="74" t="str">
        <f>IFERROR(V69/'Base Case Cover Sheet'!V69-1,"n.a.")</f>
        <v>n.a.</v>
      </c>
      <c r="AM69" s="74" t="str">
        <f>IFERROR(W69/'Base Case Cover Sheet'!W69-1,"n.a.")</f>
        <v>n.a.</v>
      </c>
    </row>
    <row r="70" spans="4:39" s="4" customFormat="1">
      <c r="E70" s="4" t="s">
        <v>172</v>
      </c>
      <c r="I70" s="35"/>
      <c r="J70" s="35"/>
      <c r="K70" s="35"/>
      <c r="L70" s="118">
        <f>-+IFERROR(L69/L29,0)</f>
        <v>0</v>
      </c>
      <c r="M70" s="118">
        <f t="shared" ref="M70:W70" si="23">-+IFERROR(M69/M29,0)</f>
        <v>0</v>
      </c>
      <c r="N70" s="118">
        <f t="shared" si="23"/>
        <v>0</v>
      </c>
      <c r="O70" s="118">
        <f t="shared" si="23"/>
        <v>0</v>
      </c>
      <c r="P70" s="118">
        <f t="shared" si="23"/>
        <v>0</v>
      </c>
      <c r="Q70" s="118">
        <f t="shared" si="23"/>
        <v>0</v>
      </c>
      <c r="R70" s="118">
        <f t="shared" si="23"/>
        <v>0</v>
      </c>
      <c r="S70" s="118">
        <f t="shared" si="23"/>
        <v>0</v>
      </c>
      <c r="T70" s="118">
        <f t="shared" si="23"/>
        <v>0</v>
      </c>
      <c r="U70" s="118">
        <f t="shared" si="23"/>
        <v>0</v>
      </c>
      <c r="V70" s="118">
        <f t="shared" si="23"/>
        <v>0</v>
      </c>
      <c r="W70" s="118">
        <f t="shared" si="23"/>
        <v>0</v>
      </c>
      <c r="Y70" s="42"/>
      <c r="Z70" s="42"/>
      <c r="AA70" s="42"/>
      <c r="AB70" s="75"/>
      <c r="AC70" s="75"/>
      <c r="AD70" s="75"/>
      <c r="AE70" s="75"/>
      <c r="AF70" s="75"/>
      <c r="AG70" s="75"/>
      <c r="AH70" s="75"/>
      <c r="AI70" s="75"/>
      <c r="AJ70" s="75"/>
      <c r="AK70" s="75"/>
      <c r="AL70" s="75"/>
      <c r="AM70" s="75"/>
    </row>
    <row r="72" spans="4:39">
      <c r="D72" t="s">
        <v>176</v>
      </c>
      <c r="H72" s="41"/>
      <c r="I72" s="35"/>
      <c r="J72" s="35"/>
      <c r="K72" s="35"/>
      <c r="L72" s="65">
        <v>0</v>
      </c>
      <c r="M72" s="65">
        <v>0</v>
      </c>
      <c r="N72" s="65">
        <v>0</v>
      </c>
      <c r="O72" s="65">
        <v>0</v>
      </c>
      <c r="P72" s="65">
        <v>0</v>
      </c>
      <c r="Q72" s="65">
        <v>0</v>
      </c>
      <c r="R72" s="65">
        <v>0</v>
      </c>
      <c r="S72" s="65">
        <v>0</v>
      </c>
      <c r="T72" s="65">
        <v>0</v>
      </c>
      <c r="U72" s="65">
        <v>0</v>
      </c>
      <c r="V72" s="65">
        <v>0</v>
      </c>
      <c r="W72" s="65">
        <v>0</v>
      </c>
      <c r="Y72" s="74" t="str">
        <f>IFERROR(I72/'Base Case Cover Sheet'!I72-1,"n.a.")</f>
        <v>n.a.</v>
      </c>
      <c r="Z72" s="74" t="str">
        <f>IFERROR(J72/'Base Case Cover Sheet'!J72-1,"n.a.")</f>
        <v>n.a.</v>
      </c>
      <c r="AA72" s="74" t="str">
        <f>IFERROR(K72/'Base Case Cover Sheet'!K72-1,"n.a.")</f>
        <v>n.a.</v>
      </c>
      <c r="AB72" s="74" t="str">
        <f>IFERROR(L72/'Base Case Cover Sheet'!L72-1,"n.a.")</f>
        <v>n.a.</v>
      </c>
      <c r="AC72" s="74" t="str">
        <f>IFERROR(M72/'Base Case Cover Sheet'!M72-1,"n.a.")</f>
        <v>n.a.</v>
      </c>
      <c r="AD72" s="74" t="str">
        <f>IFERROR(N72/'Base Case Cover Sheet'!N72-1,"n.a.")</f>
        <v>n.a.</v>
      </c>
      <c r="AE72" s="74" t="str">
        <f>IFERROR(O72/'Base Case Cover Sheet'!O72-1,"n.a.")</f>
        <v>n.a.</v>
      </c>
      <c r="AF72" s="74" t="str">
        <f>IFERROR(P72/'Base Case Cover Sheet'!P72-1,"n.a.")</f>
        <v>n.a.</v>
      </c>
      <c r="AG72" s="74" t="str">
        <f>IFERROR(Q72/'Base Case Cover Sheet'!Q72-1,"n.a.")</f>
        <v>n.a.</v>
      </c>
      <c r="AH72" s="74" t="str">
        <f>IFERROR(R72/'Base Case Cover Sheet'!R72-1,"n.a.")</f>
        <v>n.a.</v>
      </c>
      <c r="AI72" s="74" t="str">
        <f>IFERROR(S72/'Base Case Cover Sheet'!S72-1,"n.a.")</f>
        <v>n.a.</v>
      </c>
      <c r="AJ72" s="74" t="str">
        <f>IFERROR(T72/'Base Case Cover Sheet'!T72-1,"n.a.")</f>
        <v>n.a.</v>
      </c>
      <c r="AK72" s="74" t="str">
        <f>IFERROR(U72/'Base Case Cover Sheet'!U72-1,"n.a.")</f>
        <v>n.a.</v>
      </c>
      <c r="AL72" s="74" t="str">
        <f>IFERROR(V72/'Base Case Cover Sheet'!V72-1,"n.a.")</f>
        <v>n.a.</v>
      </c>
      <c r="AM72" s="74" t="str">
        <f>IFERROR(W72/'Base Case Cover Sheet'!W72-1,"n.a.")</f>
        <v>n.a.</v>
      </c>
    </row>
    <row r="73" spans="4:39" s="4" customFormat="1">
      <c r="E73" s="4" t="s">
        <v>172</v>
      </c>
      <c r="I73" s="35"/>
      <c r="J73" s="35"/>
      <c r="K73" s="35"/>
      <c r="L73" s="118">
        <f>-IFERROR(L72/L33,0)</f>
        <v>0</v>
      </c>
      <c r="M73" s="118">
        <f t="shared" ref="M73:W73" si="24">-IFERROR(M72/M33,0)</f>
        <v>0</v>
      </c>
      <c r="N73" s="118">
        <f t="shared" si="24"/>
        <v>0</v>
      </c>
      <c r="O73" s="118">
        <f t="shared" si="24"/>
        <v>0</v>
      </c>
      <c r="P73" s="118">
        <f t="shared" si="24"/>
        <v>0</v>
      </c>
      <c r="Q73" s="118">
        <f t="shared" si="24"/>
        <v>0</v>
      </c>
      <c r="R73" s="118">
        <f t="shared" si="24"/>
        <v>0</v>
      </c>
      <c r="S73" s="118">
        <f t="shared" si="24"/>
        <v>0</v>
      </c>
      <c r="T73" s="118">
        <f t="shared" si="24"/>
        <v>0</v>
      </c>
      <c r="U73" s="118">
        <f t="shared" si="24"/>
        <v>0</v>
      </c>
      <c r="V73" s="118">
        <f t="shared" si="24"/>
        <v>0</v>
      </c>
      <c r="W73" s="118">
        <f t="shared" si="24"/>
        <v>0</v>
      </c>
      <c r="Y73" s="42"/>
      <c r="Z73" s="42"/>
      <c r="AA73" s="42"/>
      <c r="AB73" s="75"/>
      <c r="AC73" s="75"/>
      <c r="AD73" s="75"/>
      <c r="AE73" s="75"/>
      <c r="AF73" s="75"/>
      <c r="AG73" s="75"/>
      <c r="AH73" s="75"/>
      <c r="AI73" s="75"/>
      <c r="AJ73" s="75"/>
      <c r="AK73" s="75"/>
      <c r="AL73" s="75"/>
      <c r="AM73" s="75"/>
    </row>
    <row r="75" spans="4:39" s="5" customFormat="1">
      <c r="D75" s="142" t="s">
        <v>55</v>
      </c>
      <c r="E75" s="142"/>
      <c r="F75" s="142"/>
      <c r="G75" s="142"/>
      <c r="H75" s="46"/>
      <c r="I75" s="45"/>
      <c r="J75" s="45"/>
      <c r="K75" s="45"/>
      <c r="L75" s="39">
        <f>+L60+L63+L66+L69+L72</f>
        <v>0</v>
      </c>
      <c r="M75" s="39">
        <f t="shared" ref="M75:W75" si="25">+M60+M63+M66+M69+M72</f>
        <v>0</v>
      </c>
      <c r="N75" s="39">
        <f t="shared" si="25"/>
        <v>0</v>
      </c>
      <c r="O75" s="39">
        <f t="shared" si="25"/>
        <v>0</v>
      </c>
      <c r="P75" s="39">
        <f t="shared" si="25"/>
        <v>0</v>
      </c>
      <c r="Q75" s="39">
        <f t="shared" si="25"/>
        <v>0</v>
      </c>
      <c r="R75" s="39">
        <f t="shared" si="25"/>
        <v>0</v>
      </c>
      <c r="S75" s="39">
        <f t="shared" si="25"/>
        <v>0</v>
      </c>
      <c r="T75" s="39">
        <f t="shared" si="25"/>
        <v>0</v>
      </c>
      <c r="U75" s="39">
        <f t="shared" si="25"/>
        <v>0</v>
      </c>
      <c r="V75" s="39">
        <f t="shared" si="25"/>
        <v>0</v>
      </c>
      <c r="W75" s="39">
        <f t="shared" si="25"/>
        <v>0</v>
      </c>
      <c r="Y75" s="77" t="str">
        <f>IFERROR(I75/'Base Case Cover Sheet'!I75-1,"n.a.")</f>
        <v>n.a.</v>
      </c>
      <c r="Z75" s="77" t="str">
        <f>IFERROR(J75/'Base Case Cover Sheet'!J75-1,"n.a.")</f>
        <v>n.a.</v>
      </c>
      <c r="AA75" s="77" t="str">
        <f>IFERROR(K75/'Base Case Cover Sheet'!K75-1,"n.a.")</f>
        <v>n.a.</v>
      </c>
      <c r="AB75" s="77" t="str">
        <f>IFERROR(L75/'Base Case Cover Sheet'!L75-1,"n.a.")</f>
        <v>n.a.</v>
      </c>
      <c r="AC75" s="77" t="str">
        <f>IFERROR(M75/'Base Case Cover Sheet'!M75-1,"n.a.")</f>
        <v>n.a.</v>
      </c>
      <c r="AD75" s="77" t="str">
        <f>IFERROR(N75/'Base Case Cover Sheet'!N75-1,"n.a.")</f>
        <v>n.a.</v>
      </c>
      <c r="AE75" s="77" t="str">
        <f>IFERROR(O75/'Base Case Cover Sheet'!O75-1,"n.a.")</f>
        <v>n.a.</v>
      </c>
      <c r="AF75" s="77" t="str">
        <f>IFERROR(P75/'Base Case Cover Sheet'!P75-1,"n.a.")</f>
        <v>n.a.</v>
      </c>
      <c r="AG75" s="77" t="str">
        <f>IFERROR(Q75/'Base Case Cover Sheet'!Q75-1,"n.a.")</f>
        <v>n.a.</v>
      </c>
      <c r="AH75" s="77" t="str">
        <f>IFERROR(R75/'Base Case Cover Sheet'!R75-1,"n.a.")</f>
        <v>n.a.</v>
      </c>
      <c r="AI75" s="77" t="str">
        <f>IFERROR(S75/'Base Case Cover Sheet'!S75-1,"n.a.")</f>
        <v>n.a.</v>
      </c>
      <c r="AJ75" s="77" t="str">
        <f>IFERROR(T75/'Base Case Cover Sheet'!T75-1,"n.a.")</f>
        <v>n.a.</v>
      </c>
      <c r="AK75" s="77" t="str">
        <f>IFERROR(U75/'Base Case Cover Sheet'!U75-1,"n.a.")</f>
        <v>n.a.</v>
      </c>
      <c r="AL75" s="77" t="str">
        <f>IFERROR(V75/'Base Case Cover Sheet'!V75-1,"n.a.")</f>
        <v>n.a.</v>
      </c>
      <c r="AM75" s="77" t="str">
        <f>IFERROR(W75/'Base Case Cover Sheet'!W75-1,"n.a.")</f>
        <v>n.a.</v>
      </c>
    </row>
    <row r="76" spans="4:39" s="4" customFormat="1">
      <c r="E76" s="4" t="s">
        <v>177</v>
      </c>
      <c r="I76" s="35"/>
      <c r="J76" s="35"/>
      <c r="K76" s="35"/>
      <c r="L76" s="36">
        <f>-IFERROR(L75/L37,0)</f>
        <v>0</v>
      </c>
      <c r="M76" s="36">
        <f t="shared" ref="M76:W76" si="26">-IFERROR(M75/M37,0)</f>
        <v>0</v>
      </c>
      <c r="N76" s="36">
        <f t="shared" si="26"/>
        <v>0</v>
      </c>
      <c r="O76" s="36">
        <f t="shared" si="26"/>
        <v>0</v>
      </c>
      <c r="P76" s="36">
        <f t="shared" si="26"/>
        <v>0</v>
      </c>
      <c r="Q76" s="36">
        <f t="shared" si="26"/>
        <v>0</v>
      </c>
      <c r="R76" s="36">
        <f t="shared" si="26"/>
        <v>0</v>
      </c>
      <c r="S76" s="36">
        <f t="shared" si="26"/>
        <v>0</v>
      </c>
      <c r="T76" s="36">
        <f t="shared" si="26"/>
        <v>0</v>
      </c>
      <c r="U76" s="36">
        <f t="shared" si="26"/>
        <v>0</v>
      </c>
      <c r="V76" s="36">
        <f t="shared" si="26"/>
        <v>0</v>
      </c>
      <c r="W76" s="36">
        <f t="shared" si="26"/>
        <v>0</v>
      </c>
      <c r="Y76" s="42"/>
      <c r="Z76" s="42"/>
      <c r="AA76" s="42"/>
      <c r="AB76" s="75"/>
      <c r="AC76" s="75"/>
      <c r="AD76" s="75"/>
      <c r="AE76" s="75"/>
      <c r="AF76" s="75"/>
      <c r="AG76" s="75"/>
      <c r="AH76" s="75"/>
      <c r="AI76" s="75"/>
      <c r="AJ76" s="75"/>
      <c r="AK76" s="75"/>
      <c r="AL76" s="75"/>
      <c r="AM76" s="75"/>
    </row>
    <row r="77" spans="4:39" s="4" customFormat="1"/>
    <row r="78" spans="4:39" s="4" customFormat="1">
      <c r="D78" t="s">
        <v>57</v>
      </c>
      <c r="H78" s="41"/>
      <c r="I78" s="35"/>
      <c r="J78" s="35"/>
      <c r="K78" s="35"/>
      <c r="L78" s="65">
        <v>0</v>
      </c>
      <c r="M78" s="65">
        <v>0</v>
      </c>
      <c r="N78" s="65">
        <v>0</v>
      </c>
      <c r="O78" s="65">
        <v>0</v>
      </c>
      <c r="P78" s="65">
        <v>0</v>
      </c>
      <c r="Q78" s="65">
        <v>0</v>
      </c>
      <c r="R78" s="65">
        <v>0</v>
      </c>
      <c r="S78" s="65">
        <v>0</v>
      </c>
      <c r="T78" s="65">
        <v>0</v>
      </c>
      <c r="U78" s="65">
        <v>0</v>
      </c>
      <c r="V78" s="65">
        <v>0</v>
      </c>
      <c r="W78" s="65">
        <v>0</v>
      </c>
      <c r="Y78" s="74" t="str">
        <f>IFERROR(I78/'Base Case Cover Sheet'!I78-1,"n.a.")</f>
        <v>n.a.</v>
      </c>
      <c r="Z78" s="74" t="str">
        <f>IFERROR(J78/'Base Case Cover Sheet'!J78-1,"n.a.")</f>
        <v>n.a.</v>
      </c>
      <c r="AA78" s="74" t="str">
        <f>IFERROR(K78/'Base Case Cover Sheet'!K78-1,"n.a.")</f>
        <v>n.a.</v>
      </c>
      <c r="AB78" s="74" t="str">
        <f>IFERROR(L78/'Base Case Cover Sheet'!L78-1,"n.a.")</f>
        <v>n.a.</v>
      </c>
      <c r="AC78" s="74" t="str">
        <f>IFERROR(M78/'Base Case Cover Sheet'!M78-1,"n.a.")</f>
        <v>n.a.</v>
      </c>
      <c r="AD78" s="74" t="str">
        <f>IFERROR(N78/'Base Case Cover Sheet'!N78-1,"n.a.")</f>
        <v>n.a.</v>
      </c>
      <c r="AE78" s="74" t="str">
        <f>IFERROR(O78/'Base Case Cover Sheet'!O78-1,"n.a.")</f>
        <v>n.a.</v>
      </c>
      <c r="AF78" s="74" t="str">
        <f>IFERROR(P78/'Base Case Cover Sheet'!P78-1,"n.a.")</f>
        <v>n.a.</v>
      </c>
      <c r="AG78" s="74" t="str">
        <f>IFERROR(Q78/'Base Case Cover Sheet'!Q78-1,"n.a.")</f>
        <v>n.a.</v>
      </c>
      <c r="AH78" s="74" t="str">
        <f>IFERROR(R78/'Base Case Cover Sheet'!R78-1,"n.a.")</f>
        <v>n.a.</v>
      </c>
      <c r="AI78" s="74" t="str">
        <f>IFERROR(S78/'Base Case Cover Sheet'!S78-1,"n.a.")</f>
        <v>n.a.</v>
      </c>
      <c r="AJ78" s="74" t="str">
        <f>IFERROR(T78/'Base Case Cover Sheet'!T78-1,"n.a.")</f>
        <v>n.a.</v>
      </c>
      <c r="AK78" s="74" t="str">
        <f>IFERROR(U78/'Base Case Cover Sheet'!U78-1,"n.a.")</f>
        <v>n.a.</v>
      </c>
      <c r="AL78" s="74" t="str">
        <f>IFERROR(V78/'Base Case Cover Sheet'!V78-1,"n.a.")</f>
        <v>n.a.</v>
      </c>
      <c r="AM78" s="74" t="str">
        <f>IFERROR(W78/'Base Case Cover Sheet'!W78-1,"n.a.")</f>
        <v>n.a.</v>
      </c>
    </row>
    <row r="79" spans="4:39" s="4" customFormat="1">
      <c r="E79" s="4" t="s">
        <v>178</v>
      </c>
      <c r="I79" s="35"/>
      <c r="J79" s="35"/>
      <c r="K79" s="35"/>
      <c r="L79" s="36">
        <f t="shared" ref="L79:W79" si="27">+IFERROR(L78/L75,0)</f>
        <v>0</v>
      </c>
      <c r="M79" s="36">
        <f t="shared" si="27"/>
        <v>0</v>
      </c>
      <c r="N79" s="36">
        <f t="shared" si="27"/>
        <v>0</v>
      </c>
      <c r="O79" s="36">
        <f t="shared" si="27"/>
        <v>0</v>
      </c>
      <c r="P79" s="36">
        <f t="shared" si="27"/>
        <v>0</v>
      </c>
      <c r="Q79" s="36">
        <f t="shared" si="27"/>
        <v>0</v>
      </c>
      <c r="R79" s="36">
        <f t="shared" si="27"/>
        <v>0</v>
      </c>
      <c r="S79" s="36">
        <f t="shared" si="27"/>
        <v>0</v>
      </c>
      <c r="T79" s="36">
        <f t="shared" si="27"/>
        <v>0</v>
      </c>
      <c r="U79" s="36">
        <f t="shared" si="27"/>
        <v>0</v>
      </c>
      <c r="V79" s="36">
        <f t="shared" si="27"/>
        <v>0</v>
      </c>
      <c r="W79" s="36">
        <f t="shared" si="27"/>
        <v>0</v>
      </c>
      <c r="Y79" s="42"/>
      <c r="Z79" s="42"/>
      <c r="AA79" s="42"/>
      <c r="AB79" s="75"/>
      <c r="AC79" s="75"/>
      <c r="AD79" s="75"/>
      <c r="AE79" s="75"/>
      <c r="AF79" s="75"/>
      <c r="AG79" s="75"/>
      <c r="AH79" s="75"/>
      <c r="AI79" s="75"/>
      <c r="AJ79" s="75"/>
      <c r="AK79" s="75"/>
      <c r="AL79" s="75"/>
      <c r="AM79" s="75"/>
    </row>
    <row r="81" spans="4:39">
      <c r="D81" s="31" t="s">
        <v>59</v>
      </c>
      <c r="E81" s="32"/>
      <c r="F81" s="32"/>
      <c r="G81" s="32"/>
      <c r="H81" s="32"/>
      <c r="I81" s="32"/>
      <c r="J81" s="32"/>
      <c r="K81" s="32"/>
      <c r="L81" s="32"/>
      <c r="M81" s="32"/>
      <c r="N81" s="32"/>
      <c r="O81" s="32"/>
      <c r="P81" s="32"/>
      <c r="Q81" s="32"/>
      <c r="R81" s="32"/>
      <c r="S81" s="32"/>
      <c r="T81" s="32"/>
      <c r="U81" s="32"/>
      <c r="V81" s="32"/>
      <c r="W81" s="32"/>
      <c r="Y81" s="32"/>
      <c r="Z81" s="32"/>
      <c r="AA81" s="32"/>
      <c r="AB81" s="32"/>
      <c r="AC81" s="32"/>
      <c r="AD81" s="32"/>
      <c r="AE81" s="32"/>
      <c r="AF81" s="32"/>
      <c r="AG81" s="32"/>
      <c r="AH81" s="32"/>
      <c r="AI81" s="32"/>
      <c r="AJ81" s="32"/>
      <c r="AK81" s="32"/>
      <c r="AL81" s="32"/>
      <c r="AM81" s="32"/>
    </row>
    <row r="83" spans="4:39">
      <c r="D83" t="s">
        <v>60</v>
      </c>
      <c r="H83" s="41"/>
      <c r="I83" s="35"/>
      <c r="J83" s="35"/>
      <c r="K83" s="35"/>
      <c r="L83" s="65">
        <v>0</v>
      </c>
      <c r="M83" s="65">
        <v>0</v>
      </c>
      <c r="N83" s="65">
        <v>0</v>
      </c>
      <c r="O83" s="65">
        <v>0</v>
      </c>
      <c r="P83" s="65">
        <v>0</v>
      </c>
      <c r="Q83" s="65">
        <v>0</v>
      </c>
      <c r="R83" s="65">
        <v>0</v>
      </c>
      <c r="S83" s="65">
        <v>0</v>
      </c>
      <c r="T83" s="65">
        <v>0</v>
      </c>
      <c r="U83" s="65">
        <v>0</v>
      </c>
      <c r="V83" s="65">
        <v>0</v>
      </c>
      <c r="W83" s="65">
        <v>0</v>
      </c>
      <c r="Y83" s="74" t="str">
        <f>IFERROR(I83/'Base Case Cover Sheet'!I83-1,"n.a.")</f>
        <v>n.a.</v>
      </c>
      <c r="Z83" s="74" t="str">
        <f>IFERROR(J83/'Base Case Cover Sheet'!J83-1,"n.a.")</f>
        <v>n.a.</v>
      </c>
      <c r="AA83" s="74" t="str">
        <f>IFERROR(K83/'Base Case Cover Sheet'!K83-1,"n.a.")</f>
        <v>n.a.</v>
      </c>
      <c r="AB83" s="74" t="str">
        <f>IFERROR(L83/'Base Case Cover Sheet'!L83-1,"n.a.")</f>
        <v>n.a.</v>
      </c>
      <c r="AC83" s="74" t="str">
        <f>IFERROR(M83/'Base Case Cover Sheet'!M83-1,"n.a.")</f>
        <v>n.a.</v>
      </c>
      <c r="AD83" s="74" t="str">
        <f>IFERROR(N83/'Base Case Cover Sheet'!N83-1,"n.a.")</f>
        <v>n.a.</v>
      </c>
      <c r="AE83" s="74" t="str">
        <f>IFERROR(O83/'Base Case Cover Sheet'!O83-1,"n.a.")</f>
        <v>n.a.</v>
      </c>
      <c r="AF83" s="74" t="str">
        <f>IFERROR(P83/'Base Case Cover Sheet'!P83-1,"n.a.")</f>
        <v>n.a.</v>
      </c>
      <c r="AG83" s="74" t="str">
        <f>IFERROR(Q83/'Base Case Cover Sheet'!Q83-1,"n.a.")</f>
        <v>n.a.</v>
      </c>
      <c r="AH83" s="74" t="str">
        <f>IFERROR(R83/'Base Case Cover Sheet'!R83-1,"n.a.")</f>
        <v>n.a.</v>
      </c>
      <c r="AI83" s="74" t="str">
        <f>IFERROR(S83/'Base Case Cover Sheet'!S83-1,"n.a.")</f>
        <v>n.a.</v>
      </c>
      <c r="AJ83" s="74" t="str">
        <f>IFERROR(T83/'Base Case Cover Sheet'!T83-1,"n.a.")</f>
        <v>n.a.</v>
      </c>
      <c r="AK83" s="74" t="str">
        <f>IFERROR(U83/'Base Case Cover Sheet'!U83-1,"n.a.")</f>
        <v>n.a.</v>
      </c>
      <c r="AL83" s="74" t="str">
        <f>IFERROR(V83/'Base Case Cover Sheet'!V83-1,"n.a.")</f>
        <v>n.a.</v>
      </c>
      <c r="AM83" s="74" t="str">
        <f>IFERROR(W83/'Base Case Cover Sheet'!W83-1,"n.a.")</f>
        <v>n.a.</v>
      </c>
    </row>
    <row r="84" spans="4:39" s="4" customFormat="1" ht="11.25" customHeight="1">
      <c r="E84" s="4" t="s">
        <v>104</v>
      </c>
      <c r="I84" s="35"/>
      <c r="J84" s="35"/>
      <c r="K84" s="35"/>
      <c r="L84" s="47">
        <f>-IFERROR(L83/L$44,0)</f>
        <v>0</v>
      </c>
      <c r="M84" s="47">
        <f t="shared" ref="M84:W84" si="28">-IFERROR(M83/M$44,0)</f>
        <v>0</v>
      </c>
      <c r="N84" s="47">
        <f t="shared" si="28"/>
        <v>0</v>
      </c>
      <c r="O84" s="47">
        <f t="shared" si="28"/>
        <v>0</v>
      </c>
      <c r="P84" s="47">
        <f t="shared" si="28"/>
        <v>0</v>
      </c>
      <c r="Q84" s="47">
        <f t="shared" si="28"/>
        <v>0</v>
      </c>
      <c r="R84" s="47">
        <f t="shared" si="28"/>
        <v>0</v>
      </c>
      <c r="S84" s="47">
        <f t="shared" si="28"/>
        <v>0</v>
      </c>
      <c r="T84" s="47">
        <f t="shared" si="28"/>
        <v>0</v>
      </c>
      <c r="U84" s="47">
        <f t="shared" si="28"/>
        <v>0</v>
      </c>
      <c r="V84" s="47">
        <f t="shared" si="28"/>
        <v>0</v>
      </c>
      <c r="W84" s="47">
        <f t="shared" si="28"/>
        <v>0</v>
      </c>
      <c r="Y84" s="42"/>
      <c r="Z84" s="42"/>
      <c r="AA84" s="42"/>
      <c r="AB84" s="75"/>
      <c r="AC84" s="75"/>
      <c r="AD84" s="75"/>
      <c r="AE84" s="75"/>
      <c r="AF84" s="75"/>
      <c r="AG84" s="75"/>
      <c r="AH84" s="75"/>
      <c r="AI84" s="75"/>
      <c r="AJ84" s="75"/>
      <c r="AK84" s="75"/>
      <c r="AL84" s="75"/>
      <c r="AM84" s="75"/>
    </row>
    <row r="85" spans="4:39" s="4" customFormat="1">
      <c r="D85" s="4" t="s">
        <v>62</v>
      </c>
      <c r="H85" s="41"/>
    </row>
    <row r="86" spans="4:39" s="4" customFormat="1">
      <c r="D86" s="143" t="s">
        <v>63</v>
      </c>
      <c r="H86" s="41"/>
      <c r="I86" s="35"/>
      <c r="J86" s="35"/>
      <c r="K86" s="35"/>
      <c r="L86" s="65">
        <v>0</v>
      </c>
      <c r="M86" s="65">
        <v>0</v>
      </c>
      <c r="N86" s="65">
        <v>0</v>
      </c>
      <c r="O86" s="65">
        <v>0</v>
      </c>
      <c r="P86" s="65">
        <v>0</v>
      </c>
      <c r="Q86" s="65">
        <v>0</v>
      </c>
      <c r="R86" s="65">
        <v>0</v>
      </c>
      <c r="S86" s="65">
        <v>0</v>
      </c>
      <c r="T86" s="65">
        <v>0</v>
      </c>
      <c r="U86" s="65">
        <v>0</v>
      </c>
      <c r="V86" s="65">
        <v>0</v>
      </c>
      <c r="W86" s="65">
        <v>0</v>
      </c>
      <c r="Y86" s="74" t="str">
        <f>IFERROR(I86/'Base Case Cover Sheet'!I86-1,"n.a.")</f>
        <v>n.a.</v>
      </c>
      <c r="Z86" s="74" t="str">
        <f>IFERROR(J86/'Base Case Cover Sheet'!J86-1,"n.a.")</f>
        <v>n.a.</v>
      </c>
      <c r="AA86" s="74" t="str">
        <f>IFERROR(K86/'Base Case Cover Sheet'!K86-1,"n.a.")</f>
        <v>n.a.</v>
      </c>
      <c r="AB86" s="74" t="str">
        <f>IFERROR(L86/'Base Case Cover Sheet'!L86-1,"n.a.")</f>
        <v>n.a.</v>
      </c>
      <c r="AC86" s="74" t="str">
        <f>IFERROR(M86/'Base Case Cover Sheet'!M86-1,"n.a.")</f>
        <v>n.a.</v>
      </c>
      <c r="AD86" s="74" t="str">
        <f>IFERROR(N86/'Base Case Cover Sheet'!N86-1,"n.a.")</f>
        <v>n.a.</v>
      </c>
      <c r="AE86" s="74" t="str">
        <f>IFERROR(O86/'Base Case Cover Sheet'!O86-1,"n.a.")</f>
        <v>n.a.</v>
      </c>
      <c r="AF86" s="74" t="str">
        <f>IFERROR(P86/'Base Case Cover Sheet'!P86-1,"n.a.")</f>
        <v>n.a.</v>
      </c>
      <c r="AG86" s="74" t="str">
        <f>IFERROR(Q86/'Base Case Cover Sheet'!Q86-1,"n.a.")</f>
        <v>n.a.</v>
      </c>
      <c r="AH86" s="74" t="str">
        <f>IFERROR(R86/'Base Case Cover Sheet'!R86-1,"n.a.")</f>
        <v>n.a.</v>
      </c>
      <c r="AI86" s="74" t="str">
        <f>IFERROR(S86/'Base Case Cover Sheet'!S86-1,"n.a.")</f>
        <v>n.a.</v>
      </c>
      <c r="AJ86" s="74" t="str">
        <f>IFERROR(T86/'Base Case Cover Sheet'!T86-1,"n.a.")</f>
        <v>n.a.</v>
      </c>
      <c r="AK86" s="74" t="str">
        <f>IFERROR(U86/'Base Case Cover Sheet'!U86-1,"n.a.")</f>
        <v>n.a.</v>
      </c>
      <c r="AL86" s="74" t="str">
        <f>IFERROR(V86/'Base Case Cover Sheet'!V86-1,"n.a.")</f>
        <v>n.a.</v>
      </c>
      <c r="AM86" s="74" t="str">
        <f>IFERROR(W86/'Base Case Cover Sheet'!W86-1,"n.a.")</f>
        <v>n.a.</v>
      </c>
    </row>
    <row r="87" spans="4:39" s="4" customFormat="1">
      <c r="D87" s="143" t="s">
        <v>65</v>
      </c>
      <c r="H87" s="41"/>
      <c r="I87" s="35"/>
      <c r="J87" s="35"/>
      <c r="K87" s="35"/>
      <c r="L87" s="65">
        <v>0</v>
      </c>
      <c r="M87" s="65">
        <v>0</v>
      </c>
      <c r="N87" s="65">
        <v>0</v>
      </c>
      <c r="O87" s="65">
        <v>0</v>
      </c>
      <c r="P87" s="65">
        <v>0</v>
      </c>
      <c r="Q87" s="65">
        <v>0</v>
      </c>
      <c r="R87" s="65">
        <v>0</v>
      </c>
      <c r="S87" s="65">
        <v>0</v>
      </c>
      <c r="T87" s="65">
        <v>0</v>
      </c>
      <c r="U87" s="65">
        <v>0</v>
      </c>
      <c r="V87" s="65">
        <v>0</v>
      </c>
      <c r="W87" s="65">
        <v>0</v>
      </c>
      <c r="Y87" s="74" t="str">
        <f>IFERROR(I87/'Base Case Cover Sheet'!I87-1,"n.a.")</f>
        <v>n.a.</v>
      </c>
      <c r="Z87" s="74" t="str">
        <f>IFERROR(J87/'Base Case Cover Sheet'!J87-1,"n.a.")</f>
        <v>n.a.</v>
      </c>
      <c r="AA87" s="74" t="str">
        <f>IFERROR(K87/'Base Case Cover Sheet'!K87-1,"n.a.")</f>
        <v>n.a.</v>
      </c>
      <c r="AB87" s="74" t="str">
        <f>IFERROR(L87/'Base Case Cover Sheet'!L87-1,"n.a.")</f>
        <v>n.a.</v>
      </c>
      <c r="AC87" s="74" t="str">
        <f>IFERROR(M87/'Base Case Cover Sheet'!M87-1,"n.a.")</f>
        <v>n.a.</v>
      </c>
      <c r="AD87" s="74" t="str">
        <f>IFERROR(N87/'Base Case Cover Sheet'!N87-1,"n.a.")</f>
        <v>n.a.</v>
      </c>
      <c r="AE87" s="74" t="str">
        <f>IFERROR(O87/'Base Case Cover Sheet'!O87-1,"n.a.")</f>
        <v>n.a.</v>
      </c>
      <c r="AF87" s="74" t="str">
        <f>IFERROR(P87/'Base Case Cover Sheet'!P87-1,"n.a.")</f>
        <v>n.a.</v>
      </c>
      <c r="AG87" s="74" t="str">
        <f>IFERROR(Q87/'Base Case Cover Sheet'!Q87-1,"n.a.")</f>
        <v>n.a.</v>
      </c>
      <c r="AH87" s="74" t="str">
        <f>IFERROR(R87/'Base Case Cover Sheet'!R87-1,"n.a.")</f>
        <v>n.a.</v>
      </c>
      <c r="AI87" s="74" t="str">
        <f>IFERROR(S87/'Base Case Cover Sheet'!S87-1,"n.a.")</f>
        <v>n.a.</v>
      </c>
      <c r="AJ87" s="74" t="str">
        <f>IFERROR(T87/'Base Case Cover Sheet'!T87-1,"n.a.")</f>
        <v>n.a.</v>
      </c>
      <c r="AK87" s="74" t="str">
        <f>IFERROR(U87/'Base Case Cover Sheet'!U87-1,"n.a.")</f>
        <v>n.a.</v>
      </c>
      <c r="AL87" s="74" t="str">
        <f>IFERROR(V87/'Base Case Cover Sheet'!V87-1,"n.a.")</f>
        <v>n.a.</v>
      </c>
      <c r="AM87" s="74" t="str">
        <f>IFERROR(W87/'Base Case Cover Sheet'!W87-1,"n.a.")</f>
        <v>n.a.</v>
      </c>
    </row>
    <row r="88" spans="4:39" s="4" customFormat="1">
      <c r="D88" s="143" t="s">
        <v>67</v>
      </c>
      <c r="H88" s="41"/>
      <c r="I88" s="35"/>
      <c r="J88" s="35"/>
      <c r="K88" s="35"/>
      <c r="L88" s="65">
        <v>0</v>
      </c>
      <c r="M88" s="65">
        <v>0</v>
      </c>
      <c r="N88" s="65">
        <v>0</v>
      </c>
      <c r="O88" s="65">
        <v>0</v>
      </c>
      <c r="P88" s="65">
        <v>0</v>
      </c>
      <c r="Q88" s="65">
        <v>0</v>
      </c>
      <c r="R88" s="65">
        <v>0</v>
      </c>
      <c r="S88" s="65">
        <v>0</v>
      </c>
      <c r="T88" s="65">
        <v>0</v>
      </c>
      <c r="U88" s="65">
        <v>0</v>
      </c>
      <c r="V88" s="65">
        <v>0</v>
      </c>
      <c r="W88" s="65">
        <v>0</v>
      </c>
      <c r="Y88" s="74" t="str">
        <f>IFERROR(I88/'Base Case Cover Sheet'!I88-1,"n.a.")</f>
        <v>n.a.</v>
      </c>
      <c r="Z88" s="74" t="str">
        <f>IFERROR(J88/'Base Case Cover Sheet'!J88-1,"n.a.")</f>
        <v>n.a.</v>
      </c>
      <c r="AA88" s="74" t="str">
        <f>IFERROR(K88/'Base Case Cover Sheet'!K88-1,"n.a.")</f>
        <v>n.a.</v>
      </c>
      <c r="AB88" s="74" t="str">
        <f>IFERROR(L88/'Base Case Cover Sheet'!L88-1,"n.a.")</f>
        <v>n.a.</v>
      </c>
      <c r="AC88" s="74" t="str">
        <f>IFERROR(M88/'Base Case Cover Sheet'!M88-1,"n.a.")</f>
        <v>n.a.</v>
      </c>
      <c r="AD88" s="74" t="str">
        <f>IFERROR(N88/'Base Case Cover Sheet'!N88-1,"n.a.")</f>
        <v>n.a.</v>
      </c>
      <c r="AE88" s="74" t="str">
        <f>IFERROR(O88/'Base Case Cover Sheet'!O88-1,"n.a.")</f>
        <v>n.a.</v>
      </c>
      <c r="AF88" s="74" t="str">
        <f>IFERROR(P88/'Base Case Cover Sheet'!P88-1,"n.a.")</f>
        <v>n.a.</v>
      </c>
      <c r="AG88" s="74" t="str">
        <f>IFERROR(Q88/'Base Case Cover Sheet'!Q88-1,"n.a.")</f>
        <v>n.a.</v>
      </c>
      <c r="AH88" s="74" t="str">
        <f>IFERROR(R88/'Base Case Cover Sheet'!R88-1,"n.a.")</f>
        <v>n.a.</v>
      </c>
      <c r="AI88" s="74" t="str">
        <f>IFERROR(S88/'Base Case Cover Sheet'!S88-1,"n.a.")</f>
        <v>n.a.</v>
      </c>
      <c r="AJ88" s="74" t="str">
        <f>IFERROR(T88/'Base Case Cover Sheet'!T88-1,"n.a.")</f>
        <v>n.a.</v>
      </c>
      <c r="AK88" s="74" t="str">
        <f>IFERROR(U88/'Base Case Cover Sheet'!U88-1,"n.a.")</f>
        <v>n.a.</v>
      </c>
      <c r="AL88" s="74" t="str">
        <f>IFERROR(V88/'Base Case Cover Sheet'!V88-1,"n.a.")</f>
        <v>n.a.</v>
      </c>
      <c r="AM88" s="74" t="str">
        <f>IFERROR(W88/'Base Case Cover Sheet'!W88-1,"n.a.")</f>
        <v>n.a.</v>
      </c>
    </row>
    <row r="89" spans="4:39" s="4" customFormat="1">
      <c r="D89" s="143" t="s">
        <v>179</v>
      </c>
      <c r="H89" s="41"/>
      <c r="I89" s="35"/>
      <c r="J89" s="35"/>
      <c r="K89" s="35"/>
      <c r="L89" s="65">
        <v>0</v>
      </c>
      <c r="M89" s="65">
        <v>0</v>
      </c>
      <c r="N89" s="65">
        <v>0</v>
      </c>
      <c r="O89" s="65">
        <v>0</v>
      </c>
      <c r="P89" s="65">
        <v>0</v>
      </c>
      <c r="Q89" s="65">
        <v>0</v>
      </c>
      <c r="R89" s="65">
        <v>0</v>
      </c>
      <c r="S89" s="65">
        <v>0</v>
      </c>
      <c r="T89" s="65">
        <v>0</v>
      </c>
      <c r="U89" s="65">
        <v>0</v>
      </c>
      <c r="V89" s="65">
        <v>0</v>
      </c>
      <c r="W89" s="65">
        <v>0</v>
      </c>
      <c r="Y89" s="74" t="str">
        <f>IFERROR(I89/'Base Case Cover Sheet'!I89-1,"n.a.")</f>
        <v>n.a.</v>
      </c>
      <c r="Z89" s="74" t="str">
        <f>IFERROR(J89/'Base Case Cover Sheet'!J89-1,"n.a.")</f>
        <v>n.a.</v>
      </c>
      <c r="AA89" s="74" t="str">
        <f>IFERROR(K89/'Base Case Cover Sheet'!K89-1,"n.a.")</f>
        <v>n.a.</v>
      </c>
      <c r="AB89" s="74" t="str">
        <f>IFERROR(L89/'Base Case Cover Sheet'!L89-1,"n.a.")</f>
        <v>n.a.</v>
      </c>
      <c r="AC89" s="74" t="str">
        <f>IFERROR(M89/'Base Case Cover Sheet'!M89-1,"n.a.")</f>
        <v>n.a.</v>
      </c>
      <c r="AD89" s="74" t="str">
        <f>IFERROR(N89/'Base Case Cover Sheet'!N89-1,"n.a.")</f>
        <v>n.a.</v>
      </c>
      <c r="AE89" s="74" t="str">
        <f>IFERROR(O89/'Base Case Cover Sheet'!O89-1,"n.a.")</f>
        <v>n.a.</v>
      </c>
      <c r="AF89" s="74" t="str">
        <f>IFERROR(P89/'Base Case Cover Sheet'!P89-1,"n.a.")</f>
        <v>n.a.</v>
      </c>
      <c r="AG89" s="74" t="str">
        <f>IFERROR(Q89/'Base Case Cover Sheet'!Q89-1,"n.a.")</f>
        <v>n.a.</v>
      </c>
      <c r="AH89" s="74" t="str">
        <f>IFERROR(R89/'Base Case Cover Sheet'!R89-1,"n.a.")</f>
        <v>n.a.</v>
      </c>
      <c r="AI89" s="74" t="str">
        <f>IFERROR(S89/'Base Case Cover Sheet'!S89-1,"n.a.")</f>
        <v>n.a.</v>
      </c>
      <c r="AJ89" s="74" t="str">
        <f>IFERROR(T89/'Base Case Cover Sheet'!T89-1,"n.a.")</f>
        <v>n.a.</v>
      </c>
      <c r="AK89" s="74" t="str">
        <f>IFERROR(U89/'Base Case Cover Sheet'!U89-1,"n.a.")</f>
        <v>n.a.</v>
      </c>
      <c r="AL89" s="74" t="str">
        <f>IFERROR(V89/'Base Case Cover Sheet'!V89-1,"n.a.")</f>
        <v>n.a.</v>
      </c>
      <c r="AM89" s="74" t="str">
        <f>IFERROR(W89/'Base Case Cover Sheet'!W89-1,"n.a.")</f>
        <v>n.a.</v>
      </c>
    </row>
    <row r="90" spans="4:39" s="4" customFormat="1" outlineLevel="1">
      <c r="D90"/>
      <c r="E90"/>
    </row>
    <row r="91" spans="4:39" s="4" customFormat="1" outlineLevel="1">
      <c r="D91" s="48" t="s">
        <v>180</v>
      </c>
      <c r="E91" s="48"/>
      <c r="F91" s="48"/>
      <c r="G91" s="48"/>
      <c r="H91" s="48"/>
      <c r="I91" s="35"/>
      <c r="J91" s="35"/>
      <c r="K91" s="35"/>
      <c r="L91" s="49">
        <f>IF(ROUND(SUM(L86:L89),4)=ROUND(L83,4),1,0)</f>
        <v>1</v>
      </c>
      <c r="M91" s="49">
        <f t="shared" ref="M91:W91" si="29">IF(ROUND(SUM(M86:M89),4)=ROUND(M83,4),1,0)</f>
        <v>1</v>
      </c>
      <c r="N91" s="49">
        <f t="shared" si="29"/>
        <v>1</v>
      </c>
      <c r="O91" s="49">
        <f t="shared" si="29"/>
        <v>1</v>
      </c>
      <c r="P91" s="49">
        <f t="shared" si="29"/>
        <v>1</v>
      </c>
      <c r="Q91" s="49">
        <f t="shared" si="29"/>
        <v>1</v>
      </c>
      <c r="R91" s="49">
        <f t="shared" si="29"/>
        <v>1</v>
      </c>
      <c r="S91" s="49">
        <f t="shared" si="29"/>
        <v>1</v>
      </c>
      <c r="T91" s="49">
        <f t="shared" si="29"/>
        <v>1</v>
      </c>
      <c r="U91" s="49">
        <f t="shared" si="29"/>
        <v>1</v>
      </c>
      <c r="V91" s="49">
        <f t="shared" si="29"/>
        <v>1</v>
      </c>
      <c r="W91" s="49">
        <f t="shared" si="29"/>
        <v>1</v>
      </c>
    </row>
    <row r="93" spans="4:39">
      <c r="D93" t="s">
        <v>69</v>
      </c>
      <c r="H93" s="41"/>
      <c r="I93" s="35"/>
      <c r="J93" s="35"/>
      <c r="K93" s="35"/>
      <c r="L93" s="65">
        <v>0</v>
      </c>
      <c r="M93" s="65">
        <v>0</v>
      </c>
      <c r="N93" s="65">
        <v>0</v>
      </c>
      <c r="O93" s="65">
        <v>0</v>
      </c>
      <c r="P93" s="65">
        <v>0</v>
      </c>
      <c r="Q93" s="65">
        <v>0</v>
      </c>
      <c r="R93" s="65">
        <v>0</v>
      </c>
      <c r="S93" s="65">
        <v>0</v>
      </c>
      <c r="T93" s="65">
        <v>0</v>
      </c>
      <c r="U93" s="65">
        <v>0</v>
      </c>
      <c r="V93" s="65">
        <v>0</v>
      </c>
      <c r="W93" s="65">
        <v>0</v>
      </c>
      <c r="Y93" s="74" t="str">
        <f>IFERROR(I93/'Base Case Cover Sheet'!I93-1,"n.a.")</f>
        <v>n.a.</v>
      </c>
      <c r="Z93" s="74" t="str">
        <f>IFERROR(J93/'Base Case Cover Sheet'!J93-1,"n.a.")</f>
        <v>n.a.</v>
      </c>
      <c r="AA93" s="74" t="str">
        <f>IFERROR(K93/'Base Case Cover Sheet'!K93-1,"n.a.")</f>
        <v>n.a.</v>
      </c>
      <c r="AB93" s="74" t="str">
        <f>IFERROR(L93/'Base Case Cover Sheet'!L93-1,"n.a.")</f>
        <v>n.a.</v>
      </c>
      <c r="AC93" s="74" t="str">
        <f>IFERROR(M93/'Base Case Cover Sheet'!M93-1,"n.a.")</f>
        <v>n.a.</v>
      </c>
      <c r="AD93" s="74" t="str">
        <f>IFERROR(N93/'Base Case Cover Sheet'!N93-1,"n.a.")</f>
        <v>n.a.</v>
      </c>
      <c r="AE93" s="74" t="str">
        <f>IFERROR(O93/'Base Case Cover Sheet'!O93-1,"n.a.")</f>
        <v>n.a.</v>
      </c>
      <c r="AF93" s="74" t="str">
        <f>IFERROR(P93/'Base Case Cover Sheet'!P93-1,"n.a.")</f>
        <v>n.a.</v>
      </c>
      <c r="AG93" s="74" t="str">
        <f>IFERROR(Q93/'Base Case Cover Sheet'!Q93-1,"n.a.")</f>
        <v>n.a.</v>
      </c>
      <c r="AH93" s="74" t="str">
        <f>IFERROR(R93/'Base Case Cover Sheet'!R93-1,"n.a.")</f>
        <v>n.a.</v>
      </c>
      <c r="AI93" s="74" t="str">
        <f>IFERROR(S93/'Base Case Cover Sheet'!S93-1,"n.a.")</f>
        <v>n.a.</v>
      </c>
      <c r="AJ93" s="74" t="str">
        <f>IFERROR(T93/'Base Case Cover Sheet'!T93-1,"n.a.")</f>
        <v>n.a.</v>
      </c>
      <c r="AK93" s="74" t="str">
        <f>IFERROR(U93/'Base Case Cover Sheet'!U93-1,"n.a.")</f>
        <v>n.a.</v>
      </c>
      <c r="AL93" s="74" t="str">
        <f>IFERROR(V93/'Base Case Cover Sheet'!V93-1,"n.a.")</f>
        <v>n.a.</v>
      </c>
      <c r="AM93" s="74" t="str">
        <f>IFERROR(W93/'Base Case Cover Sheet'!W93-1,"n.a.")</f>
        <v>n.a.</v>
      </c>
    </row>
    <row r="94" spans="4:39" s="4" customFormat="1">
      <c r="E94" s="4" t="s">
        <v>104</v>
      </c>
      <c r="I94" s="35"/>
      <c r="J94" s="35"/>
      <c r="K94" s="35"/>
      <c r="L94" s="36">
        <f>-IFERROR(L93/L$44,0)</f>
        <v>0</v>
      </c>
      <c r="M94" s="36">
        <f t="shared" ref="M94:W94" si="30">-IFERROR(M93/M$44,0)</f>
        <v>0</v>
      </c>
      <c r="N94" s="36">
        <f t="shared" si="30"/>
        <v>0</v>
      </c>
      <c r="O94" s="36">
        <f t="shared" si="30"/>
        <v>0</v>
      </c>
      <c r="P94" s="36">
        <f t="shared" si="30"/>
        <v>0</v>
      </c>
      <c r="Q94" s="36">
        <f t="shared" si="30"/>
        <v>0</v>
      </c>
      <c r="R94" s="36">
        <f t="shared" si="30"/>
        <v>0</v>
      </c>
      <c r="S94" s="36">
        <f t="shared" si="30"/>
        <v>0</v>
      </c>
      <c r="T94" s="36">
        <f t="shared" si="30"/>
        <v>0</v>
      </c>
      <c r="U94" s="36">
        <f t="shared" si="30"/>
        <v>0</v>
      </c>
      <c r="V94" s="36">
        <f t="shared" si="30"/>
        <v>0</v>
      </c>
      <c r="W94" s="36">
        <f t="shared" si="30"/>
        <v>0</v>
      </c>
      <c r="Y94" s="42"/>
      <c r="Z94" s="42"/>
      <c r="AA94" s="42"/>
      <c r="AB94" s="75"/>
      <c r="AC94" s="75"/>
      <c r="AD94" s="75"/>
      <c r="AE94" s="75"/>
      <c r="AF94" s="75"/>
      <c r="AG94" s="75"/>
      <c r="AH94" s="75"/>
      <c r="AI94" s="75"/>
      <c r="AJ94" s="75"/>
      <c r="AK94" s="75"/>
      <c r="AL94" s="75"/>
      <c r="AM94" s="75"/>
    </row>
    <row r="95" spans="4:39" s="4" customFormat="1">
      <c r="D95" s="4" t="s">
        <v>62</v>
      </c>
      <c r="H95" s="41"/>
    </row>
    <row r="96" spans="4:39" s="4" customFormat="1">
      <c r="D96" s="143" t="s">
        <v>71</v>
      </c>
      <c r="H96" s="41"/>
      <c r="I96" s="35" t="s">
        <v>181</v>
      </c>
      <c r="J96" s="35"/>
      <c r="K96" s="35"/>
      <c r="L96" s="65">
        <v>0</v>
      </c>
      <c r="M96" s="65">
        <v>0</v>
      </c>
      <c r="N96" s="65">
        <v>0</v>
      </c>
      <c r="O96" s="65">
        <v>0</v>
      </c>
      <c r="P96" s="65">
        <v>0</v>
      </c>
      <c r="Q96" s="65">
        <v>0</v>
      </c>
      <c r="R96" s="65">
        <v>0</v>
      </c>
      <c r="S96" s="65">
        <v>0</v>
      </c>
      <c r="T96" s="65">
        <v>0</v>
      </c>
      <c r="U96" s="65">
        <v>0</v>
      </c>
      <c r="V96" s="65">
        <v>0</v>
      </c>
      <c r="W96" s="65">
        <v>0</v>
      </c>
      <c r="Y96" s="74" t="str">
        <f>IFERROR(I96/'Base Case Cover Sheet'!I96-1,"n.a.")</f>
        <v>n.a.</v>
      </c>
      <c r="Z96" s="74" t="str">
        <f>IFERROR(J96/'Base Case Cover Sheet'!J96-1,"n.a.")</f>
        <v>n.a.</v>
      </c>
      <c r="AA96" s="74" t="str">
        <f>IFERROR(K96/'Base Case Cover Sheet'!K96-1,"n.a.")</f>
        <v>n.a.</v>
      </c>
      <c r="AB96" s="74" t="str">
        <f>IFERROR(L96/'Base Case Cover Sheet'!L96-1,"n.a.")</f>
        <v>n.a.</v>
      </c>
      <c r="AC96" s="74" t="str">
        <f>IFERROR(M96/'Base Case Cover Sheet'!M96-1,"n.a.")</f>
        <v>n.a.</v>
      </c>
      <c r="AD96" s="74" t="str">
        <f>IFERROR(N96/'Base Case Cover Sheet'!N96-1,"n.a.")</f>
        <v>n.a.</v>
      </c>
      <c r="AE96" s="74" t="str">
        <f>IFERROR(O96/'Base Case Cover Sheet'!O96-1,"n.a.")</f>
        <v>n.a.</v>
      </c>
      <c r="AF96" s="74" t="str">
        <f>IFERROR(P96/'Base Case Cover Sheet'!P96-1,"n.a.")</f>
        <v>n.a.</v>
      </c>
      <c r="AG96" s="74" t="str">
        <f>IFERROR(Q96/'Base Case Cover Sheet'!Q96-1,"n.a.")</f>
        <v>n.a.</v>
      </c>
      <c r="AH96" s="74" t="str">
        <f>IFERROR(R96/'Base Case Cover Sheet'!R96-1,"n.a.")</f>
        <v>n.a.</v>
      </c>
      <c r="AI96" s="74" t="str">
        <f>IFERROR(S96/'Base Case Cover Sheet'!S96-1,"n.a.")</f>
        <v>n.a.</v>
      </c>
      <c r="AJ96" s="74" t="str">
        <f>IFERROR(T96/'Base Case Cover Sheet'!T96-1,"n.a.")</f>
        <v>n.a.</v>
      </c>
      <c r="AK96" s="74" t="str">
        <f>IFERROR(U96/'Base Case Cover Sheet'!U96-1,"n.a.")</f>
        <v>n.a.</v>
      </c>
      <c r="AL96" s="74" t="str">
        <f>IFERROR(V96/'Base Case Cover Sheet'!V96-1,"n.a.")</f>
        <v>n.a.</v>
      </c>
      <c r="AM96" s="74" t="str">
        <f>IFERROR(W96/'Base Case Cover Sheet'!W96-1,"n.a.")</f>
        <v>n.a.</v>
      </c>
    </row>
    <row r="97" spans="4:39" s="4" customFormat="1">
      <c r="D97" s="143" t="s">
        <v>73</v>
      </c>
      <c r="H97" s="41"/>
      <c r="I97" s="35"/>
      <c r="J97" s="35"/>
      <c r="K97" s="35"/>
      <c r="L97" s="65">
        <v>0</v>
      </c>
      <c r="M97" s="65">
        <v>0</v>
      </c>
      <c r="N97" s="65">
        <v>0</v>
      </c>
      <c r="O97" s="65">
        <v>0</v>
      </c>
      <c r="P97" s="65">
        <v>0</v>
      </c>
      <c r="Q97" s="65">
        <v>0</v>
      </c>
      <c r="R97" s="65">
        <v>0</v>
      </c>
      <c r="S97" s="65">
        <v>0</v>
      </c>
      <c r="T97" s="65">
        <v>0</v>
      </c>
      <c r="U97" s="65">
        <v>0</v>
      </c>
      <c r="V97" s="65">
        <v>0</v>
      </c>
      <c r="W97" s="65">
        <v>0</v>
      </c>
      <c r="Y97" s="74" t="str">
        <f>IFERROR(I97/'Base Case Cover Sheet'!I97-1,"n.a.")</f>
        <v>n.a.</v>
      </c>
      <c r="Z97" s="74" t="str">
        <f>IFERROR(J97/'Base Case Cover Sheet'!J97-1,"n.a.")</f>
        <v>n.a.</v>
      </c>
      <c r="AA97" s="74" t="str">
        <f>IFERROR(K97/'Base Case Cover Sheet'!K97-1,"n.a.")</f>
        <v>n.a.</v>
      </c>
      <c r="AB97" s="74" t="str">
        <f>IFERROR(L97/'Base Case Cover Sheet'!L97-1,"n.a.")</f>
        <v>n.a.</v>
      </c>
      <c r="AC97" s="74" t="str">
        <f>IFERROR(M97/'Base Case Cover Sheet'!M97-1,"n.a.")</f>
        <v>n.a.</v>
      </c>
      <c r="AD97" s="74" t="str">
        <f>IFERROR(N97/'Base Case Cover Sheet'!N97-1,"n.a.")</f>
        <v>n.a.</v>
      </c>
      <c r="AE97" s="74" t="str">
        <f>IFERROR(O97/'Base Case Cover Sheet'!O97-1,"n.a.")</f>
        <v>n.a.</v>
      </c>
      <c r="AF97" s="74" t="str">
        <f>IFERROR(P97/'Base Case Cover Sheet'!P97-1,"n.a.")</f>
        <v>n.a.</v>
      </c>
      <c r="AG97" s="74" t="str">
        <f>IFERROR(Q97/'Base Case Cover Sheet'!Q97-1,"n.a.")</f>
        <v>n.a.</v>
      </c>
      <c r="AH97" s="74" t="str">
        <f>IFERROR(R97/'Base Case Cover Sheet'!R97-1,"n.a.")</f>
        <v>n.a.</v>
      </c>
      <c r="AI97" s="74" t="str">
        <f>IFERROR(S97/'Base Case Cover Sheet'!S97-1,"n.a.")</f>
        <v>n.a.</v>
      </c>
      <c r="AJ97" s="74" t="str">
        <f>IFERROR(T97/'Base Case Cover Sheet'!T97-1,"n.a.")</f>
        <v>n.a.</v>
      </c>
      <c r="AK97" s="74" t="str">
        <f>IFERROR(U97/'Base Case Cover Sheet'!U97-1,"n.a.")</f>
        <v>n.a.</v>
      </c>
      <c r="AL97" s="74" t="str">
        <f>IFERROR(V97/'Base Case Cover Sheet'!V97-1,"n.a.")</f>
        <v>n.a.</v>
      </c>
      <c r="AM97" s="74" t="str">
        <f>IFERROR(W97/'Base Case Cover Sheet'!W97-1,"n.a.")</f>
        <v>n.a.</v>
      </c>
    </row>
    <row r="98" spans="4:39" s="4" customFormat="1">
      <c r="D98" s="143" t="s">
        <v>179</v>
      </c>
      <c r="H98" s="41"/>
      <c r="I98" s="35"/>
      <c r="J98" s="35"/>
      <c r="K98" s="35"/>
      <c r="L98" s="65">
        <v>0</v>
      </c>
      <c r="M98" s="65">
        <v>0</v>
      </c>
      <c r="N98" s="65">
        <v>0</v>
      </c>
      <c r="O98" s="65">
        <v>0</v>
      </c>
      <c r="P98" s="65">
        <v>0</v>
      </c>
      <c r="Q98" s="65">
        <v>0</v>
      </c>
      <c r="R98" s="65">
        <v>0</v>
      </c>
      <c r="S98" s="65">
        <v>0</v>
      </c>
      <c r="T98" s="65">
        <v>0</v>
      </c>
      <c r="U98" s="65">
        <v>0</v>
      </c>
      <c r="V98" s="65">
        <v>0</v>
      </c>
      <c r="W98" s="65">
        <v>0</v>
      </c>
      <c r="Y98" s="74" t="str">
        <f>IFERROR(I98/'Base Case Cover Sheet'!I98-1,"n.a.")</f>
        <v>n.a.</v>
      </c>
      <c r="Z98" s="74" t="str">
        <f>IFERROR(J98/'Base Case Cover Sheet'!J98-1,"n.a.")</f>
        <v>n.a.</v>
      </c>
      <c r="AA98" s="74" t="str">
        <f>IFERROR(K98/'Base Case Cover Sheet'!K98-1,"n.a.")</f>
        <v>n.a.</v>
      </c>
      <c r="AB98" s="74" t="str">
        <f>IFERROR(L98/'Base Case Cover Sheet'!L98-1,"n.a.")</f>
        <v>n.a.</v>
      </c>
      <c r="AC98" s="74" t="str">
        <f>IFERROR(M98/'Base Case Cover Sheet'!M98-1,"n.a.")</f>
        <v>n.a.</v>
      </c>
      <c r="AD98" s="74" t="str">
        <f>IFERROR(N98/'Base Case Cover Sheet'!N98-1,"n.a.")</f>
        <v>n.a.</v>
      </c>
      <c r="AE98" s="74" t="str">
        <f>IFERROR(O98/'Base Case Cover Sheet'!O98-1,"n.a.")</f>
        <v>n.a.</v>
      </c>
      <c r="AF98" s="74" t="str">
        <f>IFERROR(P98/'Base Case Cover Sheet'!P98-1,"n.a.")</f>
        <v>n.a.</v>
      </c>
      <c r="AG98" s="74" t="str">
        <f>IFERROR(Q98/'Base Case Cover Sheet'!Q98-1,"n.a.")</f>
        <v>n.a.</v>
      </c>
      <c r="AH98" s="74" t="str">
        <f>IFERROR(R98/'Base Case Cover Sheet'!R98-1,"n.a.")</f>
        <v>n.a.</v>
      </c>
      <c r="AI98" s="74" t="str">
        <f>IFERROR(S98/'Base Case Cover Sheet'!S98-1,"n.a.")</f>
        <v>n.a.</v>
      </c>
      <c r="AJ98" s="74" t="str">
        <f>IFERROR(T98/'Base Case Cover Sheet'!T98-1,"n.a.")</f>
        <v>n.a.</v>
      </c>
      <c r="AK98" s="74" t="str">
        <f>IFERROR(U98/'Base Case Cover Sheet'!U98-1,"n.a.")</f>
        <v>n.a.</v>
      </c>
      <c r="AL98" s="74" t="str">
        <f>IFERROR(V98/'Base Case Cover Sheet'!V98-1,"n.a.")</f>
        <v>n.a.</v>
      </c>
      <c r="AM98" s="74" t="str">
        <f>IFERROR(W98/'Base Case Cover Sheet'!W98-1,"n.a.")</f>
        <v>n.a.</v>
      </c>
    </row>
    <row r="99" spans="4:39" s="4" customFormat="1" outlineLevel="1">
      <c r="D99"/>
      <c r="E99"/>
    </row>
    <row r="100" spans="4:39" s="4" customFormat="1" outlineLevel="1">
      <c r="D100" s="48" t="s">
        <v>182</v>
      </c>
      <c r="E100" s="48"/>
      <c r="F100" s="48"/>
      <c r="G100" s="48"/>
      <c r="H100" s="48"/>
      <c r="I100" s="35"/>
      <c r="J100" s="35"/>
      <c r="K100" s="35"/>
      <c r="L100" s="49">
        <f>IF(ROUND(SUM(L96:L98),4)=ROUND(L93,4),1,0)</f>
        <v>1</v>
      </c>
      <c r="M100" s="49">
        <f t="shared" ref="M100:W100" si="31">IF(ROUND(SUM(M96:M98),4)=ROUND(M93,4),1,0)</f>
        <v>1</v>
      </c>
      <c r="N100" s="49">
        <f t="shared" si="31"/>
        <v>1</v>
      </c>
      <c r="O100" s="49">
        <f t="shared" si="31"/>
        <v>1</v>
      </c>
      <c r="P100" s="49">
        <f t="shared" si="31"/>
        <v>1</v>
      </c>
      <c r="Q100" s="49">
        <f t="shared" si="31"/>
        <v>1</v>
      </c>
      <c r="R100" s="49">
        <f t="shared" si="31"/>
        <v>1</v>
      </c>
      <c r="S100" s="49">
        <f t="shared" si="31"/>
        <v>1</v>
      </c>
      <c r="T100" s="49">
        <f t="shared" si="31"/>
        <v>1</v>
      </c>
      <c r="U100" s="49">
        <f t="shared" si="31"/>
        <v>1</v>
      </c>
      <c r="V100" s="49">
        <f t="shared" si="31"/>
        <v>1</v>
      </c>
      <c r="W100" s="49">
        <f t="shared" si="31"/>
        <v>1</v>
      </c>
    </row>
    <row r="102" spans="4:39">
      <c r="D102" t="s">
        <v>75</v>
      </c>
      <c r="H102" s="41"/>
      <c r="I102" s="35"/>
      <c r="J102" s="35"/>
      <c r="K102" s="35"/>
      <c r="L102" s="65">
        <v>0</v>
      </c>
      <c r="M102" s="65">
        <v>0</v>
      </c>
      <c r="N102" s="65">
        <v>0</v>
      </c>
      <c r="O102" s="65">
        <v>0</v>
      </c>
      <c r="P102" s="65">
        <v>0</v>
      </c>
      <c r="Q102" s="65">
        <v>0</v>
      </c>
      <c r="R102" s="65">
        <v>0</v>
      </c>
      <c r="S102" s="65">
        <v>0</v>
      </c>
      <c r="T102" s="65">
        <v>0</v>
      </c>
      <c r="U102" s="65">
        <v>0</v>
      </c>
      <c r="V102" s="65">
        <v>0</v>
      </c>
      <c r="W102" s="65">
        <v>0</v>
      </c>
      <c r="Y102" s="74" t="str">
        <f>IFERROR(I102/'Base Case Cover Sheet'!I102-1,"n.a.")</f>
        <v>n.a.</v>
      </c>
      <c r="Z102" s="74" t="str">
        <f>IFERROR(J102/'Base Case Cover Sheet'!J102-1,"n.a.")</f>
        <v>n.a.</v>
      </c>
      <c r="AA102" s="74" t="str">
        <f>IFERROR(K102/'Base Case Cover Sheet'!K102-1,"n.a.")</f>
        <v>n.a.</v>
      </c>
      <c r="AB102" s="74" t="str">
        <f>IFERROR(L102/'Base Case Cover Sheet'!L102-1,"n.a.")</f>
        <v>n.a.</v>
      </c>
      <c r="AC102" s="74" t="str">
        <f>IFERROR(M102/'Base Case Cover Sheet'!M102-1,"n.a.")</f>
        <v>n.a.</v>
      </c>
      <c r="AD102" s="74" t="str">
        <f>IFERROR(N102/'Base Case Cover Sheet'!N102-1,"n.a.")</f>
        <v>n.a.</v>
      </c>
      <c r="AE102" s="74" t="str">
        <f>IFERROR(O102/'Base Case Cover Sheet'!O102-1,"n.a.")</f>
        <v>n.a.</v>
      </c>
      <c r="AF102" s="74" t="str">
        <f>IFERROR(P102/'Base Case Cover Sheet'!P102-1,"n.a.")</f>
        <v>n.a.</v>
      </c>
      <c r="AG102" s="74" t="str">
        <f>IFERROR(Q102/'Base Case Cover Sheet'!Q102-1,"n.a.")</f>
        <v>n.a.</v>
      </c>
      <c r="AH102" s="74" t="str">
        <f>IFERROR(R102/'Base Case Cover Sheet'!R102-1,"n.a.")</f>
        <v>n.a.</v>
      </c>
      <c r="AI102" s="74" t="str">
        <f>IFERROR(S102/'Base Case Cover Sheet'!S102-1,"n.a.")</f>
        <v>n.a.</v>
      </c>
      <c r="AJ102" s="74" t="str">
        <f>IFERROR(T102/'Base Case Cover Sheet'!T102-1,"n.a.")</f>
        <v>n.a.</v>
      </c>
      <c r="AK102" s="74" t="str">
        <f>IFERROR(U102/'Base Case Cover Sheet'!U102-1,"n.a.")</f>
        <v>n.a.</v>
      </c>
      <c r="AL102" s="74" t="str">
        <f>IFERROR(V102/'Base Case Cover Sheet'!V102-1,"n.a.")</f>
        <v>n.a.</v>
      </c>
      <c r="AM102" s="74" t="str">
        <f>IFERROR(W102/'Base Case Cover Sheet'!W102-1,"n.a.")</f>
        <v>n.a.</v>
      </c>
    </row>
    <row r="103" spans="4:39" s="4" customFormat="1">
      <c r="E103" s="4" t="s">
        <v>104</v>
      </c>
      <c r="I103" s="35"/>
      <c r="J103" s="35"/>
      <c r="K103" s="35"/>
      <c r="L103" s="36">
        <f>-IFERROR(L102/L$44,0)</f>
        <v>0</v>
      </c>
      <c r="M103" s="36">
        <f t="shared" ref="M103:W103" si="32">-IFERROR(M102/M$44,0)</f>
        <v>0</v>
      </c>
      <c r="N103" s="36">
        <f t="shared" si="32"/>
        <v>0</v>
      </c>
      <c r="O103" s="36">
        <f t="shared" si="32"/>
        <v>0</v>
      </c>
      <c r="P103" s="36">
        <f t="shared" si="32"/>
        <v>0</v>
      </c>
      <c r="Q103" s="36">
        <f t="shared" si="32"/>
        <v>0</v>
      </c>
      <c r="R103" s="36">
        <f t="shared" si="32"/>
        <v>0</v>
      </c>
      <c r="S103" s="36">
        <f t="shared" si="32"/>
        <v>0</v>
      </c>
      <c r="T103" s="36">
        <f t="shared" si="32"/>
        <v>0</v>
      </c>
      <c r="U103" s="36">
        <f t="shared" si="32"/>
        <v>0</v>
      </c>
      <c r="V103" s="36">
        <f t="shared" si="32"/>
        <v>0</v>
      </c>
      <c r="W103" s="36">
        <f t="shared" si="32"/>
        <v>0</v>
      </c>
      <c r="Y103" s="42"/>
      <c r="Z103" s="42"/>
      <c r="AA103" s="42"/>
      <c r="AB103" s="75"/>
      <c r="AC103" s="75"/>
      <c r="AD103" s="75"/>
      <c r="AE103" s="75"/>
      <c r="AF103" s="75"/>
      <c r="AG103" s="75"/>
      <c r="AH103" s="75"/>
      <c r="AI103" s="75"/>
      <c r="AJ103" s="75"/>
      <c r="AK103" s="75"/>
      <c r="AL103" s="75"/>
      <c r="AM103" s="75"/>
    </row>
    <row r="104" spans="4:39" s="4" customFormat="1">
      <c r="D104" s="4" t="s">
        <v>62</v>
      </c>
    </row>
    <row r="105" spans="4:39" s="4" customFormat="1">
      <c r="D105" s="143" t="s">
        <v>77</v>
      </c>
      <c r="H105" s="41"/>
      <c r="I105" s="35"/>
      <c r="J105" s="35"/>
      <c r="K105" s="35"/>
      <c r="L105" s="65">
        <v>0</v>
      </c>
      <c r="M105" s="65">
        <v>0</v>
      </c>
      <c r="N105" s="65">
        <v>0</v>
      </c>
      <c r="O105" s="65">
        <v>0</v>
      </c>
      <c r="P105" s="65">
        <v>0</v>
      </c>
      <c r="Q105" s="65">
        <v>0</v>
      </c>
      <c r="R105" s="65">
        <v>0</v>
      </c>
      <c r="S105" s="65">
        <v>0</v>
      </c>
      <c r="T105" s="65">
        <v>0</v>
      </c>
      <c r="U105" s="65">
        <v>0</v>
      </c>
      <c r="V105" s="65">
        <v>0</v>
      </c>
      <c r="W105" s="65">
        <v>0</v>
      </c>
      <c r="Y105" s="74" t="str">
        <f>IFERROR(I105/'Base Case Cover Sheet'!I105-1,"n.a.")</f>
        <v>n.a.</v>
      </c>
      <c r="Z105" s="74" t="str">
        <f>IFERROR(J105/'Base Case Cover Sheet'!J105-1,"n.a.")</f>
        <v>n.a.</v>
      </c>
      <c r="AA105" s="74" t="str">
        <f>IFERROR(K105/'Base Case Cover Sheet'!K105-1,"n.a.")</f>
        <v>n.a.</v>
      </c>
      <c r="AB105" s="74" t="str">
        <f>IFERROR(L105/'Base Case Cover Sheet'!L105-1,"n.a.")</f>
        <v>n.a.</v>
      </c>
      <c r="AC105" s="74" t="str">
        <f>IFERROR(M105/'Base Case Cover Sheet'!M105-1,"n.a.")</f>
        <v>n.a.</v>
      </c>
      <c r="AD105" s="74" t="str">
        <f>IFERROR(N105/'Base Case Cover Sheet'!N105-1,"n.a.")</f>
        <v>n.a.</v>
      </c>
      <c r="AE105" s="74" t="str">
        <f>IFERROR(O105/'Base Case Cover Sheet'!O105-1,"n.a.")</f>
        <v>n.a.</v>
      </c>
      <c r="AF105" s="74" t="str">
        <f>IFERROR(P105/'Base Case Cover Sheet'!P105-1,"n.a.")</f>
        <v>n.a.</v>
      </c>
      <c r="AG105" s="74" t="str">
        <f>IFERROR(Q105/'Base Case Cover Sheet'!Q105-1,"n.a.")</f>
        <v>n.a.</v>
      </c>
      <c r="AH105" s="74" t="str">
        <f>IFERROR(R105/'Base Case Cover Sheet'!R105-1,"n.a.")</f>
        <v>n.a.</v>
      </c>
      <c r="AI105" s="74" t="str">
        <f>IFERROR(S105/'Base Case Cover Sheet'!S105-1,"n.a.")</f>
        <v>n.a.</v>
      </c>
      <c r="AJ105" s="74" t="str">
        <f>IFERROR(T105/'Base Case Cover Sheet'!T105-1,"n.a.")</f>
        <v>n.a.</v>
      </c>
      <c r="AK105" s="74" t="str">
        <f>IFERROR(U105/'Base Case Cover Sheet'!U105-1,"n.a.")</f>
        <v>n.a.</v>
      </c>
      <c r="AL105" s="74" t="str">
        <f>IFERROR(V105/'Base Case Cover Sheet'!V105-1,"n.a.")</f>
        <v>n.a.</v>
      </c>
      <c r="AM105" s="74" t="str">
        <f>IFERROR(W105/'Base Case Cover Sheet'!W105-1,"n.a.")</f>
        <v>n.a.</v>
      </c>
    </row>
    <row r="106" spans="4:39" s="4" customFormat="1">
      <c r="D106" s="143" t="s">
        <v>79</v>
      </c>
      <c r="H106" s="41"/>
      <c r="I106" s="35"/>
      <c r="J106" s="35"/>
      <c r="K106" s="35"/>
      <c r="L106" s="65">
        <v>0</v>
      </c>
      <c r="M106" s="65">
        <v>0</v>
      </c>
      <c r="N106" s="65">
        <v>0</v>
      </c>
      <c r="O106" s="65">
        <v>0</v>
      </c>
      <c r="P106" s="65">
        <v>0</v>
      </c>
      <c r="Q106" s="65">
        <v>0</v>
      </c>
      <c r="R106" s="65">
        <v>0</v>
      </c>
      <c r="S106" s="65">
        <v>0</v>
      </c>
      <c r="T106" s="65">
        <v>0</v>
      </c>
      <c r="U106" s="65">
        <v>0</v>
      </c>
      <c r="V106" s="65">
        <v>0</v>
      </c>
      <c r="W106" s="65">
        <v>0</v>
      </c>
      <c r="Y106" s="74" t="str">
        <f>IFERROR(I106/'Base Case Cover Sheet'!I106-1,"n.a.")</f>
        <v>n.a.</v>
      </c>
      <c r="Z106" s="74" t="str">
        <f>IFERROR(J106/'Base Case Cover Sheet'!J106-1,"n.a.")</f>
        <v>n.a.</v>
      </c>
      <c r="AA106" s="74" t="str">
        <f>IFERROR(K106/'Base Case Cover Sheet'!K106-1,"n.a.")</f>
        <v>n.a.</v>
      </c>
      <c r="AB106" s="74" t="str">
        <f>IFERROR(L106/'Base Case Cover Sheet'!L106-1,"n.a.")</f>
        <v>n.a.</v>
      </c>
      <c r="AC106" s="74" t="str">
        <f>IFERROR(M106/'Base Case Cover Sheet'!M106-1,"n.a.")</f>
        <v>n.a.</v>
      </c>
      <c r="AD106" s="74" t="str">
        <f>IFERROR(N106/'Base Case Cover Sheet'!N106-1,"n.a.")</f>
        <v>n.a.</v>
      </c>
      <c r="AE106" s="74" t="str">
        <f>IFERROR(O106/'Base Case Cover Sheet'!O106-1,"n.a.")</f>
        <v>n.a.</v>
      </c>
      <c r="AF106" s="74" t="str">
        <f>IFERROR(P106/'Base Case Cover Sheet'!P106-1,"n.a.")</f>
        <v>n.a.</v>
      </c>
      <c r="AG106" s="74" t="str">
        <f>IFERROR(Q106/'Base Case Cover Sheet'!Q106-1,"n.a.")</f>
        <v>n.a.</v>
      </c>
      <c r="AH106" s="74" t="str">
        <f>IFERROR(R106/'Base Case Cover Sheet'!R106-1,"n.a.")</f>
        <v>n.a.</v>
      </c>
      <c r="AI106" s="74" t="str">
        <f>IFERROR(S106/'Base Case Cover Sheet'!S106-1,"n.a.")</f>
        <v>n.a.</v>
      </c>
      <c r="AJ106" s="74" t="str">
        <f>IFERROR(T106/'Base Case Cover Sheet'!T106-1,"n.a.")</f>
        <v>n.a.</v>
      </c>
      <c r="AK106" s="74" t="str">
        <f>IFERROR(U106/'Base Case Cover Sheet'!U106-1,"n.a.")</f>
        <v>n.a.</v>
      </c>
      <c r="AL106" s="74" t="str">
        <f>IFERROR(V106/'Base Case Cover Sheet'!V106-1,"n.a.")</f>
        <v>n.a.</v>
      </c>
      <c r="AM106" s="74" t="str">
        <f>IFERROR(W106/'Base Case Cover Sheet'!W106-1,"n.a.")</f>
        <v>n.a.</v>
      </c>
    </row>
    <row r="107" spans="4:39" s="4" customFormat="1">
      <c r="D107" s="143" t="s">
        <v>81</v>
      </c>
      <c r="H107" s="41"/>
      <c r="I107" s="35"/>
      <c r="J107" s="35"/>
      <c r="K107" s="35"/>
      <c r="L107" s="65">
        <v>0</v>
      </c>
      <c r="M107" s="65">
        <v>0</v>
      </c>
      <c r="N107" s="65">
        <v>0</v>
      </c>
      <c r="O107" s="65">
        <v>0</v>
      </c>
      <c r="P107" s="65">
        <v>0</v>
      </c>
      <c r="Q107" s="65">
        <v>0</v>
      </c>
      <c r="R107" s="65">
        <v>0</v>
      </c>
      <c r="S107" s="65">
        <v>0</v>
      </c>
      <c r="T107" s="65">
        <v>0</v>
      </c>
      <c r="U107" s="65">
        <v>0</v>
      </c>
      <c r="V107" s="65">
        <v>0</v>
      </c>
      <c r="W107" s="65">
        <v>0</v>
      </c>
      <c r="Y107" s="74" t="str">
        <f>IFERROR(I107/'Base Case Cover Sheet'!I107-1,"n.a.")</f>
        <v>n.a.</v>
      </c>
      <c r="Z107" s="74" t="str">
        <f>IFERROR(J107/'Base Case Cover Sheet'!J107-1,"n.a.")</f>
        <v>n.a.</v>
      </c>
      <c r="AA107" s="74" t="str">
        <f>IFERROR(K107/'Base Case Cover Sheet'!K107-1,"n.a.")</f>
        <v>n.a.</v>
      </c>
      <c r="AB107" s="74" t="str">
        <f>IFERROR(L107/'Base Case Cover Sheet'!L107-1,"n.a.")</f>
        <v>n.a.</v>
      </c>
      <c r="AC107" s="74" t="str">
        <f>IFERROR(M107/'Base Case Cover Sheet'!M107-1,"n.a.")</f>
        <v>n.a.</v>
      </c>
      <c r="AD107" s="74" t="str">
        <f>IFERROR(N107/'Base Case Cover Sheet'!N107-1,"n.a.")</f>
        <v>n.a.</v>
      </c>
      <c r="AE107" s="74" t="str">
        <f>IFERROR(O107/'Base Case Cover Sheet'!O107-1,"n.a.")</f>
        <v>n.a.</v>
      </c>
      <c r="AF107" s="74" t="str">
        <f>IFERROR(P107/'Base Case Cover Sheet'!P107-1,"n.a.")</f>
        <v>n.a.</v>
      </c>
      <c r="AG107" s="74" t="str">
        <f>IFERROR(Q107/'Base Case Cover Sheet'!Q107-1,"n.a.")</f>
        <v>n.a.</v>
      </c>
      <c r="AH107" s="74" t="str">
        <f>IFERROR(R107/'Base Case Cover Sheet'!R107-1,"n.a.")</f>
        <v>n.a.</v>
      </c>
      <c r="AI107" s="74" t="str">
        <f>IFERROR(S107/'Base Case Cover Sheet'!S107-1,"n.a.")</f>
        <v>n.a.</v>
      </c>
      <c r="AJ107" s="74" t="str">
        <f>IFERROR(T107/'Base Case Cover Sheet'!T107-1,"n.a.")</f>
        <v>n.a.</v>
      </c>
      <c r="AK107" s="74" t="str">
        <f>IFERROR(U107/'Base Case Cover Sheet'!U107-1,"n.a.")</f>
        <v>n.a.</v>
      </c>
      <c r="AL107" s="74" t="str">
        <f>IFERROR(V107/'Base Case Cover Sheet'!V107-1,"n.a.")</f>
        <v>n.a.</v>
      </c>
      <c r="AM107" s="74" t="str">
        <f>IFERROR(W107/'Base Case Cover Sheet'!W107-1,"n.a.")</f>
        <v>n.a.</v>
      </c>
    </row>
    <row r="108" spans="4:39" s="4" customFormat="1">
      <c r="D108" s="143" t="s">
        <v>83</v>
      </c>
      <c r="H108" s="41"/>
      <c r="I108" s="35"/>
      <c r="J108" s="35"/>
      <c r="K108" s="35"/>
      <c r="L108" s="65">
        <v>0</v>
      </c>
      <c r="M108" s="65">
        <v>0</v>
      </c>
      <c r="N108" s="65">
        <v>0</v>
      </c>
      <c r="O108" s="65">
        <v>0</v>
      </c>
      <c r="P108" s="65">
        <v>0</v>
      </c>
      <c r="Q108" s="65">
        <v>0</v>
      </c>
      <c r="R108" s="65">
        <v>0</v>
      </c>
      <c r="S108" s="65">
        <v>0</v>
      </c>
      <c r="T108" s="65">
        <v>0</v>
      </c>
      <c r="U108" s="65">
        <v>0</v>
      </c>
      <c r="V108" s="65">
        <v>0</v>
      </c>
      <c r="W108" s="65">
        <v>0</v>
      </c>
      <c r="Y108" s="74" t="str">
        <f>IFERROR(I108/'Base Case Cover Sheet'!I108-1,"n.a.")</f>
        <v>n.a.</v>
      </c>
      <c r="Z108" s="74" t="str">
        <f>IFERROR(J108/'Base Case Cover Sheet'!J108-1,"n.a.")</f>
        <v>n.a.</v>
      </c>
      <c r="AA108" s="74" t="str">
        <f>IFERROR(K108/'Base Case Cover Sheet'!K108-1,"n.a.")</f>
        <v>n.a.</v>
      </c>
      <c r="AB108" s="74" t="str">
        <f>IFERROR(L108/'Base Case Cover Sheet'!L108-1,"n.a.")</f>
        <v>n.a.</v>
      </c>
      <c r="AC108" s="74" t="str">
        <f>IFERROR(M108/'Base Case Cover Sheet'!M108-1,"n.a.")</f>
        <v>n.a.</v>
      </c>
      <c r="AD108" s="74" t="str">
        <f>IFERROR(N108/'Base Case Cover Sheet'!N108-1,"n.a.")</f>
        <v>n.a.</v>
      </c>
      <c r="AE108" s="74" t="str">
        <f>IFERROR(O108/'Base Case Cover Sheet'!O108-1,"n.a.")</f>
        <v>n.a.</v>
      </c>
      <c r="AF108" s="74" t="str">
        <f>IFERROR(P108/'Base Case Cover Sheet'!P108-1,"n.a.")</f>
        <v>n.a.</v>
      </c>
      <c r="AG108" s="74" t="str">
        <f>IFERROR(Q108/'Base Case Cover Sheet'!Q108-1,"n.a.")</f>
        <v>n.a.</v>
      </c>
      <c r="AH108" s="74" t="str">
        <f>IFERROR(R108/'Base Case Cover Sheet'!R108-1,"n.a.")</f>
        <v>n.a.</v>
      </c>
      <c r="AI108" s="74" t="str">
        <f>IFERROR(S108/'Base Case Cover Sheet'!S108-1,"n.a.")</f>
        <v>n.a.</v>
      </c>
      <c r="AJ108" s="74" t="str">
        <f>IFERROR(T108/'Base Case Cover Sheet'!T108-1,"n.a.")</f>
        <v>n.a.</v>
      </c>
      <c r="AK108" s="74" t="str">
        <f>IFERROR(U108/'Base Case Cover Sheet'!U108-1,"n.a.")</f>
        <v>n.a.</v>
      </c>
      <c r="AL108" s="74" t="str">
        <f>IFERROR(V108/'Base Case Cover Sheet'!V108-1,"n.a.")</f>
        <v>n.a.</v>
      </c>
      <c r="AM108" s="74" t="str">
        <f>IFERROR(W108/'Base Case Cover Sheet'!W108-1,"n.a.")</f>
        <v>n.a.</v>
      </c>
    </row>
    <row r="109" spans="4:39" s="4" customFormat="1">
      <c r="D109" s="143" t="s">
        <v>179</v>
      </c>
      <c r="H109" s="41"/>
      <c r="I109" s="35"/>
      <c r="J109" s="35"/>
      <c r="K109" s="35"/>
      <c r="L109" s="65">
        <v>0</v>
      </c>
      <c r="M109" s="65">
        <v>0</v>
      </c>
      <c r="N109" s="65">
        <v>0</v>
      </c>
      <c r="O109" s="65">
        <v>0</v>
      </c>
      <c r="P109" s="65">
        <v>0</v>
      </c>
      <c r="Q109" s="65">
        <v>0</v>
      </c>
      <c r="R109" s="65">
        <v>0</v>
      </c>
      <c r="S109" s="65">
        <v>0</v>
      </c>
      <c r="T109" s="65">
        <v>0</v>
      </c>
      <c r="U109" s="65">
        <v>0</v>
      </c>
      <c r="V109" s="65">
        <v>0</v>
      </c>
      <c r="W109" s="65">
        <v>0</v>
      </c>
      <c r="Y109" s="74" t="str">
        <f>IFERROR(I109/'Base Case Cover Sheet'!I109-1,"n.a.")</f>
        <v>n.a.</v>
      </c>
      <c r="Z109" s="74" t="str">
        <f>IFERROR(J109/'Base Case Cover Sheet'!J109-1,"n.a.")</f>
        <v>n.a.</v>
      </c>
      <c r="AA109" s="74" t="str">
        <f>IFERROR(K109/'Base Case Cover Sheet'!K109-1,"n.a.")</f>
        <v>n.a.</v>
      </c>
      <c r="AB109" s="74" t="str">
        <f>IFERROR(L109/'Base Case Cover Sheet'!L109-1,"n.a.")</f>
        <v>n.a.</v>
      </c>
      <c r="AC109" s="74" t="str">
        <f>IFERROR(M109/'Base Case Cover Sheet'!M109-1,"n.a.")</f>
        <v>n.a.</v>
      </c>
      <c r="AD109" s="74" t="str">
        <f>IFERROR(N109/'Base Case Cover Sheet'!N109-1,"n.a.")</f>
        <v>n.a.</v>
      </c>
      <c r="AE109" s="74" t="str">
        <f>IFERROR(O109/'Base Case Cover Sheet'!O109-1,"n.a.")</f>
        <v>n.a.</v>
      </c>
      <c r="AF109" s="74" t="str">
        <f>IFERROR(P109/'Base Case Cover Sheet'!P109-1,"n.a.")</f>
        <v>n.a.</v>
      </c>
      <c r="AG109" s="74" t="str">
        <f>IFERROR(Q109/'Base Case Cover Sheet'!Q109-1,"n.a.")</f>
        <v>n.a.</v>
      </c>
      <c r="AH109" s="74" t="str">
        <f>IFERROR(R109/'Base Case Cover Sheet'!R109-1,"n.a.")</f>
        <v>n.a.</v>
      </c>
      <c r="AI109" s="74" t="str">
        <f>IFERROR(S109/'Base Case Cover Sheet'!S109-1,"n.a.")</f>
        <v>n.a.</v>
      </c>
      <c r="AJ109" s="74" t="str">
        <f>IFERROR(T109/'Base Case Cover Sheet'!T109-1,"n.a.")</f>
        <v>n.a.</v>
      </c>
      <c r="AK109" s="74" t="str">
        <f>IFERROR(U109/'Base Case Cover Sheet'!U109-1,"n.a.")</f>
        <v>n.a.</v>
      </c>
      <c r="AL109" s="74" t="str">
        <f>IFERROR(V109/'Base Case Cover Sheet'!V109-1,"n.a.")</f>
        <v>n.a.</v>
      </c>
      <c r="AM109" s="74" t="str">
        <f>IFERROR(W109/'Base Case Cover Sheet'!W109-1,"n.a.")</f>
        <v>n.a.</v>
      </c>
    </row>
    <row r="110" spans="4:39" s="4" customFormat="1" outlineLevel="1">
      <c r="D110" s="143"/>
    </row>
    <row r="111" spans="4:39" s="4" customFormat="1" outlineLevel="1">
      <c r="D111" s="48" t="s">
        <v>183</v>
      </c>
      <c r="E111" s="48"/>
      <c r="F111" s="48"/>
      <c r="G111" s="48"/>
      <c r="H111" s="48"/>
      <c r="I111" s="35"/>
      <c r="J111" s="35"/>
      <c r="K111" s="35"/>
      <c r="L111" s="49">
        <f>IF(ROUND(SUM(L105:L109),4)=ROUND(L102,4),1,0)</f>
        <v>1</v>
      </c>
      <c r="M111" s="49">
        <f t="shared" ref="M111:W111" si="33">IF(ROUND(SUM(M105:M109),4)=ROUND(M102,4),1,0)</f>
        <v>1</v>
      </c>
      <c r="N111" s="49">
        <f t="shared" si="33"/>
        <v>1</v>
      </c>
      <c r="O111" s="49">
        <f t="shared" si="33"/>
        <v>1</v>
      </c>
      <c r="P111" s="49">
        <f t="shared" si="33"/>
        <v>1</v>
      </c>
      <c r="Q111" s="49">
        <f t="shared" si="33"/>
        <v>1</v>
      </c>
      <c r="R111" s="49">
        <f t="shared" si="33"/>
        <v>1</v>
      </c>
      <c r="S111" s="49">
        <f t="shared" si="33"/>
        <v>1</v>
      </c>
      <c r="T111" s="49">
        <f t="shared" si="33"/>
        <v>1</v>
      </c>
      <c r="U111" s="49">
        <f t="shared" si="33"/>
        <v>1</v>
      </c>
      <c r="V111" s="49">
        <f t="shared" si="33"/>
        <v>1</v>
      </c>
      <c r="W111" s="49">
        <f t="shared" si="33"/>
        <v>1</v>
      </c>
    </row>
    <row r="113" spans="4:39" s="4" customFormat="1">
      <c r="D113" t="s">
        <v>85</v>
      </c>
      <c r="E113"/>
      <c r="F113"/>
      <c r="G113"/>
      <c r="H113" s="41"/>
      <c r="I113" s="35"/>
      <c r="J113" s="35"/>
      <c r="K113" s="35"/>
      <c r="L113" s="65">
        <v>0</v>
      </c>
      <c r="M113" s="65">
        <v>0</v>
      </c>
      <c r="N113" s="65">
        <v>0</v>
      </c>
      <c r="O113" s="65">
        <v>0</v>
      </c>
      <c r="P113" s="65">
        <v>0</v>
      </c>
      <c r="Q113" s="65">
        <v>0</v>
      </c>
      <c r="R113" s="65">
        <v>0</v>
      </c>
      <c r="S113" s="65">
        <v>0</v>
      </c>
      <c r="T113" s="65">
        <v>0</v>
      </c>
      <c r="U113" s="65">
        <v>0</v>
      </c>
      <c r="V113" s="65">
        <v>0</v>
      </c>
      <c r="W113" s="65">
        <v>0</v>
      </c>
      <c r="Y113" s="74" t="str">
        <f>IFERROR(I113/'Base Case Cover Sheet'!I113-1,"n.a.")</f>
        <v>n.a.</v>
      </c>
      <c r="Z113" s="74" t="str">
        <f>IFERROR(J113/'Base Case Cover Sheet'!J113-1,"n.a.")</f>
        <v>n.a.</v>
      </c>
      <c r="AA113" s="74" t="str">
        <f>IFERROR(K113/'Base Case Cover Sheet'!K113-1,"n.a.")</f>
        <v>n.a.</v>
      </c>
      <c r="AB113" s="74" t="str">
        <f>IFERROR(L113/'Base Case Cover Sheet'!L113-1,"n.a.")</f>
        <v>n.a.</v>
      </c>
      <c r="AC113" s="74" t="str">
        <f>IFERROR(M113/'Base Case Cover Sheet'!M113-1,"n.a.")</f>
        <v>n.a.</v>
      </c>
      <c r="AD113" s="74" t="str">
        <f>IFERROR(N113/'Base Case Cover Sheet'!N113-1,"n.a.")</f>
        <v>n.a.</v>
      </c>
      <c r="AE113" s="74" t="str">
        <f>IFERROR(O113/'Base Case Cover Sheet'!O113-1,"n.a.")</f>
        <v>n.a.</v>
      </c>
      <c r="AF113" s="74" t="str">
        <f>IFERROR(P113/'Base Case Cover Sheet'!P113-1,"n.a.")</f>
        <v>n.a.</v>
      </c>
      <c r="AG113" s="74" t="str">
        <f>IFERROR(Q113/'Base Case Cover Sheet'!Q113-1,"n.a.")</f>
        <v>n.a.</v>
      </c>
      <c r="AH113" s="74" t="str">
        <f>IFERROR(R113/'Base Case Cover Sheet'!R113-1,"n.a.")</f>
        <v>n.a.</v>
      </c>
      <c r="AI113" s="74" t="str">
        <f>IFERROR(S113/'Base Case Cover Sheet'!S113-1,"n.a.")</f>
        <v>n.a.</v>
      </c>
      <c r="AJ113" s="74" t="str">
        <f>IFERROR(T113/'Base Case Cover Sheet'!T113-1,"n.a.")</f>
        <v>n.a.</v>
      </c>
      <c r="AK113" s="74" t="str">
        <f>IFERROR(U113/'Base Case Cover Sheet'!U113-1,"n.a.")</f>
        <v>n.a.</v>
      </c>
      <c r="AL113" s="74" t="str">
        <f>IFERROR(V113/'Base Case Cover Sheet'!V113-1,"n.a.")</f>
        <v>n.a.</v>
      </c>
      <c r="AM113" s="74" t="str">
        <f>IFERROR(W113/'Base Case Cover Sheet'!W113-1,"n.a.")</f>
        <v>n.a.</v>
      </c>
    </row>
    <row r="114" spans="4:39" s="4" customFormat="1">
      <c r="E114" s="4" t="s">
        <v>104</v>
      </c>
      <c r="I114" s="35"/>
      <c r="J114" s="35"/>
      <c r="K114" s="35"/>
      <c r="L114" s="36">
        <f>-IFERROR(L113/L$44,0)</f>
        <v>0</v>
      </c>
      <c r="M114" s="36">
        <f t="shared" ref="M114:W114" si="34">-IFERROR(M113/M$44,0)</f>
        <v>0</v>
      </c>
      <c r="N114" s="36">
        <f t="shared" si="34"/>
        <v>0</v>
      </c>
      <c r="O114" s="36">
        <f t="shared" si="34"/>
        <v>0</v>
      </c>
      <c r="P114" s="36">
        <f t="shared" si="34"/>
        <v>0</v>
      </c>
      <c r="Q114" s="36">
        <f t="shared" si="34"/>
        <v>0</v>
      </c>
      <c r="R114" s="36">
        <f t="shared" si="34"/>
        <v>0</v>
      </c>
      <c r="S114" s="36">
        <f t="shared" si="34"/>
        <v>0</v>
      </c>
      <c r="T114" s="36">
        <f t="shared" si="34"/>
        <v>0</v>
      </c>
      <c r="U114" s="36">
        <f t="shared" si="34"/>
        <v>0</v>
      </c>
      <c r="V114" s="36">
        <f t="shared" si="34"/>
        <v>0</v>
      </c>
      <c r="W114" s="36">
        <f t="shared" si="34"/>
        <v>0</v>
      </c>
      <c r="Y114" s="42"/>
      <c r="Z114" s="42"/>
      <c r="AA114" s="42"/>
      <c r="AB114" s="75"/>
      <c r="AC114" s="75"/>
      <c r="AD114" s="75"/>
      <c r="AE114" s="75"/>
      <c r="AF114" s="75"/>
      <c r="AG114" s="75"/>
      <c r="AH114" s="75"/>
      <c r="AI114" s="75"/>
      <c r="AJ114" s="75"/>
      <c r="AK114" s="75"/>
      <c r="AL114" s="75"/>
      <c r="AM114" s="75"/>
    </row>
    <row r="115" spans="4:39" s="4" customFormat="1">
      <c r="D115" s="143" t="s">
        <v>62</v>
      </c>
    </row>
    <row r="116" spans="4:39" s="4" customFormat="1">
      <c r="D116" s="143" t="s">
        <v>87</v>
      </c>
      <c r="H116" s="41"/>
      <c r="I116" s="35"/>
      <c r="J116" s="35"/>
      <c r="K116" s="35"/>
      <c r="L116" s="65">
        <v>0</v>
      </c>
      <c r="M116" s="65">
        <v>0</v>
      </c>
      <c r="N116" s="65">
        <v>0</v>
      </c>
      <c r="O116" s="65">
        <v>0</v>
      </c>
      <c r="P116" s="65">
        <v>0</v>
      </c>
      <c r="Q116" s="65">
        <v>0</v>
      </c>
      <c r="R116" s="65">
        <v>0</v>
      </c>
      <c r="S116" s="65">
        <v>0</v>
      </c>
      <c r="T116" s="65">
        <v>0</v>
      </c>
      <c r="U116" s="65">
        <v>0</v>
      </c>
      <c r="V116" s="65">
        <v>0</v>
      </c>
      <c r="W116" s="65">
        <v>0</v>
      </c>
      <c r="Y116" s="74" t="str">
        <f>IFERROR(I116/'Base Case Cover Sheet'!I116-1,"n.a.")</f>
        <v>n.a.</v>
      </c>
      <c r="Z116" s="74" t="str">
        <f>IFERROR(J116/'Base Case Cover Sheet'!J116-1,"n.a.")</f>
        <v>n.a.</v>
      </c>
      <c r="AA116" s="74" t="str">
        <f>IFERROR(K116/'Base Case Cover Sheet'!K116-1,"n.a.")</f>
        <v>n.a.</v>
      </c>
      <c r="AB116" s="74" t="str">
        <f>IFERROR(L116/'Base Case Cover Sheet'!L116-1,"n.a.")</f>
        <v>n.a.</v>
      </c>
      <c r="AC116" s="74" t="str">
        <f>IFERROR(M116/'Base Case Cover Sheet'!M116-1,"n.a.")</f>
        <v>n.a.</v>
      </c>
      <c r="AD116" s="74" t="str">
        <f>IFERROR(N116/'Base Case Cover Sheet'!N116-1,"n.a.")</f>
        <v>n.a.</v>
      </c>
      <c r="AE116" s="74" t="str">
        <f>IFERROR(O116/'Base Case Cover Sheet'!O116-1,"n.a.")</f>
        <v>n.a.</v>
      </c>
      <c r="AF116" s="74" t="str">
        <f>IFERROR(P116/'Base Case Cover Sheet'!P116-1,"n.a.")</f>
        <v>n.a.</v>
      </c>
      <c r="AG116" s="74" t="str">
        <f>IFERROR(Q116/'Base Case Cover Sheet'!Q116-1,"n.a.")</f>
        <v>n.a.</v>
      </c>
      <c r="AH116" s="74" t="str">
        <f>IFERROR(R116/'Base Case Cover Sheet'!R116-1,"n.a.")</f>
        <v>n.a.</v>
      </c>
      <c r="AI116" s="74" t="str">
        <f>IFERROR(S116/'Base Case Cover Sheet'!S116-1,"n.a.")</f>
        <v>n.a.</v>
      </c>
      <c r="AJ116" s="74" t="str">
        <f>IFERROR(T116/'Base Case Cover Sheet'!T116-1,"n.a.")</f>
        <v>n.a.</v>
      </c>
      <c r="AK116" s="74" t="str">
        <f>IFERROR(U116/'Base Case Cover Sheet'!U116-1,"n.a.")</f>
        <v>n.a.</v>
      </c>
      <c r="AL116" s="74" t="str">
        <f>IFERROR(V116/'Base Case Cover Sheet'!V116-1,"n.a.")</f>
        <v>n.a.</v>
      </c>
      <c r="AM116" s="74" t="str">
        <f>IFERROR(W116/'Base Case Cover Sheet'!W116-1,"n.a.")</f>
        <v>n.a.</v>
      </c>
    </row>
    <row r="117" spans="4:39" s="4" customFormat="1">
      <c r="D117" s="143" t="s">
        <v>89</v>
      </c>
      <c r="H117" s="41"/>
      <c r="I117" s="35"/>
      <c r="J117" s="35"/>
      <c r="K117" s="35"/>
      <c r="L117" s="65">
        <v>0</v>
      </c>
      <c r="M117" s="65">
        <v>0</v>
      </c>
      <c r="N117" s="65">
        <v>0</v>
      </c>
      <c r="O117" s="65">
        <v>0</v>
      </c>
      <c r="P117" s="65">
        <v>0</v>
      </c>
      <c r="Q117" s="65">
        <v>0</v>
      </c>
      <c r="R117" s="65">
        <v>0</v>
      </c>
      <c r="S117" s="65">
        <v>0</v>
      </c>
      <c r="T117" s="65">
        <v>0</v>
      </c>
      <c r="U117" s="65">
        <v>0</v>
      </c>
      <c r="V117" s="65">
        <v>0</v>
      </c>
      <c r="W117" s="65">
        <v>0</v>
      </c>
      <c r="Y117" s="74" t="str">
        <f>IFERROR(I117/'Base Case Cover Sheet'!I117-1,"n.a.")</f>
        <v>n.a.</v>
      </c>
      <c r="Z117" s="74" t="str">
        <f>IFERROR(J117/'Base Case Cover Sheet'!J117-1,"n.a.")</f>
        <v>n.a.</v>
      </c>
      <c r="AA117" s="74" t="str">
        <f>IFERROR(K117/'Base Case Cover Sheet'!K117-1,"n.a.")</f>
        <v>n.a.</v>
      </c>
      <c r="AB117" s="74" t="str">
        <f>IFERROR(L117/'Base Case Cover Sheet'!L117-1,"n.a.")</f>
        <v>n.a.</v>
      </c>
      <c r="AC117" s="74" t="str">
        <f>IFERROR(M117/'Base Case Cover Sheet'!M117-1,"n.a.")</f>
        <v>n.a.</v>
      </c>
      <c r="AD117" s="74" t="str">
        <f>IFERROR(N117/'Base Case Cover Sheet'!N117-1,"n.a.")</f>
        <v>n.a.</v>
      </c>
      <c r="AE117" s="74" t="str">
        <f>IFERROR(O117/'Base Case Cover Sheet'!O117-1,"n.a.")</f>
        <v>n.a.</v>
      </c>
      <c r="AF117" s="74" t="str">
        <f>IFERROR(P117/'Base Case Cover Sheet'!P117-1,"n.a.")</f>
        <v>n.a.</v>
      </c>
      <c r="AG117" s="74" t="str">
        <f>IFERROR(Q117/'Base Case Cover Sheet'!Q117-1,"n.a.")</f>
        <v>n.a.</v>
      </c>
      <c r="AH117" s="74" t="str">
        <f>IFERROR(R117/'Base Case Cover Sheet'!R117-1,"n.a.")</f>
        <v>n.a.</v>
      </c>
      <c r="AI117" s="74" t="str">
        <f>IFERROR(S117/'Base Case Cover Sheet'!S117-1,"n.a.")</f>
        <v>n.a.</v>
      </c>
      <c r="AJ117" s="74" t="str">
        <f>IFERROR(T117/'Base Case Cover Sheet'!T117-1,"n.a.")</f>
        <v>n.a.</v>
      </c>
      <c r="AK117" s="74" t="str">
        <f>IFERROR(U117/'Base Case Cover Sheet'!U117-1,"n.a.")</f>
        <v>n.a.</v>
      </c>
      <c r="AL117" s="74" t="str">
        <f>IFERROR(V117/'Base Case Cover Sheet'!V117-1,"n.a.")</f>
        <v>n.a.</v>
      </c>
      <c r="AM117" s="74" t="str">
        <f>IFERROR(W117/'Base Case Cover Sheet'!W117-1,"n.a.")</f>
        <v>n.a.</v>
      </c>
    </row>
    <row r="118" spans="4:39" s="4" customFormat="1">
      <c r="D118" s="143" t="s">
        <v>91</v>
      </c>
      <c r="E118"/>
      <c r="F118"/>
      <c r="G118"/>
      <c r="H118" s="41"/>
      <c r="I118" s="35"/>
      <c r="J118" s="35"/>
      <c r="K118" s="35"/>
      <c r="L118" s="65">
        <v>0</v>
      </c>
      <c r="M118" s="65">
        <v>0</v>
      </c>
      <c r="N118" s="65">
        <v>0</v>
      </c>
      <c r="O118" s="65">
        <v>0</v>
      </c>
      <c r="P118" s="65">
        <v>0</v>
      </c>
      <c r="Q118" s="65">
        <v>0</v>
      </c>
      <c r="R118" s="65">
        <v>0</v>
      </c>
      <c r="S118" s="65">
        <v>0</v>
      </c>
      <c r="T118" s="65">
        <v>0</v>
      </c>
      <c r="U118" s="65">
        <v>0</v>
      </c>
      <c r="V118" s="65">
        <v>0</v>
      </c>
      <c r="W118" s="65">
        <v>0</v>
      </c>
      <c r="X118"/>
      <c r="Y118" s="74" t="str">
        <f>IFERROR(I118/'Base Case Cover Sheet'!I118-1,"n.a.")</f>
        <v>n.a.</v>
      </c>
      <c r="Z118" s="74" t="str">
        <f>IFERROR(J118/'Base Case Cover Sheet'!J118-1,"n.a.")</f>
        <v>n.a.</v>
      </c>
      <c r="AA118" s="74" t="str">
        <f>IFERROR(K118/'Base Case Cover Sheet'!K118-1,"n.a.")</f>
        <v>n.a.</v>
      </c>
      <c r="AB118" s="74" t="str">
        <f>IFERROR(L118/'Base Case Cover Sheet'!L118-1,"n.a.")</f>
        <v>n.a.</v>
      </c>
      <c r="AC118" s="74" t="str">
        <f>IFERROR(M118/'Base Case Cover Sheet'!M118-1,"n.a.")</f>
        <v>n.a.</v>
      </c>
      <c r="AD118" s="74" t="str">
        <f>IFERROR(N118/'Base Case Cover Sheet'!N118-1,"n.a.")</f>
        <v>n.a.</v>
      </c>
      <c r="AE118" s="74" t="str">
        <f>IFERROR(O118/'Base Case Cover Sheet'!O118-1,"n.a.")</f>
        <v>n.a.</v>
      </c>
      <c r="AF118" s="74" t="str">
        <f>IFERROR(P118/'Base Case Cover Sheet'!P118-1,"n.a.")</f>
        <v>n.a.</v>
      </c>
      <c r="AG118" s="74" t="str">
        <f>IFERROR(Q118/'Base Case Cover Sheet'!Q118-1,"n.a.")</f>
        <v>n.a.</v>
      </c>
      <c r="AH118" s="74" t="str">
        <f>IFERROR(R118/'Base Case Cover Sheet'!R118-1,"n.a.")</f>
        <v>n.a.</v>
      </c>
      <c r="AI118" s="74" t="str">
        <f>IFERROR(S118/'Base Case Cover Sheet'!S118-1,"n.a.")</f>
        <v>n.a.</v>
      </c>
      <c r="AJ118" s="74" t="str">
        <f>IFERROR(T118/'Base Case Cover Sheet'!T118-1,"n.a.")</f>
        <v>n.a.</v>
      </c>
      <c r="AK118" s="74" t="str">
        <f>IFERROR(U118/'Base Case Cover Sheet'!U118-1,"n.a.")</f>
        <v>n.a.</v>
      </c>
      <c r="AL118" s="74" t="str">
        <f>IFERROR(V118/'Base Case Cover Sheet'!V118-1,"n.a.")</f>
        <v>n.a.</v>
      </c>
      <c r="AM118" s="74" t="str">
        <f>IFERROR(W118/'Base Case Cover Sheet'!W118-1,"n.a.")</f>
        <v>n.a.</v>
      </c>
    </row>
    <row r="119" spans="4:39">
      <c r="D119" s="143" t="s">
        <v>179</v>
      </c>
      <c r="H119" s="41"/>
      <c r="I119" s="35"/>
      <c r="J119" s="35"/>
      <c r="K119" s="35"/>
      <c r="L119" s="65">
        <v>0</v>
      </c>
      <c r="M119" s="65">
        <v>0</v>
      </c>
      <c r="N119" s="65">
        <v>0</v>
      </c>
      <c r="O119" s="65">
        <v>0</v>
      </c>
      <c r="P119" s="65">
        <v>0</v>
      </c>
      <c r="Q119" s="65">
        <v>0</v>
      </c>
      <c r="R119" s="65">
        <v>0</v>
      </c>
      <c r="S119" s="65">
        <v>0</v>
      </c>
      <c r="T119" s="65">
        <v>0</v>
      </c>
      <c r="U119" s="65">
        <v>0</v>
      </c>
      <c r="V119" s="65">
        <v>0</v>
      </c>
      <c r="W119" s="65">
        <v>0</v>
      </c>
      <c r="Y119" s="74" t="str">
        <f>IFERROR(I119/'Base Case Cover Sheet'!I119-1,"n.a.")</f>
        <v>n.a.</v>
      </c>
      <c r="Z119" s="74" t="str">
        <f>IFERROR(J119/'Base Case Cover Sheet'!J119-1,"n.a.")</f>
        <v>n.a.</v>
      </c>
      <c r="AA119" s="74" t="str">
        <f>IFERROR(K119/'Base Case Cover Sheet'!K119-1,"n.a.")</f>
        <v>n.a.</v>
      </c>
      <c r="AB119" s="74" t="str">
        <f>IFERROR(L119/'Base Case Cover Sheet'!L119-1,"n.a.")</f>
        <v>n.a.</v>
      </c>
      <c r="AC119" s="74" t="str">
        <f>IFERROR(M119/'Base Case Cover Sheet'!M119-1,"n.a.")</f>
        <v>n.a.</v>
      </c>
      <c r="AD119" s="74" t="str">
        <f>IFERROR(N119/'Base Case Cover Sheet'!N119-1,"n.a.")</f>
        <v>n.a.</v>
      </c>
      <c r="AE119" s="74" t="str">
        <f>IFERROR(O119/'Base Case Cover Sheet'!O119-1,"n.a.")</f>
        <v>n.a.</v>
      </c>
      <c r="AF119" s="74" t="str">
        <f>IFERROR(P119/'Base Case Cover Sheet'!P119-1,"n.a.")</f>
        <v>n.a.</v>
      </c>
      <c r="AG119" s="74" t="str">
        <f>IFERROR(Q119/'Base Case Cover Sheet'!Q119-1,"n.a.")</f>
        <v>n.a.</v>
      </c>
      <c r="AH119" s="74" t="str">
        <f>IFERROR(R119/'Base Case Cover Sheet'!R119-1,"n.a.")</f>
        <v>n.a.</v>
      </c>
      <c r="AI119" s="74" t="str">
        <f>IFERROR(S119/'Base Case Cover Sheet'!S119-1,"n.a.")</f>
        <v>n.a.</v>
      </c>
      <c r="AJ119" s="74" t="str">
        <f>IFERROR(T119/'Base Case Cover Sheet'!T119-1,"n.a.")</f>
        <v>n.a.</v>
      </c>
      <c r="AK119" s="74" t="str">
        <f>IFERROR(U119/'Base Case Cover Sheet'!U119-1,"n.a.")</f>
        <v>n.a.</v>
      </c>
      <c r="AL119" s="74" t="str">
        <f>IFERROR(V119/'Base Case Cover Sheet'!V119-1,"n.a.")</f>
        <v>n.a.</v>
      </c>
      <c r="AM119" s="74" t="str">
        <f>IFERROR(W119/'Base Case Cover Sheet'!W119-1,"n.a.")</f>
        <v>n.a.</v>
      </c>
    </row>
    <row r="120" spans="4:39" s="4" customFormat="1" outlineLevel="1">
      <c r="D120"/>
      <c r="E120"/>
    </row>
    <row r="121" spans="4:39" s="4" customFormat="1" outlineLevel="1">
      <c r="D121" s="48" t="s">
        <v>184</v>
      </c>
      <c r="E121" s="48"/>
      <c r="F121" s="48"/>
      <c r="G121" s="48"/>
      <c r="H121" s="48"/>
      <c r="I121" s="35"/>
      <c r="J121" s="35"/>
      <c r="K121" s="35"/>
      <c r="L121" s="49">
        <f>IF(ROUND(SUM(L116:L119),4)=ROUND(L113,4),1,0)</f>
        <v>1</v>
      </c>
      <c r="M121" s="49">
        <f t="shared" ref="M121:W121" si="35">IF(ROUND(SUM(M116:M119),4)=ROUND(M113,4),1,0)</f>
        <v>1</v>
      </c>
      <c r="N121" s="49">
        <f t="shared" si="35"/>
        <v>1</v>
      </c>
      <c r="O121" s="49">
        <f t="shared" si="35"/>
        <v>1</v>
      </c>
      <c r="P121" s="49">
        <f t="shared" si="35"/>
        <v>1</v>
      </c>
      <c r="Q121" s="49">
        <f t="shared" si="35"/>
        <v>1</v>
      </c>
      <c r="R121" s="49">
        <f t="shared" si="35"/>
        <v>1</v>
      </c>
      <c r="S121" s="49">
        <f t="shared" si="35"/>
        <v>1</v>
      </c>
      <c r="T121" s="49">
        <f t="shared" si="35"/>
        <v>1</v>
      </c>
      <c r="U121" s="49">
        <f t="shared" si="35"/>
        <v>1</v>
      </c>
      <c r="V121" s="49">
        <f t="shared" si="35"/>
        <v>1</v>
      </c>
      <c r="W121" s="49">
        <f t="shared" si="35"/>
        <v>1</v>
      </c>
    </row>
    <row r="122" spans="4:39">
      <c r="D122" s="143"/>
    </row>
    <row r="123" spans="4:39">
      <c r="D123" t="s">
        <v>93</v>
      </c>
      <c r="H123" s="41"/>
      <c r="I123" s="35"/>
      <c r="J123" s="35"/>
      <c r="K123" s="35"/>
      <c r="L123" s="65">
        <v>0</v>
      </c>
      <c r="M123" s="65">
        <v>0</v>
      </c>
      <c r="N123" s="65">
        <v>0</v>
      </c>
      <c r="O123" s="65">
        <v>0</v>
      </c>
      <c r="P123" s="65">
        <v>0</v>
      </c>
      <c r="Q123" s="65">
        <v>0</v>
      </c>
      <c r="R123" s="65">
        <v>0</v>
      </c>
      <c r="S123" s="65">
        <v>0</v>
      </c>
      <c r="T123" s="65">
        <v>0</v>
      </c>
      <c r="U123" s="65">
        <v>0</v>
      </c>
      <c r="V123" s="65">
        <v>0</v>
      </c>
      <c r="W123" s="65">
        <v>0</v>
      </c>
      <c r="Y123" s="74" t="str">
        <f>IFERROR(I123/'Base Case Cover Sheet'!I123-1,"n.a.")</f>
        <v>n.a.</v>
      </c>
      <c r="Z123" s="74" t="str">
        <f>IFERROR(J123/'Base Case Cover Sheet'!J123-1,"n.a.")</f>
        <v>n.a.</v>
      </c>
      <c r="AA123" s="74" t="str">
        <f>IFERROR(K123/'Base Case Cover Sheet'!K123-1,"n.a.")</f>
        <v>n.a.</v>
      </c>
      <c r="AB123" s="74" t="str">
        <f>IFERROR(L123/'Base Case Cover Sheet'!L123-1,"n.a.")</f>
        <v>n.a.</v>
      </c>
      <c r="AC123" s="74" t="str">
        <f>IFERROR(M123/'Base Case Cover Sheet'!M123-1,"n.a.")</f>
        <v>n.a.</v>
      </c>
      <c r="AD123" s="74" t="str">
        <f>IFERROR(N123/'Base Case Cover Sheet'!N123-1,"n.a.")</f>
        <v>n.a.</v>
      </c>
      <c r="AE123" s="74" t="str">
        <f>IFERROR(O123/'Base Case Cover Sheet'!O123-1,"n.a.")</f>
        <v>n.a.</v>
      </c>
      <c r="AF123" s="74" t="str">
        <f>IFERROR(P123/'Base Case Cover Sheet'!P123-1,"n.a.")</f>
        <v>n.a.</v>
      </c>
      <c r="AG123" s="74" t="str">
        <f>IFERROR(Q123/'Base Case Cover Sheet'!Q123-1,"n.a.")</f>
        <v>n.a.</v>
      </c>
      <c r="AH123" s="74" t="str">
        <f>IFERROR(R123/'Base Case Cover Sheet'!R123-1,"n.a.")</f>
        <v>n.a.</v>
      </c>
      <c r="AI123" s="74" t="str">
        <f>IFERROR(S123/'Base Case Cover Sheet'!S123-1,"n.a.")</f>
        <v>n.a.</v>
      </c>
      <c r="AJ123" s="74" t="str">
        <f>IFERROR(T123/'Base Case Cover Sheet'!T123-1,"n.a.")</f>
        <v>n.a.</v>
      </c>
      <c r="AK123" s="74" t="str">
        <f>IFERROR(U123/'Base Case Cover Sheet'!U123-1,"n.a.")</f>
        <v>n.a.</v>
      </c>
      <c r="AL123" s="74" t="str">
        <f>IFERROR(V123/'Base Case Cover Sheet'!V123-1,"n.a.")</f>
        <v>n.a.</v>
      </c>
      <c r="AM123" s="74" t="str">
        <f>IFERROR(W123/'Base Case Cover Sheet'!W123-1,"n.a.")</f>
        <v>n.a.</v>
      </c>
    </row>
    <row r="124" spans="4:39" s="4" customFormat="1">
      <c r="E124" s="4" t="s">
        <v>104</v>
      </c>
      <c r="I124" s="35"/>
      <c r="J124" s="35"/>
      <c r="K124" s="35"/>
      <c r="L124" s="36">
        <f>-IFERROR(L123/L$44,0)</f>
        <v>0</v>
      </c>
      <c r="M124" s="36">
        <f t="shared" ref="M124:W124" si="36">-IFERROR(M123/M$44,0)</f>
        <v>0</v>
      </c>
      <c r="N124" s="36">
        <f t="shared" si="36"/>
        <v>0</v>
      </c>
      <c r="O124" s="36">
        <f t="shared" si="36"/>
        <v>0</v>
      </c>
      <c r="P124" s="36">
        <f t="shared" si="36"/>
        <v>0</v>
      </c>
      <c r="Q124" s="36">
        <f t="shared" si="36"/>
        <v>0</v>
      </c>
      <c r="R124" s="36">
        <f t="shared" si="36"/>
        <v>0</v>
      </c>
      <c r="S124" s="36">
        <f t="shared" si="36"/>
        <v>0</v>
      </c>
      <c r="T124" s="36">
        <f t="shared" si="36"/>
        <v>0</v>
      </c>
      <c r="U124" s="36">
        <f t="shared" si="36"/>
        <v>0</v>
      </c>
      <c r="V124" s="36">
        <f t="shared" si="36"/>
        <v>0</v>
      </c>
      <c r="W124" s="36">
        <f t="shared" si="36"/>
        <v>0</v>
      </c>
      <c r="Y124" s="42"/>
      <c r="Z124" s="42"/>
      <c r="AA124" s="42"/>
      <c r="AB124" s="75"/>
      <c r="AC124" s="75"/>
      <c r="AD124" s="75"/>
      <c r="AE124" s="75"/>
      <c r="AF124" s="75"/>
      <c r="AG124" s="75"/>
      <c r="AH124" s="75"/>
      <c r="AI124" s="75"/>
      <c r="AJ124" s="75"/>
      <c r="AK124" s="75"/>
      <c r="AL124" s="75"/>
      <c r="AM124" s="75"/>
    </row>
    <row r="126" spans="4:39">
      <c r="D126" t="s">
        <v>185</v>
      </c>
      <c r="H126" s="41"/>
      <c r="I126" s="35"/>
      <c r="J126" s="35"/>
      <c r="K126" s="35"/>
      <c r="L126" s="65">
        <v>0</v>
      </c>
      <c r="M126" s="65">
        <v>0</v>
      </c>
      <c r="N126" s="65">
        <v>0</v>
      </c>
      <c r="O126" s="65">
        <v>0</v>
      </c>
      <c r="P126" s="65">
        <v>0</v>
      </c>
      <c r="Q126" s="65">
        <v>0</v>
      </c>
      <c r="R126" s="65">
        <v>0</v>
      </c>
      <c r="S126" s="65">
        <v>0</v>
      </c>
      <c r="T126" s="65">
        <v>0</v>
      </c>
      <c r="U126" s="65">
        <v>0</v>
      </c>
      <c r="V126" s="65">
        <v>0</v>
      </c>
      <c r="W126" s="65">
        <v>0</v>
      </c>
      <c r="Y126" s="74" t="str">
        <f>IFERROR(I126/'Base Case Cover Sheet'!I126-1,"n.a.")</f>
        <v>n.a.</v>
      </c>
      <c r="Z126" s="74" t="str">
        <f>IFERROR(J126/'Base Case Cover Sheet'!J126-1,"n.a.")</f>
        <v>n.a.</v>
      </c>
      <c r="AA126" s="74" t="str">
        <f>IFERROR(K126/'Base Case Cover Sheet'!K126-1,"n.a.")</f>
        <v>n.a.</v>
      </c>
      <c r="AB126" s="74" t="str">
        <f>IFERROR(L126/'Base Case Cover Sheet'!L126-1,"n.a.")</f>
        <v>n.a.</v>
      </c>
      <c r="AC126" s="74" t="str">
        <f>IFERROR(M126/'Base Case Cover Sheet'!M126-1,"n.a.")</f>
        <v>n.a.</v>
      </c>
      <c r="AD126" s="74" t="str">
        <f>IFERROR(N126/'Base Case Cover Sheet'!N126-1,"n.a.")</f>
        <v>n.a.</v>
      </c>
      <c r="AE126" s="74" t="str">
        <f>IFERROR(O126/'Base Case Cover Sheet'!O126-1,"n.a.")</f>
        <v>n.a.</v>
      </c>
      <c r="AF126" s="74" t="str">
        <f>IFERROR(P126/'Base Case Cover Sheet'!P126-1,"n.a.")</f>
        <v>n.a.</v>
      </c>
      <c r="AG126" s="74" t="str">
        <f>IFERROR(Q126/'Base Case Cover Sheet'!Q126-1,"n.a.")</f>
        <v>n.a.</v>
      </c>
      <c r="AH126" s="74" t="str">
        <f>IFERROR(R126/'Base Case Cover Sheet'!R126-1,"n.a.")</f>
        <v>n.a.</v>
      </c>
      <c r="AI126" s="74" t="str">
        <f>IFERROR(S126/'Base Case Cover Sheet'!S126-1,"n.a.")</f>
        <v>n.a.</v>
      </c>
      <c r="AJ126" s="74" t="str">
        <f>IFERROR(T126/'Base Case Cover Sheet'!T126-1,"n.a.")</f>
        <v>n.a.</v>
      </c>
      <c r="AK126" s="74" t="str">
        <f>IFERROR(U126/'Base Case Cover Sheet'!U126-1,"n.a.")</f>
        <v>n.a.</v>
      </c>
      <c r="AL126" s="74" t="str">
        <f>IFERROR(V126/'Base Case Cover Sheet'!V126-1,"n.a.")</f>
        <v>n.a.</v>
      </c>
      <c r="AM126" s="74" t="str">
        <f>IFERROR(W126/'Base Case Cover Sheet'!W126-1,"n.a.")</f>
        <v>n.a.</v>
      </c>
    </row>
    <row r="127" spans="4:39" s="4" customFormat="1">
      <c r="E127" s="4" t="s">
        <v>104</v>
      </c>
      <c r="I127" s="35"/>
      <c r="J127" s="35"/>
      <c r="K127" s="35"/>
      <c r="L127" s="36">
        <f>-IFERROR(L126/L$44,0)</f>
        <v>0</v>
      </c>
      <c r="M127" s="36">
        <f t="shared" ref="M127:W127" si="37">-IFERROR(M126/M$44,0)</f>
        <v>0</v>
      </c>
      <c r="N127" s="36">
        <f t="shared" si="37"/>
        <v>0</v>
      </c>
      <c r="O127" s="36">
        <f t="shared" si="37"/>
        <v>0</v>
      </c>
      <c r="P127" s="36">
        <f t="shared" si="37"/>
        <v>0</v>
      </c>
      <c r="Q127" s="36">
        <f t="shared" si="37"/>
        <v>0</v>
      </c>
      <c r="R127" s="36">
        <f t="shared" si="37"/>
        <v>0</v>
      </c>
      <c r="S127" s="36">
        <f t="shared" si="37"/>
        <v>0</v>
      </c>
      <c r="T127" s="36">
        <f t="shared" si="37"/>
        <v>0</v>
      </c>
      <c r="U127" s="36">
        <f t="shared" si="37"/>
        <v>0</v>
      </c>
      <c r="V127" s="36">
        <f t="shared" si="37"/>
        <v>0</v>
      </c>
      <c r="W127" s="36">
        <f t="shared" si="37"/>
        <v>0</v>
      </c>
    </row>
    <row r="129" spans="4:39">
      <c r="D129" t="s">
        <v>186</v>
      </c>
      <c r="H129" s="41"/>
      <c r="I129" s="35"/>
      <c r="J129" s="35"/>
      <c r="K129" s="35"/>
      <c r="L129" s="65">
        <v>0</v>
      </c>
      <c r="M129" s="65">
        <v>0</v>
      </c>
      <c r="N129" s="65">
        <v>0</v>
      </c>
      <c r="O129" s="65">
        <v>0</v>
      </c>
      <c r="P129" s="65">
        <v>0</v>
      </c>
      <c r="Q129" s="65">
        <v>0</v>
      </c>
      <c r="R129" s="65">
        <v>0</v>
      </c>
      <c r="S129" s="65">
        <v>0</v>
      </c>
      <c r="T129" s="65">
        <v>0</v>
      </c>
      <c r="U129" s="65">
        <v>0</v>
      </c>
      <c r="V129" s="65">
        <v>0</v>
      </c>
      <c r="W129" s="65">
        <v>0</v>
      </c>
      <c r="Y129" s="74" t="str">
        <f>IFERROR(I129/'Base Case Cover Sheet'!I129-1,"n.a.")</f>
        <v>n.a.</v>
      </c>
      <c r="Z129" s="74" t="str">
        <f>IFERROR(J129/'Base Case Cover Sheet'!J129-1,"n.a.")</f>
        <v>n.a.</v>
      </c>
      <c r="AA129" s="74" t="str">
        <f>IFERROR(K129/'Base Case Cover Sheet'!K129-1,"n.a.")</f>
        <v>n.a.</v>
      </c>
      <c r="AB129" s="74" t="str">
        <f>IFERROR(L129/'Base Case Cover Sheet'!L129-1,"n.a.")</f>
        <v>n.a.</v>
      </c>
      <c r="AC129" s="74" t="str">
        <f>IFERROR(M129/'Base Case Cover Sheet'!M129-1,"n.a.")</f>
        <v>n.a.</v>
      </c>
      <c r="AD129" s="74" t="str">
        <f>IFERROR(N129/'Base Case Cover Sheet'!N129-1,"n.a.")</f>
        <v>n.a.</v>
      </c>
      <c r="AE129" s="74" t="str">
        <f>IFERROR(O129/'Base Case Cover Sheet'!O129-1,"n.a.")</f>
        <v>n.a.</v>
      </c>
      <c r="AF129" s="74" t="str">
        <f>IFERROR(P129/'Base Case Cover Sheet'!P129-1,"n.a.")</f>
        <v>n.a.</v>
      </c>
      <c r="AG129" s="74" t="str">
        <f>IFERROR(Q129/'Base Case Cover Sheet'!Q129-1,"n.a.")</f>
        <v>n.a.</v>
      </c>
      <c r="AH129" s="74" t="str">
        <f>IFERROR(R129/'Base Case Cover Sheet'!R129-1,"n.a.")</f>
        <v>n.a.</v>
      </c>
      <c r="AI129" s="74" t="str">
        <f>IFERROR(S129/'Base Case Cover Sheet'!S129-1,"n.a.")</f>
        <v>n.a.</v>
      </c>
      <c r="AJ129" s="74" t="str">
        <f>IFERROR(T129/'Base Case Cover Sheet'!T129-1,"n.a.")</f>
        <v>n.a.</v>
      </c>
      <c r="AK129" s="74" t="str">
        <f>IFERROR(U129/'Base Case Cover Sheet'!U129-1,"n.a.")</f>
        <v>n.a.</v>
      </c>
      <c r="AL129" s="74" t="str">
        <f>IFERROR(V129/'Base Case Cover Sheet'!V129-1,"n.a.")</f>
        <v>n.a.</v>
      </c>
      <c r="AM129" s="74" t="str">
        <f>IFERROR(W129/'Base Case Cover Sheet'!W129-1,"n.a.")</f>
        <v>n.a.</v>
      </c>
    </row>
    <row r="130" spans="4:39" s="4" customFormat="1">
      <c r="E130" s="4" t="s">
        <v>104</v>
      </c>
      <c r="I130" s="35"/>
      <c r="J130" s="35"/>
      <c r="K130" s="35"/>
      <c r="L130" s="36">
        <f>-IFERROR(L129/L$44,0)</f>
        <v>0</v>
      </c>
      <c r="M130" s="36">
        <f t="shared" ref="M130:W130" si="38">-IFERROR(M129/M$44,0)</f>
        <v>0</v>
      </c>
      <c r="N130" s="36">
        <f t="shared" si="38"/>
        <v>0</v>
      </c>
      <c r="O130" s="36">
        <f t="shared" si="38"/>
        <v>0</v>
      </c>
      <c r="P130" s="36">
        <f t="shared" si="38"/>
        <v>0</v>
      </c>
      <c r="Q130" s="36">
        <f t="shared" si="38"/>
        <v>0</v>
      </c>
      <c r="R130" s="36">
        <f t="shared" si="38"/>
        <v>0</v>
      </c>
      <c r="S130" s="36">
        <f t="shared" si="38"/>
        <v>0</v>
      </c>
      <c r="T130" s="36">
        <f t="shared" si="38"/>
        <v>0</v>
      </c>
      <c r="U130" s="36">
        <f t="shared" si="38"/>
        <v>0</v>
      </c>
      <c r="V130" s="36">
        <f t="shared" si="38"/>
        <v>0</v>
      </c>
      <c r="W130" s="36">
        <f t="shared" si="38"/>
        <v>0</v>
      </c>
    </row>
    <row r="132" spans="4:39">
      <c r="D132" t="s">
        <v>97</v>
      </c>
      <c r="H132" s="41"/>
      <c r="I132" s="35"/>
      <c r="J132" s="35"/>
      <c r="K132" s="35"/>
      <c r="L132" s="65">
        <v>0</v>
      </c>
      <c r="M132" s="65">
        <v>0</v>
      </c>
      <c r="N132" s="65">
        <v>0</v>
      </c>
      <c r="O132" s="65">
        <v>0</v>
      </c>
      <c r="P132" s="65">
        <v>0</v>
      </c>
      <c r="Q132" s="65">
        <v>0</v>
      </c>
      <c r="R132" s="65">
        <v>0</v>
      </c>
      <c r="S132" s="65">
        <v>0</v>
      </c>
      <c r="T132" s="65">
        <v>0</v>
      </c>
      <c r="U132" s="65">
        <v>0</v>
      </c>
      <c r="V132" s="65">
        <v>0</v>
      </c>
      <c r="W132" s="65">
        <v>0</v>
      </c>
      <c r="Y132" s="74" t="str">
        <f>IFERROR(I132/'Base Case Cover Sheet'!I132-1,"n.a.")</f>
        <v>n.a.</v>
      </c>
      <c r="Z132" s="74" t="str">
        <f>IFERROR(J132/'Base Case Cover Sheet'!J132-1,"n.a.")</f>
        <v>n.a.</v>
      </c>
      <c r="AA132" s="74" t="str">
        <f>IFERROR(K132/'Base Case Cover Sheet'!K132-1,"n.a.")</f>
        <v>n.a.</v>
      </c>
      <c r="AB132" s="74" t="str">
        <f>IFERROR(L132/'Base Case Cover Sheet'!L132-1,"n.a.")</f>
        <v>n.a.</v>
      </c>
      <c r="AC132" s="74" t="str">
        <f>IFERROR(M132/'Base Case Cover Sheet'!M132-1,"n.a.")</f>
        <v>n.a.</v>
      </c>
      <c r="AD132" s="74" t="str">
        <f>IFERROR(N132/'Base Case Cover Sheet'!N132-1,"n.a.")</f>
        <v>n.a.</v>
      </c>
      <c r="AE132" s="74" t="str">
        <f>IFERROR(O132/'Base Case Cover Sheet'!O132-1,"n.a.")</f>
        <v>n.a.</v>
      </c>
      <c r="AF132" s="74" t="str">
        <f>IFERROR(P132/'Base Case Cover Sheet'!P132-1,"n.a.")</f>
        <v>n.a.</v>
      </c>
      <c r="AG132" s="74" t="str">
        <f>IFERROR(Q132/'Base Case Cover Sheet'!Q132-1,"n.a.")</f>
        <v>n.a.</v>
      </c>
      <c r="AH132" s="74" t="str">
        <f>IFERROR(R132/'Base Case Cover Sheet'!R132-1,"n.a.")</f>
        <v>n.a.</v>
      </c>
      <c r="AI132" s="74" t="str">
        <f>IFERROR(S132/'Base Case Cover Sheet'!S132-1,"n.a.")</f>
        <v>n.a.</v>
      </c>
      <c r="AJ132" s="74" t="str">
        <f>IFERROR(T132/'Base Case Cover Sheet'!T132-1,"n.a.")</f>
        <v>n.a.</v>
      </c>
      <c r="AK132" s="74" t="str">
        <f>IFERROR(U132/'Base Case Cover Sheet'!U132-1,"n.a.")</f>
        <v>n.a.</v>
      </c>
      <c r="AL132" s="74" t="str">
        <f>IFERROR(V132/'Base Case Cover Sheet'!V132-1,"n.a.")</f>
        <v>n.a.</v>
      </c>
      <c r="AM132" s="74" t="str">
        <f>IFERROR(W132/'Base Case Cover Sheet'!W132-1,"n.a.")</f>
        <v>n.a.</v>
      </c>
    </row>
    <row r="133" spans="4:39" s="4" customFormat="1">
      <c r="E133" s="4" t="s">
        <v>104</v>
      </c>
      <c r="I133" s="35"/>
      <c r="J133" s="35"/>
      <c r="K133" s="35"/>
      <c r="L133" s="36">
        <f>-IFERROR(L132/L$44,0)</f>
        <v>0</v>
      </c>
      <c r="M133" s="36">
        <f t="shared" ref="M133:W133" si="39">-IFERROR(M132/M$44,0)</f>
        <v>0</v>
      </c>
      <c r="N133" s="36">
        <f t="shared" si="39"/>
        <v>0</v>
      </c>
      <c r="O133" s="36">
        <f t="shared" si="39"/>
        <v>0</v>
      </c>
      <c r="P133" s="36">
        <f t="shared" si="39"/>
        <v>0</v>
      </c>
      <c r="Q133" s="36">
        <f t="shared" si="39"/>
        <v>0</v>
      </c>
      <c r="R133" s="36">
        <f t="shared" si="39"/>
        <v>0</v>
      </c>
      <c r="S133" s="36">
        <f t="shared" si="39"/>
        <v>0</v>
      </c>
      <c r="T133" s="36">
        <f t="shared" si="39"/>
        <v>0</v>
      </c>
      <c r="U133" s="36">
        <f t="shared" si="39"/>
        <v>0</v>
      </c>
      <c r="V133" s="36">
        <f t="shared" si="39"/>
        <v>0</v>
      </c>
      <c r="W133" s="36">
        <f t="shared" si="39"/>
        <v>0</v>
      </c>
      <c r="Y133" s="42"/>
      <c r="Z133" s="42"/>
      <c r="AA133" s="42"/>
      <c r="AB133" s="75"/>
      <c r="AC133" s="75"/>
      <c r="AD133" s="75"/>
      <c r="AE133" s="75"/>
      <c r="AF133" s="75"/>
      <c r="AG133" s="75"/>
      <c r="AH133" s="75"/>
      <c r="AI133" s="75"/>
      <c r="AJ133" s="75"/>
      <c r="AK133" s="75"/>
      <c r="AL133" s="75"/>
      <c r="AM133" s="75"/>
    </row>
    <row r="135" spans="4:39">
      <c r="D135" t="s">
        <v>99</v>
      </c>
      <c r="H135" s="41"/>
      <c r="I135" s="35"/>
      <c r="J135" s="35"/>
      <c r="K135" s="35"/>
      <c r="L135" s="65">
        <v>0</v>
      </c>
      <c r="M135" s="65">
        <v>0</v>
      </c>
      <c r="N135" s="65">
        <v>0</v>
      </c>
      <c r="O135" s="65">
        <v>0</v>
      </c>
      <c r="P135" s="65">
        <v>0</v>
      </c>
      <c r="Q135" s="65">
        <v>0</v>
      </c>
      <c r="R135" s="65">
        <v>0</v>
      </c>
      <c r="S135" s="65">
        <v>0</v>
      </c>
      <c r="T135" s="65">
        <v>0</v>
      </c>
      <c r="U135" s="65">
        <v>0</v>
      </c>
      <c r="V135" s="65">
        <v>0</v>
      </c>
      <c r="W135" s="65">
        <v>0</v>
      </c>
      <c r="Y135" s="74" t="str">
        <f>IFERROR(I135/'Base Case Cover Sheet'!I135-1,"n.a.")</f>
        <v>n.a.</v>
      </c>
      <c r="Z135" s="74" t="str">
        <f>IFERROR(J135/'Base Case Cover Sheet'!J135-1,"n.a.")</f>
        <v>n.a.</v>
      </c>
      <c r="AA135" s="74" t="str">
        <f>IFERROR(K135/'Base Case Cover Sheet'!K135-1,"n.a.")</f>
        <v>n.a.</v>
      </c>
      <c r="AB135" s="74" t="str">
        <f>IFERROR(L135/'Base Case Cover Sheet'!L135-1,"n.a.")</f>
        <v>n.a.</v>
      </c>
      <c r="AC135" s="74" t="str">
        <f>IFERROR(M135/'Base Case Cover Sheet'!M135-1,"n.a.")</f>
        <v>n.a.</v>
      </c>
      <c r="AD135" s="74" t="str">
        <f>IFERROR(N135/'Base Case Cover Sheet'!N135-1,"n.a.")</f>
        <v>n.a.</v>
      </c>
      <c r="AE135" s="74" t="str">
        <f>IFERROR(O135/'Base Case Cover Sheet'!O135-1,"n.a.")</f>
        <v>n.a.</v>
      </c>
      <c r="AF135" s="74" t="str">
        <f>IFERROR(P135/'Base Case Cover Sheet'!P135-1,"n.a.")</f>
        <v>n.a.</v>
      </c>
      <c r="AG135" s="74" t="str">
        <f>IFERROR(Q135/'Base Case Cover Sheet'!Q135-1,"n.a.")</f>
        <v>n.a.</v>
      </c>
      <c r="AH135" s="74" t="str">
        <f>IFERROR(R135/'Base Case Cover Sheet'!R135-1,"n.a.")</f>
        <v>n.a.</v>
      </c>
      <c r="AI135" s="74" t="str">
        <f>IFERROR(S135/'Base Case Cover Sheet'!S135-1,"n.a.")</f>
        <v>n.a.</v>
      </c>
      <c r="AJ135" s="74" t="str">
        <f>IFERROR(T135/'Base Case Cover Sheet'!T135-1,"n.a.")</f>
        <v>n.a.</v>
      </c>
      <c r="AK135" s="74" t="str">
        <f>IFERROR(U135/'Base Case Cover Sheet'!U135-1,"n.a.")</f>
        <v>n.a.</v>
      </c>
      <c r="AL135" s="74" t="str">
        <f>IFERROR(V135/'Base Case Cover Sheet'!V135-1,"n.a.")</f>
        <v>n.a.</v>
      </c>
      <c r="AM135" s="74" t="str">
        <f>IFERROR(W135/'Base Case Cover Sheet'!W135-1,"n.a.")</f>
        <v>n.a.</v>
      </c>
    </row>
    <row r="136" spans="4:39">
      <c r="E136" s="4" t="s">
        <v>104</v>
      </c>
      <c r="I136" s="35"/>
      <c r="J136" s="35"/>
      <c r="K136" s="35"/>
      <c r="L136" s="36">
        <f>-IFERROR(L135/L$44,0)</f>
        <v>0</v>
      </c>
      <c r="M136" s="36">
        <f t="shared" ref="M136:W136" si="40">-IFERROR(M135/M$44,0)</f>
        <v>0</v>
      </c>
      <c r="N136" s="36">
        <f t="shared" si="40"/>
        <v>0</v>
      </c>
      <c r="O136" s="36">
        <f t="shared" si="40"/>
        <v>0</v>
      </c>
      <c r="P136" s="36">
        <f t="shared" si="40"/>
        <v>0</v>
      </c>
      <c r="Q136" s="36">
        <f t="shared" si="40"/>
        <v>0</v>
      </c>
      <c r="R136" s="36">
        <f t="shared" si="40"/>
        <v>0</v>
      </c>
      <c r="S136" s="36">
        <f t="shared" si="40"/>
        <v>0</v>
      </c>
      <c r="T136" s="36">
        <f t="shared" si="40"/>
        <v>0</v>
      </c>
      <c r="U136" s="36">
        <f t="shared" si="40"/>
        <v>0</v>
      </c>
      <c r="V136" s="36">
        <f t="shared" si="40"/>
        <v>0</v>
      </c>
      <c r="W136" s="36">
        <f t="shared" si="40"/>
        <v>0</v>
      </c>
      <c r="Y136" s="42"/>
      <c r="Z136" s="42"/>
      <c r="AA136" s="42"/>
      <c r="AB136" s="75"/>
      <c r="AC136" s="75"/>
      <c r="AD136" s="75"/>
      <c r="AE136" s="75"/>
      <c r="AF136" s="75"/>
      <c r="AG136" s="75"/>
      <c r="AH136" s="75"/>
      <c r="AI136" s="75"/>
      <c r="AJ136" s="75"/>
      <c r="AK136" s="75"/>
      <c r="AL136" s="75"/>
      <c r="AM136" s="75"/>
    </row>
    <row r="138" spans="4:39">
      <c r="D138" t="s">
        <v>187</v>
      </c>
      <c r="H138" s="41"/>
      <c r="I138" s="35"/>
      <c r="J138" s="35"/>
      <c r="K138" s="35"/>
      <c r="L138" s="65">
        <v>0</v>
      </c>
      <c r="M138" s="65">
        <v>0</v>
      </c>
      <c r="N138" s="65">
        <v>0</v>
      </c>
      <c r="O138" s="65">
        <v>0</v>
      </c>
      <c r="P138" s="65">
        <v>0</v>
      </c>
      <c r="Q138" s="65">
        <v>0</v>
      </c>
      <c r="R138" s="65">
        <v>0</v>
      </c>
      <c r="S138" s="65">
        <v>0</v>
      </c>
      <c r="T138" s="65">
        <v>0</v>
      </c>
      <c r="U138" s="65">
        <v>0</v>
      </c>
      <c r="V138" s="65">
        <v>0</v>
      </c>
      <c r="W138" s="65">
        <v>0</v>
      </c>
      <c r="Y138" s="74" t="str">
        <f>IFERROR(I138/'Base Case Cover Sheet'!I138-1,"n.a.")</f>
        <v>n.a.</v>
      </c>
      <c r="Z138" s="74" t="str">
        <f>IFERROR(J138/'Base Case Cover Sheet'!J138-1,"n.a.")</f>
        <v>n.a.</v>
      </c>
      <c r="AA138" s="74" t="str">
        <f>IFERROR(K138/'Base Case Cover Sheet'!K138-1,"n.a.")</f>
        <v>n.a.</v>
      </c>
      <c r="AB138" s="74" t="str">
        <f>IFERROR(L138/'Base Case Cover Sheet'!L138-1,"n.a.")</f>
        <v>n.a.</v>
      </c>
      <c r="AC138" s="74" t="str">
        <f>IFERROR(M138/'Base Case Cover Sheet'!M138-1,"n.a.")</f>
        <v>n.a.</v>
      </c>
      <c r="AD138" s="74" t="str">
        <f>IFERROR(N138/'Base Case Cover Sheet'!N138-1,"n.a.")</f>
        <v>n.a.</v>
      </c>
      <c r="AE138" s="74" t="str">
        <f>IFERROR(O138/'Base Case Cover Sheet'!O138-1,"n.a.")</f>
        <v>n.a.</v>
      </c>
      <c r="AF138" s="74" t="str">
        <f>IFERROR(P138/'Base Case Cover Sheet'!P138-1,"n.a.")</f>
        <v>n.a.</v>
      </c>
      <c r="AG138" s="74" t="str">
        <f>IFERROR(Q138/'Base Case Cover Sheet'!Q138-1,"n.a.")</f>
        <v>n.a.</v>
      </c>
      <c r="AH138" s="74" t="str">
        <f>IFERROR(R138/'Base Case Cover Sheet'!R138-1,"n.a.")</f>
        <v>n.a.</v>
      </c>
      <c r="AI138" s="74" t="str">
        <f>IFERROR(S138/'Base Case Cover Sheet'!S138-1,"n.a.")</f>
        <v>n.a.</v>
      </c>
      <c r="AJ138" s="74" t="str">
        <f>IFERROR(T138/'Base Case Cover Sheet'!T138-1,"n.a.")</f>
        <v>n.a.</v>
      </c>
      <c r="AK138" s="74" t="str">
        <f>IFERROR(U138/'Base Case Cover Sheet'!U138-1,"n.a.")</f>
        <v>n.a.</v>
      </c>
      <c r="AL138" s="74" t="str">
        <f>IFERROR(V138/'Base Case Cover Sheet'!V138-1,"n.a.")</f>
        <v>n.a.</v>
      </c>
      <c r="AM138" s="74" t="str">
        <f>IFERROR(W138/'Base Case Cover Sheet'!W138-1,"n.a.")</f>
        <v>n.a.</v>
      </c>
    </row>
    <row r="139" spans="4:39" s="4" customFormat="1">
      <c r="E139" s="4" t="s">
        <v>104</v>
      </c>
      <c r="I139" s="35"/>
      <c r="J139" s="35"/>
      <c r="K139" s="35"/>
      <c r="L139" s="36">
        <f>-IFERROR(L138/L$44,0)</f>
        <v>0</v>
      </c>
      <c r="M139" s="36">
        <f t="shared" ref="M139:W139" si="41">-IFERROR(M138/M$44,0)</f>
        <v>0</v>
      </c>
      <c r="N139" s="36">
        <f t="shared" si="41"/>
        <v>0</v>
      </c>
      <c r="O139" s="36">
        <f t="shared" si="41"/>
        <v>0</v>
      </c>
      <c r="P139" s="36">
        <f t="shared" si="41"/>
        <v>0</v>
      </c>
      <c r="Q139" s="36">
        <f t="shared" si="41"/>
        <v>0</v>
      </c>
      <c r="R139" s="36">
        <f t="shared" si="41"/>
        <v>0</v>
      </c>
      <c r="S139" s="36">
        <f t="shared" si="41"/>
        <v>0</v>
      </c>
      <c r="T139" s="36">
        <f t="shared" si="41"/>
        <v>0</v>
      </c>
      <c r="U139" s="36">
        <f t="shared" si="41"/>
        <v>0</v>
      </c>
      <c r="V139" s="36">
        <f t="shared" si="41"/>
        <v>0</v>
      </c>
      <c r="W139" s="36">
        <f t="shared" si="41"/>
        <v>0</v>
      </c>
      <c r="Y139" s="42"/>
      <c r="Z139" s="42"/>
      <c r="AA139" s="42"/>
      <c r="AB139" s="75"/>
      <c r="AC139" s="75"/>
      <c r="AD139" s="75"/>
      <c r="AE139" s="75"/>
      <c r="AF139" s="75"/>
      <c r="AG139" s="75"/>
      <c r="AH139" s="75"/>
      <c r="AI139" s="75"/>
      <c r="AJ139" s="75"/>
      <c r="AK139" s="75"/>
      <c r="AL139" s="75"/>
      <c r="AM139" s="75"/>
    </row>
    <row r="141" spans="4:39" s="5" customFormat="1">
      <c r="D141" s="142" t="s">
        <v>103</v>
      </c>
      <c r="E141" s="142"/>
      <c r="F141" s="142"/>
      <c r="G141" s="142"/>
      <c r="H141" s="37"/>
      <c r="I141" s="45"/>
      <c r="J141" s="45"/>
      <c r="K141" s="45"/>
      <c r="L141" s="39">
        <f>+L83+L93+L102+L113+L123+L126+L129+L132+L135+L138</f>
        <v>0</v>
      </c>
      <c r="M141" s="39">
        <f t="shared" ref="M141:W141" si="42">+M83+M93+M102+M113+M123+M126+M129+M132+M135+M138</f>
        <v>0</v>
      </c>
      <c r="N141" s="39">
        <f t="shared" si="42"/>
        <v>0</v>
      </c>
      <c r="O141" s="39">
        <f t="shared" si="42"/>
        <v>0</v>
      </c>
      <c r="P141" s="39">
        <f t="shared" si="42"/>
        <v>0</v>
      </c>
      <c r="Q141" s="39">
        <f t="shared" si="42"/>
        <v>0</v>
      </c>
      <c r="R141" s="39">
        <f t="shared" si="42"/>
        <v>0</v>
      </c>
      <c r="S141" s="39">
        <f t="shared" si="42"/>
        <v>0</v>
      </c>
      <c r="T141" s="39">
        <f t="shared" si="42"/>
        <v>0</v>
      </c>
      <c r="U141" s="39">
        <f t="shared" si="42"/>
        <v>0</v>
      </c>
      <c r="V141" s="39">
        <f t="shared" si="42"/>
        <v>0</v>
      </c>
      <c r="W141" s="39">
        <f t="shared" si="42"/>
        <v>0</v>
      </c>
      <c r="Y141" s="77" t="str">
        <f>IFERROR(I141/'Base Case Cover Sheet'!I141-1,"n.a.")</f>
        <v>n.a.</v>
      </c>
      <c r="Z141" s="77" t="str">
        <f>IFERROR(J141/'Base Case Cover Sheet'!J141-1,"n.a.")</f>
        <v>n.a.</v>
      </c>
      <c r="AA141" s="77" t="str">
        <f>IFERROR(K141/'Base Case Cover Sheet'!K141-1,"n.a.")</f>
        <v>n.a.</v>
      </c>
      <c r="AB141" s="77" t="str">
        <f>IFERROR(L141/'Base Case Cover Sheet'!L141-1,"n.a.")</f>
        <v>n.a.</v>
      </c>
      <c r="AC141" s="77" t="str">
        <f>IFERROR(M141/'Base Case Cover Sheet'!M141-1,"n.a.")</f>
        <v>n.a.</v>
      </c>
      <c r="AD141" s="77" t="str">
        <f>IFERROR(N141/'Base Case Cover Sheet'!N141-1,"n.a.")</f>
        <v>n.a.</v>
      </c>
      <c r="AE141" s="77" t="str">
        <f>IFERROR(O141/'Base Case Cover Sheet'!O141-1,"n.a.")</f>
        <v>n.a.</v>
      </c>
      <c r="AF141" s="77" t="str">
        <f>IFERROR(P141/'Base Case Cover Sheet'!P141-1,"n.a.")</f>
        <v>n.a.</v>
      </c>
      <c r="AG141" s="77" t="str">
        <f>IFERROR(Q141/'Base Case Cover Sheet'!Q141-1,"n.a.")</f>
        <v>n.a.</v>
      </c>
      <c r="AH141" s="77" t="str">
        <f>IFERROR(R141/'Base Case Cover Sheet'!R141-1,"n.a.")</f>
        <v>n.a.</v>
      </c>
      <c r="AI141" s="77" t="str">
        <f>IFERROR(S141/'Base Case Cover Sheet'!S141-1,"n.a.")</f>
        <v>n.a.</v>
      </c>
      <c r="AJ141" s="77" t="str">
        <f>IFERROR(T141/'Base Case Cover Sheet'!T141-1,"n.a.")</f>
        <v>n.a.</v>
      </c>
      <c r="AK141" s="77" t="str">
        <f>IFERROR(U141/'Base Case Cover Sheet'!U141-1,"n.a.")</f>
        <v>n.a.</v>
      </c>
      <c r="AL141" s="77" t="str">
        <f>IFERROR(V141/'Base Case Cover Sheet'!V141-1,"n.a.")</f>
        <v>n.a.</v>
      </c>
      <c r="AM141" s="77" t="str">
        <f>IFERROR(W141/'Base Case Cover Sheet'!W141-1,"n.a.")</f>
        <v>n.a.</v>
      </c>
    </row>
    <row r="142" spans="4:39" s="4" customFormat="1">
      <c r="E142" s="4" t="s">
        <v>104</v>
      </c>
      <c r="I142" s="35"/>
      <c r="J142" s="35"/>
      <c r="K142" s="35"/>
      <c r="L142" s="36">
        <f>-IFERROR(L141/L$44,0)</f>
        <v>0</v>
      </c>
      <c r="M142" s="36">
        <f t="shared" ref="M142:W142" si="43">-IFERROR(M141/M$44,0)</f>
        <v>0</v>
      </c>
      <c r="N142" s="36">
        <f t="shared" si="43"/>
        <v>0</v>
      </c>
      <c r="O142" s="36">
        <f t="shared" si="43"/>
        <v>0</v>
      </c>
      <c r="P142" s="36">
        <f t="shared" si="43"/>
        <v>0</v>
      </c>
      <c r="Q142" s="36">
        <f t="shared" si="43"/>
        <v>0</v>
      </c>
      <c r="R142" s="36">
        <f t="shared" si="43"/>
        <v>0</v>
      </c>
      <c r="S142" s="36">
        <f t="shared" si="43"/>
        <v>0</v>
      </c>
      <c r="T142" s="36">
        <f t="shared" si="43"/>
        <v>0</v>
      </c>
      <c r="U142" s="36">
        <f t="shared" si="43"/>
        <v>0</v>
      </c>
      <c r="V142" s="36">
        <f t="shared" si="43"/>
        <v>0</v>
      </c>
      <c r="W142" s="36">
        <f t="shared" si="43"/>
        <v>0</v>
      </c>
      <c r="Y142" s="42"/>
      <c r="Z142" s="75"/>
      <c r="AA142" s="75"/>
      <c r="AB142" s="75"/>
      <c r="AC142" s="75"/>
      <c r="AD142" s="75"/>
      <c r="AE142" s="75"/>
      <c r="AF142" s="75"/>
      <c r="AG142" s="75"/>
      <c r="AH142" s="75"/>
      <c r="AI142" s="75"/>
      <c r="AJ142" s="75"/>
      <c r="AK142" s="75"/>
      <c r="AL142" s="75"/>
      <c r="AM142" s="75"/>
    </row>
    <row r="144" spans="4:39">
      <c r="D144" t="s">
        <v>105</v>
      </c>
      <c r="H144" s="41"/>
      <c r="I144" s="50"/>
      <c r="J144" s="50"/>
      <c r="K144" s="50"/>
      <c r="L144" s="65">
        <v>0</v>
      </c>
      <c r="M144" s="65">
        <v>0</v>
      </c>
      <c r="N144" s="65">
        <v>0</v>
      </c>
      <c r="O144" s="65">
        <v>0</v>
      </c>
      <c r="P144" s="65">
        <v>0</v>
      </c>
      <c r="Q144" s="65">
        <v>0</v>
      </c>
      <c r="R144" s="65">
        <v>0</v>
      </c>
      <c r="S144" s="65">
        <v>0</v>
      </c>
      <c r="T144" s="65">
        <v>0</v>
      </c>
      <c r="U144" s="65">
        <v>0</v>
      </c>
      <c r="V144" s="65">
        <v>0</v>
      </c>
      <c r="W144" s="65">
        <v>0</v>
      </c>
      <c r="Y144" s="74" t="str">
        <f>IFERROR(I144/'Base Case Cover Sheet'!I144-1,"n.a.")</f>
        <v>n.a.</v>
      </c>
      <c r="Z144" s="74" t="str">
        <f>IFERROR(J144/'Base Case Cover Sheet'!J144-1,"n.a.")</f>
        <v>n.a.</v>
      </c>
      <c r="AA144" s="74" t="str">
        <f>IFERROR(K144/'Base Case Cover Sheet'!K144-1,"n.a.")</f>
        <v>n.a.</v>
      </c>
      <c r="AB144" s="74" t="str">
        <f>IFERROR(L144/'Base Case Cover Sheet'!L144-1,"n.a.")</f>
        <v>n.a.</v>
      </c>
      <c r="AC144" s="74" t="str">
        <f>IFERROR(M144/'Base Case Cover Sheet'!M144-1,"n.a.")</f>
        <v>n.a.</v>
      </c>
      <c r="AD144" s="74" t="str">
        <f>IFERROR(N144/'Base Case Cover Sheet'!N144-1,"n.a.")</f>
        <v>n.a.</v>
      </c>
      <c r="AE144" s="74" t="str">
        <f>IFERROR(O144/'Base Case Cover Sheet'!O144-1,"n.a.")</f>
        <v>n.a.</v>
      </c>
      <c r="AF144" s="74" t="str">
        <f>IFERROR(P144/'Base Case Cover Sheet'!P144-1,"n.a.")</f>
        <v>n.a.</v>
      </c>
      <c r="AG144" s="74" t="str">
        <f>IFERROR(Q144/'Base Case Cover Sheet'!Q144-1,"n.a.")</f>
        <v>n.a.</v>
      </c>
      <c r="AH144" s="74" t="str">
        <f>IFERROR(R144/'Base Case Cover Sheet'!R144-1,"n.a.")</f>
        <v>n.a.</v>
      </c>
      <c r="AI144" s="74" t="str">
        <f>IFERROR(S144/'Base Case Cover Sheet'!S144-1,"n.a.")</f>
        <v>n.a.</v>
      </c>
      <c r="AJ144" s="74" t="str">
        <f>IFERROR(T144/'Base Case Cover Sheet'!T144-1,"n.a.")</f>
        <v>n.a.</v>
      </c>
      <c r="AK144" s="74" t="str">
        <f>IFERROR(U144/'Base Case Cover Sheet'!U144-1,"n.a.")</f>
        <v>n.a.</v>
      </c>
      <c r="AL144" s="74" t="str">
        <f>IFERROR(V144/'Base Case Cover Sheet'!V144-1,"n.a.")</f>
        <v>n.a.</v>
      </c>
      <c r="AM144" s="74" t="str">
        <f>IFERROR(W144/'Base Case Cover Sheet'!W144-1,"n.a.")</f>
        <v>n.a.</v>
      </c>
    </row>
    <row r="145" spans="1:39" s="4" customFormat="1">
      <c r="E145" s="4" t="s">
        <v>107</v>
      </c>
      <c r="I145" s="35"/>
      <c r="J145" s="35"/>
      <c r="K145" s="35"/>
      <c r="L145" s="36">
        <f>-IFERROR(L144/L141,0)</f>
        <v>0</v>
      </c>
      <c r="M145" s="36">
        <f t="shared" ref="M145:W145" si="44">-IFERROR(M144/M141,0)</f>
        <v>0</v>
      </c>
      <c r="N145" s="36">
        <f t="shared" si="44"/>
        <v>0</v>
      </c>
      <c r="O145" s="36">
        <f t="shared" si="44"/>
        <v>0</v>
      </c>
      <c r="P145" s="36">
        <f t="shared" si="44"/>
        <v>0</v>
      </c>
      <c r="Q145" s="36">
        <f t="shared" si="44"/>
        <v>0</v>
      </c>
      <c r="R145" s="36">
        <f t="shared" si="44"/>
        <v>0</v>
      </c>
      <c r="S145" s="36">
        <f t="shared" si="44"/>
        <v>0</v>
      </c>
      <c r="T145" s="36">
        <f t="shared" si="44"/>
        <v>0</v>
      </c>
      <c r="U145" s="36">
        <f t="shared" si="44"/>
        <v>0</v>
      </c>
      <c r="V145" s="36">
        <f t="shared" si="44"/>
        <v>0</v>
      </c>
      <c r="W145" s="36">
        <f t="shared" si="44"/>
        <v>0</v>
      </c>
      <c r="Y145" s="42"/>
      <c r="Z145" s="75"/>
      <c r="AA145" s="75"/>
      <c r="AB145" s="75"/>
      <c r="AC145" s="75"/>
      <c r="AD145" s="75"/>
      <c r="AE145" s="75"/>
      <c r="AF145" s="75"/>
      <c r="AG145" s="75"/>
      <c r="AH145" s="75"/>
      <c r="AI145" s="75"/>
      <c r="AJ145" s="75"/>
      <c r="AK145" s="75"/>
      <c r="AL145" s="75"/>
      <c r="AM145" s="75"/>
    </row>
    <row r="147" spans="1:39">
      <c r="D147" s="31" t="s">
        <v>188</v>
      </c>
      <c r="E147" s="32"/>
      <c r="F147" s="32"/>
      <c r="G147" s="32"/>
      <c r="H147" s="32"/>
      <c r="I147" s="32"/>
      <c r="J147" s="32"/>
      <c r="K147" s="32"/>
      <c r="L147" s="32"/>
      <c r="M147" s="32"/>
      <c r="N147" s="32"/>
      <c r="O147" s="32"/>
      <c r="P147" s="32"/>
      <c r="Q147" s="32"/>
      <c r="R147" s="32"/>
      <c r="S147" s="32"/>
      <c r="T147" s="32"/>
      <c r="U147" s="32"/>
      <c r="V147" s="32"/>
      <c r="W147" s="32"/>
      <c r="Y147" s="32"/>
      <c r="Z147" s="32"/>
      <c r="AA147" s="32"/>
      <c r="AB147" s="32"/>
      <c r="AC147" s="32"/>
      <c r="AD147" s="32"/>
      <c r="AE147" s="32"/>
      <c r="AF147" s="32"/>
      <c r="AG147" s="32"/>
      <c r="AH147" s="32"/>
      <c r="AI147" s="32"/>
      <c r="AJ147" s="32"/>
      <c r="AK147" s="32"/>
      <c r="AL147" s="32"/>
      <c r="AM147" s="32"/>
    </row>
    <row r="149" spans="1:39" s="5" customFormat="1" ht="11.25" customHeight="1">
      <c r="D149" s="142" t="s">
        <v>189</v>
      </c>
      <c r="E149" s="142"/>
      <c r="F149" s="142"/>
      <c r="G149" s="142"/>
      <c r="H149" s="37"/>
      <c r="I149" s="45"/>
      <c r="J149" s="45"/>
      <c r="K149" s="45"/>
      <c r="L149" s="39">
        <f>+L44+L55+L75+L141</f>
        <v>0</v>
      </c>
      <c r="M149" s="39">
        <f t="shared" ref="M149:W149" si="45">+M44+M55+M75+M141</f>
        <v>0</v>
      </c>
      <c r="N149" s="39">
        <f t="shared" si="45"/>
        <v>0</v>
      </c>
      <c r="O149" s="39">
        <f t="shared" si="45"/>
        <v>0</v>
      </c>
      <c r="P149" s="39">
        <f t="shared" si="45"/>
        <v>0</v>
      </c>
      <c r="Q149" s="39">
        <f t="shared" si="45"/>
        <v>0</v>
      </c>
      <c r="R149" s="39">
        <f t="shared" si="45"/>
        <v>0</v>
      </c>
      <c r="S149" s="39">
        <f t="shared" si="45"/>
        <v>0</v>
      </c>
      <c r="T149" s="39">
        <f t="shared" si="45"/>
        <v>0</v>
      </c>
      <c r="U149" s="39">
        <f t="shared" si="45"/>
        <v>0</v>
      </c>
      <c r="V149" s="39">
        <f t="shared" si="45"/>
        <v>0</v>
      </c>
      <c r="W149" s="39">
        <f t="shared" si="45"/>
        <v>0</v>
      </c>
      <c r="Y149" s="77" t="str">
        <f>IFERROR(I149/'Base Case Cover Sheet'!I149-1,"n.a.")</f>
        <v>n.a.</v>
      </c>
      <c r="Z149" s="77" t="str">
        <f>IFERROR(J149/'Base Case Cover Sheet'!J149-1,"n.a.")</f>
        <v>n.a.</v>
      </c>
      <c r="AA149" s="77" t="str">
        <f>IFERROR(K149/'Base Case Cover Sheet'!K149-1,"n.a.")</f>
        <v>n.a.</v>
      </c>
      <c r="AB149" s="77" t="str">
        <f>IFERROR(L149/'Base Case Cover Sheet'!L149-1,"n.a.")</f>
        <v>n.a.</v>
      </c>
      <c r="AC149" s="77" t="str">
        <f>IFERROR(M149/'Base Case Cover Sheet'!M149-1,"n.a.")</f>
        <v>n.a.</v>
      </c>
      <c r="AD149" s="77" t="str">
        <f>IFERROR(N149/'Base Case Cover Sheet'!N149-1,"n.a.")</f>
        <v>n.a.</v>
      </c>
      <c r="AE149" s="77" t="str">
        <f>IFERROR(O149/'Base Case Cover Sheet'!O149-1,"n.a.")</f>
        <v>n.a.</v>
      </c>
      <c r="AF149" s="77" t="str">
        <f>IFERROR(P149/'Base Case Cover Sheet'!P149-1,"n.a.")</f>
        <v>n.a.</v>
      </c>
      <c r="AG149" s="77" t="str">
        <f>IFERROR(Q149/'Base Case Cover Sheet'!Q149-1,"n.a.")</f>
        <v>n.a.</v>
      </c>
      <c r="AH149" s="77" t="str">
        <f>IFERROR(R149/'Base Case Cover Sheet'!R149-1,"n.a.")</f>
        <v>n.a.</v>
      </c>
      <c r="AI149" s="77" t="str">
        <f>IFERROR(S149/'Base Case Cover Sheet'!S149-1,"n.a.")</f>
        <v>n.a.</v>
      </c>
      <c r="AJ149" s="77" t="str">
        <f>IFERROR(T149/'Base Case Cover Sheet'!T149-1,"n.a.")</f>
        <v>n.a.</v>
      </c>
      <c r="AK149" s="77" t="str">
        <f>IFERROR(U149/'Base Case Cover Sheet'!U149-1,"n.a.")</f>
        <v>n.a.</v>
      </c>
      <c r="AL149" s="77" t="str">
        <f>IFERROR(V149/'Base Case Cover Sheet'!V149-1,"n.a.")</f>
        <v>n.a.</v>
      </c>
      <c r="AM149" s="77" t="str">
        <f>IFERROR(W149/'Base Case Cover Sheet'!W149-1,"n.a.")</f>
        <v>n.a.</v>
      </c>
    </row>
    <row r="150" spans="1:39" s="4" customFormat="1">
      <c r="E150" s="4" t="s">
        <v>104</v>
      </c>
      <c r="I150" s="35"/>
      <c r="J150" s="35"/>
      <c r="K150" s="35"/>
      <c r="L150" s="36">
        <f t="shared" ref="L150:W150" si="46">+IFERROR(L149/L$44,0)</f>
        <v>0</v>
      </c>
      <c r="M150" s="36">
        <f t="shared" si="46"/>
        <v>0</v>
      </c>
      <c r="N150" s="36">
        <f t="shared" si="46"/>
        <v>0</v>
      </c>
      <c r="O150" s="36">
        <f t="shared" si="46"/>
        <v>0</v>
      </c>
      <c r="P150" s="36">
        <f t="shared" si="46"/>
        <v>0</v>
      </c>
      <c r="Q150" s="36">
        <f t="shared" si="46"/>
        <v>0</v>
      </c>
      <c r="R150" s="36">
        <f t="shared" si="46"/>
        <v>0</v>
      </c>
      <c r="S150" s="36">
        <f t="shared" si="46"/>
        <v>0</v>
      </c>
      <c r="T150" s="36">
        <f t="shared" si="46"/>
        <v>0</v>
      </c>
      <c r="U150" s="36">
        <f t="shared" si="46"/>
        <v>0</v>
      </c>
      <c r="V150" s="36">
        <f t="shared" si="46"/>
        <v>0</v>
      </c>
      <c r="W150" s="36">
        <f t="shared" si="46"/>
        <v>0</v>
      </c>
      <c r="Y150" s="42"/>
      <c r="Z150" s="36"/>
      <c r="AA150" s="36"/>
      <c r="AB150" s="36"/>
      <c r="AC150" s="36"/>
      <c r="AD150" s="36"/>
      <c r="AE150" s="36"/>
      <c r="AF150" s="36"/>
      <c r="AG150" s="36"/>
      <c r="AH150" s="36"/>
      <c r="AI150" s="36"/>
      <c r="AJ150" s="36"/>
      <c r="AK150" s="36"/>
      <c r="AL150" s="36"/>
      <c r="AM150" s="36"/>
    </row>
    <row r="152" spans="1:39" s="2" customFormat="1" ht="11.25" customHeight="1">
      <c r="A152" s="18"/>
      <c r="B152" s="19">
        <f>MAX($B$4:B151)+1</f>
        <v>3</v>
      </c>
      <c r="C152" s="18"/>
      <c r="D152" s="20" t="s">
        <v>108</v>
      </c>
    </row>
    <row r="154" spans="1:39">
      <c r="D154" t="s">
        <v>109</v>
      </c>
      <c r="H154" s="41"/>
      <c r="I154" s="35"/>
      <c r="J154" s="35"/>
      <c r="K154" s="35"/>
      <c r="L154" s="44">
        <f>MAX(L149*L155,0)</f>
        <v>0</v>
      </c>
      <c r="M154" s="44">
        <f t="shared" ref="M154:W154" si="47">MAX(M149*M155,0)</f>
        <v>0</v>
      </c>
      <c r="N154" s="44">
        <f t="shared" si="47"/>
        <v>0</v>
      </c>
      <c r="O154" s="44">
        <f t="shared" si="47"/>
        <v>0</v>
      </c>
      <c r="P154" s="44">
        <f t="shared" si="47"/>
        <v>0</v>
      </c>
      <c r="Q154" s="44">
        <f t="shared" si="47"/>
        <v>0</v>
      </c>
      <c r="R154" s="44">
        <f t="shared" si="47"/>
        <v>0</v>
      </c>
      <c r="S154" s="44">
        <f t="shared" si="47"/>
        <v>0</v>
      </c>
      <c r="T154" s="44">
        <f t="shared" si="47"/>
        <v>0</v>
      </c>
      <c r="U154" s="44">
        <f t="shared" si="47"/>
        <v>0</v>
      </c>
      <c r="V154" s="44">
        <f t="shared" si="47"/>
        <v>0</v>
      </c>
      <c r="W154" s="44">
        <f t="shared" si="47"/>
        <v>0</v>
      </c>
      <c r="Y154" s="74" t="str">
        <f>IFERROR(I154/'Base Case Cover Sheet'!I154-1,"n.a.")</f>
        <v>n.a.</v>
      </c>
      <c r="Z154" s="74" t="str">
        <f>IFERROR(J154/'Base Case Cover Sheet'!J154-1,"n.a.")</f>
        <v>n.a.</v>
      </c>
      <c r="AA154" s="74" t="str">
        <f>IFERROR(K154/'Base Case Cover Sheet'!K154-1,"n.a.")</f>
        <v>n.a.</v>
      </c>
      <c r="AB154" s="74" t="str">
        <f>IFERROR(L154/'Base Case Cover Sheet'!L154-1,"n.a.")</f>
        <v>n.a.</v>
      </c>
      <c r="AC154" s="74" t="str">
        <f>IFERROR(M154/'Base Case Cover Sheet'!M154-1,"n.a.")</f>
        <v>n.a.</v>
      </c>
      <c r="AD154" s="74" t="str">
        <f>IFERROR(N154/'Base Case Cover Sheet'!N154-1,"n.a.")</f>
        <v>n.a.</v>
      </c>
      <c r="AE154" s="74" t="str">
        <f>IFERROR(O154/'Base Case Cover Sheet'!O154-1,"n.a.")</f>
        <v>n.a.</v>
      </c>
      <c r="AF154" s="74" t="str">
        <f>IFERROR(P154/'Base Case Cover Sheet'!P154-1,"n.a.")</f>
        <v>n.a.</v>
      </c>
      <c r="AG154" s="74" t="str">
        <f>IFERROR(Q154/'Base Case Cover Sheet'!Q154-1,"n.a.")</f>
        <v>n.a.</v>
      </c>
      <c r="AH154" s="74" t="str">
        <f>IFERROR(R154/'Base Case Cover Sheet'!R154-1,"n.a.")</f>
        <v>n.a.</v>
      </c>
      <c r="AI154" s="74" t="str">
        <f>IFERROR(S154/'Base Case Cover Sheet'!S154-1,"n.a.")</f>
        <v>n.a.</v>
      </c>
      <c r="AJ154" s="74" t="str">
        <f>IFERROR(T154/'Base Case Cover Sheet'!T154-1,"n.a.")</f>
        <v>n.a.</v>
      </c>
      <c r="AK154" s="74" t="str">
        <f>IFERROR(U154/'Base Case Cover Sheet'!U154-1,"n.a.")</f>
        <v>n.a.</v>
      </c>
      <c r="AL154" s="74" t="str">
        <f>IFERROR(V154/'Base Case Cover Sheet'!V154-1,"n.a.")</f>
        <v>n.a.</v>
      </c>
      <c r="AM154" s="74" t="str">
        <f>IFERROR(W154/'Base Case Cover Sheet'!W154-1,"n.a.")</f>
        <v>n.a.</v>
      </c>
    </row>
    <row r="155" spans="1:39" s="4" customFormat="1">
      <c r="E155" s="4" t="s">
        <v>190</v>
      </c>
      <c r="H155" s="33"/>
      <c r="I155" s="36"/>
      <c r="J155" s="36"/>
      <c r="K155" s="36"/>
      <c r="L155" s="66">
        <v>0</v>
      </c>
      <c r="M155" s="36">
        <f>L155</f>
        <v>0</v>
      </c>
      <c r="N155" s="36">
        <f t="shared" ref="N155:W155" si="48">M155</f>
        <v>0</v>
      </c>
      <c r="O155" s="36">
        <f t="shared" si="48"/>
        <v>0</v>
      </c>
      <c r="P155" s="36">
        <f t="shared" si="48"/>
        <v>0</v>
      </c>
      <c r="Q155" s="36">
        <f t="shared" si="48"/>
        <v>0</v>
      </c>
      <c r="R155" s="36">
        <f t="shared" si="48"/>
        <v>0</v>
      </c>
      <c r="S155" s="36">
        <f t="shared" si="48"/>
        <v>0</v>
      </c>
      <c r="T155" s="36">
        <f t="shared" si="48"/>
        <v>0</v>
      </c>
      <c r="U155" s="36">
        <f t="shared" si="48"/>
        <v>0</v>
      </c>
      <c r="V155" s="36">
        <f t="shared" si="48"/>
        <v>0</v>
      </c>
      <c r="W155" s="36">
        <f t="shared" si="48"/>
        <v>0</v>
      </c>
      <c r="Y155" s="75"/>
      <c r="Z155" s="75"/>
      <c r="AA155" s="75"/>
      <c r="AB155" s="79"/>
      <c r="AC155" s="75"/>
      <c r="AD155" s="75"/>
      <c r="AE155" s="75"/>
      <c r="AF155" s="75"/>
      <c r="AG155" s="75"/>
      <c r="AH155" s="75"/>
      <c r="AI155" s="75"/>
      <c r="AJ155" s="75"/>
      <c r="AK155" s="75"/>
      <c r="AL155" s="75"/>
      <c r="AM155" s="75"/>
    </row>
    <row r="157" spans="1:39">
      <c r="D157" t="s">
        <v>111</v>
      </c>
      <c r="H157" s="41"/>
      <c r="I157" s="35"/>
      <c r="J157" s="35"/>
      <c r="K157" s="35"/>
      <c r="L157" s="44">
        <f t="shared" ref="L157:W157" si="49">L149-L154</f>
        <v>0</v>
      </c>
      <c r="M157" s="44">
        <f t="shared" si="49"/>
        <v>0</v>
      </c>
      <c r="N157" s="44">
        <f t="shared" si="49"/>
        <v>0</v>
      </c>
      <c r="O157" s="44">
        <f t="shared" si="49"/>
        <v>0</v>
      </c>
      <c r="P157" s="44">
        <f t="shared" si="49"/>
        <v>0</v>
      </c>
      <c r="Q157" s="44">
        <f t="shared" si="49"/>
        <v>0</v>
      </c>
      <c r="R157" s="44">
        <f t="shared" si="49"/>
        <v>0</v>
      </c>
      <c r="S157" s="44">
        <f t="shared" si="49"/>
        <v>0</v>
      </c>
      <c r="T157" s="44">
        <f t="shared" si="49"/>
        <v>0</v>
      </c>
      <c r="U157" s="44">
        <f t="shared" si="49"/>
        <v>0</v>
      </c>
      <c r="V157" s="44">
        <f t="shared" si="49"/>
        <v>0</v>
      </c>
      <c r="W157" s="44">
        <f t="shared" si="49"/>
        <v>0</v>
      </c>
      <c r="Y157" s="74" t="str">
        <f>IFERROR(I157/'Base Case Cover Sheet'!I157-1,"n.a.")</f>
        <v>n.a.</v>
      </c>
      <c r="Z157" s="74" t="str">
        <f>IFERROR(J157/'Base Case Cover Sheet'!J157-1,"n.a.")</f>
        <v>n.a.</v>
      </c>
      <c r="AA157" s="74" t="str">
        <f>IFERROR(K157/'Base Case Cover Sheet'!K157-1,"n.a.")</f>
        <v>n.a.</v>
      </c>
      <c r="AB157" s="74" t="str">
        <f>IFERROR(L157/'Base Case Cover Sheet'!L157-1,"n.a.")</f>
        <v>n.a.</v>
      </c>
      <c r="AC157" s="74" t="str">
        <f>IFERROR(M157/'Base Case Cover Sheet'!M157-1,"n.a.")</f>
        <v>n.a.</v>
      </c>
      <c r="AD157" s="74" t="str">
        <f>IFERROR(N157/'Base Case Cover Sheet'!N157-1,"n.a.")</f>
        <v>n.a.</v>
      </c>
      <c r="AE157" s="74" t="str">
        <f>IFERROR(O157/'Base Case Cover Sheet'!O157-1,"n.a.")</f>
        <v>n.a.</v>
      </c>
      <c r="AF157" s="74" t="str">
        <f>IFERROR(P157/'Base Case Cover Sheet'!P157-1,"n.a.")</f>
        <v>n.a.</v>
      </c>
      <c r="AG157" s="74" t="str">
        <f>IFERROR(Q157/'Base Case Cover Sheet'!Q157-1,"n.a.")</f>
        <v>n.a.</v>
      </c>
      <c r="AH157" s="74" t="str">
        <f>IFERROR(R157/'Base Case Cover Sheet'!R157-1,"n.a.")</f>
        <v>n.a.</v>
      </c>
      <c r="AI157" s="74" t="str">
        <f>IFERROR(S157/'Base Case Cover Sheet'!S157-1,"n.a.")</f>
        <v>n.a.</v>
      </c>
      <c r="AJ157" s="74" t="str">
        <f>IFERROR(T157/'Base Case Cover Sheet'!T157-1,"n.a.")</f>
        <v>n.a.</v>
      </c>
      <c r="AK157" s="74" t="str">
        <f>IFERROR(U157/'Base Case Cover Sheet'!U157-1,"n.a.")</f>
        <v>n.a.</v>
      </c>
      <c r="AL157" s="74" t="str">
        <f>IFERROR(V157/'Base Case Cover Sheet'!V157-1,"n.a.")</f>
        <v>n.a.</v>
      </c>
      <c r="AM157" s="74" t="str">
        <f>IFERROR(W157/'Base Case Cover Sheet'!W157-1,"n.a.")</f>
        <v>n.a.</v>
      </c>
    </row>
    <row r="158" spans="1:39" s="4" customFormat="1">
      <c r="E158" s="4" t="s">
        <v>190</v>
      </c>
      <c r="H158" s="33"/>
      <c r="I158" s="36"/>
      <c r="J158" s="36"/>
      <c r="K158" s="36"/>
      <c r="L158" s="36">
        <f>1-L155</f>
        <v>1</v>
      </c>
      <c r="M158" s="36">
        <f>L158</f>
        <v>1</v>
      </c>
      <c r="N158" s="36">
        <f t="shared" ref="N158:W158" si="50">M158</f>
        <v>1</v>
      </c>
      <c r="O158" s="36">
        <f t="shared" si="50"/>
        <v>1</v>
      </c>
      <c r="P158" s="36">
        <f t="shared" si="50"/>
        <v>1</v>
      </c>
      <c r="Q158" s="36">
        <f t="shared" si="50"/>
        <v>1</v>
      </c>
      <c r="R158" s="36">
        <f t="shared" si="50"/>
        <v>1</v>
      </c>
      <c r="S158" s="36">
        <f t="shared" si="50"/>
        <v>1</v>
      </c>
      <c r="T158" s="36">
        <f t="shared" si="50"/>
        <v>1</v>
      </c>
      <c r="U158" s="36">
        <f t="shared" si="50"/>
        <v>1</v>
      </c>
      <c r="V158" s="36">
        <f t="shared" si="50"/>
        <v>1</v>
      </c>
      <c r="W158" s="36">
        <f t="shared" si="50"/>
        <v>1</v>
      </c>
      <c r="Y158" s="75"/>
      <c r="Z158" s="75"/>
      <c r="AA158" s="75"/>
      <c r="AB158" s="79"/>
      <c r="AC158" s="75"/>
      <c r="AD158" s="75"/>
      <c r="AE158" s="75"/>
      <c r="AF158" s="75"/>
      <c r="AG158" s="75"/>
      <c r="AH158" s="75"/>
      <c r="AI158" s="75"/>
      <c r="AJ158" s="75"/>
      <c r="AK158" s="75"/>
      <c r="AL158" s="75"/>
      <c r="AM158" s="75"/>
    </row>
    <row r="160" spans="1:39">
      <c r="D160" t="s">
        <v>113</v>
      </c>
      <c r="H160" s="41"/>
      <c r="I160" s="35"/>
      <c r="J160" s="35"/>
      <c r="K160" s="35"/>
      <c r="L160" s="44">
        <f t="shared" ref="L160:W160" si="51">MIN(75000*L161,L154)</f>
        <v>0</v>
      </c>
      <c r="M160" s="44">
        <f t="shared" si="51"/>
        <v>0</v>
      </c>
      <c r="N160" s="44">
        <f t="shared" si="51"/>
        <v>0</v>
      </c>
      <c r="O160" s="44">
        <f t="shared" si="51"/>
        <v>0</v>
      </c>
      <c r="P160" s="44">
        <f t="shared" si="51"/>
        <v>0</v>
      </c>
      <c r="Q160" s="44">
        <f t="shared" si="51"/>
        <v>0</v>
      </c>
      <c r="R160" s="44">
        <f t="shared" si="51"/>
        <v>0</v>
      </c>
      <c r="S160" s="44">
        <f t="shared" si="51"/>
        <v>0</v>
      </c>
      <c r="T160" s="44">
        <f t="shared" si="51"/>
        <v>0</v>
      </c>
      <c r="U160" s="44">
        <f t="shared" si="51"/>
        <v>0</v>
      </c>
      <c r="V160" s="44">
        <f t="shared" si="51"/>
        <v>0</v>
      </c>
      <c r="W160" s="44">
        <f t="shared" si="51"/>
        <v>0</v>
      </c>
      <c r="Y160" s="74" t="str">
        <f>IFERROR(I160/'Base Case Cover Sheet'!I160-1,"n.a.")</f>
        <v>n.a.</v>
      </c>
      <c r="Z160" s="74" t="str">
        <f>IFERROR(J160/'Base Case Cover Sheet'!J160-1,"n.a.")</f>
        <v>n.a.</v>
      </c>
      <c r="AA160" s="74" t="str">
        <f>IFERROR(K160/'Base Case Cover Sheet'!K160-1,"n.a.")</f>
        <v>n.a.</v>
      </c>
      <c r="AB160" s="74" t="str">
        <f>IFERROR(L160/'Base Case Cover Sheet'!L160-1,"n.a.")</f>
        <v>n.a.</v>
      </c>
      <c r="AC160" s="74" t="str">
        <f>IFERROR(M160/'Base Case Cover Sheet'!M160-1,"n.a.")</f>
        <v>n.a.</v>
      </c>
      <c r="AD160" s="74" t="str">
        <f>IFERROR(N160/'Base Case Cover Sheet'!N160-1,"n.a.")</f>
        <v>n.a.</v>
      </c>
      <c r="AE160" s="74" t="str">
        <f>IFERROR(O160/'Base Case Cover Sheet'!O160-1,"n.a.")</f>
        <v>n.a.</v>
      </c>
      <c r="AF160" s="74" t="str">
        <f>IFERROR(P160/'Base Case Cover Sheet'!P160-1,"n.a.")</f>
        <v>n.a.</v>
      </c>
      <c r="AG160" s="74" t="str">
        <f>IFERROR(Q160/'Base Case Cover Sheet'!Q160-1,"n.a.")</f>
        <v>n.a.</v>
      </c>
      <c r="AH160" s="74" t="str">
        <f>IFERROR(R160/'Base Case Cover Sheet'!R160-1,"n.a.")</f>
        <v>n.a.</v>
      </c>
      <c r="AI160" s="74" t="str">
        <f>IFERROR(S160/'Base Case Cover Sheet'!S160-1,"n.a.")</f>
        <v>n.a.</v>
      </c>
      <c r="AJ160" s="74" t="str">
        <f>IFERROR(T160/'Base Case Cover Sheet'!T160-1,"n.a.")</f>
        <v>n.a.</v>
      </c>
      <c r="AK160" s="74" t="str">
        <f>IFERROR(U160/'Base Case Cover Sheet'!U160-1,"n.a.")</f>
        <v>n.a.</v>
      </c>
      <c r="AL160" s="74" t="str">
        <f>IFERROR(V160/'Base Case Cover Sheet'!V160-1,"n.a.")</f>
        <v>n.a.</v>
      </c>
      <c r="AM160" s="74" t="str">
        <f>IFERROR(W160/'Base Case Cover Sheet'!W160-1,"n.a.")</f>
        <v>n.a.</v>
      </c>
    </row>
    <row r="161" spans="1:39">
      <c r="E161" t="s">
        <v>191</v>
      </c>
      <c r="H161" s="41"/>
      <c r="I161" s="35"/>
      <c r="J161" s="35"/>
      <c r="K161" s="35"/>
      <c r="L161" s="117">
        <v>1</v>
      </c>
      <c r="M161" s="117">
        <v>1</v>
      </c>
      <c r="N161" s="117">
        <v>1</v>
      </c>
      <c r="O161" s="117">
        <v>1</v>
      </c>
      <c r="P161" s="117">
        <v>1</v>
      </c>
      <c r="Q161" s="117">
        <v>1</v>
      </c>
      <c r="R161" s="117">
        <v>1</v>
      </c>
      <c r="S161" s="117">
        <v>1</v>
      </c>
      <c r="T161" s="117">
        <v>1</v>
      </c>
      <c r="U161" s="117">
        <v>1</v>
      </c>
      <c r="V161" s="117">
        <v>1</v>
      </c>
      <c r="W161" s="117">
        <v>1</v>
      </c>
      <c r="Y161" s="74"/>
      <c r="Z161" s="74"/>
      <c r="AA161" s="74"/>
      <c r="AB161" s="74"/>
      <c r="AC161" s="74"/>
      <c r="AD161" s="74"/>
      <c r="AE161" s="74"/>
      <c r="AF161" s="74"/>
      <c r="AG161" s="74"/>
      <c r="AH161" s="74"/>
      <c r="AI161" s="74"/>
      <c r="AJ161" s="74"/>
      <c r="AK161" s="74"/>
      <c r="AL161" s="74"/>
      <c r="AM161" s="74"/>
    </row>
    <row r="163" spans="1:39">
      <c r="D163" s="142" t="s">
        <v>115</v>
      </c>
      <c r="E163" s="142"/>
      <c r="F163" s="142"/>
      <c r="G163" s="142"/>
      <c r="H163" s="46"/>
      <c r="I163" s="51"/>
      <c r="J163" s="51"/>
      <c r="K163" s="51"/>
      <c r="L163" s="39">
        <f t="shared" ref="L163:W163" si="52">+L157+L160</f>
        <v>0</v>
      </c>
      <c r="M163" s="39">
        <f t="shared" si="52"/>
        <v>0</v>
      </c>
      <c r="N163" s="39">
        <f t="shared" si="52"/>
        <v>0</v>
      </c>
      <c r="O163" s="39">
        <f t="shared" si="52"/>
        <v>0</v>
      </c>
      <c r="P163" s="39">
        <f t="shared" si="52"/>
        <v>0</v>
      </c>
      <c r="Q163" s="39">
        <f t="shared" si="52"/>
        <v>0</v>
      </c>
      <c r="R163" s="39">
        <f t="shared" si="52"/>
        <v>0</v>
      </c>
      <c r="S163" s="39">
        <f t="shared" si="52"/>
        <v>0</v>
      </c>
      <c r="T163" s="39">
        <f t="shared" si="52"/>
        <v>0</v>
      </c>
      <c r="U163" s="39">
        <f t="shared" si="52"/>
        <v>0</v>
      </c>
      <c r="V163" s="39">
        <f t="shared" si="52"/>
        <v>0</v>
      </c>
      <c r="W163" s="39">
        <f t="shared" si="52"/>
        <v>0</v>
      </c>
      <c r="Y163" s="77" t="str">
        <f>IFERROR(I163/'Base Case Cover Sheet'!I163-1,"n.a.")</f>
        <v>n.a.</v>
      </c>
      <c r="Z163" s="77" t="str">
        <f>IFERROR(J163/'Base Case Cover Sheet'!J163-1,"n.a.")</f>
        <v>n.a.</v>
      </c>
      <c r="AA163" s="77" t="str">
        <f>IFERROR(K163/'Base Case Cover Sheet'!K163-1,"n.a.")</f>
        <v>n.a.</v>
      </c>
      <c r="AB163" s="77" t="str">
        <f>IFERROR(L163/'Base Case Cover Sheet'!L163-1,"n.a.")</f>
        <v>n.a.</v>
      </c>
      <c r="AC163" s="77" t="str">
        <f>IFERROR(M163/'Base Case Cover Sheet'!M163-1,"n.a.")</f>
        <v>n.a.</v>
      </c>
      <c r="AD163" s="77" t="str">
        <f>IFERROR(N163/'Base Case Cover Sheet'!N163-1,"n.a.")</f>
        <v>n.a.</v>
      </c>
      <c r="AE163" s="77" t="str">
        <f>IFERROR(O163/'Base Case Cover Sheet'!O163-1,"n.a.")</f>
        <v>n.a.</v>
      </c>
      <c r="AF163" s="77" t="str">
        <f>IFERROR(P163/'Base Case Cover Sheet'!P163-1,"n.a.")</f>
        <v>n.a.</v>
      </c>
      <c r="AG163" s="77" t="str">
        <f>IFERROR(Q163/'Base Case Cover Sheet'!Q163-1,"n.a.")</f>
        <v>n.a.</v>
      </c>
      <c r="AH163" s="77" t="str">
        <f>IFERROR(R163/'Base Case Cover Sheet'!R163-1,"n.a.")</f>
        <v>n.a.</v>
      </c>
      <c r="AI163" s="77" t="str">
        <f>IFERROR(S163/'Base Case Cover Sheet'!S163-1,"n.a.")</f>
        <v>n.a.</v>
      </c>
      <c r="AJ163" s="77" t="str">
        <f>IFERROR(T163/'Base Case Cover Sheet'!T163-1,"n.a.")</f>
        <v>n.a.</v>
      </c>
      <c r="AK163" s="77" t="str">
        <f>IFERROR(U163/'Base Case Cover Sheet'!U163-1,"n.a.")</f>
        <v>n.a.</v>
      </c>
      <c r="AL163" s="77" t="str">
        <f>IFERROR(V163/'Base Case Cover Sheet'!V163-1,"n.a.")</f>
        <v>n.a.</v>
      </c>
      <c r="AM163" s="77" t="str">
        <f>IFERROR(W163/'Base Case Cover Sheet'!W163-1,"n.a.")</f>
        <v>n.a.</v>
      </c>
    </row>
    <row r="165" spans="1:39" s="2" customFormat="1" ht="11.25" customHeight="1">
      <c r="A165" s="18"/>
      <c r="B165" s="19">
        <f>MAX($B$4:B164)+1</f>
        <v>4</v>
      </c>
      <c r="C165" s="18"/>
      <c r="D165" s="20" t="s">
        <v>117</v>
      </c>
    </row>
    <row r="167" spans="1:39">
      <c r="D167" t="s">
        <v>192</v>
      </c>
      <c r="H167" s="33"/>
      <c r="I167" s="35"/>
      <c r="J167" s="35"/>
      <c r="K167" s="35"/>
      <c r="L167" s="44">
        <f t="shared" ref="L167:W167" si="53">L44</f>
        <v>0</v>
      </c>
      <c r="M167" s="44">
        <f t="shared" si="53"/>
        <v>0</v>
      </c>
      <c r="N167" s="44">
        <f t="shared" si="53"/>
        <v>0</v>
      </c>
      <c r="O167" s="44">
        <f t="shared" si="53"/>
        <v>0</v>
      </c>
      <c r="P167" s="44">
        <f t="shared" si="53"/>
        <v>0</v>
      </c>
      <c r="Q167" s="44">
        <f t="shared" si="53"/>
        <v>0</v>
      </c>
      <c r="R167" s="44">
        <f t="shared" si="53"/>
        <v>0</v>
      </c>
      <c r="S167" s="44">
        <f t="shared" si="53"/>
        <v>0</v>
      </c>
      <c r="T167" s="44">
        <f t="shared" si="53"/>
        <v>0</v>
      </c>
      <c r="U167" s="44">
        <f t="shared" si="53"/>
        <v>0</v>
      </c>
      <c r="V167" s="44">
        <f t="shared" si="53"/>
        <v>0</v>
      </c>
      <c r="W167" s="44">
        <f t="shared" si="53"/>
        <v>0</v>
      </c>
      <c r="Y167" s="74" t="str">
        <f>IFERROR(I167/'Base Case Cover Sheet'!I167-1,"n.a.")</f>
        <v>n.a.</v>
      </c>
      <c r="Z167" s="74" t="str">
        <f>IFERROR(J167/'Base Case Cover Sheet'!J167-1,"n.a.")</f>
        <v>n.a.</v>
      </c>
      <c r="AA167" s="74" t="str">
        <f>IFERROR(K167/'Base Case Cover Sheet'!K167-1,"n.a.")</f>
        <v>n.a.</v>
      </c>
      <c r="AB167" s="74" t="str">
        <f>IFERROR(L167/'Base Case Cover Sheet'!L167-1,"n.a.")</f>
        <v>n.a.</v>
      </c>
      <c r="AC167" s="74" t="str">
        <f>IFERROR(M167/'Base Case Cover Sheet'!M167-1,"n.a.")</f>
        <v>n.a.</v>
      </c>
      <c r="AD167" s="74" t="str">
        <f>IFERROR(N167/'Base Case Cover Sheet'!N167-1,"n.a.")</f>
        <v>n.a.</v>
      </c>
      <c r="AE167" s="74" t="str">
        <f>IFERROR(O167/'Base Case Cover Sheet'!O167-1,"n.a.")</f>
        <v>n.a.</v>
      </c>
      <c r="AF167" s="74" t="str">
        <f>IFERROR(P167/'Base Case Cover Sheet'!P167-1,"n.a.")</f>
        <v>n.a.</v>
      </c>
      <c r="AG167" s="74" t="str">
        <f>IFERROR(Q167/'Base Case Cover Sheet'!Q167-1,"n.a.")</f>
        <v>n.a.</v>
      </c>
      <c r="AH167" s="74" t="str">
        <f>IFERROR(R167/'Base Case Cover Sheet'!R167-1,"n.a.")</f>
        <v>n.a.</v>
      </c>
      <c r="AI167" s="74" t="str">
        <f>IFERROR(S167/'Base Case Cover Sheet'!S167-1,"n.a.")</f>
        <v>n.a.</v>
      </c>
      <c r="AJ167" s="74" t="str">
        <f>IFERROR(T167/'Base Case Cover Sheet'!T167-1,"n.a.")</f>
        <v>n.a.</v>
      </c>
      <c r="AK167" s="74" t="str">
        <f>IFERROR(U167/'Base Case Cover Sheet'!U167-1,"n.a.")</f>
        <v>n.a.</v>
      </c>
      <c r="AL167" s="74" t="str">
        <f>IFERROR(V167/'Base Case Cover Sheet'!V167-1,"n.a.")</f>
        <v>n.a.</v>
      </c>
      <c r="AM167" s="74" t="str">
        <f>IFERROR(W167/'Base Case Cover Sheet'!W167-1,"n.a.")</f>
        <v>n.a.</v>
      </c>
    </row>
    <row r="169" spans="1:39">
      <c r="D169" s="142" t="s">
        <v>171</v>
      </c>
      <c r="E169" s="144"/>
      <c r="F169" s="144"/>
      <c r="G169" s="144"/>
      <c r="H169" s="37"/>
      <c r="I169" s="38"/>
      <c r="J169" s="38"/>
      <c r="K169" s="38"/>
      <c r="L169" s="39">
        <f>L167</f>
        <v>0</v>
      </c>
      <c r="M169" s="39">
        <f t="shared" ref="M169:W169" si="54">M167</f>
        <v>0</v>
      </c>
      <c r="N169" s="39">
        <f t="shared" si="54"/>
        <v>0</v>
      </c>
      <c r="O169" s="39">
        <f t="shared" si="54"/>
        <v>0</v>
      </c>
      <c r="P169" s="39">
        <f t="shared" si="54"/>
        <v>0</v>
      </c>
      <c r="Q169" s="39">
        <f t="shared" si="54"/>
        <v>0</v>
      </c>
      <c r="R169" s="39">
        <f t="shared" si="54"/>
        <v>0</v>
      </c>
      <c r="S169" s="39">
        <f t="shared" si="54"/>
        <v>0</v>
      </c>
      <c r="T169" s="39">
        <f t="shared" si="54"/>
        <v>0</v>
      </c>
      <c r="U169" s="39">
        <f t="shared" si="54"/>
        <v>0</v>
      </c>
      <c r="V169" s="39">
        <f t="shared" si="54"/>
        <v>0</v>
      </c>
      <c r="W169" s="39">
        <f t="shared" si="54"/>
        <v>0</v>
      </c>
      <c r="Y169" s="77" t="str">
        <f>IFERROR(I169/'Base Case Cover Sheet'!I169-1,"n.a.")</f>
        <v>n.a.</v>
      </c>
      <c r="Z169" s="77" t="str">
        <f>IFERROR(J169/'Base Case Cover Sheet'!J169-1,"n.a.")</f>
        <v>n.a.</v>
      </c>
      <c r="AA169" s="77" t="str">
        <f>IFERROR(K169/'Base Case Cover Sheet'!K169-1,"n.a.")</f>
        <v>n.a.</v>
      </c>
      <c r="AB169" s="77" t="str">
        <f>IFERROR(L169/'Base Case Cover Sheet'!L169-1,"n.a.")</f>
        <v>n.a.</v>
      </c>
      <c r="AC169" s="77" t="str">
        <f>IFERROR(M169/'Base Case Cover Sheet'!M169-1,"n.a.")</f>
        <v>n.a.</v>
      </c>
      <c r="AD169" s="77" t="str">
        <f>IFERROR(N169/'Base Case Cover Sheet'!N169-1,"n.a.")</f>
        <v>n.a.</v>
      </c>
      <c r="AE169" s="77" t="str">
        <f>IFERROR(O169/'Base Case Cover Sheet'!O169-1,"n.a.")</f>
        <v>n.a.</v>
      </c>
      <c r="AF169" s="77" t="str">
        <f>IFERROR(P169/'Base Case Cover Sheet'!P169-1,"n.a.")</f>
        <v>n.a.</v>
      </c>
      <c r="AG169" s="77" t="str">
        <f>IFERROR(Q169/'Base Case Cover Sheet'!Q169-1,"n.a.")</f>
        <v>n.a.</v>
      </c>
      <c r="AH169" s="77" t="str">
        <f>IFERROR(R169/'Base Case Cover Sheet'!R169-1,"n.a.")</f>
        <v>n.a.</v>
      </c>
      <c r="AI169" s="77" t="str">
        <f>IFERROR(S169/'Base Case Cover Sheet'!S169-1,"n.a.")</f>
        <v>n.a.</v>
      </c>
      <c r="AJ169" s="77" t="str">
        <f>IFERROR(T169/'Base Case Cover Sheet'!T169-1,"n.a.")</f>
        <v>n.a.</v>
      </c>
      <c r="AK169" s="77" t="str">
        <f>IFERROR(U169/'Base Case Cover Sheet'!U169-1,"n.a.")</f>
        <v>n.a.</v>
      </c>
      <c r="AL169" s="77" t="str">
        <f>IFERROR(V169/'Base Case Cover Sheet'!V169-1,"n.a.")</f>
        <v>n.a.</v>
      </c>
      <c r="AM169" s="77" t="str">
        <f>IFERROR(W169/'Base Case Cover Sheet'!W169-1,"n.a.")</f>
        <v>n.a.</v>
      </c>
    </row>
    <row r="171" spans="1:39">
      <c r="D171" t="s">
        <v>193</v>
      </c>
      <c r="I171" s="35"/>
      <c r="J171" s="35"/>
      <c r="K171" s="35"/>
      <c r="L171" s="44">
        <f>L49</f>
        <v>0</v>
      </c>
      <c r="M171" s="44">
        <f t="shared" ref="M171:W171" si="55">M49</f>
        <v>0</v>
      </c>
      <c r="N171" s="44">
        <f t="shared" si="55"/>
        <v>0</v>
      </c>
      <c r="O171" s="44">
        <f t="shared" si="55"/>
        <v>0</v>
      </c>
      <c r="P171" s="44">
        <f t="shared" si="55"/>
        <v>0</v>
      </c>
      <c r="Q171" s="44">
        <f t="shared" si="55"/>
        <v>0</v>
      </c>
      <c r="R171" s="44">
        <f t="shared" si="55"/>
        <v>0</v>
      </c>
      <c r="S171" s="44">
        <f t="shared" si="55"/>
        <v>0</v>
      </c>
      <c r="T171" s="44">
        <f t="shared" si="55"/>
        <v>0</v>
      </c>
      <c r="U171" s="44">
        <f t="shared" si="55"/>
        <v>0</v>
      </c>
      <c r="V171" s="44">
        <f t="shared" si="55"/>
        <v>0</v>
      </c>
      <c r="W171" s="44">
        <f t="shared" si="55"/>
        <v>0</v>
      </c>
      <c r="Y171" s="74" t="str">
        <f>IFERROR(I171/'Base Case Cover Sheet'!I171-1,"n.a.")</f>
        <v>n.a.</v>
      </c>
      <c r="Z171" s="74" t="str">
        <f>IFERROR(J171/'Base Case Cover Sheet'!J171-1,"n.a.")</f>
        <v>n.a.</v>
      </c>
      <c r="AA171" s="74" t="str">
        <f>IFERROR(K171/'Base Case Cover Sheet'!K171-1,"n.a.")</f>
        <v>n.a.</v>
      </c>
      <c r="AB171" s="74" t="str">
        <f>IFERROR(L171/'Base Case Cover Sheet'!L171-1,"n.a.")</f>
        <v>n.a.</v>
      </c>
      <c r="AC171" s="74" t="str">
        <f>IFERROR(M171/'Base Case Cover Sheet'!M171-1,"n.a.")</f>
        <v>n.a.</v>
      </c>
      <c r="AD171" s="74" t="str">
        <f>IFERROR(N171/'Base Case Cover Sheet'!N171-1,"n.a.")</f>
        <v>n.a.</v>
      </c>
      <c r="AE171" s="74" t="str">
        <f>IFERROR(O171/'Base Case Cover Sheet'!O171-1,"n.a.")</f>
        <v>n.a.</v>
      </c>
      <c r="AF171" s="74" t="str">
        <f>IFERROR(P171/'Base Case Cover Sheet'!P171-1,"n.a.")</f>
        <v>n.a.</v>
      </c>
      <c r="AG171" s="74" t="str">
        <f>IFERROR(Q171/'Base Case Cover Sheet'!Q171-1,"n.a.")</f>
        <v>n.a.</v>
      </c>
      <c r="AH171" s="74" t="str">
        <f>IFERROR(R171/'Base Case Cover Sheet'!R171-1,"n.a.")</f>
        <v>n.a.</v>
      </c>
      <c r="AI171" s="74" t="str">
        <f>IFERROR(S171/'Base Case Cover Sheet'!S171-1,"n.a.")</f>
        <v>n.a.</v>
      </c>
      <c r="AJ171" s="74" t="str">
        <f>IFERROR(T171/'Base Case Cover Sheet'!T171-1,"n.a.")</f>
        <v>n.a.</v>
      </c>
      <c r="AK171" s="74" t="str">
        <f>IFERROR(U171/'Base Case Cover Sheet'!U171-1,"n.a.")</f>
        <v>n.a.</v>
      </c>
      <c r="AL171" s="74" t="str">
        <f>IFERROR(V171/'Base Case Cover Sheet'!V171-1,"n.a.")</f>
        <v>n.a.</v>
      </c>
      <c r="AM171" s="74" t="str">
        <f>IFERROR(W171/'Base Case Cover Sheet'!W171-1,"n.a.")</f>
        <v>n.a.</v>
      </c>
    </row>
    <row r="173" spans="1:39">
      <c r="D173" t="s">
        <v>194</v>
      </c>
      <c r="H173" s="33"/>
      <c r="I173" s="35"/>
      <c r="J173" s="35"/>
      <c r="K173" s="35"/>
      <c r="L173" s="44">
        <f t="shared" ref="L173:W173" si="56">-L163</f>
        <v>0</v>
      </c>
      <c r="M173" s="44">
        <f t="shared" si="56"/>
        <v>0</v>
      </c>
      <c r="N173" s="44">
        <f t="shared" si="56"/>
        <v>0</v>
      </c>
      <c r="O173" s="44">
        <f t="shared" si="56"/>
        <v>0</v>
      </c>
      <c r="P173" s="44">
        <f t="shared" si="56"/>
        <v>0</v>
      </c>
      <c r="Q173" s="44">
        <f t="shared" si="56"/>
        <v>0</v>
      </c>
      <c r="R173" s="44">
        <f t="shared" si="56"/>
        <v>0</v>
      </c>
      <c r="S173" s="44">
        <f t="shared" si="56"/>
        <v>0</v>
      </c>
      <c r="T173" s="44">
        <f t="shared" si="56"/>
        <v>0</v>
      </c>
      <c r="U173" s="44">
        <f t="shared" si="56"/>
        <v>0</v>
      </c>
      <c r="V173" s="44">
        <f t="shared" si="56"/>
        <v>0</v>
      </c>
      <c r="W173" s="44">
        <f t="shared" si="56"/>
        <v>0</v>
      </c>
      <c r="Y173" s="74" t="str">
        <f>IFERROR(I173/'Base Case Cover Sheet'!I173-1,"n.a.")</f>
        <v>n.a.</v>
      </c>
      <c r="Z173" s="74" t="str">
        <f>IFERROR(J173/'Base Case Cover Sheet'!J173-1,"n.a.")</f>
        <v>n.a.</v>
      </c>
      <c r="AA173" s="74" t="str">
        <f>IFERROR(K173/'Base Case Cover Sheet'!K173-1,"n.a.")</f>
        <v>n.a.</v>
      </c>
      <c r="AB173" s="74" t="str">
        <f>IFERROR(L173/'Base Case Cover Sheet'!L173-1,"n.a.")</f>
        <v>n.a.</v>
      </c>
      <c r="AC173" s="74" t="str">
        <f>IFERROR(M173/'Base Case Cover Sheet'!M173-1,"n.a.")</f>
        <v>n.a.</v>
      </c>
      <c r="AD173" s="74" t="str">
        <f>IFERROR(N173/'Base Case Cover Sheet'!N173-1,"n.a.")</f>
        <v>n.a.</v>
      </c>
      <c r="AE173" s="74" t="str">
        <f>IFERROR(O173/'Base Case Cover Sheet'!O173-1,"n.a.")</f>
        <v>n.a.</v>
      </c>
      <c r="AF173" s="74" t="str">
        <f>IFERROR(P173/'Base Case Cover Sheet'!P173-1,"n.a.")</f>
        <v>n.a.</v>
      </c>
      <c r="AG173" s="74" t="str">
        <f>IFERROR(Q173/'Base Case Cover Sheet'!Q173-1,"n.a.")</f>
        <v>n.a.</v>
      </c>
      <c r="AH173" s="74" t="str">
        <f>IFERROR(R173/'Base Case Cover Sheet'!R173-1,"n.a.")</f>
        <v>n.a.</v>
      </c>
      <c r="AI173" s="74" t="str">
        <f>IFERROR(S173/'Base Case Cover Sheet'!S173-1,"n.a.")</f>
        <v>n.a.</v>
      </c>
      <c r="AJ173" s="74" t="str">
        <f>IFERROR(T173/'Base Case Cover Sheet'!T173-1,"n.a.")</f>
        <v>n.a.</v>
      </c>
      <c r="AK173" s="74" t="str">
        <f>IFERROR(U173/'Base Case Cover Sheet'!U173-1,"n.a.")</f>
        <v>n.a.</v>
      </c>
      <c r="AL173" s="74" t="str">
        <f>IFERROR(V173/'Base Case Cover Sheet'!V173-1,"n.a.")</f>
        <v>n.a.</v>
      </c>
      <c r="AM173" s="74" t="str">
        <f>IFERROR(W173/'Base Case Cover Sheet'!W173-1,"n.a.")</f>
        <v>n.a.</v>
      </c>
    </row>
    <row r="175" spans="1:39">
      <c r="D175" t="s">
        <v>195</v>
      </c>
      <c r="H175" s="33"/>
      <c r="I175" s="35"/>
      <c r="J175" s="35"/>
      <c r="K175" s="35"/>
      <c r="L175" s="44">
        <f>L141+L75+L52</f>
        <v>0</v>
      </c>
      <c r="M175" s="44">
        <f t="shared" ref="M175:W175" si="57">M141+M75+M52</f>
        <v>0</v>
      </c>
      <c r="N175" s="44">
        <f t="shared" si="57"/>
        <v>0</v>
      </c>
      <c r="O175" s="44">
        <f t="shared" si="57"/>
        <v>0</v>
      </c>
      <c r="P175" s="44">
        <f t="shared" si="57"/>
        <v>0</v>
      </c>
      <c r="Q175" s="44">
        <f t="shared" si="57"/>
        <v>0</v>
      </c>
      <c r="R175" s="44">
        <f t="shared" si="57"/>
        <v>0</v>
      </c>
      <c r="S175" s="44">
        <f t="shared" si="57"/>
        <v>0</v>
      </c>
      <c r="T175" s="44">
        <f t="shared" si="57"/>
        <v>0</v>
      </c>
      <c r="U175" s="44">
        <f t="shared" si="57"/>
        <v>0</v>
      </c>
      <c r="V175" s="44">
        <f t="shared" si="57"/>
        <v>0</v>
      </c>
      <c r="W175" s="44">
        <f t="shared" si="57"/>
        <v>0</v>
      </c>
      <c r="Y175" s="74" t="str">
        <f>IFERROR(I175/'Base Case Cover Sheet'!I175-1,"n.a.")</f>
        <v>n.a.</v>
      </c>
      <c r="Z175" s="74" t="str">
        <f>IFERROR(J175/'Base Case Cover Sheet'!J175-1,"n.a.")</f>
        <v>n.a.</v>
      </c>
      <c r="AA175" s="74" t="str">
        <f>IFERROR(K175/'Base Case Cover Sheet'!K175-1,"n.a.")</f>
        <v>n.a.</v>
      </c>
      <c r="AB175" s="74" t="str">
        <f>IFERROR(L175/'Base Case Cover Sheet'!L175-1,"n.a.")</f>
        <v>n.a.</v>
      </c>
      <c r="AC175" s="74" t="str">
        <f>IFERROR(M175/'Base Case Cover Sheet'!M175-1,"n.a.")</f>
        <v>n.a.</v>
      </c>
      <c r="AD175" s="74" t="str">
        <f>IFERROR(N175/'Base Case Cover Sheet'!N175-1,"n.a.")</f>
        <v>n.a.</v>
      </c>
      <c r="AE175" s="74" t="str">
        <f>IFERROR(O175/'Base Case Cover Sheet'!O175-1,"n.a.")</f>
        <v>n.a.</v>
      </c>
      <c r="AF175" s="74" t="str">
        <f>IFERROR(P175/'Base Case Cover Sheet'!P175-1,"n.a.")</f>
        <v>n.a.</v>
      </c>
      <c r="AG175" s="74" t="str">
        <f>IFERROR(Q175/'Base Case Cover Sheet'!Q175-1,"n.a.")</f>
        <v>n.a.</v>
      </c>
      <c r="AH175" s="74" t="str">
        <f>IFERROR(R175/'Base Case Cover Sheet'!R175-1,"n.a.")</f>
        <v>n.a.</v>
      </c>
      <c r="AI175" s="74" t="str">
        <f>IFERROR(S175/'Base Case Cover Sheet'!S175-1,"n.a.")</f>
        <v>n.a.</v>
      </c>
      <c r="AJ175" s="74" t="str">
        <f>IFERROR(T175/'Base Case Cover Sheet'!T175-1,"n.a.")</f>
        <v>n.a.</v>
      </c>
      <c r="AK175" s="74" t="str">
        <f>IFERROR(U175/'Base Case Cover Sheet'!U175-1,"n.a.")</f>
        <v>n.a.</v>
      </c>
      <c r="AL175" s="74" t="str">
        <f>IFERROR(V175/'Base Case Cover Sheet'!V175-1,"n.a.")</f>
        <v>n.a.</v>
      </c>
      <c r="AM175" s="74" t="str">
        <f>IFERROR(W175/'Base Case Cover Sheet'!W175-1,"n.a.")</f>
        <v>n.a.</v>
      </c>
    </row>
    <row r="177" spans="4:39">
      <c r="D177" t="s">
        <v>118</v>
      </c>
      <c r="H177" s="41"/>
      <c r="I177" s="35"/>
      <c r="J177" s="65">
        <v>0</v>
      </c>
      <c r="K177" s="65">
        <v>0</v>
      </c>
      <c r="L177" s="65">
        <v>0</v>
      </c>
      <c r="M177" s="65">
        <v>0</v>
      </c>
      <c r="N177" s="65">
        <v>0</v>
      </c>
      <c r="O177" s="65">
        <v>0</v>
      </c>
      <c r="P177" s="65">
        <v>0</v>
      </c>
      <c r="Q177" s="65">
        <v>0</v>
      </c>
      <c r="R177" s="65">
        <v>0</v>
      </c>
      <c r="S177" s="65">
        <v>0</v>
      </c>
      <c r="T177" s="65">
        <v>0</v>
      </c>
      <c r="U177" s="65">
        <v>0</v>
      </c>
      <c r="V177" s="65">
        <v>0</v>
      </c>
      <c r="W177" s="65">
        <v>0</v>
      </c>
      <c r="Y177" s="74" t="str">
        <f>IFERROR(I177/'Base Case Cover Sheet'!I177-1,"n.a.")</f>
        <v>n.a.</v>
      </c>
      <c r="Z177" s="74" t="str">
        <f>IFERROR(J177/'Base Case Cover Sheet'!J177-1,"n.a.")</f>
        <v>n.a.</v>
      </c>
      <c r="AA177" s="74" t="str">
        <f>IFERROR(K177/'Base Case Cover Sheet'!K177-1,"n.a.")</f>
        <v>n.a.</v>
      </c>
      <c r="AB177" s="74" t="str">
        <f>IFERROR(L177/'Base Case Cover Sheet'!L177-1,"n.a.")</f>
        <v>n.a.</v>
      </c>
      <c r="AC177" s="74" t="str">
        <f>IFERROR(M177/'Base Case Cover Sheet'!M177-1,"n.a.")</f>
        <v>n.a.</v>
      </c>
      <c r="AD177" s="74" t="str">
        <f>IFERROR(N177/'Base Case Cover Sheet'!N177-1,"n.a.")</f>
        <v>n.a.</v>
      </c>
      <c r="AE177" s="74" t="str">
        <f>IFERROR(O177/'Base Case Cover Sheet'!O177-1,"n.a.")</f>
        <v>n.a.</v>
      </c>
      <c r="AF177" s="74" t="str">
        <f>IFERROR(P177/'Base Case Cover Sheet'!P177-1,"n.a.")</f>
        <v>n.a.</v>
      </c>
      <c r="AG177" s="74" t="str">
        <f>IFERROR(Q177/'Base Case Cover Sheet'!Q177-1,"n.a.")</f>
        <v>n.a.</v>
      </c>
      <c r="AH177" s="74" t="str">
        <f>IFERROR(R177/'Base Case Cover Sheet'!R177-1,"n.a.")</f>
        <v>n.a.</v>
      </c>
      <c r="AI177" s="74" t="str">
        <f>IFERROR(S177/'Base Case Cover Sheet'!S177-1,"n.a.")</f>
        <v>n.a.</v>
      </c>
      <c r="AJ177" s="74" t="str">
        <f>IFERROR(T177/'Base Case Cover Sheet'!T177-1,"n.a.")</f>
        <v>n.a.</v>
      </c>
      <c r="AK177" s="74" t="str">
        <f>IFERROR(U177/'Base Case Cover Sheet'!U177-1,"n.a.")</f>
        <v>n.a.</v>
      </c>
      <c r="AL177" s="74" t="str">
        <f>IFERROR(V177/'Base Case Cover Sheet'!V177-1,"n.a.")</f>
        <v>n.a.</v>
      </c>
      <c r="AM177" s="74" t="str">
        <f>IFERROR(W177/'Base Case Cover Sheet'!W177-1,"n.a.")</f>
        <v>n.a.</v>
      </c>
    </row>
    <row r="179" spans="4:39">
      <c r="D179" t="s">
        <v>23</v>
      </c>
      <c r="H179" s="33"/>
      <c r="I179" s="35"/>
      <c r="J179" s="65">
        <v>0</v>
      </c>
      <c r="K179" s="65">
        <v>0</v>
      </c>
      <c r="L179" s="65">
        <v>0</v>
      </c>
      <c r="M179" s="65">
        <v>0</v>
      </c>
      <c r="N179" s="65">
        <v>0</v>
      </c>
      <c r="O179" s="65">
        <v>0</v>
      </c>
      <c r="P179" s="65">
        <v>0</v>
      </c>
      <c r="Q179" s="65">
        <v>0</v>
      </c>
      <c r="R179" s="65">
        <v>0</v>
      </c>
      <c r="S179" s="65">
        <v>0</v>
      </c>
      <c r="T179" s="65">
        <v>0</v>
      </c>
      <c r="U179" s="65">
        <v>0</v>
      </c>
      <c r="V179" s="65">
        <v>0</v>
      </c>
      <c r="W179" s="65">
        <v>0</v>
      </c>
      <c r="Y179" s="74" t="str">
        <f>IFERROR(I179/'Base Case Cover Sheet'!I179-1,"n.a.")</f>
        <v>n.a.</v>
      </c>
      <c r="Z179" s="74" t="str">
        <f>IFERROR(J179/'Base Case Cover Sheet'!J179-1,"n.a.")</f>
        <v>n.a.</v>
      </c>
      <c r="AA179" s="74" t="str">
        <f>IFERROR(K179/'Base Case Cover Sheet'!K179-1,"n.a.")</f>
        <v>n.a.</v>
      </c>
      <c r="AB179" s="74" t="str">
        <f>IFERROR(L179/'Base Case Cover Sheet'!L179-1,"n.a.")</f>
        <v>n.a.</v>
      </c>
      <c r="AC179" s="74" t="str">
        <f>IFERROR(M179/'Base Case Cover Sheet'!M179-1,"n.a.")</f>
        <v>n.a.</v>
      </c>
      <c r="AD179" s="74" t="str">
        <f>IFERROR(N179/'Base Case Cover Sheet'!N179-1,"n.a.")</f>
        <v>n.a.</v>
      </c>
      <c r="AE179" s="74" t="str">
        <f>IFERROR(O179/'Base Case Cover Sheet'!O179-1,"n.a.")</f>
        <v>n.a.</v>
      </c>
      <c r="AF179" s="74" t="str">
        <f>IFERROR(P179/'Base Case Cover Sheet'!P179-1,"n.a.")</f>
        <v>n.a.</v>
      </c>
      <c r="AG179" s="74" t="str">
        <f>IFERROR(Q179/'Base Case Cover Sheet'!Q179-1,"n.a.")</f>
        <v>n.a.</v>
      </c>
      <c r="AH179" s="74" t="str">
        <f>IFERROR(R179/'Base Case Cover Sheet'!R179-1,"n.a.")</f>
        <v>n.a.</v>
      </c>
      <c r="AI179" s="74" t="str">
        <f>IFERROR(S179/'Base Case Cover Sheet'!S179-1,"n.a.")</f>
        <v>n.a.</v>
      </c>
      <c r="AJ179" s="74" t="str">
        <f>IFERROR(T179/'Base Case Cover Sheet'!T179-1,"n.a.")</f>
        <v>n.a.</v>
      </c>
      <c r="AK179" s="74" t="str">
        <f>IFERROR(U179/'Base Case Cover Sheet'!U179-1,"n.a.")</f>
        <v>n.a.</v>
      </c>
      <c r="AL179" s="74" t="str">
        <f>IFERROR(V179/'Base Case Cover Sheet'!V179-1,"n.a.")</f>
        <v>n.a.</v>
      </c>
      <c r="AM179" s="74" t="str">
        <f>IFERROR(W179/'Base Case Cover Sheet'!W179-1,"n.a.")</f>
        <v>n.a.</v>
      </c>
    </row>
    <row r="181" spans="4:39">
      <c r="D181" t="s">
        <v>196</v>
      </c>
      <c r="H181" s="33"/>
      <c r="I181" s="35"/>
      <c r="J181" s="65">
        <v>0</v>
      </c>
      <c r="K181" s="65">
        <v>0</v>
      </c>
      <c r="L181" s="65">
        <v>0</v>
      </c>
      <c r="M181" s="65">
        <v>0</v>
      </c>
      <c r="N181" s="65">
        <v>0</v>
      </c>
      <c r="O181" s="65">
        <v>0</v>
      </c>
      <c r="P181" s="65">
        <v>0</v>
      </c>
      <c r="Q181" s="65">
        <v>0</v>
      </c>
      <c r="R181" s="65">
        <v>0</v>
      </c>
      <c r="S181" s="65">
        <v>0</v>
      </c>
      <c r="T181" s="65">
        <v>0</v>
      </c>
      <c r="U181" s="65">
        <v>0</v>
      </c>
      <c r="V181" s="65">
        <v>0</v>
      </c>
      <c r="W181" s="65">
        <v>0</v>
      </c>
      <c r="Y181" s="74" t="str">
        <f>IFERROR(I181/'Base Case Cover Sheet'!I181-1,"n.a.")</f>
        <v>n.a.</v>
      </c>
      <c r="Z181" s="74" t="str">
        <f>IFERROR(J181/'Base Case Cover Sheet'!J181-1,"n.a.")</f>
        <v>n.a.</v>
      </c>
      <c r="AA181" s="74" t="str">
        <f>IFERROR(K181/'Base Case Cover Sheet'!K181-1,"n.a.")</f>
        <v>n.a.</v>
      </c>
      <c r="AB181" s="74" t="str">
        <f>IFERROR(L181/'Base Case Cover Sheet'!L181-1,"n.a.")</f>
        <v>n.a.</v>
      </c>
      <c r="AC181" s="74" t="str">
        <f>IFERROR(M181/'Base Case Cover Sheet'!M181-1,"n.a.")</f>
        <v>n.a.</v>
      </c>
      <c r="AD181" s="74" t="str">
        <f>IFERROR(N181/'Base Case Cover Sheet'!N181-1,"n.a.")</f>
        <v>n.a.</v>
      </c>
      <c r="AE181" s="74" t="str">
        <f>IFERROR(O181/'Base Case Cover Sheet'!O181-1,"n.a.")</f>
        <v>n.a.</v>
      </c>
      <c r="AF181" s="74" t="str">
        <f>IFERROR(P181/'Base Case Cover Sheet'!P181-1,"n.a.")</f>
        <v>n.a.</v>
      </c>
      <c r="AG181" s="74" t="str">
        <f>IFERROR(Q181/'Base Case Cover Sheet'!Q181-1,"n.a.")</f>
        <v>n.a.</v>
      </c>
      <c r="AH181" s="74" t="str">
        <f>IFERROR(R181/'Base Case Cover Sheet'!R181-1,"n.a.")</f>
        <v>n.a.</v>
      </c>
      <c r="AI181" s="74" t="str">
        <f>IFERROR(S181/'Base Case Cover Sheet'!S181-1,"n.a.")</f>
        <v>n.a.</v>
      </c>
      <c r="AJ181" s="74" t="str">
        <f>IFERROR(T181/'Base Case Cover Sheet'!T181-1,"n.a.")</f>
        <v>n.a.</v>
      </c>
      <c r="AK181" s="74" t="str">
        <f>IFERROR(U181/'Base Case Cover Sheet'!U181-1,"n.a.")</f>
        <v>n.a.</v>
      </c>
      <c r="AL181" s="74" t="str">
        <f>IFERROR(V181/'Base Case Cover Sheet'!V181-1,"n.a.")</f>
        <v>n.a.</v>
      </c>
      <c r="AM181" s="74" t="str">
        <f>IFERROR(W181/'Base Case Cover Sheet'!W181-1,"n.a.")</f>
        <v>n.a.</v>
      </c>
    </row>
    <row r="183" spans="4:39">
      <c r="D183" t="s">
        <v>121</v>
      </c>
      <c r="H183" s="41"/>
      <c r="I183" s="35"/>
      <c r="J183" s="65">
        <v>0</v>
      </c>
      <c r="K183" s="65">
        <v>0</v>
      </c>
      <c r="L183" s="65">
        <v>0</v>
      </c>
      <c r="M183" s="65">
        <v>0</v>
      </c>
      <c r="N183" s="65">
        <v>0</v>
      </c>
      <c r="O183" s="65">
        <v>0</v>
      </c>
      <c r="P183" s="65">
        <v>0</v>
      </c>
      <c r="Q183" s="65">
        <v>0</v>
      </c>
      <c r="R183" s="65">
        <v>0</v>
      </c>
      <c r="S183" s="65">
        <v>0</v>
      </c>
      <c r="T183" s="65">
        <v>0</v>
      </c>
      <c r="U183" s="65">
        <v>0</v>
      </c>
      <c r="V183" s="65">
        <v>0</v>
      </c>
      <c r="W183" s="65">
        <v>0</v>
      </c>
      <c r="Y183" s="74" t="str">
        <f>IFERROR(I183/'Base Case Cover Sheet'!I183-1,"n.a.")</f>
        <v>n.a.</v>
      </c>
      <c r="Z183" s="74" t="str">
        <f>IFERROR(J183/'Base Case Cover Sheet'!J183-1,"n.a.")</f>
        <v>n.a.</v>
      </c>
      <c r="AA183" s="74" t="str">
        <f>IFERROR(K183/'Base Case Cover Sheet'!K183-1,"n.a.")</f>
        <v>n.a.</v>
      </c>
      <c r="AB183" s="74" t="str">
        <f>IFERROR(L183/'Base Case Cover Sheet'!L183-1,"n.a.")</f>
        <v>n.a.</v>
      </c>
      <c r="AC183" s="74" t="str">
        <f>IFERROR(M183/'Base Case Cover Sheet'!M183-1,"n.a.")</f>
        <v>n.a.</v>
      </c>
      <c r="AD183" s="74" t="str">
        <f>IFERROR(N183/'Base Case Cover Sheet'!N183-1,"n.a.")</f>
        <v>n.a.</v>
      </c>
      <c r="AE183" s="74" t="str">
        <f>IFERROR(O183/'Base Case Cover Sheet'!O183-1,"n.a.")</f>
        <v>n.a.</v>
      </c>
      <c r="AF183" s="74" t="str">
        <f>IFERROR(P183/'Base Case Cover Sheet'!P183-1,"n.a.")</f>
        <v>n.a.</v>
      </c>
      <c r="AG183" s="74" t="str">
        <f>IFERROR(Q183/'Base Case Cover Sheet'!Q183-1,"n.a.")</f>
        <v>n.a.</v>
      </c>
      <c r="AH183" s="74" t="str">
        <f>IFERROR(R183/'Base Case Cover Sheet'!R183-1,"n.a.")</f>
        <v>n.a.</v>
      </c>
      <c r="AI183" s="74" t="str">
        <f>IFERROR(S183/'Base Case Cover Sheet'!S183-1,"n.a.")</f>
        <v>n.a.</v>
      </c>
      <c r="AJ183" s="74" t="str">
        <f>IFERROR(T183/'Base Case Cover Sheet'!T183-1,"n.a.")</f>
        <v>n.a.</v>
      </c>
      <c r="AK183" s="74" t="str">
        <f>IFERROR(U183/'Base Case Cover Sheet'!U183-1,"n.a.")</f>
        <v>n.a.</v>
      </c>
      <c r="AL183" s="74" t="str">
        <f>IFERROR(V183/'Base Case Cover Sheet'!V183-1,"n.a.")</f>
        <v>n.a.</v>
      </c>
      <c r="AM183" s="74" t="str">
        <f>IFERROR(W183/'Base Case Cover Sheet'!W183-1,"n.a.")</f>
        <v>n.a.</v>
      </c>
    </row>
    <row r="184" spans="4:39" s="4" customFormat="1">
      <c r="E184" s="4" t="s">
        <v>197</v>
      </c>
      <c r="H184" s="33"/>
      <c r="I184" s="35"/>
      <c r="J184" s="65">
        <v>0</v>
      </c>
      <c r="K184" s="65">
        <v>0</v>
      </c>
      <c r="L184" s="65">
        <v>0</v>
      </c>
      <c r="M184" s="65">
        <v>0</v>
      </c>
      <c r="N184" s="65">
        <v>0</v>
      </c>
      <c r="O184" s="65">
        <v>0</v>
      </c>
      <c r="P184" s="65">
        <v>0</v>
      </c>
      <c r="Q184" s="65">
        <v>0</v>
      </c>
      <c r="R184" s="65">
        <v>0</v>
      </c>
      <c r="S184" s="65">
        <v>0</v>
      </c>
      <c r="T184" s="65">
        <v>0</v>
      </c>
      <c r="U184" s="65">
        <v>0</v>
      </c>
      <c r="V184" s="65">
        <v>0</v>
      </c>
      <c r="W184" s="65">
        <v>0</v>
      </c>
      <c r="Y184" s="74" t="str">
        <f>IFERROR(I184/'Base Case Cover Sheet'!I184-1,"n.a.")</f>
        <v>n.a.</v>
      </c>
      <c r="Z184" s="74" t="str">
        <f>IFERROR(J184/'Base Case Cover Sheet'!J184-1,"n.a.")</f>
        <v>n.a.</v>
      </c>
      <c r="AA184" s="74" t="str">
        <f>IFERROR(K184/'Base Case Cover Sheet'!K184-1,"n.a.")</f>
        <v>n.a.</v>
      </c>
      <c r="AB184" s="74" t="str">
        <f>IFERROR(L184/'Base Case Cover Sheet'!L184-1,"n.a.")</f>
        <v>n.a.</v>
      </c>
      <c r="AC184" s="74" t="str">
        <f>IFERROR(M184/'Base Case Cover Sheet'!M184-1,"n.a.")</f>
        <v>n.a.</v>
      </c>
      <c r="AD184" s="74" t="str">
        <f>IFERROR(N184/'Base Case Cover Sheet'!N184-1,"n.a.")</f>
        <v>n.a.</v>
      </c>
      <c r="AE184" s="74" t="str">
        <f>IFERROR(O184/'Base Case Cover Sheet'!O184-1,"n.a.")</f>
        <v>n.a.</v>
      </c>
      <c r="AF184" s="74" t="str">
        <f>IFERROR(P184/'Base Case Cover Sheet'!P184-1,"n.a.")</f>
        <v>n.a.</v>
      </c>
      <c r="AG184" s="74" t="str">
        <f>IFERROR(Q184/'Base Case Cover Sheet'!Q184-1,"n.a.")</f>
        <v>n.a.</v>
      </c>
      <c r="AH184" s="74" t="str">
        <f>IFERROR(R184/'Base Case Cover Sheet'!R184-1,"n.a.")</f>
        <v>n.a.</v>
      </c>
      <c r="AI184" s="74" t="str">
        <f>IFERROR(S184/'Base Case Cover Sheet'!S184-1,"n.a.")</f>
        <v>n.a.</v>
      </c>
      <c r="AJ184" s="74" t="str">
        <f>IFERROR(T184/'Base Case Cover Sheet'!T184-1,"n.a.")</f>
        <v>n.a.</v>
      </c>
      <c r="AK184" s="74" t="str">
        <f>IFERROR(U184/'Base Case Cover Sheet'!U184-1,"n.a.")</f>
        <v>n.a.</v>
      </c>
      <c r="AL184" s="74" t="str">
        <f>IFERROR(V184/'Base Case Cover Sheet'!V184-1,"n.a.")</f>
        <v>n.a.</v>
      </c>
      <c r="AM184" s="74" t="str">
        <f>IFERROR(W184/'Base Case Cover Sheet'!W184-1,"n.a.")</f>
        <v>n.a.</v>
      </c>
    </row>
    <row r="186" spans="4:39">
      <c r="D186" s="142" t="s">
        <v>198</v>
      </c>
      <c r="E186" s="144"/>
      <c r="F186" s="144"/>
      <c r="G186" s="144"/>
      <c r="H186" s="37"/>
      <c r="I186" s="38"/>
      <c r="J186" s="39">
        <f t="shared" ref="J186:W186" si="58">+J169+J173+J175+J177+J183+J179+J171+J181</f>
        <v>0</v>
      </c>
      <c r="K186" s="39">
        <f t="shared" si="58"/>
        <v>0</v>
      </c>
      <c r="L186" s="39">
        <f t="shared" si="58"/>
        <v>0</v>
      </c>
      <c r="M186" s="39">
        <f t="shared" si="58"/>
        <v>0</v>
      </c>
      <c r="N186" s="39">
        <f t="shared" si="58"/>
        <v>0</v>
      </c>
      <c r="O186" s="39">
        <f t="shared" si="58"/>
        <v>0</v>
      </c>
      <c r="P186" s="39">
        <f t="shared" si="58"/>
        <v>0</v>
      </c>
      <c r="Q186" s="39">
        <f t="shared" si="58"/>
        <v>0</v>
      </c>
      <c r="R186" s="39">
        <f t="shared" si="58"/>
        <v>0</v>
      </c>
      <c r="S186" s="39">
        <f t="shared" si="58"/>
        <v>0</v>
      </c>
      <c r="T186" s="39">
        <f t="shared" si="58"/>
        <v>0</v>
      </c>
      <c r="U186" s="39">
        <f t="shared" si="58"/>
        <v>0</v>
      </c>
      <c r="V186" s="39">
        <f t="shared" si="58"/>
        <v>0</v>
      </c>
      <c r="W186" s="39">
        <f t="shared" si="58"/>
        <v>0</v>
      </c>
      <c r="Y186" s="77" t="str">
        <f>IFERROR(I186/'Base Case Cover Sheet'!I186-1,"n.a.")</f>
        <v>n.a.</v>
      </c>
      <c r="Z186" s="77" t="str">
        <f>IFERROR(J186/'Base Case Cover Sheet'!J186-1,"n.a.")</f>
        <v>n.a.</v>
      </c>
      <c r="AA186" s="77" t="str">
        <f>IFERROR(K186/'Base Case Cover Sheet'!K186-1,"n.a.")</f>
        <v>n.a.</v>
      </c>
      <c r="AB186" s="77" t="str">
        <f>IFERROR(L186/'Base Case Cover Sheet'!L186-1,"n.a.")</f>
        <v>n.a.</v>
      </c>
      <c r="AC186" s="77" t="str">
        <f>IFERROR(M186/'Base Case Cover Sheet'!M186-1,"n.a.")</f>
        <v>n.a.</v>
      </c>
      <c r="AD186" s="77" t="str">
        <f>IFERROR(N186/'Base Case Cover Sheet'!N186-1,"n.a.")</f>
        <v>n.a.</v>
      </c>
      <c r="AE186" s="77" t="str">
        <f>IFERROR(O186/'Base Case Cover Sheet'!O186-1,"n.a.")</f>
        <v>n.a.</v>
      </c>
      <c r="AF186" s="77" t="str">
        <f>IFERROR(P186/'Base Case Cover Sheet'!P186-1,"n.a.")</f>
        <v>n.a.</v>
      </c>
      <c r="AG186" s="77" t="str">
        <f>IFERROR(Q186/'Base Case Cover Sheet'!Q186-1,"n.a.")</f>
        <v>n.a.</v>
      </c>
      <c r="AH186" s="77" t="str">
        <f>IFERROR(R186/'Base Case Cover Sheet'!R186-1,"n.a.")</f>
        <v>n.a.</v>
      </c>
      <c r="AI186" s="77" t="str">
        <f>IFERROR(S186/'Base Case Cover Sheet'!S186-1,"n.a.")</f>
        <v>n.a.</v>
      </c>
      <c r="AJ186" s="77" t="str">
        <f>IFERROR(T186/'Base Case Cover Sheet'!T186-1,"n.a.")</f>
        <v>n.a.</v>
      </c>
      <c r="AK186" s="77" t="str">
        <f>IFERROR(U186/'Base Case Cover Sheet'!U186-1,"n.a.")</f>
        <v>n.a.</v>
      </c>
      <c r="AL186" s="77" t="str">
        <f>IFERROR(V186/'Base Case Cover Sheet'!V186-1,"n.a.")</f>
        <v>n.a.</v>
      </c>
      <c r="AM186" s="77" t="str">
        <f>IFERROR(W186/'Base Case Cover Sheet'!W186-1,"n.a.")</f>
        <v>n.a.</v>
      </c>
    </row>
    <row r="188" spans="4:39">
      <c r="E188" s="145" t="s">
        <v>199</v>
      </c>
      <c r="F188" s="144"/>
      <c r="G188" s="144"/>
      <c r="H188" s="37"/>
      <c r="I188" s="38"/>
      <c r="J188" s="38"/>
      <c r="K188" s="38"/>
      <c r="L188" s="67">
        <v>0</v>
      </c>
      <c r="M188" s="67">
        <v>0</v>
      </c>
      <c r="N188" s="67">
        <v>0</v>
      </c>
      <c r="O188" s="67">
        <v>0</v>
      </c>
      <c r="P188" s="67">
        <v>0</v>
      </c>
      <c r="Q188" s="67">
        <v>0</v>
      </c>
      <c r="R188" s="67">
        <v>0</v>
      </c>
      <c r="S188" s="67">
        <v>0</v>
      </c>
      <c r="T188" s="67">
        <v>0</v>
      </c>
      <c r="U188" s="67">
        <v>0</v>
      </c>
      <c r="V188" s="67">
        <v>0</v>
      </c>
      <c r="W188" s="68">
        <v>0</v>
      </c>
      <c r="Y188" s="80" t="str">
        <f>IFERROR(I188/'Base Case Cover Sheet'!I188-1,"n.a.")</f>
        <v>n.a.</v>
      </c>
      <c r="Z188" s="81" t="str">
        <f>IFERROR(J188/'Base Case Cover Sheet'!J188-1,"n.a.")</f>
        <v>n.a.</v>
      </c>
      <c r="AA188" s="81" t="str">
        <f>IFERROR(K188/'Base Case Cover Sheet'!K188-1,"n.a.")</f>
        <v>n.a.</v>
      </c>
      <c r="AB188" s="81" t="str">
        <f>IFERROR(L188/'Base Case Cover Sheet'!L188-1,"n.a.")</f>
        <v>n.a.</v>
      </c>
      <c r="AC188" s="81" t="str">
        <f>IFERROR(M188/'Base Case Cover Sheet'!M188-1,"n.a.")</f>
        <v>n.a.</v>
      </c>
      <c r="AD188" s="81" t="str">
        <f>IFERROR(N188/'Base Case Cover Sheet'!N188-1,"n.a.")</f>
        <v>n.a.</v>
      </c>
      <c r="AE188" s="81" t="str">
        <f>IFERROR(O188/'Base Case Cover Sheet'!O188-1,"n.a.")</f>
        <v>n.a.</v>
      </c>
      <c r="AF188" s="81" t="str">
        <f>IFERROR(P188/'Base Case Cover Sheet'!P188-1,"n.a.")</f>
        <v>n.a.</v>
      </c>
      <c r="AG188" s="81" t="str">
        <f>IFERROR(Q188/'Base Case Cover Sheet'!Q188-1,"n.a.")</f>
        <v>n.a.</v>
      </c>
      <c r="AH188" s="81" t="str">
        <f>IFERROR(R188/'Base Case Cover Sheet'!R188-1,"n.a.")</f>
        <v>n.a.</v>
      </c>
      <c r="AI188" s="81" t="str">
        <f>IFERROR(S188/'Base Case Cover Sheet'!S188-1,"n.a.")</f>
        <v>n.a.</v>
      </c>
      <c r="AJ188" s="81" t="str">
        <f>IFERROR(T188/'Base Case Cover Sheet'!T188-1,"n.a.")</f>
        <v>n.a.</v>
      </c>
      <c r="AK188" s="81" t="str">
        <f>IFERROR(U188/'Base Case Cover Sheet'!U188-1,"n.a.")</f>
        <v>n.a.</v>
      </c>
      <c r="AL188" s="81" t="str">
        <f>IFERROR(V188/'Base Case Cover Sheet'!V188-1,"n.a.")</f>
        <v>n.a.</v>
      </c>
      <c r="AM188" s="82" t="str">
        <f>IFERROR(W188/'Base Case Cover Sheet'!W188-1,"n.a.")</f>
        <v>n.a.</v>
      </c>
    </row>
    <row r="189" spans="4:39">
      <c r="E189" s="146" t="s">
        <v>200</v>
      </c>
      <c r="F189" s="147"/>
      <c r="G189" s="147"/>
      <c r="H189" s="52"/>
      <c r="I189" s="53"/>
      <c r="J189" s="53"/>
      <c r="K189" s="53"/>
      <c r="L189" s="69">
        <v>0</v>
      </c>
      <c r="M189" s="69">
        <v>0</v>
      </c>
      <c r="N189" s="69">
        <v>0</v>
      </c>
      <c r="O189" s="69">
        <v>0</v>
      </c>
      <c r="P189" s="69">
        <v>0</v>
      </c>
      <c r="Q189" s="69">
        <v>0</v>
      </c>
      <c r="R189" s="69">
        <v>0</v>
      </c>
      <c r="S189" s="69">
        <v>0</v>
      </c>
      <c r="T189" s="69">
        <v>0</v>
      </c>
      <c r="U189" s="69">
        <v>0</v>
      </c>
      <c r="V189" s="69">
        <v>0</v>
      </c>
      <c r="W189" s="70">
        <v>0</v>
      </c>
      <c r="Y189" s="83" t="str">
        <f>IFERROR(I189/'Base Case Cover Sheet'!I189-1,"n.a.")</f>
        <v>n.a.</v>
      </c>
      <c r="Z189" s="84" t="str">
        <f>IFERROR(J189/'Base Case Cover Sheet'!J189-1,"n.a.")</f>
        <v>n.a.</v>
      </c>
      <c r="AA189" s="84" t="str">
        <f>IFERROR(K189/'Base Case Cover Sheet'!K189-1,"n.a.")</f>
        <v>n.a.</v>
      </c>
      <c r="AB189" s="84" t="str">
        <f>IFERROR(L189/'Base Case Cover Sheet'!L189-1,"n.a.")</f>
        <v>n.a.</v>
      </c>
      <c r="AC189" s="84" t="str">
        <f>IFERROR(M189/'Base Case Cover Sheet'!M189-1,"n.a.")</f>
        <v>n.a.</v>
      </c>
      <c r="AD189" s="84" t="str">
        <f>IFERROR(N189/'Base Case Cover Sheet'!N189-1,"n.a.")</f>
        <v>n.a.</v>
      </c>
      <c r="AE189" s="84" t="str">
        <f>IFERROR(O189/'Base Case Cover Sheet'!O189-1,"n.a.")</f>
        <v>n.a.</v>
      </c>
      <c r="AF189" s="84" t="str">
        <f>IFERROR(P189/'Base Case Cover Sheet'!P189-1,"n.a.")</f>
        <v>n.a.</v>
      </c>
      <c r="AG189" s="84" t="str">
        <f>IFERROR(Q189/'Base Case Cover Sheet'!Q189-1,"n.a.")</f>
        <v>n.a.</v>
      </c>
      <c r="AH189" s="84" t="str">
        <f>IFERROR(R189/'Base Case Cover Sheet'!R189-1,"n.a.")</f>
        <v>n.a.</v>
      </c>
      <c r="AI189" s="84" t="str">
        <f>IFERROR(S189/'Base Case Cover Sheet'!S189-1,"n.a.")</f>
        <v>n.a.</v>
      </c>
      <c r="AJ189" s="84" t="str">
        <f>IFERROR(T189/'Base Case Cover Sheet'!T189-1,"n.a.")</f>
        <v>n.a.</v>
      </c>
      <c r="AK189" s="84" t="str">
        <f>IFERROR(U189/'Base Case Cover Sheet'!U189-1,"n.a.")</f>
        <v>n.a.</v>
      </c>
      <c r="AL189" s="84" t="str">
        <f>IFERROR(V189/'Base Case Cover Sheet'!V189-1,"n.a.")</f>
        <v>n.a.</v>
      </c>
      <c r="AM189" s="85" t="str">
        <f>IFERROR(W189/'Base Case Cover Sheet'!W189-1,"n.a.")</f>
        <v>n.a.</v>
      </c>
    </row>
    <row r="190" spans="4:39">
      <c r="E190" s="148" t="s">
        <v>201</v>
      </c>
      <c r="F190" s="149"/>
      <c r="G190" s="149"/>
      <c r="H190" s="54"/>
      <c r="I190" s="55"/>
      <c r="J190" s="56">
        <f t="shared" ref="J190:W190" si="59">+J186+J188+J189</f>
        <v>0</v>
      </c>
      <c r="K190" s="56">
        <f t="shared" si="59"/>
        <v>0</v>
      </c>
      <c r="L190" s="56">
        <f t="shared" si="59"/>
        <v>0</v>
      </c>
      <c r="M190" s="56">
        <f t="shared" si="59"/>
        <v>0</v>
      </c>
      <c r="N190" s="56">
        <f t="shared" si="59"/>
        <v>0</v>
      </c>
      <c r="O190" s="56">
        <f t="shared" si="59"/>
        <v>0</v>
      </c>
      <c r="P190" s="56">
        <f t="shared" si="59"/>
        <v>0</v>
      </c>
      <c r="Q190" s="56">
        <f t="shared" si="59"/>
        <v>0</v>
      </c>
      <c r="R190" s="56">
        <f t="shared" si="59"/>
        <v>0</v>
      </c>
      <c r="S190" s="56">
        <f t="shared" si="59"/>
        <v>0</v>
      </c>
      <c r="T190" s="56">
        <f t="shared" si="59"/>
        <v>0</v>
      </c>
      <c r="U190" s="56">
        <f t="shared" si="59"/>
        <v>0</v>
      </c>
      <c r="V190" s="56">
        <f t="shared" si="59"/>
        <v>0</v>
      </c>
      <c r="W190" s="57">
        <f t="shared" si="59"/>
        <v>0</v>
      </c>
      <c r="Y190" s="86" t="str">
        <f>IFERROR(I190/'Base Case Cover Sheet'!I190-1,"n.a.")</f>
        <v>n.a.</v>
      </c>
      <c r="Z190" s="87" t="str">
        <f>IFERROR(J190/'Base Case Cover Sheet'!J190-1,"n.a.")</f>
        <v>n.a.</v>
      </c>
      <c r="AA190" s="87" t="str">
        <f>IFERROR(K190/'Base Case Cover Sheet'!K190-1,"n.a.")</f>
        <v>n.a.</v>
      </c>
      <c r="AB190" s="87" t="str">
        <f>IFERROR(L190/'Base Case Cover Sheet'!L190-1,"n.a.")</f>
        <v>n.a.</v>
      </c>
      <c r="AC190" s="87" t="str">
        <f>IFERROR(M190/'Base Case Cover Sheet'!M190-1,"n.a.")</f>
        <v>n.a.</v>
      </c>
      <c r="AD190" s="87" t="str">
        <f>IFERROR(N190/'Base Case Cover Sheet'!N190-1,"n.a.")</f>
        <v>n.a.</v>
      </c>
      <c r="AE190" s="87" t="str">
        <f>IFERROR(O190/'Base Case Cover Sheet'!O190-1,"n.a.")</f>
        <v>n.a.</v>
      </c>
      <c r="AF190" s="87" t="str">
        <f>IFERROR(P190/'Base Case Cover Sheet'!P190-1,"n.a.")</f>
        <v>n.a.</v>
      </c>
      <c r="AG190" s="87" t="str">
        <f>IFERROR(Q190/'Base Case Cover Sheet'!Q190-1,"n.a.")</f>
        <v>n.a.</v>
      </c>
      <c r="AH190" s="87" t="str">
        <f>IFERROR(R190/'Base Case Cover Sheet'!R190-1,"n.a.")</f>
        <v>n.a.</v>
      </c>
      <c r="AI190" s="87" t="str">
        <f>IFERROR(S190/'Base Case Cover Sheet'!S190-1,"n.a.")</f>
        <v>n.a.</v>
      </c>
      <c r="AJ190" s="87" t="str">
        <f>IFERROR(T190/'Base Case Cover Sheet'!T190-1,"n.a.")</f>
        <v>n.a.</v>
      </c>
      <c r="AK190" s="87" t="str">
        <f>IFERROR(U190/'Base Case Cover Sheet'!U190-1,"n.a.")</f>
        <v>n.a.</v>
      </c>
      <c r="AL190" s="87" t="str">
        <f>IFERROR(V190/'Base Case Cover Sheet'!V190-1,"n.a.")</f>
        <v>n.a.</v>
      </c>
      <c r="AM190" s="88" t="str">
        <f>IFERROR(W190/'Base Case Cover Sheet'!W190-1,"n.a.")</f>
        <v>n.a.</v>
      </c>
    </row>
    <row r="192" spans="4:39">
      <c r="D192" t="s">
        <v>123</v>
      </c>
      <c r="H192" s="41"/>
      <c r="I192" s="43"/>
      <c r="J192" s="65">
        <v>0</v>
      </c>
      <c r="K192" s="65">
        <v>0</v>
      </c>
      <c r="L192" s="65">
        <v>0</v>
      </c>
      <c r="M192" s="65">
        <v>0</v>
      </c>
      <c r="N192" s="65">
        <v>0</v>
      </c>
      <c r="O192" s="65">
        <v>0</v>
      </c>
      <c r="P192" s="65">
        <v>0</v>
      </c>
      <c r="Q192" s="65">
        <v>0</v>
      </c>
      <c r="R192" s="65">
        <v>0</v>
      </c>
      <c r="S192" s="65">
        <v>0</v>
      </c>
      <c r="T192" s="65">
        <v>0</v>
      </c>
      <c r="U192" s="65">
        <v>0</v>
      </c>
      <c r="V192" s="65">
        <v>0</v>
      </c>
      <c r="W192" s="65">
        <v>0</v>
      </c>
      <c r="Y192" s="74" t="str">
        <f>IFERROR(I192/'Base Case Cover Sheet'!I192-1,"n.a.")</f>
        <v>n.a.</v>
      </c>
      <c r="Z192" s="74" t="str">
        <f>IFERROR(J192/'Base Case Cover Sheet'!J192-1,"n.a.")</f>
        <v>n.a.</v>
      </c>
      <c r="AA192" s="74" t="str">
        <f>IFERROR(K192/'Base Case Cover Sheet'!K192-1,"n.a.")</f>
        <v>n.a.</v>
      </c>
      <c r="AB192" s="74" t="str">
        <f>IFERROR(L192/'Base Case Cover Sheet'!L192-1,"n.a.")</f>
        <v>n.a.</v>
      </c>
      <c r="AC192" s="74" t="str">
        <f>IFERROR(M192/'Base Case Cover Sheet'!M192-1,"n.a.")</f>
        <v>n.a.</v>
      </c>
      <c r="AD192" s="74" t="str">
        <f>IFERROR(N192/'Base Case Cover Sheet'!N192-1,"n.a.")</f>
        <v>n.a.</v>
      </c>
      <c r="AE192" s="74" t="str">
        <f>IFERROR(O192/'Base Case Cover Sheet'!O192-1,"n.a.")</f>
        <v>n.a.</v>
      </c>
      <c r="AF192" s="74" t="str">
        <f>IFERROR(P192/'Base Case Cover Sheet'!P192-1,"n.a.")</f>
        <v>n.a.</v>
      </c>
      <c r="AG192" s="74" t="str">
        <f>IFERROR(Q192/'Base Case Cover Sheet'!Q192-1,"n.a.")</f>
        <v>n.a.</v>
      </c>
      <c r="AH192" s="74" t="str">
        <f>IFERROR(R192/'Base Case Cover Sheet'!R192-1,"n.a.")</f>
        <v>n.a.</v>
      </c>
      <c r="AI192" s="74" t="str">
        <f>IFERROR(S192/'Base Case Cover Sheet'!S192-1,"n.a.")</f>
        <v>n.a.</v>
      </c>
      <c r="AJ192" s="74" t="str">
        <f>IFERROR(T192/'Base Case Cover Sheet'!T192-1,"n.a.")</f>
        <v>n.a.</v>
      </c>
      <c r="AK192" s="74" t="str">
        <f>IFERROR(U192/'Base Case Cover Sheet'!U192-1,"n.a.")</f>
        <v>n.a.</v>
      </c>
      <c r="AL192" s="74" t="str">
        <f>IFERROR(V192/'Base Case Cover Sheet'!V192-1,"n.a.")</f>
        <v>n.a.</v>
      </c>
      <c r="AM192" s="74" t="str">
        <f>IFERROR(W192/'Base Case Cover Sheet'!W192-1,"n.a.")</f>
        <v>n.a.</v>
      </c>
    </row>
    <row r="194" spans="1:39">
      <c r="D194" s="142" t="s">
        <v>202</v>
      </c>
      <c r="E194" s="142"/>
      <c r="F194" s="142"/>
      <c r="G194" s="142"/>
      <c r="H194" s="37"/>
      <c r="I194" s="38"/>
      <c r="J194" s="39">
        <f t="shared" ref="J194:W194" si="60">+J186+J192</f>
        <v>0</v>
      </c>
      <c r="K194" s="39">
        <f t="shared" si="60"/>
        <v>0</v>
      </c>
      <c r="L194" s="39">
        <f t="shared" si="60"/>
        <v>0</v>
      </c>
      <c r="M194" s="39">
        <f t="shared" si="60"/>
        <v>0</v>
      </c>
      <c r="N194" s="39">
        <f t="shared" si="60"/>
        <v>0</v>
      </c>
      <c r="O194" s="39">
        <f t="shared" si="60"/>
        <v>0</v>
      </c>
      <c r="P194" s="39">
        <f t="shared" si="60"/>
        <v>0</v>
      </c>
      <c r="Q194" s="39">
        <f t="shared" si="60"/>
        <v>0</v>
      </c>
      <c r="R194" s="39">
        <f t="shared" si="60"/>
        <v>0</v>
      </c>
      <c r="S194" s="39">
        <f t="shared" si="60"/>
        <v>0</v>
      </c>
      <c r="T194" s="39">
        <f t="shared" si="60"/>
        <v>0</v>
      </c>
      <c r="U194" s="39">
        <f t="shared" si="60"/>
        <v>0</v>
      </c>
      <c r="V194" s="39">
        <f t="shared" si="60"/>
        <v>0</v>
      </c>
      <c r="W194" s="39">
        <f t="shared" si="60"/>
        <v>0</v>
      </c>
      <c r="Y194" s="77" t="str">
        <f>IFERROR(I194/'Base Case Cover Sheet'!I194-1,"n.a.")</f>
        <v>n.a.</v>
      </c>
      <c r="Z194" s="77" t="str">
        <f>IFERROR(J194/'Base Case Cover Sheet'!J194-1,"n.a.")</f>
        <v>n.a.</v>
      </c>
      <c r="AA194" s="77" t="str">
        <f>IFERROR(K194/'Base Case Cover Sheet'!K194-1,"n.a.")</f>
        <v>n.a.</v>
      </c>
      <c r="AB194" s="77" t="str">
        <f>IFERROR(L194/'Base Case Cover Sheet'!L194-1,"n.a.")</f>
        <v>n.a.</v>
      </c>
      <c r="AC194" s="77" t="str">
        <f>IFERROR(M194/'Base Case Cover Sheet'!M194-1,"n.a.")</f>
        <v>n.a.</v>
      </c>
      <c r="AD194" s="77" t="str">
        <f>IFERROR(N194/'Base Case Cover Sheet'!N194-1,"n.a.")</f>
        <v>n.a.</v>
      </c>
      <c r="AE194" s="77" t="str">
        <f>IFERROR(O194/'Base Case Cover Sheet'!O194-1,"n.a.")</f>
        <v>n.a.</v>
      </c>
      <c r="AF194" s="77" t="str">
        <f>IFERROR(P194/'Base Case Cover Sheet'!P194-1,"n.a.")</f>
        <v>n.a.</v>
      </c>
      <c r="AG194" s="77" t="str">
        <f>IFERROR(Q194/'Base Case Cover Sheet'!Q194-1,"n.a.")</f>
        <v>n.a.</v>
      </c>
      <c r="AH194" s="77" t="str">
        <f>IFERROR(R194/'Base Case Cover Sheet'!R194-1,"n.a.")</f>
        <v>n.a.</v>
      </c>
      <c r="AI194" s="77" t="str">
        <f>IFERROR(S194/'Base Case Cover Sheet'!S194-1,"n.a.")</f>
        <v>n.a.</v>
      </c>
      <c r="AJ194" s="77" t="str">
        <f>IFERROR(T194/'Base Case Cover Sheet'!T194-1,"n.a.")</f>
        <v>n.a.</v>
      </c>
      <c r="AK194" s="77" t="str">
        <f>IFERROR(U194/'Base Case Cover Sheet'!U194-1,"n.a.")</f>
        <v>n.a.</v>
      </c>
      <c r="AL194" s="77" t="str">
        <f>IFERROR(V194/'Base Case Cover Sheet'!V194-1,"n.a.")</f>
        <v>n.a.</v>
      </c>
      <c r="AM194" s="77" t="str">
        <f>IFERROR(W194/'Base Case Cover Sheet'!W194-1,"n.a.")</f>
        <v>n.a.</v>
      </c>
    </row>
    <row r="196" spans="1:39">
      <c r="D196" t="s">
        <v>203</v>
      </c>
      <c r="H196" s="33"/>
      <c r="I196" s="43"/>
      <c r="J196" s="65">
        <v>0</v>
      </c>
      <c r="K196" s="65">
        <v>0</v>
      </c>
      <c r="L196" s="65">
        <v>0</v>
      </c>
      <c r="M196" s="65">
        <v>0</v>
      </c>
      <c r="N196" s="65">
        <v>0</v>
      </c>
      <c r="O196" s="65">
        <v>0</v>
      </c>
      <c r="P196" s="65">
        <v>0</v>
      </c>
      <c r="Q196" s="65">
        <v>0</v>
      </c>
      <c r="R196" s="65">
        <v>0</v>
      </c>
      <c r="S196" s="65">
        <v>0</v>
      </c>
      <c r="T196" s="65">
        <v>0</v>
      </c>
      <c r="U196" s="65">
        <v>0</v>
      </c>
      <c r="V196" s="65">
        <v>0</v>
      </c>
      <c r="W196" s="65">
        <v>0</v>
      </c>
      <c r="Y196" s="74" t="str">
        <f>IFERROR(I196/'Base Case Cover Sheet'!I196-1,"n.a.")</f>
        <v>n.a.</v>
      </c>
      <c r="Z196" s="74" t="str">
        <f>IFERROR(J196/'Base Case Cover Sheet'!J196-1,"n.a.")</f>
        <v>n.a.</v>
      </c>
      <c r="AA196" s="74" t="str">
        <f>IFERROR(K196/'Base Case Cover Sheet'!K196-1,"n.a.")</f>
        <v>n.a.</v>
      </c>
      <c r="AB196" s="74" t="str">
        <f>IFERROR(L196/'Base Case Cover Sheet'!L196-1,"n.a.")</f>
        <v>n.a.</v>
      </c>
      <c r="AC196" s="74" t="str">
        <f>IFERROR(M196/'Base Case Cover Sheet'!M196-1,"n.a.")</f>
        <v>n.a.</v>
      </c>
      <c r="AD196" s="74" t="str">
        <f>IFERROR(N196/'Base Case Cover Sheet'!N196-1,"n.a.")</f>
        <v>n.a.</v>
      </c>
      <c r="AE196" s="74" t="str">
        <f>IFERROR(O196/'Base Case Cover Sheet'!O196-1,"n.a.")</f>
        <v>n.a.</v>
      </c>
      <c r="AF196" s="74" t="str">
        <f>IFERROR(P196/'Base Case Cover Sheet'!P196-1,"n.a.")</f>
        <v>n.a.</v>
      </c>
      <c r="AG196" s="74" t="str">
        <f>IFERROR(Q196/'Base Case Cover Sheet'!Q196-1,"n.a.")</f>
        <v>n.a.</v>
      </c>
      <c r="AH196" s="74" t="str">
        <f>IFERROR(R196/'Base Case Cover Sheet'!R196-1,"n.a.")</f>
        <v>n.a.</v>
      </c>
      <c r="AI196" s="74" t="str">
        <f>IFERROR(S196/'Base Case Cover Sheet'!S196-1,"n.a.")</f>
        <v>n.a.</v>
      </c>
      <c r="AJ196" s="74" t="str">
        <f>IFERROR(T196/'Base Case Cover Sheet'!T196-1,"n.a.")</f>
        <v>n.a.</v>
      </c>
      <c r="AK196" s="74" t="str">
        <f>IFERROR(U196/'Base Case Cover Sheet'!U196-1,"n.a.")</f>
        <v>n.a.</v>
      </c>
      <c r="AL196" s="74" t="str">
        <f>IFERROR(V196/'Base Case Cover Sheet'!V196-1,"n.a.")</f>
        <v>n.a.</v>
      </c>
      <c r="AM196" s="74" t="str">
        <f>IFERROR(W196/'Base Case Cover Sheet'!W196-1,"n.a.")</f>
        <v>n.a.</v>
      </c>
    </row>
    <row r="197" spans="1:39" s="4" customFormat="1">
      <c r="E197" s="4" t="s">
        <v>204</v>
      </c>
      <c r="I197" s="43"/>
      <c r="J197" s="36">
        <f>-IFERROR(J196/J194,0)</f>
        <v>0</v>
      </c>
      <c r="K197" s="36">
        <f t="shared" ref="K197:W197" si="61">-IFERROR(K196/K194,0)</f>
        <v>0</v>
      </c>
      <c r="L197" s="36">
        <f t="shared" si="61"/>
        <v>0</v>
      </c>
      <c r="M197" s="36">
        <f t="shared" si="61"/>
        <v>0</v>
      </c>
      <c r="N197" s="36">
        <f t="shared" si="61"/>
        <v>0</v>
      </c>
      <c r="O197" s="36">
        <f t="shared" si="61"/>
        <v>0</v>
      </c>
      <c r="P197" s="36">
        <f t="shared" si="61"/>
        <v>0</v>
      </c>
      <c r="Q197" s="36">
        <f t="shared" si="61"/>
        <v>0</v>
      </c>
      <c r="R197" s="36">
        <f t="shared" si="61"/>
        <v>0</v>
      </c>
      <c r="S197" s="36">
        <f t="shared" si="61"/>
        <v>0</v>
      </c>
      <c r="T197" s="36">
        <f t="shared" si="61"/>
        <v>0</v>
      </c>
      <c r="U197" s="36">
        <f t="shared" si="61"/>
        <v>0</v>
      </c>
      <c r="V197" s="36">
        <f t="shared" si="61"/>
        <v>0</v>
      </c>
      <c r="W197" s="36">
        <f t="shared" si="61"/>
        <v>0</v>
      </c>
      <c r="Y197" s="78"/>
      <c r="Z197" s="75"/>
      <c r="AA197" s="75"/>
      <c r="AB197" s="75"/>
      <c r="AC197" s="75"/>
      <c r="AD197" s="75"/>
      <c r="AE197" s="75"/>
      <c r="AF197" s="75"/>
      <c r="AG197" s="75"/>
      <c r="AH197" s="75"/>
      <c r="AI197" s="75"/>
      <c r="AJ197" s="75"/>
      <c r="AK197" s="75"/>
      <c r="AL197" s="75"/>
      <c r="AM197" s="75"/>
    </row>
    <row r="199" spans="1:39">
      <c r="D199" s="142" t="s">
        <v>205</v>
      </c>
      <c r="E199" s="142"/>
      <c r="F199" s="142"/>
      <c r="G199" s="142"/>
      <c r="H199" s="37"/>
      <c r="I199" s="38"/>
      <c r="J199" s="39">
        <f t="shared" ref="J199:W199" si="62">+J194+J196</f>
        <v>0</v>
      </c>
      <c r="K199" s="39">
        <f t="shared" si="62"/>
        <v>0</v>
      </c>
      <c r="L199" s="39">
        <f t="shared" si="62"/>
        <v>0</v>
      </c>
      <c r="M199" s="39">
        <f t="shared" si="62"/>
        <v>0</v>
      </c>
      <c r="N199" s="39">
        <f t="shared" si="62"/>
        <v>0</v>
      </c>
      <c r="O199" s="39">
        <f t="shared" si="62"/>
        <v>0</v>
      </c>
      <c r="P199" s="39">
        <f t="shared" si="62"/>
        <v>0</v>
      </c>
      <c r="Q199" s="39">
        <f t="shared" si="62"/>
        <v>0</v>
      </c>
      <c r="R199" s="39">
        <f t="shared" si="62"/>
        <v>0</v>
      </c>
      <c r="S199" s="39">
        <f t="shared" si="62"/>
        <v>0</v>
      </c>
      <c r="T199" s="39">
        <f t="shared" si="62"/>
        <v>0</v>
      </c>
      <c r="U199" s="39">
        <f t="shared" si="62"/>
        <v>0</v>
      </c>
      <c r="V199" s="39">
        <f t="shared" si="62"/>
        <v>0</v>
      </c>
      <c r="W199" s="39">
        <f t="shared" si="62"/>
        <v>0</v>
      </c>
      <c r="Y199" s="77" t="str">
        <f>IFERROR(I199/'Base Case Cover Sheet'!I199-1,"n.a.")</f>
        <v>n.a.</v>
      </c>
      <c r="Z199" s="77" t="str">
        <f>IFERROR(J199/'Base Case Cover Sheet'!J199-1,"n.a.")</f>
        <v>n.a.</v>
      </c>
      <c r="AA199" s="77" t="str">
        <f>IFERROR(K199/'Base Case Cover Sheet'!K199-1,"n.a.")</f>
        <v>n.a.</v>
      </c>
      <c r="AB199" s="77" t="str">
        <f>IFERROR(L199/'Base Case Cover Sheet'!L199-1,"n.a.")</f>
        <v>n.a.</v>
      </c>
      <c r="AC199" s="77" t="str">
        <f>IFERROR(M199/'Base Case Cover Sheet'!M199-1,"n.a.")</f>
        <v>n.a.</v>
      </c>
      <c r="AD199" s="77" t="str">
        <f>IFERROR(N199/'Base Case Cover Sheet'!N199-1,"n.a.")</f>
        <v>n.a.</v>
      </c>
      <c r="AE199" s="77" t="str">
        <f>IFERROR(O199/'Base Case Cover Sheet'!O199-1,"n.a.")</f>
        <v>n.a.</v>
      </c>
      <c r="AF199" s="77" t="str">
        <f>IFERROR(P199/'Base Case Cover Sheet'!P199-1,"n.a.")</f>
        <v>n.a.</v>
      </c>
      <c r="AG199" s="77" t="str">
        <f>IFERROR(Q199/'Base Case Cover Sheet'!Q199-1,"n.a.")</f>
        <v>n.a.</v>
      </c>
      <c r="AH199" s="77" t="str">
        <f>IFERROR(R199/'Base Case Cover Sheet'!R199-1,"n.a.")</f>
        <v>n.a.</v>
      </c>
      <c r="AI199" s="77" t="str">
        <f>IFERROR(S199/'Base Case Cover Sheet'!S199-1,"n.a.")</f>
        <v>n.a.</v>
      </c>
      <c r="AJ199" s="77" t="str">
        <f>IFERROR(T199/'Base Case Cover Sheet'!T199-1,"n.a.")</f>
        <v>n.a.</v>
      </c>
      <c r="AK199" s="77" t="str">
        <f>IFERROR(U199/'Base Case Cover Sheet'!U199-1,"n.a.")</f>
        <v>n.a.</v>
      </c>
      <c r="AL199" s="77" t="str">
        <f>IFERROR(V199/'Base Case Cover Sheet'!V199-1,"n.a.")</f>
        <v>n.a.</v>
      </c>
      <c r="AM199" s="77" t="str">
        <f>IFERROR(W199/'Base Case Cover Sheet'!W199-1,"n.a.")</f>
        <v>n.a.</v>
      </c>
    </row>
    <row r="201" spans="1:39" s="2" customFormat="1" ht="11.25" customHeight="1">
      <c r="A201" s="18"/>
      <c r="B201" s="19">
        <f>MAX($B$4:B200)+1</f>
        <v>5</v>
      </c>
      <c r="C201" s="18"/>
      <c r="D201" s="20" t="s">
        <v>125</v>
      </c>
    </row>
    <row r="203" spans="1:39">
      <c r="D203" t="s">
        <v>201</v>
      </c>
      <c r="H203" s="33"/>
      <c r="I203" s="43"/>
      <c r="J203" s="44">
        <f t="shared" ref="J203:W203" si="63">+J190</f>
        <v>0</v>
      </c>
      <c r="K203" s="44">
        <f t="shared" si="63"/>
        <v>0</v>
      </c>
      <c r="L203" s="44">
        <f t="shared" si="63"/>
        <v>0</v>
      </c>
      <c r="M203" s="44">
        <f t="shared" si="63"/>
        <v>0</v>
      </c>
      <c r="N203" s="44">
        <f t="shared" si="63"/>
        <v>0</v>
      </c>
      <c r="O203" s="44">
        <f t="shared" si="63"/>
        <v>0</v>
      </c>
      <c r="P203" s="44">
        <f t="shared" si="63"/>
        <v>0</v>
      </c>
      <c r="Q203" s="44">
        <f t="shared" si="63"/>
        <v>0</v>
      </c>
      <c r="R203" s="44">
        <f t="shared" si="63"/>
        <v>0</v>
      </c>
      <c r="S203" s="44">
        <f t="shared" si="63"/>
        <v>0</v>
      </c>
      <c r="T203" s="44">
        <f t="shared" si="63"/>
        <v>0</v>
      </c>
      <c r="U203" s="44">
        <f t="shared" si="63"/>
        <v>0</v>
      </c>
      <c r="V203" s="44">
        <f t="shared" si="63"/>
        <v>0</v>
      </c>
      <c r="W203" s="44">
        <f t="shared" si="63"/>
        <v>0</v>
      </c>
      <c r="Y203" s="74" t="str">
        <f>IFERROR(I203/'Base Case Cover Sheet'!I203-1,"n.a.")</f>
        <v>n.a.</v>
      </c>
      <c r="Z203" s="74" t="str">
        <f>IFERROR(J203/'Base Case Cover Sheet'!J203-1,"n.a.")</f>
        <v>n.a.</v>
      </c>
      <c r="AA203" s="74" t="str">
        <f>IFERROR(K203/'Base Case Cover Sheet'!K203-1,"n.a.")</f>
        <v>n.a.</v>
      </c>
      <c r="AB203" s="74" t="str">
        <f>IFERROR(L203/'Base Case Cover Sheet'!L203-1,"n.a.")</f>
        <v>n.a.</v>
      </c>
      <c r="AC203" s="74" t="str">
        <f>IFERROR(M203/'Base Case Cover Sheet'!M203-1,"n.a.")</f>
        <v>n.a.</v>
      </c>
      <c r="AD203" s="74" t="str">
        <f>IFERROR(N203/'Base Case Cover Sheet'!N203-1,"n.a.")</f>
        <v>n.a.</v>
      </c>
      <c r="AE203" s="74" t="str">
        <f>IFERROR(O203/'Base Case Cover Sheet'!O203-1,"n.a.")</f>
        <v>n.a.</v>
      </c>
      <c r="AF203" s="74" t="str">
        <f>IFERROR(P203/'Base Case Cover Sheet'!P203-1,"n.a.")</f>
        <v>n.a.</v>
      </c>
      <c r="AG203" s="74" t="str">
        <f>IFERROR(Q203/'Base Case Cover Sheet'!Q203-1,"n.a.")</f>
        <v>n.a.</v>
      </c>
      <c r="AH203" s="74" t="str">
        <f>IFERROR(R203/'Base Case Cover Sheet'!R203-1,"n.a.")</f>
        <v>n.a.</v>
      </c>
      <c r="AI203" s="74" t="str">
        <f>IFERROR(S203/'Base Case Cover Sheet'!S203-1,"n.a.")</f>
        <v>n.a.</v>
      </c>
      <c r="AJ203" s="74" t="str">
        <f>IFERROR(T203/'Base Case Cover Sheet'!T203-1,"n.a.")</f>
        <v>n.a.</v>
      </c>
      <c r="AK203" s="74" t="str">
        <f>IFERROR(U203/'Base Case Cover Sheet'!U203-1,"n.a.")</f>
        <v>n.a.</v>
      </c>
      <c r="AL203" s="74" t="str">
        <f>IFERROR(V203/'Base Case Cover Sheet'!V203-1,"n.a.")</f>
        <v>n.a.</v>
      </c>
      <c r="AM203" s="74" t="str">
        <f>IFERROR(W203/'Base Case Cover Sheet'!W203-1,"n.a.")</f>
        <v>n.a.</v>
      </c>
    </row>
    <row r="205" spans="1:39">
      <c r="E205" s="145" t="s">
        <v>126</v>
      </c>
      <c r="F205" s="144"/>
      <c r="G205" s="144"/>
      <c r="H205" s="46"/>
      <c r="I205" s="38"/>
      <c r="J205" s="67">
        <v>0</v>
      </c>
      <c r="K205" s="67">
        <v>0</v>
      </c>
      <c r="L205" s="58"/>
      <c r="M205" s="58"/>
      <c r="N205" s="58"/>
      <c r="O205" s="58"/>
      <c r="P205" s="58"/>
      <c r="Q205" s="58"/>
      <c r="R205" s="58"/>
      <c r="S205" s="58"/>
      <c r="T205" s="58"/>
      <c r="U205" s="58"/>
      <c r="V205" s="58"/>
      <c r="W205" s="59"/>
      <c r="Y205" s="80" t="str">
        <f>IFERROR(I205/'Base Case Cover Sheet'!I205-1,"n.a.")</f>
        <v>n.a.</v>
      </c>
      <c r="Z205" s="81" t="str">
        <f>IFERROR(J205/'Base Case Cover Sheet'!J205-1,"n.a.")</f>
        <v>n.a.</v>
      </c>
      <c r="AA205" s="81" t="str">
        <f>IFERROR(K205/'Base Case Cover Sheet'!K205-1,"n.a.")</f>
        <v>n.a.</v>
      </c>
      <c r="AB205" s="81" t="str">
        <f>IFERROR(L205/'Base Case Cover Sheet'!L205-1,"n.a.")</f>
        <v>n.a.</v>
      </c>
      <c r="AC205" s="81" t="str">
        <f>IFERROR(M205/'Base Case Cover Sheet'!M205-1,"n.a.")</f>
        <v>n.a.</v>
      </c>
      <c r="AD205" s="81" t="str">
        <f>IFERROR(N205/'Base Case Cover Sheet'!N205-1,"n.a.")</f>
        <v>n.a.</v>
      </c>
      <c r="AE205" s="81" t="str">
        <f>IFERROR(O205/'Base Case Cover Sheet'!O205-1,"n.a.")</f>
        <v>n.a.</v>
      </c>
      <c r="AF205" s="81" t="str">
        <f>IFERROR(P205/'Base Case Cover Sheet'!P205-1,"n.a.")</f>
        <v>n.a.</v>
      </c>
      <c r="AG205" s="81" t="str">
        <f>IFERROR(Q205/'Base Case Cover Sheet'!Q205-1,"n.a.")</f>
        <v>n.a.</v>
      </c>
      <c r="AH205" s="81" t="str">
        <f>IFERROR(R205/'Base Case Cover Sheet'!R205-1,"n.a.")</f>
        <v>n.a.</v>
      </c>
      <c r="AI205" s="81" t="str">
        <f>IFERROR(S205/'Base Case Cover Sheet'!S205-1,"n.a.")</f>
        <v>n.a.</v>
      </c>
      <c r="AJ205" s="81" t="str">
        <f>IFERROR(T205/'Base Case Cover Sheet'!T205-1,"n.a.")</f>
        <v>n.a.</v>
      </c>
      <c r="AK205" s="81" t="str">
        <f>IFERROR(U205/'Base Case Cover Sheet'!U205-1,"n.a.")</f>
        <v>n.a.</v>
      </c>
      <c r="AL205" s="81" t="str">
        <f>IFERROR(V205/'Base Case Cover Sheet'!V205-1,"n.a.")</f>
        <v>n.a.</v>
      </c>
      <c r="AM205" s="82" t="str">
        <f>IFERROR(W205/'Base Case Cover Sheet'!W205-1,"n.a.")</f>
        <v>n.a.</v>
      </c>
    </row>
    <row r="206" spans="1:39">
      <c r="E206" s="146" t="s">
        <v>128</v>
      </c>
      <c r="F206" s="147"/>
      <c r="G206" s="147"/>
      <c r="H206" s="41"/>
      <c r="I206" s="43"/>
      <c r="J206" s="65">
        <v>0</v>
      </c>
      <c r="K206" s="65">
        <v>0</v>
      </c>
      <c r="L206" s="60"/>
      <c r="M206" s="60"/>
      <c r="N206" s="60"/>
      <c r="O206" s="60"/>
      <c r="P206" s="60"/>
      <c r="Q206" s="60"/>
      <c r="R206" s="60"/>
      <c r="S206" s="60"/>
      <c r="T206" s="60"/>
      <c r="U206" s="60"/>
      <c r="V206" s="60"/>
      <c r="W206" s="61"/>
      <c r="Y206" s="89" t="str">
        <f>IFERROR(I206/'Base Case Cover Sheet'!I206-1,"n.a.")</f>
        <v>n.a.</v>
      </c>
      <c r="Z206" s="90" t="str">
        <f>IFERROR(J206/'Base Case Cover Sheet'!J206-1,"n.a.")</f>
        <v>n.a.</v>
      </c>
      <c r="AA206" s="90" t="str">
        <f>IFERROR(K206/'Base Case Cover Sheet'!K206-1,"n.a.")</f>
        <v>n.a.</v>
      </c>
      <c r="AB206" s="90" t="str">
        <f>IFERROR(L206/'Base Case Cover Sheet'!L206-1,"n.a.")</f>
        <v>n.a.</v>
      </c>
      <c r="AC206" s="90" t="str">
        <f>IFERROR(M206/'Base Case Cover Sheet'!M206-1,"n.a.")</f>
        <v>n.a.</v>
      </c>
      <c r="AD206" s="90" t="str">
        <f>IFERROR(N206/'Base Case Cover Sheet'!N206-1,"n.a.")</f>
        <v>n.a.</v>
      </c>
      <c r="AE206" s="90" t="str">
        <f>IFERROR(O206/'Base Case Cover Sheet'!O206-1,"n.a.")</f>
        <v>n.a.</v>
      </c>
      <c r="AF206" s="90" t="str">
        <f>IFERROR(P206/'Base Case Cover Sheet'!P206-1,"n.a.")</f>
        <v>n.a.</v>
      </c>
      <c r="AG206" s="90" t="str">
        <f>IFERROR(Q206/'Base Case Cover Sheet'!Q206-1,"n.a.")</f>
        <v>n.a.</v>
      </c>
      <c r="AH206" s="90" t="str">
        <f>IFERROR(R206/'Base Case Cover Sheet'!R206-1,"n.a.")</f>
        <v>n.a.</v>
      </c>
      <c r="AI206" s="90" t="str">
        <f>IFERROR(S206/'Base Case Cover Sheet'!S206-1,"n.a.")</f>
        <v>n.a.</v>
      </c>
      <c r="AJ206" s="90" t="str">
        <f>IFERROR(T206/'Base Case Cover Sheet'!T206-1,"n.a.")</f>
        <v>n.a.</v>
      </c>
      <c r="AK206" s="90" t="str">
        <f>IFERROR(U206/'Base Case Cover Sheet'!U206-1,"n.a.")</f>
        <v>n.a.</v>
      </c>
      <c r="AL206" s="90" t="str">
        <f>IFERROR(V206/'Base Case Cover Sheet'!V206-1,"n.a.")</f>
        <v>n.a.</v>
      </c>
      <c r="AM206" s="91" t="str">
        <f>IFERROR(W206/'Base Case Cover Sheet'!W206-1,"n.a.")</f>
        <v>n.a.</v>
      </c>
    </row>
    <row r="207" spans="1:39">
      <c r="D207" t="s">
        <v>206</v>
      </c>
      <c r="H207" s="37"/>
      <c r="I207" s="38"/>
      <c r="J207" s="39">
        <f>SUM(J205:J206)</f>
        <v>0</v>
      </c>
      <c r="K207" s="39">
        <f>SUM(K205:K206)</f>
        <v>0</v>
      </c>
      <c r="L207" s="34"/>
      <c r="M207" s="34"/>
      <c r="N207" s="34"/>
      <c r="O207" s="34"/>
      <c r="P207" s="34"/>
      <c r="Q207" s="34"/>
      <c r="R207" s="34"/>
      <c r="S207" s="34"/>
      <c r="T207" s="34"/>
      <c r="U207" s="34"/>
      <c r="V207" s="34"/>
      <c r="W207" s="34"/>
      <c r="Y207" s="81" t="str">
        <f>IFERROR(I207/'Base Case Cover Sheet'!I207-1,"n.a.")</f>
        <v>n.a.</v>
      </c>
      <c r="Z207" s="81" t="str">
        <f>IFERROR(J207/'Base Case Cover Sheet'!J207-1,"n.a.")</f>
        <v>n.a.</v>
      </c>
      <c r="AA207" s="81" t="str">
        <f>IFERROR(K207/'Base Case Cover Sheet'!K207-1,"n.a.")</f>
        <v>n.a.</v>
      </c>
      <c r="AB207" s="81" t="str">
        <f>IFERROR(L207/'Base Case Cover Sheet'!L207-1,"n.a.")</f>
        <v>n.a.</v>
      </c>
      <c r="AC207" s="81" t="str">
        <f>IFERROR(M207/'Base Case Cover Sheet'!M207-1,"n.a.")</f>
        <v>n.a.</v>
      </c>
      <c r="AD207" s="81" t="str">
        <f>IFERROR(N207/'Base Case Cover Sheet'!N207-1,"n.a.")</f>
        <v>n.a.</v>
      </c>
      <c r="AE207" s="81" t="str">
        <f>IFERROR(O207/'Base Case Cover Sheet'!O207-1,"n.a.")</f>
        <v>n.a.</v>
      </c>
      <c r="AF207" s="81" t="str">
        <f>IFERROR(P207/'Base Case Cover Sheet'!P207-1,"n.a.")</f>
        <v>n.a.</v>
      </c>
      <c r="AG207" s="81" t="str">
        <f>IFERROR(Q207/'Base Case Cover Sheet'!Q207-1,"n.a.")</f>
        <v>n.a.</v>
      </c>
      <c r="AH207" s="81" t="str">
        <f>IFERROR(R207/'Base Case Cover Sheet'!R207-1,"n.a.")</f>
        <v>n.a.</v>
      </c>
      <c r="AI207" s="81" t="str">
        <f>IFERROR(S207/'Base Case Cover Sheet'!S207-1,"n.a.")</f>
        <v>n.a.</v>
      </c>
      <c r="AJ207" s="81" t="str">
        <f>IFERROR(T207/'Base Case Cover Sheet'!T207-1,"n.a.")</f>
        <v>n.a.</v>
      </c>
      <c r="AK207" s="81" t="str">
        <f>IFERROR(U207/'Base Case Cover Sheet'!U207-1,"n.a.")</f>
        <v>n.a.</v>
      </c>
      <c r="AL207" s="81" t="str">
        <f>IFERROR(V207/'Base Case Cover Sheet'!V207-1,"n.a.")</f>
        <v>n.a.</v>
      </c>
      <c r="AM207" s="81" t="str">
        <f>IFERROR(W207/'Base Case Cover Sheet'!W207-1,"n.a.")</f>
        <v>n.a.</v>
      </c>
    </row>
    <row r="209" spans="4:39">
      <c r="D209" t="s">
        <v>123</v>
      </c>
      <c r="H209" s="41"/>
      <c r="I209" s="62"/>
      <c r="J209" s="65">
        <v>0</v>
      </c>
      <c r="K209" s="65">
        <v>0</v>
      </c>
      <c r="L209" s="65">
        <v>0</v>
      </c>
      <c r="M209" s="65">
        <v>0</v>
      </c>
      <c r="N209" s="65">
        <v>0</v>
      </c>
      <c r="O209" s="65">
        <v>0</v>
      </c>
      <c r="P209" s="65">
        <v>0</v>
      </c>
      <c r="Q209" s="65">
        <v>0</v>
      </c>
      <c r="R209" s="65">
        <v>0</v>
      </c>
      <c r="S209" s="65">
        <v>0</v>
      </c>
      <c r="T209" s="65">
        <v>0</v>
      </c>
      <c r="U209" s="65">
        <v>0</v>
      </c>
      <c r="V209" s="65">
        <v>0</v>
      </c>
      <c r="W209" s="65">
        <v>0</v>
      </c>
      <c r="Y209" s="74" t="str">
        <f>IFERROR(I209/'Base Case Cover Sheet'!I209-1,"n.a.")</f>
        <v>n.a.</v>
      </c>
      <c r="Z209" s="74" t="str">
        <f>IFERROR(J209/'Base Case Cover Sheet'!J209-1,"n.a.")</f>
        <v>n.a.</v>
      </c>
      <c r="AA209" s="74" t="str">
        <f>IFERROR(K209/'Base Case Cover Sheet'!K209-1,"n.a.")</f>
        <v>n.a.</v>
      </c>
      <c r="AB209" s="74" t="str">
        <f>IFERROR(L209/'Base Case Cover Sheet'!L209-1,"n.a.")</f>
        <v>n.a.</v>
      </c>
      <c r="AC209" s="74" t="str">
        <f>IFERROR(M209/'Base Case Cover Sheet'!M209-1,"n.a.")</f>
        <v>n.a.</v>
      </c>
      <c r="AD209" s="74" t="str">
        <f>IFERROR(N209/'Base Case Cover Sheet'!N209-1,"n.a.")</f>
        <v>n.a.</v>
      </c>
      <c r="AE209" s="74" t="str">
        <f>IFERROR(O209/'Base Case Cover Sheet'!O209-1,"n.a.")</f>
        <v>n.a.</v>
      </c>
      <c r="AF209" s="74" t="str">
        <f>IFERROR(P209/'Base Case Cover Sheet'!P209-1,"n.a.")</f>
        <v>n.a.</v>
      </c>
      <c r="AG209" s="74" t="str">
        <f>IFERROR(Q209/'Base Case Cover Sheet'!Q209-1,"n.a.")</f>
        <v>n.a.</v>
      </c>
      <c r="AH209" s="74" t="str">
        <f>IFERROR(R209/'Base Case Cover Sheet'!R209-1,"n.a.")</f>
        <v>n.a.</v>
      </c>
      <c r="AI209" s="74" t="str">
        <f>IFERROR(S209/'Base Case Cover Sheet'!S209-1,"n.a.")</f>
        <v>n.a.</v>
      </c>
      <c r="AJ209" s="74" t="str">
        <f>IFERROR(T209/'Base Case Cover Sheet'!T209-1,"n.a.")</f>
        <v>n.a.</v>
      </c>
      <c r="AK209" s="74" t="str">
        <f>IFERROR(U209/'Base Case Cover Sheet'!U209-1,"n.a.")</f>
        <v>n.a.</v>
      </c>
      <c r="AL209" s="74" t="str">
        <f>IFERROR(V209/'Base Case Cover Sheet'!V209-1,"n.a.")</f>
        <v>n.a.</v>
      </c>
      <c r="AM209" s="74" t="str">
        <f>IFERROR(W209/'Base Case Cover Sheet'!W209-1,"n.a.")</f>
        <v>n.a.</v>
      </c>
    </row>
    <row r="211" spans="4:39">
      <c r="D211" t="s">
        <v>203</v>
      </c>
      <c r="H211" s="33"/>
      <c r="I211" s="62"/>
      <c r="J211" s="65">
        <v>0</v>
      </c>
      <c r="K211" s="65">
        <v>0</v>
      </c>
      <c r="L211" s="65">
        <v>0</v>
      </c>
      <c r="M211" s="65">
        <v>0</v>
      </c>
      <c r="N211" s="65">
        <v>0</v>
      </c>
      <c r="O211" s="65">
        <v>0</v>
      </c>
      <c r="P211" s="65">
        <v>0</v>
      </c>
      <c r="Q211" s="65">
        <v>0</v>
      </c>
      <c r="R211" s="65">
        <v>0</v>
      </c>
      <c r="S211" s="65">
        <v>0</v>
      </c>
      <c r="T211" s="65">
        <v>0</v>
      </c>
      <c r="U211" s="65">
        <v>0</v>
      </c>
      <c r="V211" s="65">
        <v>0</v>
      </c>
      <c r="W211" s="65">
        <v>0</v>
      </c>
      <c r="Y211" s="74" t="str">
        <f>IFERROR(I211/'Base Case Cover Sheet'!I211-1,"n.a.")</f>
        <v>n.a.</v>
      </c>
      <c r="Z211" s="74" t="str">
        <f>IFERROR(J211/'Base Case Cover Sheet'!J211-1,"n.a.")</f>
        <v>n.a.</v>
      </c>
      <c r="AA211" s="74" t="str">
        <f>IFERROR(K211/'Base Case Cover Sheet'!K211-1,"n.a.")</f>
        <v>n.a.</v>
      </c>
      <c r="AB211" s="74" t="str">
        <f>IFERROR(L211/'Base Case Cover Sheet'!L211-1,"n.a.")</f>
        <v>n.a.</v>
      </c>
      <c r="AC211" s="74" t="str">
        <f>IFERROR(M211/'Base Case Cover Sheet'!M211-1,"n.a.")</f>
        <v>n.a.</v>
      </c>
      <c r="AD211" s="74" t="str">
        <f>IFERROR(N211/'Base Case Cover Sheet'!N211-1,"n.a.")</f>
        <v>n.a.</v>
      </c>
      <c r="AE211" s="74" t="str">
        <f>IFERROR(O211/'Base Case Cover Sheet'!O211-1,"n.a.")</f>
        <v>n.a.</v>
      </c>
      <c r="AF211" s="74" t="str">
        <f>IFERROR(P211/'Base Case Cover Sheet'!P211-1,"n.a.")</f>
        <v>n.a.</v>
      </c>
      <c r="AG211" s="74" t="str">
        <f>IFERROR(Q211/'Base Case Cover Sheet'!Q211-1,"n.a.")</f>
        <v>n.a.</v>
      </c>
      <c r="AH211" s="74" t="str">
        <f>IFERROR(R211/'Base Case Cover Sheet'!R211-1,"n.a.")</f>
        <v>n.a.</v>
      </c>
      <c r="AI211" s="74" t="str">
        <f>IFERROR(S211/'Base Case Cover Sheet'!S211-1,"n.a.")</f>
        <v>n.a.</v>
      </c>
      <c r="AJ211" s="74" t="str">
        <f>IFERROR(T211/'Base Case Cover Sheet'!T211-1,"n.a.")</f>
        <v>n.a.</v>
      </c>
      <c r="AK211" s="74" t="str">
        <f>IFERROR(U211/'Base Case Cover Sheet'!U211-1,"n.a.")</f>
        <v>n.a.</v>
      </c>
      <c r="AL211" s="74" t="str">
        <f>IFERROR(V211/'Base Case Cover Sheet'!V211-1,"n.a.")</f>
        <v>n.a.</v>
      </c>
      <c r="AM211" s="74" t="str">
        <f>IFERROR(W211/'Base Case Cover Sheet'!W211-1,"n.a.")</f>
        <v>n.a.</v>
      </c>
    </row>
    <row r="213" spans="4:39">
      <c r="D213" t="s">
        <v>130</v>
      </c>
      <c r="H213" s="33"/>
      <c r="I213" s="62"/>
      <c r="J213" s="62"/>
      <c r="K213" s="62"/>
      <c r="L213" s="65">
        <v>0</v>
      </c>
      <c r="M213" s="65">
        <v>0</v>
      </c>
      <c r="N213" s="65">
        <v>0</v>
      </c>
      <c r="O213" s="65">
        <v>0</v>
      </c>
      <c r="P213" s="65">
        <v>0</v>
      </c>
      <c r="Q213" s="65">
        <v>0</v>
      </c>
      <c r="R213" s="65">
        <v>0</v>
      </c>
      <c r="S213" s="65">
        <v>0</v>
      </c>
      <c r="T213" s="65">
        <v>0</v>
      </c>
      <c r="U213" s="65">
        <v>0</v>
      </c>
      <c r="V213" s="65">
        <v>0</v>
      </c>
      <c r="W213" s="65">
        <v>0</v>
      </c>
      <c r="Y213" s="74" t="str">
        <f>IFERROR(I213/'Base Case Cover Sheet'!I213-1,"n.a.")</f>
        <v>n.a.</v>
      </c>
      <c r="Z213" s="74" t="str">
        <f>IFERROR(J213/'Base Case Cover Sheet'!J213-1,"n.a.")</f>
        <v>n.a.</v>
      </c>
      <c r="AA213" s="74" t="str">
        <f>IFERROR(K213/'Base Case Cover Sheet'!K213-1,"n.a.")</f>
        <v>n.a.</v>
      </c>
      <c r="AB213" s="74" t="str">
        <f>IFERROR(L213/'Base Case Cover Sheet'!L213-1,"n.a.")</f>
        <v>n.a.</v>
      </c>
      <c r="AC213" s="74" t="str">
        <f>IFERROR(M213/'Base Case Cover Sheet'!M213-1,"n.a.")</f>
        <v>n.a.</v>
      </c>
      <c r="AD213" s="74" t="str">
        <f>IFERROR(N213/'Base Case Cover Sheet'!N213-1,"n.a.")</f>
        <v>n.a.</v>
      </c>
      <c r="AE213" s="74" t="str">
        <f>IFERROR(O213/'Base Case Cover Sheet'!O213-1,"n.a.")</f>
        <v>n.a.</v>
      </c>
      <c r="AF213" s="74" t="str">
        <f>IFERROR(P213/'Base Case Cover Sheet'!P213-1,"n.a.")</f>
        <v>n.a.</v>
      </c>
      <c r="AG213" s="74" t="str">
        <f>IFERROR(Q213/'Base Case Cover Sheet'!Q213-1,"n.a.")</f>
        <v>n.a.</v>
      </c>
      <c r="AH213" s="74" t="str">
        <f>IFERROR(R213/'Base Case Cover Sheet'!R213-1,"n.a.")</f>
        <v>n.a.</v>
      </c>
      <c r="AI213" s="74" t="str">
        <f>IFERROR(S213/'Base Case Cover Sheet'!S213-1,"n.a.")</f>
        <v>n.a.</v>
      </c>
      <c r="AJ213" s="74" t="str">
        <f>IFERROR(T213/'Base Case Cover Sheet'!T213-1,"n.a.")</f>
        <v>n.a.</v>
      </c>
      <c r="AK213" s="74" t="str">
        <f>IFERROR(U213/'Base Case Cover Sheet'!U213-1,"n.a.")</f>
        <v>n.a.</v>
      </c>
      <c r="AL213" s="74" t="str">
        <f>IFERROR(V213/'Base Case Cover Sheet'!V213-1,"n.a.")</f>
        <v>n.a.</v>
      </c>
      <c r="AM213" s="74" t="str">
        <f>IFERROR(W213/'Base Case Cover Sheet'!W213-1,"n.a.")</f>
        <v>n.a.</v>
      </c>
    </row>
    <row r="214" spans="4:39">
      <c r="D214" s="4" t="s">
        <v>62</v>
      </c>
      <c r="E214" s="4"/>
      <c r="F214" s="4"/>
      <c r="G214" s="4"/>
    </row>
    <row r="215" spans="4:39">
      <c r="D215" s="143" t="s">
        <v>132</v>
      </c>
      <c r="E215" s="4"/>
      <c r="F215" s="4"/>
      <c r="G215" s="4"/>
      <c r="H215" s="41"/>
      <c r="I215" s="62"/>
      <c r="J215" s="62"/>
      <c r="K215" s="62"/>
      <c r="L215" s="65">
        <v>0</v>
      </c>
      <c r="M215" s="65">
        <v>0</v>
      </c>
      <c r="N215" s="65">
        <v>0</v>
      </c>
      <c r="O215" s="65">
        <v>0</v>
      </c>
      <c r="P215" s="65">
        <v>0</v>
      </c>
      <c r="Q215" s="65">
        <v>0</v>
      </c>
      <c r="R215" s="65">
        <v>0</v>
      </c>
      <c r="S215" s="65">
        <v>0</v>
      </c>
      <c r="T215" s="65">
        <v>0</v>
      </c>
      <c r="U215" s="65">
        <v>0</v>
      </c>
      <c r="V215" s="65">
        <v>0</v>
      </c>
      <c r="W215" s="65">
        <v>0</v>
      </c>
      <c r="Y215" s="74" t="str">
        <f>IFERROR(I215/'Base Case Cover Sheet'!I215-1,"n.a.")</f>
        <v>n.a.</v>
      </c>
      <c r="Z215" s="74" t="str">
        <f>IFERROR(J215/'Base Case Cover Sheet'!J215-1,"n.a.")</f>
        <v>n.a.</v>
      </c>
      <c r="AA215" s="74" t="str">
        <f>IFERROR(K215/'Base Case Cover Sheet'!K215-1,"n.a.")</f>
        <v>n.a.</v>
      </c>
      <c r="AB215" s="74" t="str">
        <f>IFERROR(L215/'Base Case Cover Sheet'!L215-1,"n.a.")</f>
        <v>n.a.</v>
      </c>
      <c r="AC215" s="74" t="str">
        <f>IFERROR(M215/'Base Case Cover Sheet'!M215-1,"n.a.")</f>
        <v>n.a.</v>
      </c>
      <c r="AD215" s="74" t="str">
        <f>IFERROR(N215/'Base Case Cover Sheet'!N215-1,"n.a.")</f>
        <v>n.a.</v>
      </c>
      <c r="AE215" s="74" t="str">
        <f>IFERROR(O215/'Base Case Cover Sheet'!O215-1,"n.a.")</f>
        <v>n.a.</v>
      </c>
      <c r="AF215" s="74" t="str">
        <f>IFERROR(P215/'Base Case Cover Sheet'!P215-1,"n.a.")</f>
        <v>n.a.</v>
      </c>
      <c r="AG215" s="74" t="str">
        <f>IFERROR(Q215/'Base Case Cover Sheet'!Q215-1,"n.a.")</f>
        <v>n.a.</v>
      </c>
      <c r="AH215" s="74" t="str">
        <f>IFERROR(R215/'Base Case Cover Sheet'!R215-1,"n.a.")</f>
        <v>n.a.</v>
      </c>
      <c r="AI215" s="74" t="str">
        <f>IFERROR(S215/'Base Case Cover Sheet'!S215-1,"n.a.")</f>
        <v>n.a.</v>
      </c>
      <c r="AJ215" s="74" t="str">
        <f>IFERROR(T215/'Base Case Cover Sheet'!T215-1,"n.a.")</f>
        <v>n.a.</v>
      </c>
      <c r="AK215" s="74" t="str">
        <f>IFERROR(U215/'Base Case Cover Sheet'!U215-1,"n.a.")</f>
        <v>n.a.</v>
      </c>
      <c r="AL215" s="74" t="str">
        <f>IFERROR(V215/'Base Case Cover Sheet'!V215-1,"n.a.")</f>
        <v>n.a.</v>
      </c>
      <c r="AM215" s="74" t="str">
        <f>IFERROR(W215/'Base Case Cover Sheet'!W215-1,"n.a.")</f>
        <v>n.a.</v>
      </c>
    </row>
    <row r="216" spans="4:39">
      <c r="D216" s="143" t="s">
        <v>134</v>
      </c>
      <c r="E216" s="4"/>
      <c r="F216" s="4"/>
      <c r="G216" s="4"/>
      <c r="H216" s="41"/>
      <c r="I216" s="62"/>
      <c r="J216" s="62"/>
      <c r="K216" s="62"/>
      <c r="L216" s="65">
        <v>0</v>
      </c>
      <c r="M216" s="65">
        <v>0</v>
      </c>
      <c r="N216" s="65">
        <v>0</v>
      </c>
      <c r="O216" s="65">
        <v>0</v>
      </c>
      <c r="P216" s="65">
        <v>0</v>
      </c>
      <c r="Q216" s="65">
        <v>0</v>
      </c>
      <c r="R216" s="65">
        <v>0</v>
      </c>
      <c r="S216" s="65">
        <v>0</v>
      </c>
      <c r="T216" s="65">
        <v>0</v>
      </c>
      <c r="U216" s="65">
        <v>0</v>
      </c>
      <c r="V216" s="65">
        <v>0</v>
      </c>
      <c r="W216" s="65">
        <v>0</v>
      </c>
      <c r="Y216" s="74" t="str">
        <f>IFERROR(I216/'Base Case Cover Sheet'!I216-1,"n.a.")</f>
        <v>n.a.</v>
      </c>
      <c r="Z216" s="74" t="str">
        <f>IFERROR(J216/'Base Case Cover Sheet'!J216-1,"n.a.")</f>
        <v>n.a.</v>
      </c>
      <c r="AA216" s="74" t="str">
        <f>IFERROR(K216/'Base Case Cover Sheet'!K216-1,"n.a.")</f>
        <v>n.a.</v>
      </c>
      <c r="AB216" s="74" t="str">
        <f>IFERROR(L216/'Base Case Cover Sheet'!L216-1,"n.a.")</f>
        <v>n.a.</v>
      </c>
      <c r="AC216" s="74" t="str">
        <f>IFERROR(M216/'Base Case Cover Sheet'!M216-1,"n.a.")</f>
        <v>n.a.</v>
      </c>
      <c r="AD216" s="74" t="str">
        <f>IFERROR(N216/'Base Case Cover Sheet'!N216-1,"n.a.")</f>
        <v>n.a.</v>
      </c>
      <c r="AE216" s="74" t="str">
        <f>IFERROR(O216/'Base Case Cover Sheet'!O216-1,"n.a.")</f>
        <v>n.a.</v>
      </c>
      <c r="AF216" s="74" t="str">
        <f>IFERROR(P216/'Base Case Cover Sheet'!P216-1,"n.a.")</f>
        <v>n.a.</v>
      </c>
      <c r="AG216" s="74" t="str">
        <f>IFERROR(Q216/'Base Case Cover Sheet'!Q216-1,"n.a.")</f>
        <v>n.a.</v>
      </c>
      <c r="AH216" s="74" t="str">
        <f>IFERROR(R216/'Base Case Cover Sheet'!R216-1,"n.a.")</f>
        <v>n.a.</v>
      </c>
      <c r="AI216" s="74" t="str">
        <f>IFERROR(S216/'Base Case Cover Sheet'!S216-1,"n.a.")</f>
        <v>n.a.</v>
      </c>
      <c r="AJ216" s="74" t="str">
        <f>IFERROR(T216/'Base Case Cover Sheet'!T216-1,"n.a.")</f>
        <v>n.a.</v>
      </c>
      <c r="AK216" s="74" t="str">
        <f>IFERROR(U216/'Base Case Cover Sheet'!U216-1,"n.a.")</f>
        <v>n.a.</v>
      </c>
      <c r="AL216" s="74" t="str">
        <f>IFERROR(V216/'Base Case Cover Sheet'!V216-1,"n.a.")</f>
        <v>n.a.</v>
      </c>
      <c r="AM216" s="74" t="str">
        <f>IFERROR(W216/'Base Case Cover Sheet'!W216-1,"n.a.")</f>
        <v>n.a.</v>
      </c>
    </row>
    <row r="217" spans="4:39">
      <c r="D217" s="143" t="s">
        <v>136</v>
      </c>
      <c r="H217" s="41"/>
      <c r="I217" s="62"/>
      <c r="J217" s="62"/>
      <c r="K217" s="62"/>
      <c r="L217" s="65">
        <v>0</v>
      </c>
      <c r="M217" s="65">
        <v>0</v>
      </c>
      <c r="N217" s="65">
        <v>0</v>
      </c>
      <c r="O217" s="65">
        <v>0</v>
      </c>
      <c r="P217" s="65">
        <v>0</v>
      </c>
      <c r="Q217" s="65">
        <v>0</v>
      </c>
      <c r="R217" s="65">
        <v>0</v>
      </c>
      <c r="S217" s="65">
        <v>0</v>
      </c>
      <c r="T217" s="65">
        <v>0</v>
      </c>
      <c r="U217" s="65">
        <v>0</v>
      </c>
      <c r="V217" s="65">
        <v>0</v>
      </c>
      <c r="W217" s="65">
        <v>0</v>
      </c>
      <c r="Y217" s="74" t="str">
        <f>IFERROR(I217/'Base Case Cover Sheet'!I217-1,"n.a.")</f>
        <v>n.a.</v>
      </c>
      <c r="Z217" s="74" t="str">
        <f>IFERROR(J217/'Base Case Cover Sheet'!J217-1,"n.a.")</f>
        <v>n.a.</v>
      </c>
      <c r="AA217" s="74" t="str">
        <f>IFERROR(K217/'Base Case Cover Sheet'!K217-1,"n.a.")</f>
        <v>n.a.</v>
      </c>
      <c r="AB217" s="74" t="str">
        <f>IFERROR(L217/'Base Case Cover Sheet'!L217-1,"n.a.")</f>
        <v>n.a.</v>
      </c>
      <c r="AC217" s="74" t="str">
        <f>IFERROR(M217/'Base Case Cover Sheet'!M217-1,"n.a.")</f>
        <v>n.a.</v>
      </c>
      <c r="AD217" s="74" t="str">
        <f>IFERROR(N217/'Base Case Cover Sheet'!N217-1,"n.a.")</f>
        <v>n.a.</v>
      </c>
      <c r="AE217" s="74" t="str">
        <f>IFERROR(O217/'Base Case Cover Sheet'!O217-1,"n.a.")</f>
        <v>n.a.</v>
      </c>
      <c r="AF217" s="74" t="str">
        <f>IFERROR(P217/'Base Case Cover Sheet'!P217-1,"n.a.")</f>
        <v>n.a.</v>
      </c>
      <c r="AG217" s="74" t="str">
        <f>IFERROR(Q217/'Base Case Cover Sheet'!Q217-1,"n.a.")</f>
        <v>n.a.</v>
      </c>
      <c r="AH217" s="74" t="str">
        <f>IFERROR(R217/'Base Case Cover Sheet'!R217-1,"n.a.")</f>
        <v>n.a.</v>
      </c>
      <c r="AI217" s="74" t="str">
        <f>IFERROR(S217/'Base Case Cover Sheet'!S217-1,"n.a.")</f>
        <v>n.a.</v>
      </c>
      <c r="AJ217" s="74" t="str">
        <f>IFERROR(T217/'Base Case Cover Sheet'!T217-1,"n.a.")</f>
        <v>n.a.</v>
      </c>
      <c r="AK217" s="74" t="str">
        <f>IFERROR(U217/'Base Case Cover Sheet'!U217-1,"n.a.")</f>
        <v>n.a.</v>
      </c>
      <c r="AL217" s="74" t="str">
        <f>IFERROR(V217/'Base Case Cover Sheet'!V217-1,"n.a.")</f>
        <v>n.a.</v>
      </c>
      <c r="AM217" s="74" t="str">
        <f>IFERROR(W217/'Base Case Cover Sheet'!W217-1,"n.a.")</f>
        <v>n.a.</v>
      </c>
    </row>
    <row r="218" spans="4:39">
      <c r="D218" s="143" t="s">
        <v>179</v>
      </c>
      <c r="H218" s="41"/>
      <c r="I218" s="62"/>
      <c r="J218" s="62"/>
      <c r="K218" s="62"/>
      <c r="L218" s="65">
        <v>0</v>
      </c>
      <c r="M218" s="65">
        <v>0</v>
      </c>
      <c r="N218" s="65">
        <v>0</v>
      </c>
      <c r="O218" s="65">
        <v>0</v>
      </c>
      <c r="P218" s="65">
        <v>0</v>
      </c>
      <c r="Q218" s="65">
        <v>0</v>
      </c>
      <c r="R218" s="65">
        <v>0</v>
      </c>
      <c r="S218" s="65">
        <v>0</v>
      </c>
      <c r="T218" s="65">
        <v>0</v>
      </c>
      <c r="U218" s="65">
        <v>0</v>
      </c>
      <c r="V218" s="65">
        <v>0</v>
      </c>
      <c r="W218" s="65">
        <v>0</v>
      </c>
      <c r="Y218" s="74" t="str">
        <f>IFERROR(I218/'Base Case Cover Sheet'!I218-1,"n.a.")</f>
        <v>n.a.</v>
      </c>
      <c r="Z218" s="74" t="str">
        <f>IFERROR(J218/'Base Case Cover Sheet'!J218-1,"n.a.")</f>
        <v>n.a.</v>
      </c>
      <c r="AA218" s="74" t="str">
        <f>IFERROR(K218/'Base Case Cover Sheet'!K218-1,"n.a.")</f>
        <v>n.a.</v>
      </c>
      <c r="AB218" s="74" t="str">
        <f>IFERROR(L218/'Base Case Cover Sheet'!L218-1,"n.a.")</f>
        <v>n.a.</v>
      </c>
      <c r="AC218" s="74" t="str">
        <f>IFERROR(M218/'Base Case Cover Sheet'!M218-1,"n.a.")</f>
        <v>n.a.</v>
      </c>
      <c r="AD218" s="74" t="str">
        <f>IFERROR(N218/'Base Case Cover Sheet'!N218-1,"n.a.")</f>
        <v>n.a.</v>
      </c>
      <c r="AE218" s="74" t="str">
        <f>IFERROR(O218/'Base Case Cover Sheet'!O218-1,"n.a.")</f>
        <v>n.a.</v>
      </c>
      <c r="AF218" s="74" t="str">
        <f>IFERROR(P218/'Base Case Cover Sheet'!P218-1,"n.a.")</f>
        <v>n.a.</v>
      </c>
      <c r="AG218" s="74" t="str">
        <f>IFERROR(Q218/'Base Case Cover Sheet'!Q218-1,"n.a.")</f>
        <v>n.a.</v>
      </c>
      <c r="AH218" s="74" t="str">
        <f>IFERROR(R218/'Base Case Cover Sheet'!R218-1,"n.a.")</f>
        <v>n.a.</v>
      </c>
      <c r="AI218" s="74" t="str">
        <f>IFERROR(S218/'Base Case Cover Sheet'!S218-1,"n.a.")</f>
        <v>n.a.</v>
      </c>
      <c r="AJ218" s="74" t="str">
        <f>IFERROR(T218/'Base Case Cover Sheet'!T218-1,"n.a.")</f>
        <v>n.a.</v>
      </c>
      <c r="AK218" s="74" t="str">
        <f>IFERROR(U218/'Base Case Cover Sheet'!U218-1,"n.a.")</f>
        <v>n.a.</v>
      </c>
      <c r="AL218" s="74" t="str">
        <f>IFERROR(V218/'Base Case Cover Sheet'!V218-1,"n.a.")</f>
        <v>n.a.</v>
      </c>
      <c r="AM218" s="74" t="str">
        <f>IFERROR(W218/'Base Case Cover Sheet'!W218-1,"n.a.")</f>
        <v>n.a.</v>
      </c>
    </row>
    <row r="219" spans="4:39" s="4" customFormat="1" outlineLevel="1">
      <c r="D219"/>
      <c r="E219"/>
    </row>
    <row r="220" spans="4:39" s="4" customFormat="1" outlineLevel="1">
      <c r="D220" s="48" t="s">
        <v>207</v>
      </c>
      <c r="E220" s="48"/>
      <c r="F220" s="48"/>
      <c r="G220" s="48"/>
      <c r="H220" s="48"/>
      <c r="I220" s="35"/>
      <c r="J220" s="35"/>
      <c r="K220" s="35"/>
      <c r="L220" s="49">
        <f>IF(ROUND(SUM(L215:L218),4)=ROUND(L213,4),1,0)</f>
        <v>1</v>
      </c>
      <c r="M220" s="49">
        <f t="shared" ref="M220:W220" si="64">IF(ROUND(SUM(M215:M218),4)=ROUND(M213,4),1,0)</f>
        <v>1</v>
      </c>
      <c r="N220" s="49">
        <f t="shared" si="64"/>
        <v>1</v>
      </c>
      <c r="O220" s="49">
        <f t="shared" si="64"/>
        <v>1</v>
      </c>
      <c r="P220" s="49">
        <f t="shared" si="64"/>
        <v>1</v>
      </c>
      <c r="Q220" s="49">
        <f t="shared" si="64"/>
        <v>1</v>
      </c>
      <c r="R220" s="49">
        <f t="shared" si="64"/>
        <v>1</v>
      </c>
      <c r="S220" s="49">
        <f t="shared" si="64"/>
        <v>1</v>
      </c>
      <c r="T220" s="49">
        <f t="shared" si="64"/>
        <v>1</v>
      </c>
      <c r="U220" s="49">
        <f t="shared" si="64"/>
        <v>1</v>
      </c>
      <c r="V220" s="49">
        <f t="shared" si="64"/>
        <v>1</v>
      </c>
      <c r="W220" s="49">
        <f t="shared" si="64"/>
        <v>1</v>
      </c>
    </row>
    <row r="222" spans="4:39">
      <c r="D222" t="s">
        <v>208</v>
      </c>
      <c r="H222" s="33"/>
      <c r="I222" s="62"/>
      <c r="J222" s="65">
        <v>0</v>
      </c>
      <c r="K222" s="65">
        <v>0</v>
      </c>
      <c r="L222" s="65">
        <v>0</v>
      </c>
      <c r="M222" s="65">
        <v>0</v>
      </c>
      <c r="N222" s="65">
        <v>0</v>
      </c>
      <c r="O222" s="65">
        <v>0</v>
      </c>
      <c r="P222" s="65">
        <v>0</v>
      </c>
      <c r="Q222" s="65">
        <v>0</v>
      </c>
      <c r="R222" s="65">
        <v>0</v>
      </c>
      <c r="S222" s="65">
        <v>0</v>
      </c>
      <c r="T222" s="65">
        <v>0</v>
      </c>
      <c r="U222" s="65">
        <v>0</v>
      </c>
      <c r="V222" s="65">
        <v>0</v>
      </c>
      <c r="W222" s="65">
        <v>0</v>
      </c>
      <c r="Y222" s="74" t="str">
        <f>IFERROR(I222/'Base Case Cover Sheet'!I222-1,"n.a.")</f>
        <v>n.a.</v>
      </c>
      <c r="Z222" s="74" t="str">
        <f>IFERROR(J222/'Base Case Cover Sheet'!J222-1,"n.a.")</f>
        <v>n.a.</v>
      </c>
      <c r="AA222" s="74" t="str">
        <f>IFERROR(K222/'Base Case Cover Sheet'!K222-1,"n.a.")</f>
        <v>n.a.</v>
      </c>
      <c r="AB222" s="74" t="str">
        <f>IFERROR(L222/'Base Case Cover Sheet'!L222-1,"n.a.")</f>
        <v>n.a.</v>
      </c>
      <c r="AC222" s="74" t="str">
        <f>IFERROR(M222/'Base Case Cover Sheet'!M222-1,"n.a.")</f>
        <v>n.a.</v>
      </c>
      <c r="AD222" s="74" t="str">
        <f>IFERROR(N222/'Base Case Cover Sheet'!N222-1,"n.a.")</f>
        <v>n.a.</v>
      </c>
      <c r="AE222" s="74" t="str">
        <f>IFERROR(O222/'Base Case Cover Sheet'!O222-1,"n.a.")</f>
        <v>n.a.</v>
      </c>
      <c r="AF222" s="74" t="str">
        <f>IFERROR(P222/'Base Case Cover Sheet'!P222-1,"n.a.")</f>
        <v>n.a.</v>
      </c>
      <c r="AG222" s="74" t="str">
        <f>IFERROR(Q222/'Base Case Cover Sheet'!Q222-1,"n.a.")</f>
        <v>n.a.</v>
      </c>
      <c r="AH222" s="74" t="str">
        <f>IFERROR(R222/'Base Case Cover Sheet'!R222-1,"n.a.")</f>
        <v>n.a.</v>
      </c>
      <c r="AI222" s="74" t="str">
        <f>IFERROR(S222/'Base Case Cover Sheet'!S222-1,"n.a.")</f>
        <v>n.a.</v>
      </c>
      <c r="AJ222" s="74" t="str">
        <f>IFERROR(T222/'Base Case Cover Sheet'!T222-1,"n.a.")</f>
        <v>n.a.</v>
      </c>
      <c r="AK222" s="74" t="str">
        <f>IFERROR(U222/'Base Case Cover Sheet'!U222-1,"n.a.")</f>
        <v>n.a.</v>
      </c>
      <c r="AL222" s="74" t="str">
        <f>IFERROR(V222/'Base Case Cover Sheet'!V222-1,"n.a.")</f>
        <v>n.a.</v>
      </c>
      <c r="AM222" s="74" t="str">
        <f>IFERROR(W222/'Base Case Cover Sheet'!W222-1,"n.a.")</f>
        <v>n.a.</v>
      </c>
    </row>
    <row r="224" spans="4:39">
      <c r="D224" s="142" t="s">
        <v>209</v>
      </c>
      <c r="E224" s="142"/>
      <c r="F224" s="142"/>
      <c r="G224" s="142"/>
      <c r="H224" s="37"/>
      <c r="I224" s="58"/>
      <c r="J224" s="39">
        <f t="shared" ref="J224:W224" si="65">+J203+J207+J209+J211+J213+J222</f>
        <v>0</v>
      </c>
      <c r="K224" s="39">
        <f t="shared" si="65"/>
        <v>0</v>
      </c>
      <c r="L224" s="39">
        <f t="shared" si="65"/>
        <v>0</v>
      </c>
      <c r="M224" s="39">
        <f t="shared" si="65"/>
        <v>0</v>
      </c>
      <c r="N224" s="39">
        <f t="shared" si="65"/>
        <v>0</v>
      </c>
      <c r="O224" s="39">
        <f t="shared" si="65"/>
        <v>0</v>
      </c>
      <c r="P224" s="39">
        <f t="shared" si="65"/>
        <v>0</v>
      </c>
      <c r="Q224" s="39">
        <f t="shared" si="65"/>
        <v>0</v>
      </c>
      <c r="R224" s="39">
        <f t="shared" si="65"/>
        <v>0</v>
      </c>
      <c r="S224" s="39">
        <f t="shared" si="65"/>
        <v>0</v>
      </c>
      <c r="T224" s="39">
        <f t="shared" si="65"/>
        <v>0</v>
      </c>
      <c r="U224" s="39">
        <f t="shared" si="65"/>
        <v>0</v>
      </c>
      <c r="V224" s="39">
        <f t="shared" si="65"/>
        <v>0</v>
      </c>
      <c r="W224" s="39">
        <f t="shared" si="65"/>
        <v>0</v>
      </c>
      <c r="Y224" s="77" t="str">
        <f>IFERROR(I224/'Base Case Cover Sheet'!I224-1,"n.a.")</f>
        <v>n.a.</v>
      </c>
      <c r="Z224" s="77" t="str">
        <f>IFERROR(J224/'Base Case Cover Sheet'!J224-1,"n.a.")</f>
        <v>n.a.</v>
      </c>
      <c r="AA224" s="77" t="str">
        <f>IFERROR(K224/'Base Case Cover Sheet'!K224-1,"n.a.")</f>
        <v>n.a.</v>
      </c>
      <c r="AB224" s="77" t="str">
        <f>IFERROR(L224/'Base Case Cover Sheet'!L224-1,"n.a.")</f>
        <v>n.a.</v>
      </c>
      <c r="AC224" s="77" t="str">
        <f>IFERROR(M224/'Base Case Cover Sheet'!M224-1,"n.a.")</f>
        <v>n.a.</v>
      </c>
      <c r="AD224" s="77" t="str">
        <f>IFERROR(N224/'Base Case Cover Sheet'!N224-1,"n.a.")</f>
        <v>n.a.</v>
      </c>
      <c r="AE224" s="77" t="str">
        <f>IFERROR(O224/'Base Case Cover Sheet'!O224-1,"n.a.")</f>
        <v>n.a.</v>
      </c>
      <c r="AF224" s="77" t="str">
        <f>IFERROR(P224/'Base Case Cover Sheet'!P224-1,"n.a.")</f>
        <v>n.a.</v>
      </c>
      <c r="AG224" s="77" t="str">
        <f>IFERROR(Q224/'Base Case Cover Sheet'!Q224-1,"n.a.")</f>
        <v>n.a.</v>
      </c>
      <c r="AH224" s="77" t="str">
        <f>IFERROR(R224/'Base Case Cover Sheet'!R224-1,"n.a.")</f>
        <v>n.a.</v>
      </c>
      <c r="AI224" s="77" t="str">
        <f>IFERROR(S224/'Base Case Cover Sheet'!S224-1,"n.a.")</f>
        <v>n.a.</v>
      </c>
      <c r="AJ224" s="77" t="str">
        <f>IFERROR(T224/'Base Case Cover Sheet'!T224-1,"n.a.")</f>
        <v>n.a.</v>
      </c>
      <c r="AK224" s="77" t="str">
        <f>IFERROR(U224/'Base Case Cover Sheet'!U224-1,"n.a.")</f>
        <v>n.a.</v>
      </c>
      <c r="AL224" s="77" t="str">
        <f>IFERROR(V224/'Base Case Cover Sheet'!V224-1,"n.a.")</f>
        <v>n.a.</v>
      </c>
      <c r="AM224" s="77" t="str">
        <f>IFERROR(W224/'Base Case Cover Sheet'!W224-1,"n.a.")</f>
        <v>n.a.</v>
      </c>
    </row>
    <row r="226" spans="1:39">
      <c r="D226" t="s">
        <v>210</v>
      </c>
      <c r="H226" s="33"/>
      <c r="I226" s="62"/>
      <c r="J226" s="65">
        <v>0</v>
      </c>
      <c r="K226" s="65">
        <v>0</v>
      </c>
      <c r="L226" s="65">
        <v>0</v>
      </c>
      <c r="M226" s="65">
        <v>0</v>
      </c>
      <c r="N226" s="65">
        <v>0</v>
      </c>
      <c r="O226" s="65">
        <v>0</v>
      </c>
      <c r="P226" s="65">
        <v>0</v>
      </c>
      <c r="Q226" s="65">
        <v>0</v>
      </c>
      <c r="R226" s="65">
        <v>0</v>
      </c>
      <c r="S226" s="65">
        <v>0</v>
      </c>
      <c r="T226" s="65">
        <v>0</v>
      </c>
      <c r="U226" s="65">
        <v>0</v>
      </c>
      <c r="V226" s="65">
        <v>0</v>
      </c>
      <c r="W226" s="65">
        <v>0</v>
      </c>
      <c r="Y226" s="74" t="str">
        <f>IFERROR(I226/'Base Case Cover Sheet'!I226-1,"n.a.")</f>
        <v>n.a.</v>
      </c>
      <c r="Z226" s="74" t="str">
        <f>IFERROR(J226/'Base Case Cover Sheet'!J226-1,"n.a.")</f>
        <v>n.a.</v>
      </c>
      <c r="AA226" s="74" t="str">
        <f>IFERROR(K226/'Base Case Cover Sheet'!K226-1,"n.a.")</f>
        <v>n.a.</v>
      </c>
      <c r="AB226" s="74" t="str">
        <f>IFERROR(L226/'Base Case Cover Sheet'!L226-1,"n.a.")</f>
        <v>n.a.</v>
      </c>
      <c r="AC226" s="74" t="str">
        <f>IFERROR(M226/'Base Case Cover Sheet'!M226-1,"n.a.")</f>
        <v>n.a.</v>
      </c>
      <c r="AD226" s="74" t="str">
        <f>IFERROR(N226/'Base Case Cover Sheet'!N226-1,"n.a.")</f>
        <v>n.a.</v>
      </c>
      <c r="AE226" s="74" t="str">
        <f>IFERROR(O226/'Base Case Cover Sheet'!O226-1,"n.a.")</f>
        <v>n.a.</v>
      </c>
      <c r="AF226" s="74" t="str">
        <f>IFERROR(P226/'Base Case Cover Sheet'!P226-1,"n.a.")</f>
        <v>n.a.</v>
      </c>
      <c r="AG226" s="74" t="str">
        <f>IFERROR(Q226/'Base Case Cover Sheet'!Q226-1,"n.a.")</f>
        <v>n.a.</v>
      </c>
      <c r="AH226" s="74" t="str">
        <f>IFERROR(R226/'Base Case Cover Sheet'!R226-1,"n.a.")</f>
        <v>n.a.</v>
      </c>
      <c r="AI226" s="74" t="str">
        <f>IFERROR(S226/'Base Case Cover Sheet'!S226-1,"n.a.")</f>
        <v>n.a.</v>
      </c>
      <c r="AJ226" s="74" t="str">
        <f>IFERROR(T226/'Base Case Cover Sheet'!T226-1,"n.a.")</f>
        <v>n.a.</v>
      </c>
      <c r="AK226" s="74" t="str">
        <f>IFERROR(U226/'Base Case Cover Sheet'!U226-1,"n.a.")</f>
        <v>n.a.</v>
      </c>
      <c r="AL226" s="74" t="str">
        <f>IFERROR(V226/'Base Case Cover Sheet'!V226-1,"n.a.")</f>
        <v>n.a.</v>
      </c>
      <c r="AM226" s="74" t="str">
        <f>IFERROR(W226/'Base Case Cover Sheet'!W226-1,"n.a.")</f>
        <v>n.a.</v>
      </c>
    </row>
    <row r="228" spans="1:39">
      <c r="D228" t="s">
        <v>211</v>
      </c>
      <c r="H228" s="33"/>
      <c r="I228" s="62"/>
      <c r="J228" s="65">
        <v>0</v>
      </c>
      <c r="K228" s="65">
        <v>0</v>
      </c>
      <c r="L228" s="65">
        <v>0</v>
      </c>
      <c r="M228" s="65">
        <v>0</v>
      </c>
      <c r="N228" s="65">
        <v>0</v>
      </c>
      <c r="O228" s="65">
        <v>0</v>
      </c>
      <c r="P228" s="65">
        <v>0</v>
      </c>
      <c r="Q228" s="65">
        <v>0</v>
      </c>
      <c r="R228" s="65">
        <v>0</v>
      </c>
      <c r="S228" s="65">
        <v>0</v>
      </c>
      <c r="T228" s="65">
        <v>0</v>
      </c>
      <c r="U228" s="65">
        <v>0</v>
      </c>
      <c r="V228" s="65">
        <v>0</v>
      </c>
      <c r="W228" s="65">
        <v>0</v>
      </c>
      <c r="Y228" s="74" t="str">
        <f>IFERROR(I228/'Base Case Cover Sheet'!I228-1,"n.a.")</f>
        <v>n.a.</v>
      </c>
      <c r="Z228" s="74" t="str">
        <f>IFERROR(J228/'Base Case Cover Sheet'!J228-1,"n.a.")</f>
        <v>n.a.</v>
      </c>
      <c r="AA228" s="74" t="str">
        <f>IFERROR(K228/'Base Case Cover Sheet'!K228-1,"n.a.")</f>
        <v>n.a.</v>
      </c>
      <c r="AB228" s="74" t="str">
        <f>IFERROR(L228/'Base Case Cover Sheet'!L228-1,"n.a.")</f>
        <v>n.a.</v>
      </c>
      <c r="AC228" s="74" t="str">
        <f>IFERROR(M228/'Base Case Cover Sheet'!M228-1,"n.a.")</f>
        <v>n.a.</v>
      </c>
      <c r="AD228" s="74" t="str">
        <f>IFERROR(N228/'Base Case Cover Sheet'!N228-1,"n.a.")</f>
        <v>n.a.</v>
      </c>
      <c r="AE228" s="74" t="str">
        <f>IFERROR(O228/'Base Case Cover Sheet'!O228-1,"n.a.")</f>
        <v>n.a.</v>
      </c>
      <c r="AF228" s="74" t="str">
        <f>IFERROR(P228/'Base Case Cover Sheet'!P228-1,"n.a.")</f>
        <v>n.a.</v>
      </c>
      <c r="AG228" s="74" t="str">
        <f>IFERROR(Q228/'Base Case Cover Sheet'!Q228-1,"n.a.")</f>
        <v>n.a.</v>
      </c>
      <c r="AH228" s="74" t="str">
        <f>IFERROR(R228/'Base Case Cover Sheet'!R228-1,"n.a.")</f>
        <v>n.a.</v>
      </c>
      <c r="AI228" s="74" t="str">
        <f>IFERROR(S228/'Base Case Cover Sheet'!S228-1,"n.a.")</f>
        <v>n.a.</v>
      </c>
      <c r="AJ228" s="74" t="str">
        <f>IFERROR(T228/'Base Case Cover Sheet'!T228-1,"n.a.")</f>
        <v>n.a.</v>
      </c>
      <c r="AK228" s="74" t="str">
        <f>IFERROR(U228/'Base Case Cover Sheet'!U228-1,"n.a.")</f>
        <v>n.a.</v>
      </c>
      <c r="AL228" s="74" t="str">
        <f>IFERROR(V228/'Base Case Cover Sheet'!V228-1,"n.a.")</f>
        <v>n.a.</v>
      </c>
      <c r="AM228" s="74" t="str">
        <f>IFERROR(W228/'Base Case Cover Sheet'!W228-1,"n.a.")</f>
        <v>n.a.</v>
      </c>
    </row>
    <row r="230" spans="1:39">
      <c r="D230" t="s">
        <v>212</v>
      </c>
      <c r="H230" s="33"/>
      <c r="I230" s="62"/>
      <c r="J230" s="65">
        <v>0</v>
      </c>
      <c r="K230" s="65">
        <v>0</v>
      </c>
      <c r="L230" s="65">
        <v>0</v>
      </c>
      <c r="M230" s="65">
        <v>0</v>
      </c>
      <c r="N230" s="65">
        <v>0</v>
      </c>
      <c r="O230" s="65">
        <v>0</v>
      </c>
      <c r="P230" s="65">
        <v>0</v>
      </c>
      <c r="Q230" s="65">
        <v>0</v>
      </c>
      <c r="R230" s="65">
        <v>0</v>
      </c>
      <c r="S230" s="65">
        <v>0</v>
      </c>
      <c r="T230" s="65">
        <v>0</v>
      </c>
      <c r="U230" s="65">
        <v>0</v>
      </c>
      <c r="V230" s="65">
        <v>0</v>
      </c>
      <c r="W230" s="65">
        <v>0</v>
      </c>
      <c r="Y230" s="74" t="str">
        <f>IFERROR(I230/'Base Case Cover Sheet'!I230-1,"n.a.")</f>
        <v>n.a.</v>
      </c>
      <c r="Z230" s="74" t="str">
        <f>IFERROR(J230/'Base Case Cover Sheet'!J230-1,"n.a.")</f>
        <v>n.a.</v>
      </c>
      <c r="AA230" s="74" t="str">
        <f>IFERROR(K230/'Base Case Cover Sheet'!K230-1,"n.a.")</f>
        <v>n.a.</v>
      </c>
      <c r="AB230" s="74" t="str">
        <f>IFERROR(L230/'Base Case Cover Sheet'!L230-1,"n.a.")</f>
        <v>n.a.</v>
      </c>
      <c r="AC230" s="74" t="str">
        <f>IFERROR(M230/'Base Case Cover Sheet'!M230-1,"n.a.")</f>
        <v>n.a.</v>
      </c>
      <c r="AD230" s="74" t="str">
        <f>IFERROR(N230/'Base Case Cover Sheet'!N230-1,"n.a.")</f>
        <v>n.a.</v>
      </c>
      <c r="AE230" s="74" t="str">
        <f>IFERROR(O230/'Base Case Cover Sheet'!O230-1,"n.a.")</f>
        <v>n.a.</v>
      </c>
      <c r="AF230" s="74" t="str">
        <f>IFERROR(P230/'Base Case Cover Sheet'!P230-1,"n.a.")</f>
        <v>n.a.</v>
      </c>
      <c r="AG230" s="74" t="str">
        <f>IFERROR(Q230/'Base Case Cover Sheet'!Q230-1,"n.a.")</f>
        <v>n.a.</v>
      </c>
      <c r="AH230" s="74" t="str">
        <f>IFERROR(R230/'Base Case Cover Sheet'!R230-1,"n.a.")</f>
        <v>n.a.</v>
      </c>
      <c r="AI230" s="74" t="str">
        <f>IFERROR(S230/'Base Case Cover Sheet'!S230-1,"n.a.")</f>
        <v>n.a.</v>
      </c>
      <c r="AJ230" s="74" t="str">
        <f>IFERROR(T230/'Base Case Cover Sheet'!T230-1,"n.a.")</f>
        <v>n.a.</v>
      </c>
      <c r="AK230" s="74" t="str">
        <f>IFERROR(U230/'Base Case Cover Sheet'!U230-1,"n.a.")</f>
        <v>n.a.</v>
      </c>
      <c r="AL230" s="74" t="str">
        <f>IFERROR(V230/'Base Case Cover Sheet'!V230-1,"n.a.")</f>
        <v>n.a.</v>
      </c>
      <c r="AM230" s="74" t="str">
        <f>IFERROR(W230/'Base Case Cover Sheet'!W230-1,"n.a.")</f>
        <v>n.a.</v>
      </c>
    </row>
    <row r="232" spans="1:39">
      <c r="D232" t="s">
        <v>213</v>
      </c>
      <c r="H232" s="33"/>
      <c r="I232" s="62"/>
      <c r="J232" s="65">
        <v>0</v>
      </c>
      <c r="K232" s="65">
        <v>0</v>
      </c>
      <c r="L232" s="65">
        <v>0</v>
      </c>
      <c r="M232" s="65">
        <v>0</v>
      </c>
      <c r="N232" s="65">
        <v>0</v>
      </c>
      <c r="O232" s="65">
        <v>0</v>
      </c>
      <c r="P232" s="65">
        <v>0</v>
      </c>
      <c r="Q232" s="65">
        <v>0</v>
      </c>
      <c r="R232" s="65">
        <v>0</v>
      </c>
      <c r="S232" s="65">
        <v>0</v>
      </c>
      <c r="T232" s="65">
        <v>0</v>
      </c>
      <c r="U232" s="65">
        <v>0</v>
      </c>
      <c r="V232" s="65">
        <v>0</v>
      </c>
      <c r="W232" s="65">
        <v>0</v>
      </c>
      <c r="Y232" s="74" t="str">
        <f>IFERROR(I232/'Base Case Cover Sheet'!I232-1,"n.a.")</f>
        <v>n.a.</v>
      </c>
      <c r="Z232" s="74" t="str">
        <f>IFERROR(J232/'Base Case Cover Sheet'!J232-1,"n.a.")</f>
        <v>n.a.</v>
      </c>
      <c r="AA232" s="74" t="str">
        <f>IFERROR(K232/'Base Case Cover Sheet'!K232-1,"n.a.")</f>
        <v>n.a.</v>
      </c>
      <c r="AB232" s="74" t="str">
        <f>IFERROR(L232/'Base Case Cover Sheet'!L232-1,"n.a.")</f>
        <v>n.a.</v>
      </c>
      <c r="AC232" s="74" t="str">
        <f>IFERROR(M232/'Base Case Cover Sheet'!M232-1,"n.a.")</f>
        <v>n.a.</v>
      </c>
      <c r="AD232" s="74" t="str">
        <f>IFERROR(N232/'Base Case Cover Sheet'!N232-1,"n.a.")</f>
        <v>n.a.</v>
      </c>
      <c r="AE232" s="74" t="str">
        <f>IFERROR(O232/'Base Case Cover Sheet'!O232-1,"n.a.")</f>
        <v>n.a.</v>
      </c>
      <c r="AF232" s="74" t="str">
        <f>IFERROR(P232/'Base Case Cover Sheet'!P232-1,"n.a.")</f>
        <v>n.a.</v>
      </c>
      <c r="AG232" s="74" t="str">
        <f>IFERROR(Q232/'Base Case Cover Sheet'!Q232-1,"n.a.")</f>
        <v>n.a.</v>
      </c>
      <c r="AH232" s="74" t="str">
        <f>IFERROR(R232/'Base Case Cover Sheet'!R232-1,"n.a.")</f>
        <v>n.a.</v>
      </c>
      <c r="AI232" s="74" t="str">
        <f>IFERROR(S232/'Base Case Cover Sheet'!S232-1,"n.a.")</f>
        <v>n.a.</v>
      </c>
      <c r="AJ232" s="74" t="str">
        <f>IFERROR(T232/'Base Case Cover Sheet'!T232-1,"n.a.")</f>
        <v>n.a.</v>
      </c>
      <c r="AK232" s="74" t="str">
        <f>IFERROR(U232/'Base Case Cover Sheet'!U232-1,"n.a.")</f>
        <v>n.a.</v>
      </c>
      <c r="AL232" s="74" t="str">
        <f>IFERROR(V232/'Base Case Cover Sheet'!V232-1,"n.a.")</f>
        <v>n.a.</v>
      </c>
      <c r="AM232" s="74" t="str">
        <f>IFERROR(W232/'Base Case Cover Sheet'!W232-1,"n.a.")</f>
        <v>n.a.</v>
      </c>
    </row>
    <row r="234" spans="1:39">
      <c r="D234" s="142" t="s">
        <v>214</v>
      </c>
      <c r="E234" s="142"/>
      <c r="F234" s="142"/>
      <c r="G234" s="142"/>
      <c r="H234" s="37"/>
      <c r="I234" s="58"/>
      <c r="J234" s="39">
        <f t="shared" ref="J234:W234" si="66">+J224+J226+J228+J230+J232</f>
        <v>0</v>
      </c>
      <c r="K234" s="39">
        <f t="shared" si="66"/>
        <v>0</v>
      </c>
      <c r="L234" s="39">
        <f t="shared" si="66"/>
        <v>0</v>
      </c>
      <c r="M234" s="39">
        <f t="shared" si="66"/>
        <v>0</v>
      </c>
      <c r="N234" s="39">
        <f t="shared" si="66"/>
        <v>0</v>
      </c>
      <c r="O234" s="39">
        <f t="shared" si="66"/>
        <v>0</v>
      </c>
      <c r="P234" s="39">
        <f t="shared" si="66"/>
        <v>0</v>
      </c>
      <c r="Q234" s="39">
        <f t="shared" si="66"/>
        <v>0</v>
      </c>
      <c r="R234" s="39">
        <f t="shared" si="66"/>
        <v>0</v>
      </c>
      <c r="S234" s="39">
        <f t="shared" si="66"/>
        <v>0</v>
      </c>
      <c r="T234" s="39">
        <f t="shared" si="66"/>
        <v>0</v>
      </c>
      <c r="U234" s="39">
        <f t="shared" si="66"/>
        <v>0</v>
      </c>
      <c r="V234" s="39">
        <f t="shared" si="66"/>
        <v>0</v>
      </c>
      <c r="W234" s="39">
        <f t="shared" si="66"/>
        <v>0</v>
      </c>
      <c r="Y234" s="77" t="str">
        <f>IFERROR(I234/'Base Case Cover Sheet'!I234-1,"n.a.")</f>
        <v>n.a.</v>
      </c>
      <c r="Z234" s="77" t="str">
        <f>IFERROR(J234/'Base Case Cover Sheet'!J234-1,"n.a.")</f>
        <v>n.a.</v>
      </c>
      <c r="AA234" s="77" t="str">
        <f>IFERROR(K234/'Base Case Cover Sheet'!K234-1,"n.a.")</f>
        <v>n.a.</v>
      </c>
      <c r="AB234" s="77" t="str">
        <f>IFERROR(L234/'Base Case Cover Sheet'!L234-1,"n.a.")</f>
        <v>n.a.</v>
      </c>
      <c r="AC234" s="77" t="str">
        <f>IFERROR(M234/'Base Case Cover Sheet'!M234-1,"n.a.")</f>
        <v>n.a.</v>
      </c>
      <c r="AD234" s="77" t="str">
        <f>IFERROR(N234/'Base Case Cover Sheet'!N234-1,"n.a.")</f>
        <v>n.a.</v>
      </c>
      <c r="AE234" s="77" t="str">
        <f>IFERROR(O234/'Base Case Cover Sheet'!O234-1,"n.a.")</f>
        <v>n.a.</v>
      </c>
      <c r="AF234" s="77" t="str">
        <f>IFERROR(P234/'Base Case Cover Sheet'!P234-1,"n.a.")</f>
        <v>n.a.</v>
      </c>
      <c r="AG234" s="77" t="str">
        <f>IFERROR(Q234/'Base Case Cover Sheet'!Q234-1,"n.a.")</f>
        <v>n.a.</v>
      </c>
      <c r="AH234" s="77" t="str">
        <f>IFERROR(R234/'Base Case Cover Sheet'!R234-1,"n.a.")</f>
        <v>n.a.</v>
      </c>
      <c r="AI234" s="77" t="str">
        <f>IFERROR(S234/'Base Case Cover Sheet'!S234-1,"n.a.")</f>
        <v>n.a.</v>
      </c>
      <c r="AJ234" s="77" t="str">
        <f>IFERROR(T234/'Base Case Cover Sheet'!T234-1,"n.a.")</f>
        <v>n.a.</v>
      </c>
      <c r="AK234" s="77" t="str">
        <f>IFERROR(U234/'Base Case Cover Sheet'!U234-1,"n.a.")</f>
        <v>n.a.</v>
      </c>
      <c r="AL234" s="77" t="str">
        <f>IFERROR(V234/'Base Case Cover Sheet'!V234-1,"n.a.")</f>
        <v>n.a.</v>
      </c>
      <c r="AM234" s="77" t="str">
        <f>IFERROR(W234/'Base Case Cover Sheet'!W234-1,"n.a.")</f>
        <v>n.a.</v>
      </c>
    </row>
    <row r="236" spans="1:39" s="2" customFormat="1" ht="11.25" customHeight="1">
      <c r="A236" s="18"/>
      <c r="B236" s="19">
        <f>MAX($B$4:B235)+1</f>
        <v>6</v>
      </c>
      <c r="C236" s="18"/>
      <c r="D236" s="20" t="s">
        <v>138</v>
      </c>
    </row>
    <row r="238" spans="1:39">
      <c r="D238" t="s">
        <v>215</v>
      </c>
      <c r="H238" s="33"/>
      <c r="I238" s="65">
        <v>0</v>
      </c>
      <c r="J238" s="65">
        <v>0</v>
      </c>
      <c r="K238" s="65">
        <v>0</v>
      </c>
      <c r="L238" s="65">
        <v>0</v>
      </c>
      <c r="M238" s="65">
        <v>0</v>
      </c>
      <c r="N238" s="65">
        <v>0</v>
      </c>
      <c r="O238" s="65">
        <v>0</v>
      </c>
      <c r="P238" s="65">
        <v>0</v>
      </c>
      <c r="Q238" s="65">
        <v>0</v>
      </c>
      <c r="R238" s="65">
        <v>0</v>
      </c>
      <c r="S238" s="65">
        <v>0</v>
      </c>
      <c r="T238" s="65">
        <v>0</v>
      </c>
      <c r="U238" s="65">
        <v>0</v>
      </c>
      <c r="V238" s="65">
        <v>0</v>
      </c>
      <c r="W238" s="65">
        <v>0</v>
      </c>
      <c r="Y238" s="74" t="str">
        <f>IFERROR(I238/'Base Case Cover Sheet'!I238-1,"n.a.")</f>
        <v>n.a.</v>
      </c>
      <c r="Z238" s="74" t="str">
        <f>IFERROR(J238/'Base Case Cover Sheet'!J238-1,"n.a.")</f>
        <v>n.a.</v>
      </c>
      <c r="AA238" s="74" t="str">
        <f>IFERROR(K238/'Base Case Cover Sheet'!K238-1,"n.a.")</f>
        <v>n.a.</v>
      </c>
      <c r="AB238" s="74" t="str">
        <f>IFERROR(L238/'Base Case Cover Sheet'!L238-1,"n.a.")</f>
        <v>n.a.</v>
      </c>
      <c r="AC238" s="74" t="str">
        <f>IFERROR(M238/'Base Case Cover Sheet'!M238-1,"n.a.")</f>
        <v>n.a.</v>
      </c>
      <c r="AD238" s="74" t="str">
        <f>IFERROR(N238/'Base Case Cover Sheet'!N238-1,"n.a.")</f>
        <v>n.a.</v>
      </c>
      <c r="AE238" s="74" t="str">
        <f>IFERROR(O238/'Base Case Cover Sheet'!O238-1,"n.a.")</f>
        <v>n.a.</v>
      </c>
      <c r="AF238" s="74" t="str">
        <f>IFERROR(P238/'Base Case Cover Sheet'!P238-1,"n.a.")</f>
        <v>n.a.</v>
      </c>
      <c r="AG238" s="74" t="str">
        <f>IFERROR(Q238/'Base Case Cover Sheet'!Q238-1,"n.a.")</f>
        <v>n.a.</v>
      </c>
      <c r="AH238" s="74" t="str">
        <f>IFERROR(R238/'Base Case Cover Sheet'!R238-1,"n.a.")</f>
        <v>n.a.</v>
      </c>
      <c r="AI238" s="74" t="str">
        <f>IFERROR(S238/'Base Case Cover Sheet'!S238-1,"n.a.")</f>
        <v>n.a.</v>
      </c>
      <c r="AJ238" s="74" t="str">
        <f>IFERROR(T238/'Base Case Cover Sheet'!T238-1,"n.a.")</f>
        <v>n.a.</v>
      </c>
      <c r="AK238" s="74" t="str">
        <f>IFERROR(U238/'Base Case Cover Sheet'!U238-1,"n.a.")</f>
        <v>n.a.</v>
      </c>
      <c r="AL238" s="74" t="str">
        <f>IFERROR(V238/'Base Case Cover Sheet'!V238-1,"n.a.")</f>
        <v>n.a.</v>
      </c>
      <c r="AM238" s="74" t="str">
        <f>IFERROR(W238/'Base Case Cover Sheet'!W238-1,"n.a.")</f>
        <v>n.a.</v>
      </c>
    </row>
    <row r="239" spans="1:39" s="4" customFormat="1">
      <c r="D239" s="143" t="s">
        <v>216</v>
      </c>
      <c r="H239" s="33"/>
      <c r="I239" s="65">
        <v>0</v>
      </c>
      <c r="J239" s="65">
        <v>0</v>
      </c>
      <c r="K239" s="65">
        <v>0</v>
      </c>
      <c r="L239" s="65">
        <v>0</v>
      </c>
      <c r="M239" s="65">
        <v>0</v>
      </c>
      <c r="N239" s="65">
        <v>0</v>
      </c>
      <c r="O239" s="65">
        <v>0</v>
      </c>
      <c r="P239" s="65">
        <v>0</v>
      </c>
      <c r="Q239" s="65">
        <v>0</v>
      </c>
      <c r="R239" s="65">
        <v>0</v>
      </c>
      <c r="S239" s="65">
        <v>0</v>
      </c>
      <c r="T239" s="65">
        <v>0</v>
      </c>
      <c r="U239" s="65">
        <v>0</v>
      </c>
      <c r="V239" s="65">
        <v>0</v>
      </c>
      <c r="W239" s="65">
        <v>0</v>
      </c>
      <c r="Y239" s="74" t="str">
        <f>IFERROR(I239/'Base Case Cover Sheet'!I239-1,"n.a.")</f>
        <v>n.a.</v>
      </c>
      <c r="Z239" s="74" t="str">
        <f>IFERROR(J239/'Base Case Cover Sheet'!J239-1,"n.a.")</f>
        <v>n.a.</v>
      </c>
      <c r="AA239" s="74" t="str">
        <f>IFERROR(K239/'Base Case Cover Sheet'!K239-1,"n.a.")</f>
        <v>n.a.</v>
      </c>
      <c r="AB239" s="74" t="str">
        <f>IFERROR(L239/'Base Case Cover Sheet'!L239-1,"n.a.")</f>
        <v>n.a.</v>
      </c>
      <c r="AC239" s="74" t="str">
        <f>IFERROR(M239/'Base Case Cover Sheet'!M239-1,"n.a.")</f>
        <v>n.a.</v>
      </c>
      <c r="AD239" s="74" t="str">
        <f>IFERROR(N239/'Base Case Cover Sheet'!N239-1,"n.a.")</f>
        <v>n.a.</v>
      </c>
      <c r="AE239" s="74" t="str">
        <f>IFERROR(O239/'Base Case Cover Sheet'!O239-1,"n.a.")</f>
        <v>n.a.</v>
      </c>
      <c r="AF239" s="74" t="str">
        <f>IFERROR(P239/'Base Case Cover Sheet'!P239-1,"n.a.")</f>
        <v>n.a.</v>
      </c>
      <c r="AG239" s="74" t="str">
        <f>IFERROR(Q239/'Base Case Cover Sheet'!Q239-1,"n.a.")</f>
        <v>n.a.</v>
      </c>
      <c r="AH239" s="74" t="str">
        <f>IFERROR(R239/'Base Case Cover Sheet'!R239-1,"n.a.")</f>
        <v>n.a.</v>
      </c>
      <c r="AI239" s="74" t="str">
        <f>IFERROR(S239/'Base Case Cover Sheet'!S239-1,"n.a.")</f>
        <v>n.a.</v>
      </c>
      <c r="AJ239" s="74" t="str">
        <f>IFERROR(T239/'Base Case Cover Sheet'!T239-1,"n.a.")</f>
        <v>n.a.</v>
      </c>
      <c r="AK239" s="74" t="str">
        <f>IFERROR(U239/'Base Case Cover Sheet'!U239-1,"n.a.")</f>
        <v>n.a.</v>
      </c>
      <c r="AL239" s="74" t="str">
        <f>IFERROR(V239/'Base Case Cover Sheet'!V239-1,"n.a.")</f>
        <v>n.a.</v>
      </c>
      <c r="AM239" s="74" t="str">
        <f>IFERROR(W239/'Base Case Cover Sheet'!W239-1,"n.a.")</f>
        <v>n.a.</v>
      </c>
    </row>
    <row r="241" spans="4:39">
      <c r="D241" t="s">
        <v>217</v>
      </c>
      <c r="H241" s="33"/>
      <c r="I241" s="65">
        <v>0</v>
      </c>
      <c r="J241" s="65">
        <v>0</v>
      </c>
      <c r="K241" s="65">
        <v>0</v>
      </c>
      <c r="L241" s="65">
        <v>0</v>
      </c>
      <c r="M241" s="65">
        <v>0</v>
      </c>
      <c r="N241" s="65">
        <v>0</v>
      </c>
      <c r="O241" s="65">
        <v>0</v>
      </c>
      <c r="P241" s="65">
        <v>0</v>
      </c>
      <c r="Q241" s="65">
        <v>0</v>
      </c>
      <c r="R241" s="65">
        <v>0</v>
      </c>
      <c r="S241" s="65">
        <v>0</v>
      </c>
      <c r="T241" s="65">
        <v>0</v>
      </c>
      <c r="U241" s="65">
        <v>0</v>
      </c>
      <c r="V241" s="65">
        <v>0</v>
      </c>
      <c r="W241" s="65">
        <v>0</v>
      </c>
      <c r="Y241" s="74" t="str">
        <f>IFERROR(I241/'Base Case Cover Sheet'!I241-1,"n.a.")</f>
        <v>n.a.</v>
      </c>
      <c r="Z241" s="74" t="str">
        <f>IFERROR(J241/'Base Case Cover Sheet'!J241-1,"n.a.")</f>
        <v>n.a.</v>
      </c>
      <c r="AA241" s="74" t="str">
        <f>IFERROR(K241/'Base Case Cover Sheet'!K241-1,"n.a.")</f>
        <v>n.a.</v>
      </c>
      <c r="AB241" s="74" t="str">
        <f>IFERROR(L241/'Base Case Cover Sheet'!L241-1,"n.a.")</f>
        <v>n.a.</v>
      </c>
      <c r="AC241" s="74" t="str">
        <f>IFERROR(M241/'Base Case Cover Sheet'!M241-1,"n.a.")</f>
        <v>n.a.</v>
      </c>
      <c r="AD241" s="74" t="str">
        <f>IFERROR(N241/'Base Case Cover Sheet'!N241-1,"n.a.")</f>
        <v>n.a.</v>
      </c>
      <c r="AE241" s="74" t="str">
        <f>IFERROR(O241/'Base Case Cover Sheet'!O241-1,"n.a.")</f>
        <v>n.a.</v>
      </c>
      <c r="AF241" s="74" t="str">
        <f>IFERROR(P241/'Base Case Cover Sheet'!P241-1,"n.a.")</f>
        <v>n.a.</v>
      </c>
      <c r="AG241" s="74" t="str">
        <f>IFERROR(Q241/'Base Case Cover Sheet'!Q241-1,"n.a.")</f>
        <v>n.a.</v>
      </c>
      <c r="AH241" s="74" t="str">
        <f>IFERROR(R241/'Base Case Cover Sheet'!R241-1,"n.a.")</f>
        <v>n.a.</v>
      </c>
      <c r="AI241" s="74" t="str">
        <f>IFERROR(S241/'Base Case Cover Sheet'!S241-1,"n.a.")</f>
        <v>n.a.</v>
      </c>
      <c r="AJ241" s="74" t="str">
        <f>IFERROR(T241/'Base Case Cover Sheet'!T241-1,"n.a.")</f>
        <v>n.a.</v>
      </c>
      <c r="AK241" s="74" t="str">
        <f>IFERROR(U241/'Base Case Cover Sheet'!U241-1,"n.a.")</f>
        <v>n.a.</v>
      </c>
      <c r="AL241" s="74" t="str">
        <f>IFERROR(V241/'Base Case Cover Sheet'!V241-1,"n.a.")</f>
        <v>n.a.</v>
      </c>
      <c r="AM241" s="74" t="str">
        <f>IFERROR(W241/'Base Case Cover Sheet'!W241-1,"n.a.")</f>
        <v>n.a.</v>
      </c>
    </row>
    <row r="243" spans="4:39" s="5" customFormat="1">
      <c r="D243" s="142" t="s">
        <v>218</v>
      </c>
      <c r="E243" s="142"/>
      <c r="F243" s="142"/>
      <c r="G243" s="142"/>
      <c r="H243" s="37"/>
      <c r="I243" s="39">
        <f>+I238+I241</f>
        <v>0</v>
      </c>
      <c r="J243" s="39">
        <f t="shared" ref="J243:W243" si="67">+J238+J241</f>
        <v>0</v>
      </c>
      <c r="K243" s="39">
        <f t="shared" si="67"/>
        <v>0</v>
      </c>
      <c r="L243" s="39">
        <f t="shared" si="67"/>
        <v>0</v>
      </c>
      <c r="M243" s="39">
        <f t="shared" si="67"/>
        <v>0</v>
      </c>
      <c r="N243" s="39">
        <f t="shared" si="67"/>
        <v>0</v>
      </c>
      <c r="O243" s="39">
        <f t="shared" si="67"/>
        <v>0</v>
      </c>
      <c r="P243" s="39">
        <f t="shared" si="67"/>
        <v>0</v>
      </c>
      <c r="Q243" s="39">
        <f t="shared" si="67"/>
        <v>0</v>
      </c>
      <c r="R243" s="39">
        <f t="shared" si="67"/>
        <v>0</v>
      </c>
      <c r="S243" s="39">
        <f t="shared" si="67"/>
        <v>0</v>
      </c>
      <c r="T243" s="39">
        <f t="shared" si="67"/>
        <v>0</v>
      </c>
      <c r="U243" s="39">
        <f t="shared" si="67"/>
        <v>0</v>
      </c>
      <c r="V243" s="39">
        <f t="shared" si="67"/>
        <v>0</v>
      </c>
      <c r="W243" s="39">
        <f t="shared" si="67"/>
        <v>0</v>
      </c>
      <c r="Y243" s="77" t="str">
        <f>IFERROR(I243/'Base Case Cover Sheet'!I243-1,"n.a.")</f>
        <v>n.a.</v>
      </c>
      <c r="Z243" s="77" t="str">
        <f>IFERROR(J243/'Base Case Cover Sheet'!J243-1,"n.a.")</f>
        <v>n.a.</v>
      </c>
      <c r="AA243" s="77" t="str">
        <f>IFERROR(K243/'Base Case Cover Sheet'!K243-1,"n.a.")</f>
        <v>n.a.</v>
      </c>
      <c r="AB243" s="77" t="str">
        <f>IFERROR(L243/'Base Case Cover Sheet'!L243-1,"n.a.")</f>
        <v>n.a.</v>
      </c>
      <c r="AC243" s="77" t="str">
        <f>IFERROR(M243/'Base Case Cover Sheet'!M243-1,"n.a.")</f>
        <v>n.a.</v>
      </c>
      <c r="AD243" s="77" t="str">
        <f>IFERROR(N243/'Base Case Cover Sheet'!N243-1,"n.a.")</f>
        <v>n.a.</v>
      </c>
      <c r="AE243" s="77" t="str">
        <f>IFERROR(O243/'Base Case Cover Sheet'!O243-1,"n.a.")</f>
        <v>n.a.</v>
      </c>
      <c r="AF243" s="77" t="str">
        <f>IFERROR(P243/'Base Case Cover Sheet'!P243-1,"n.a.")</f>
        <v>n.a.</v>
      </c>
      <c r="AG243" s="77" t="str">
        <f>IFERROR(Q243/'Base Case Cover Sheet'!Q243-1,"n.a.")</f>
        <v>n.a.</v>
      </c>
      <c r="AH243" s="77" t="str">
        <f>IFERROR(R243/'Base Case Cover Sheet'!R243-1,"n.a.")</f>
        <v>n.a.</v>
      </c>
      <c r="AI243" s="77" t="str">
        <f>IFERROR(S243/'Base Case Cover Sheet'!S243-1,"n.a.")</f>
        <v>n.a.</v>
      </c>
      <c r="AJ243" s="77" t="str">
        <f>IFERROR(T243/'Base Case Cover Sheet'!T243-1,"n.a.")</f>
        <v>n.a.</v>
      </c>
      <c r="AK243" s="77" t="str">
        <f>IFERROR(U243/'Base Case Cover Sheet'!U243-1,"n.a.")</f>
        <v>n.a.</v>
      </c>
      <c r="AL243" s="77" t="str">
        <f>IFERROR(V243/'Base Case Cover Sheet'!V243-1,"n.a.")</f>
        <v>n.a.</v>
      </c>
      <c r="AM243" s="77" t="str">
        <f>IFERROR(W243/'Base Case Cover Sheet'!W243-1,"n.a.")</f>
        <v>n.a.</v>
      </c>
    </row>
    <row r="245" spans="4:39">
      <c r="D245" t="s">
        <v>123</v>
      </c>
      <c r="H245" s="33"/>
      <c r="I245" s="65">
        <v>0</v>
      </c>
      <c r="J245" s="65">
        <v>0</v>
      </c>
      <c r="K245" s="65">
        <v>0</v>
      </c>
      <c r="L245" s="65">
        <v>0</v>
      </c>
      <c r="M245" s="65">
        <v>0</v>
      </c>
      <c r="N245" s="65">
        <v>0</v>
      </c>
      <c r="O245" s="65">
        <v>0</v>
      </c>
      <c r="P245" s="65">
        <v>0</v>
      </c>
      <c r="Q245" s="65">
        <v>0</v>
      </c>
      <c r="R245" s="65">
        <v>0</v>
      </c>
      <c r="S245" s="65">
        <v>0</v>
      </c>
      <c r="T245" s="65">
        <v>0</v>
      </c>
      <c r="U245" s="65">
        <v>0</v>
      </c>
      <c r="V245" s="65">
        <v>0</v>
      </c>
      <c r="W245" s="65">
        <v>0</v>
      </c>
      <c r="Y245" s="74" t="str">
        <f>IFERROR(I245/'Base Case Cover Sheet'!I245-1,"n.a.")</f>
        <v>n.a.</v>
      </c>
      <c r="Z245" s="74" t="str">
        <f>IFERROR(J245/'Base Case Cover Sheet'!J245-1,"n.a.")</f>
        <v>n.a.</v>
      </c>
      <c r="AA245" s="74" t="str">
        <f>IFERROR(K245/'Base Case Cover Sheet'!K245-1,"n.a.")</f>
        <v>n.a.</v>
      </c>
      <c r="AB245" s="74" t="str">
        <f>IFERROR(L245/'Base Case Cover Sheet'!L245-1,"n.a.")</f>
        <v>n.a.</v>
      </c>
      <c r="AC245" s="74" t="str">
        <f>IFERROR(M245/'Base Case Cover Sheet'!M245-1,"n.a.")</f>
        <v>n.a.</v>
      </c>
      <c r="AD245" s="74" t="str">
        <f>IFERROR(N245/'Base Case Cover Sheet'!N245-1,"n.a.")</f>
        <v>n.a.</v>
      </c>
      <c r="AE245" s="74" t="str">
        <f>IFERROR(O245/'Base Case Cover Sheet'!O245-1,"n.a.")</f>
        <v>n.a.</v>
      </c>
      <c r="AF245" s="74" t="str">
        <f>IFERROR(P245/'Base Case Cover Sheet'!P245-1,"n.a.")</f>
        <v>n.a.</v>
      </c>
      <c r="AG245" s="74" t="str">
        <f>IFERROR(Q245/'Base Case Cover Sheet'!Q245-1,"n.a.")</f>
        <v>n.a.</v>
      </c>
      <c r="AH245" s="74" t="str">
        <f>IFERROR(R245/'Base Case Cover Sheet'!R245-1,"n.a.")</f>
        <v>n.a.</v>
      </c>
      <c r="AI245" s="74" t="str">
        <f>IFERROR(S245/'Base Case Cover Sheet'!S245-1,"n.a.")</f>
        <v>n.a.</v>
      </c>
      <c r="AJ245" s="74" t="str">
        <f>IFERROR(T245/'Base Case Cover Sheet'!T245-1,"n.a.")</f>
        <v>n.a.</v>
      </c>
      <c r="AK245" s="74" t="str">
        <f>IFERROR(U245/'Base Case Cover Sheet'!U245-1,"n.a.")</f>
        <v>n.a.</v>
      </c>
      <c r="AL245" s="74" t="str">
        <f>IFERROR(V245/'Base Case Cover Sheet'!V245-1,"n.a.")</f>
        <v>n.a.</v>
      </c>
      <c r="AM245" s="74" t="str">
        <f>IFERROR(W245/'Base Case Cover Sheet'!W245-1,"n.a.")</f>
        <v>n.a.</v>
      </c>
    </row>
    <row r="246" spans="4:39" s="4" customFormat="1">
      <c r="E246" s="4" t="s">
        <v>219</v>
      </c>
      <c r="I246" s="36">
        <f t="shared" ref="I246:W246" si="68">+IFERROR(I245/I238,0)</f>
        <v>0</v>
      </c>
      <c r="J246" s="36">
        <f t="shared" si="68"/>
        <v>0</v>
      </c>
      <c r="K246" s="36">
        <f t="shared" si="68"/>
        <v>0</v>
      </c>
      <c r="L246" s="36">
        <f t="shared" si="68"/>
        <v>0</v>
      </c>
      <c r="M246" s="36">
        <f t="shared" si="68"/>
        <v>0</v>
      </c>
      <c r="N246" s="36">
        <f t="shared" si="68"/>
        <v>0</v>
      </c>
      <c r="O246" s="36">
        <f t="shared" si="68"/>
        <v>0</v>
      </c>
      <c r="P246" s="36">
        <f t="shared" si="68"/>
        <v>0</v>
      </c>
      <c r="Q246" s="36">
        <f t="shared" si="68"/>
        <v>0</v>
      </c>
      <c r="R246" s="36">
        <f t="shared" si="68"/>
        <v>0</v>
      </c>
      <c r="S246" s="36">
        <f t="shared" si="68"/>
        <v>0</v>
      </c>
      <c r="T246" s="36">
        <f t="shared" si="68"/>
        <v>0</v>
      </c>
      <c r="U246" s="36">
        <f t="shared" si="68"/>
        <v>0</v>
      </c>
      <c r="V246" s="36">
        <f t="shared" si="68"/>
        <v>0</v>
      </c>
      <c r="W246" s="36">
        <f t="shared" si="68"/>
        <v>0</v>
      </c>
      <c r="Y246" s="75"/>
      <c r="Z246" s="75"/>
      <c r="AA246" s="75"/>
      <c r="AB246" s="75"/>
      <c r="AC246" s="75"/>
      <c r="AD246" s="75"/>
      <c r="AE246" s="75"/>
      <c r="AF246" s="75"/>
      <c r="AG246" s="75"/>
      <c r="AH246" s="75"/>
      <c r="AI246" s="75"/>
      <c r="AJ246" s="75"/>
      <c r="AK246" s="75"/>
      <c r="AL246" s="75"/>
      <c r="AM246" s="75"/>
    </row>
    <row r="248" spans="4:39" s="4" customFormat="1">
      <c r="D248" s="150" t="s">
        <v>139</v>
      </c>
      <c r="E248" s="63"/>
      <c r="F248" s="63"/>
      <c r="G248" s="63"/>
      <c r="H248" s="33"/>
      <c r="I248" s="71">
        <v>0</v>
      </c>
      <c r="J248" s="71">
        <v>0</v>
      </c>
      <c r="K248" s="71">
        <v>0</v>
      </c>
      <c r="L248" s="71">
        <v>0</v>
      </c>
      <c r="M248" s="71">
        <v>0</v>
      </c>
      <c r="N248" s="71">
        <v>0</v>
      </c>
      <c r="O248" s="71">
        <v>0</v>
      </c>
      <c r="P248" s="71">
        <v>0</v>
      </c>
      <c r="Q248" s="71">
        <v>0</v>
      </c>
      <c r="R248" s="71">
        <v>0</v>
      </c>
      <c r="S248" s="71">
        <v>0</v>
      </c>
      <c r="T248" s="71">
        <v>0</v>
      </c>
      <c r="U248" s="71">
        <v>0</v>
      </c>
      <c r="V248" s="71">
        <v>0</v>
      </c>
      <c r="W248" s="71">
        <v>0</v>
      </c>
      <c r="Y248" s="72">
        <f>IFERROR(I248-'Base Case Cover Sheet'!I248,"n.a.")</f>
        <v>0</v>
      </c>
      <c r="Z248" s="72">
        <f>IFERROR(J248-'Base Case Cover Sheet'!J248,"n.a.")</f>
        <v>0</v>
      </c>
      <c r="AA248" s="72">
        <f>IFERROR(K248-'Base Case Cover Sheet'!K248,"n.a.")</f>
        <v>0</v>
      </c>
      <c r="AB248" s="72">
        <f>IFERROR(L248-'Base Case Cover Sheet'!L248,"n.a.")</f>
        <v>0</v>
      </c>
      <c r="AC248" s="72">
        <f>IFERROR(M248-'Base Case Cover Sheet'!M248,"n.a.")</f>
        <v>0</v>
      </c>
      <c r="AD248" s="72">
        <f>IFERROR(N248-'Base Case Cover Sheet'!N248,"n.a.")</f>
        <v>0</v>
      </c>
      <c r="AE248" s="72">
        <f>IFERROR(O248-'Base Case Cover Sheet'!O248,"n.a.")</f>
        <v>0</v>
      </c>
      <c r="AF248" s="72">
        <f>IFERROR(P248-'Base Case Cover Sheet'!P248,"n.a.")</f>
        <v>0</v>
      </c>
      <c r="AG248" s="72">
        <f>IFERROR(Q248-'Base Case Cover Sheet'!Q248,"n.a.")</f>
        <v>0</v>
      </c>
      <c r="AH248" s="72">
        <f>IFERROR(R248-'Base Case Cover Sheet'!R248,"n.a.")</f>
        <v>0</v>
      </c>
      <c r="AI248" s="72">
        <f>IFERROR(S248-'Base Case Cover Sheet'!S248,"n.a.")</f>
        <v>0</v>
      </c>
      <c r="AJ248" s="72">
        <f>IFERROR(T248-'Base Case Cover Sheet'!T248,"n.a.")</f>
        <v>0</v>
      </c>
      <c r="AK248" s="72">
        <f>IFERROR(U248-'Base Case Cover Sheet'!U248,"n.a.")</f>
        <v>0</v>
      </c>
      <c r="AL248" s="72">
        <f>IFERROR(V248-'Base Case Cover Sheet'!V248,"n.a.")</f>
        <v>0</v>
      </c>
      <c r="AM248" s="72">
        <f>IFERROR(W248-'Base Case Cover Sheet'!W248,"n.a.")</f>
        <v>0</v>
      </c>
    </row>
    <row r="249" spans="4:39" s="4" customFormat="1">
      <c r="D249" s="150" t="s">
        <v>139</v>
      </c>
      <c r="E249" s="63"/>
      <c r="F249" s="63"/>
      <c r="G249" s="63"/>
      <c r="H249" s="33"/>
      <c r="I249" s="71">
        <v>0</v>
      </c>
      <c r="J249" s="71">
        <v>0</v>
      </c>
      <c r="K249" s="71">
        <v>0</v>
      </c>
      <c r="L249" s="71">
        <v>0</v>
      </c>
      <c r="M249" s="71">
        <v>0</v>
      </c>
      <c r="N249" s="71">
        <v>0</v>
      </c>
      <c r="O249" s="71">
        <v>0</v>
      </c>
      <c r="P249" s="71">
        <v>0</v>
      </c>
      <c r="Q249" s="71">
        <v>0</v>
      </c>
      <c r="R249" s="71">
        <v>0</v>
      </c>
      <c r="S249" s="71">
        <v>0</v>
      </c>
      <c r="T249" s="71">
        <v>0</v>
      </c>
      <c r="U249" s="71">
        <v>0</v>
      </c>
      <c r="V249" s="71">
        <v>0</v>
      </c>
      <c r="W249" s="71">
        <v>0</v>
      </c>
      <c r="Y249" s="72">
        <f>IFERROR(I249-'Base Case Cover Sheet'!I249,"n.a.")</f>
        <v>0</v>
      </c>
      <c r="Z249" s="72">
        <f>IFERROR(J249-'Base Case Cover Sheet'!J249,"n.a.")</f>
        <v>0</v>
      </c>
      <c r="AA249" s="72">
        <f>IFERROR(K249-'Base Case Cover Sheet'!K249,"n.a.")</f>
        <v>0</v>
      </c>
      <c r="AB249" s="72">
        <f>IFERROR(L249-'Base Case Cover Sheet'!L249,"n.a.")</f>
        <v>0</v>
      </c>
      <c r="AC249" s="72">
        <f>IFERROR(M249-'Base Case Cover Sheet'!M249,"n.a.")</f>
        <v>0</v>
      </c>
      <c r="AD249" s="72">
        <f>IFERROR(N249-'Base Case Cover Sheet'!N249,"n.a.")</f>
        <v>0</v>
      </c>
      <c r="AE249" s="72">
        <f>IFERROR(O249-'Base Case Cover Sheet'!O249,"n.a.")</f>
        <v>0</v>
      </c>
      <c r="AF249" s="72">
        <f>IFERROR(P249-'Base Case Cover Sheet'!P249,"n.a.")</f>
        <v>0</v>
      </c>
      <c r="AG249" s="72">
        <f>IFERROR(Q249-'Base Case Cover Sheet'!Q249,"n.a.")</f>
        <v>0</v>
      </c>
      <c r="AH249" s="72">
        <f>IFERROR(R249-'Base Case Cover Sheet'!R249,"n.a.")</f>
        <v>0</v>
      </c>
      <c r="AI249" s="72">
        <f>IFERROR(S249-'Base Case Cover Sheet'!S249,"n.a.")</f>
        <v>0</v>
      </c>
      <c r="AJ249" s="72">
        <f>IFERROR(T249-'Base Case Cover Sheet'!T249,"n.a.")</f>
        <v>0</v>
      </c>
      <c r="AK249" s="72">
        <f>IFERROR(U249-'Base Case Cover Sheet'!U249,"n.a.")</f>
        <v>0</v>
      </c>
      <c r="AL249" s="72">
        <f>IFERROR(V249-'Base Case Cover Sheet'!V249,"n.a.")</f>
        <v>0</v>
      </c>
      <c r="AM249" s="72">
        <f>IFERROR(W249-'Base Case Cover Sheet'!W249,"n.a.")</f>
        <v>0</v>
      </c>
    </row>
    <row r="250" spans="4:39" s="4" customFormat="1">
      <c r="D250" s="150" t="s">
        <v>139</v>
      </c>
      <c r="E250" s="63"/>
      <c r="F250" s="63"/>
      <c r="G250" s="63"/>
      <c r="H250" s="33"/>
      <c r="I250" s="71">
        <v>0</v>
      </c>
      <c r="J250" s="71">
        <v>0</v>
      </c>
      <c r="K250" s="71">
        <v>0</v>
      </c>
      <c r="L250" s="71">
        <v>0</v>
      </c>
      <c r="M250" s="71">
        <v>0</v>
      </c>
      <c r="N250" s="71">
        <v>0</v>
      </c>
      <c r="O250" s="71">
        <v>0</v>
      </c>
      <c r="P250" s="71">
        <v>0</v>
      </c>
      <c r="Q250" s="71">
        <v>0</v>
      </c>
      <c r="R250" s="71">
        <v>0</v>
      </c>
      <c r="S250" s="71">
        <v>0</v>
      </c>
      <c r="T250" s="71">
        <v>0</v>
      </c>
      <c r="U250" s="71">
        <v>0</v>
      </c>
      <c r="V250" s="71">
        <v>0</v>
      </c>
      <c r="W250" s="71">
        <v>0</v>
      </c>
      <c r="Y250" s="72">
        <f>IFERROR(I250-'Base Case Cover Sheet'!I250,"n.a.")</f>
        <v>0</v>
      </c>
      <c r="Z250" s="72">
        <f>IFERROR(J250-'Base Case Cover Sheet'!J250,"n.a.")</f>
        <v>0</v>
      </c>
      <c r="AA250" s="72">
        <f>IFERROR(K250-'Base Case Cover Sheet'!K250,"n.a.")</f>
        <v>0</v>
      </c>
      <c r="AB250" s="72">
        <f>IFERROR(L250-'Base Case Cover Sheet'!L250,"n.a.")</f>
        <v>0</v>
      </c>
      <c r="AC250" s="72">
        <f>IFERROR(M250-'Base Case Cover Sheet'!M250,"n.a.")</f>
        <v>0</v>
      </c>
      <c r="AD250" s="72">
        <f>IFERROR(N250-'Base Case Cover Sheet'!N250,"n.a.")</f>
        <v>0</v>
      </c>
      <c r="AE250" s="72">
        <f>IFERROR(O250-'Base Case Cover Sheet'!O250,"n.a.")</f>
        <v>0</v>
      </c>
      <c r="AF250" s="72">
        <f>IFERROR(P250-'Base Case Cover Sheet'!P250,"n.a.")</f>
        <v>0</v>
      </c>
      <c r="AG250" s="72">
        <f>IFERROR(Q250-'Base Case Cover Sheet'!Q250,"n.a.")</f>
        <v>0</v>
      </c>
      <c r="AH250" s="72">
        <f>IFERROR(R250-'Base Case Cover Sheet'!R250,"n.a.")</f>
        <v>0</v>
      </c>
      <c r="AI250" s="72">
        <f>IFERROR(S250-'Base Case Cover Sheet'!S250,"n.a.")</f>
        <v>0</v>
      </c>
      <c r="AJ250" s="72">
        <f>IFERROR(T250-'Base Case Cover Sheet'!T250,"n.a.")</f>
        <v>0</v>
      </c>
      <c r="AK250" s="72">
        <f>IFERROR(U250-'Base Case Cover Sheet'!U250,"n.a.")</f>
        <v>0</v>
      </c>
      <c r="AL250" s="72">
        <f>IFERROR(V250-'Base Case Cover Sheet'!V250,"n.a.")</f>
        <v>0</v>
      </c>
      <c r="AM250" s="72">
        <f>IFERROR(W250-'Base Case Cover Sheet'!W250,"n.a.")</f>
        <v>0</v>
      </c>
    </row>
    <row r="251" spans="4:39" s="4" customFormat="1">
      <c r="D251" s="150" t="s">
        <v>139</v>
      </c>
      <c r="E251" s="63"/>
      <c r="F251" s="63"/>
      <c r="G251" s="63"/>
      <c r="H251" s="33"/>
      <c r="I251" s="71">
        <v>0</v>
      </c>
      <c r="J251" s="71">
        <v>0</v>
      </c>
      <c r="K251" s="71">
        <v>0</v>
      </c>
      <c r="L251" s="71">
        <v>0</v>
      </c>
      <c r="M251" s="71">
        <v>0</v>
      </c>
      <c r="N251" s="71">
        <v>0</v>
      </c>
      <c r="O251" s="71">
        <v>0</v>
      </c>
      <c r="P251" s="71">
        <v>0</v>
      </c>
      <c r="Q251" s="71">
        <v>0</v>
      </c>
      <c r="R251" s="71">
        <v>0</v>
      </c>
      <c r="S251" s="71">
        <v>0</v>
      </c>
      <c r="T251" s="71">
        <v>0</v>
      </c>
      <c r="U251" s="71">
        <v>0</v>
      </c>
      <c r="V251" s="71">
        <v>0</v>
      </c>
      <c r="W251" s="71">
        <v>0</v>
      </c>
      <c r="Y251" s="72">
        <f>IFERROR(I251-'Base Case Cover Sheet'!I251,"n.a.")</f>
        <v>0</v>
      </c>
      <c r="Z251" s="72">
        <f>IFERROR(J251-'Base Case Cover Sheet'!J251,"n.a.")</f>
        <v>0</v>
      </c>
      <c r="AA251" s="72">
        <f>IFERROR(K251-'Base Case Cover Sheet'!K251,"n.a.")</f>
        <v>0</v>
      </c>
      <c r="AB251" s="72">
        <f>IFERROR(L251-'Base Case Cover Sheet'!L251,"n.a.")</f>
        <v>0</v>
      </c>
      <c r="AC251" s="72">
        <f>IFERROR(M251-'Base Case Cover Sheet'!M251,"n.a.")</f>
        <v>0</v>
      </c>
      <c r="AD251" s="72">
        <f>IFERROR(N251-'Base Case Cover Sheet'!N251,"n.a.")</f>
        <v>0</v>
      </c>
      <c r="AE251" s="72">
        <f>IFERROR(O251-'Base Case Cover Sheet'!O251,"n.a.")</f>
        <v>0</v>
      </c>
      <c r="AF251" s="72">
        <f>IFERROR(P251-'Base Case Cover Sheet'!P251,"n.a.")</f>
        <v>0</v>
      </c>
      <c r="AG251" s="72">
        <f>IFERROR(Q251-'Base Case Cover Sheet'!Q251,"n.a.")</f>
        <v>0</v>
      </c>
      <c r="AH251" s="72">
        <f>IFERROR(R251-'Base Case Cover Sheet'!R251,"n.a.")</f>
        <v>0</v>
      </c>
      <c r="AI251" s="72">
        <f>IFERROR(S251-'Base Case Cover Sheet'!S251,"n.a.")</f>
        <v>0</v>
      </c>
      <c r="AJ251" s="72">
        <f>IFERROR(T251-'Base Case Cover Sheet'!T251,"n.a.")</f>
        <v>0</v>
      </c>
      <c r="AK251" s="72">
        <f>IFERROR(U251-'Base Case Cover Sheet'!U251,"n.a.")</f>
        <v>0</v>
      </c>
      <c r="AL251" s="72">
        <f>IFERROR(V251-'Base Case Cover Sheet'!V251,"n.a.")</f>
        <v>0</v>
      </c>
      <c r="AM251" s="72">
        <f>IFERROR(W251-'Base Case Cover Sheet'!W251,"n.a.")</f>
        <v>0</v>
      </c>
    </row>
    <row r="252" spans="4:39" s="4" customFormat="1">
      <c r="D252" s="150" t="s">
        <v>139</v>
      </c>
      <c r="E252" s="63"/>
      <c r="F252" s="63"/>
      <c r="G252" s="63"/>
      <c r="H252" s="33"/>
      <c r="I252" s="71">
        <v>0</v>
      </c>
      <c r="J252" s="71">
        <v>0</v>
      </c>
      <c r="K252" s="71">
        <v>0</v>
      </c>
      <c r="L252" s="71">
        <v>0</v>
      </c>
      <c r="M252" s="71">
        <v>0</v>
      </c>
      <c r="N252" s="71">
        <v>0</v>
      </c>
      <c r="O252" s="71">
        <v>0</v>
      </c>
      <c r="P252" s="71">
        <v>0</v>
      </c>
      <c r="Q252" s="71">
        <v>0</v>
      </c>
      <c r="R252" s="71">
        <v>0</v>
      </c>
      <c r="S252" s="71">
        <v>0</v>
      </c>
      <c r="T252" s="71">
        <v>0</v>
      </c>
      <c r="U252" s="71">
        <v>0</v>
      </c>
      <c r="V252" s="71">
        <v>0</v>
      </c>
      <c r="W252" s="71">
        <v>0</v>
      </c>
      <c r="Y252" s="72">
        <f>IFERROR(I252-'Base Case Cover Sheet'!I252,"n.a.")</f>
        <v>0</v>
      </c>
      <c r="Z252" s="72">
        <f>IFERROR(J252-'Base Case Cover Sheet'!J252,"n.a.")</f>
        <v>0</v>
      </c>
      <c r="AA252" s="72">
        <f>IFERROR(K252-'Base Case Cover Sheet'!K252,"n.a.")</f>
        <v>0</v>
      </c>
      <c r="AB252" s="72">
        <f>IFERROR(L252-'Base Case Cover Sheet'!L252,"n.a.")</f>
        <v>0</v>
      </c>
      <c r="AC252" s="72">
        <f>IFERROR(M252-'Base Case Cover Sheet'!M252,"n.a.")</f>
        <v>0</v>
      </c>
      <c r="AD252" s="72">
        <f>IFERROR(N252-'Base Case Cover Sheet'!N252,"n.a.")</f>
        <v>0</v>
      </c>
      <c r="AE252" s="72">
        <f>IFERROR(O252-'Base Case Cover Sheet'!O252,"n.a.")</f>
        <v>0</v>
      </c>
      <c r="AF252" s="72">
        <f>IFERROR(P252-'Base Case Cover Sheet'!P252,"n.a.")</f>
        <v>0</v>
      </c>
      <c r="AG252" s="72">
        <f>IFERROR(Q252-'Base Case Cover Sheet'!Q252,"n.a.")</f>
        <v>0</v>
      </c>
      <c r="AH252" s="72">
        <f>IFERROR(R252-'Base Case Cover Sheet'!R252,"n.a.")</f>
        <v>0</v>
      </c>
      <c r="AI252" s="72">
        <f>IFERROR(S252-'Base Case Cover Sheet'!S252,"n.a.")</f>
        <v>0</v>
      </c>
      <c r="AJ252" s="72">
        <f>IFERROR(T252-'Base Case Cover Sheet'!T252,"n.a.")</f>
        <v>0</v>
      </c>
      <c r="AK252" s="72">
        <f>IFERROR(U252-'Base Case Cover Sheet'!U252,"n.a.")</f>
        <v>0</v>
      </c>
      <c r="AL252" s="72">
        <f>IFERROR(V252-'Base Case Cover Sheet'!V252,"n.a.")</f>
        <v>0</v>
      </c>
      <c r="AM252" s="72">
        <f>IFERROR(W252-'Base Case Cover Sheet'!W252,"n.a.")</f>
        <v>0</v>
      </c>
    </row>
    <row r="253" spans="4:39" s="4" customFormat="1">
      <c r="D253" s="150" t="s">
        <v>139</v>
      </c>
      <c r="E253" s="63"/>
      <c r="F253" s="63"/>
      <c r="G253" s="63"/>
      <c r="H253" s="33"/>
      <c r="I253" s="71">
        <v>0</v>
      </c>
      <c r="J253" s="71">
        <v>0</v>
      </c>
      <c r="K253" s="71">
        <v>0</v>
      </c>
      <c r="L253" s="71">
        <v>0</v>
      </c>
      <c r="M253" s="71">
        <v>0</v>
      </c>
      <c r="N253" s="71">
        <v>0</v>
      </c>
      <c r="O253" s="71">
        <v>0</v>
      </c>
      <c r="P253" s="71">
        <v>0</v>
      </c>
      <c r="Q253" s="71">
        <v>0</v>
      </c>
      <c r="R253" s="71">
        <v>0</v>
      </c>
      <c r="S253" s="71">
        <v>0</v>
      </c>
      <c r="T253" s="71">
        <v>0</v>
      </c>
      <c r="U253" s="71">
        <v>0</v>
      </c>
      <c r="V253" s="71">
        <v>0</v>
      </c>
      <c r="W253" s="71">
        <v>0</v>
      </c>
      <c r="Y253" s="72">
        <f>IFERROR(I253-'Base Case Cover Sheet'!I253,"n.a.")</f>
        <v>0</v>
      </c>
      <c r="Z253" s="72">
        <f>IFERROR(J253-'Base Case Cover Sheet'!J253,"n.a.")</f>
        <v>0</v>
      </c>
      <c r="AA253" s="72">
        <f>IFERROR(K253-'Base Case Cover Sheet'!K253,"n.a.")</f>
        <v>0</v>
      </c>
      <c r="AB253" s="72">
        <f>IFERROR(L253-'Base Case Cover Sheet'!L253,"n.a.")</f>
        <v>0</v>
      </c>
      <c r="AC253" s="72">
        <f>IFERROR(M253-'Base Case Cover Sheet'!M253,"n.a.")</f>
        <v>0</v>
      </c>
      <c r="AD253" s="72">
        <f>IFERROR(N253-'Base Case Cover Sheet'!N253,"n.a.")</f>
        <v>0</v>
      </c>
      <c r="AE253" s="72">
        <f>IFERROR(O253-'Base Case Cover Sheet'!O253,"n.a.")</f>
        <v>0</v>
      </c>
      <c r="AF253" s="72">
        <f>IFERROR(P253-'Base Case Cover Sheet'!P253,"n.a.")</f>
        <v>0</v>
      </c>
      <c r="AG253" s="72">
        <f>IFERROR(Q253-'Base Case Cover Sheet'!Q253,"n.a.")</f>
        <v>0</v>
      </c>
      <c r="AH253" s="72">
        <f>IFERROR(R253-'Base Case Cover Sheet'!R253,"n.a.")</f>
        <v>0</v>
      </c>
      <c r="AI253" s="72">
        <f>IFERROR(S253-'Base Case Cover Sheet'!S253,"n.a.")</f>
        <v>0</v>
      </c>
      <c r="AJ253" s="72">
        <f>IFERROR(T253-'Base Case Cover Sheet'!T253,"n.a.")</f>
        <v>0</v>
      </c>
      <c r="AK253" s="72">
        <f>IFERROR(U253-'Base Case Cover Sheet'!U253,"n.a.")</f>
        <v>0</v>
      </c>
      <c r="AL253" s="72">
        <f>IFERROR(V253-'Base Case Cover Sheet'!V253,"n.a.")</f>
        <v>0</v>
      </c>
      <c r="AM253" s="72">
        <f>IFERROR(W253-'Base Case Cover Sheet'!W253,"n.a.")</f>
        <v>0</v>
      </c>
    </row>
    <row r="254" spans="4:39" s="4" customFormat="1">
      <c r="D254" s="150" t="s">
        <v>139</v>
      </c>
      <c r="E254" s="63"/>
      <c r="F254" s="63"/>
      <c r="G254" s="63"/>
      <c r="H254" s="33"/>
      <c r="I254" s="71">
        <v>0</v>
      </c>
      <c r="J254" s="71">
        <v>0</v>
      </c>
      <c r="K254" s="71">
        <v>0</v>
      </c>
      <c r="L254" s="71">
        <v>0</v>
      </c>
      <c r="M254" s="71">
        <v>0</v>
      </c>
      <c r="N254" s="71">
        <v>0</v>
      </c>
      <c r="O254" s="71">
        <v>0</v>
      </c>
      <c r="P254" s="71">
        <v>0</v>
      </c>
      <c r="Q254" s="71">
        <v>0</v>
      </c>
      <c r="R254" s="71">
        <v>0</v>
      </c>
      <c r="S254" s="71">
        <v>0</v>
      </c>
      <c r="T254" s="71">
        <v>0</v>
      </c>
      <c r="U254" s="71">
        <v>0</v>
      </c>
      <c r="V254" s="71">
        <v>0</v>
      </c>
      <c r="W254" s="71">
        <v>0</v>
      </c>
      <c r="Y254" s="72">
        <f>IFERROR(I254-'Base Case Cover Sheet'!I254,"n.a.")</f>
        <v>0</v>
      </c>
      <c r="Z254" s="72">
        <f>IFERROR(J254-'Base Case Cover Sheet'!J254,"n.a.")</f>
        <v>0</v>
      </c>
      <c r="AA254" s="72">
        <f>IFERROR(K254-'Base Case Cover Sheet'!K254,"n.a.")</f>
        <v>0</v>
      </c>
      <c r="AB254" s="72">
        <f>IFERROR(L254-'Base Case Cover Sheet'!L254,"n.a.")</f>
        <v>0</v>
      </c>
      <c r="AC254" s="72">
        <f>IFERROR(M254-'Base Case Cover Sheet'!M254,"n.a.")</f>
        <v>0</v>
      </c>
      <c r="AD254" s="72">
        <f>IFERROR(N254-'Base Case Cover Sheet'!N254,"n.a.")</f>
        <v>0</v>
      </c>
      <c r="AE254" s="72">
        <f>IFERROR(O254-'Base Case Cover Sheet'!O254,"n.a.")</f>
        <v>0</v>
      </c>
      <c r="AF254" s="72">
        <f>IFERROR(P254-'Base Case Cover Sheet'!P254,"n.a.")</f>
        <v>0</v>
      </c>
      <c r="AG254" s="72">
        <f>IFERROR(Q254-'Base Case Cover Sheet'!Q254,"n.a.")</f>
        <v>0</v>
      </c>
      <c r="AH254" s="72">
        <f>IFERROR(R254-'Base Case Cover Sheet'!R254,"n.a.")</f>
        <v>0</v>
      </c>
      <c r="AI254" s="72">
        <f>IFERROR(S254-'Base Case Cover Sheet'!S254,"n.a.")</f>
        <v>0</v>
      </c>
      <c r="AJ254" s="72">
        <f>IFERROR(T254-'Base Case Cover Sheet'!T254,"n.a.")</f>
        <v>0</v>
      </c>
      <c r="AK254" s="72">
        <f>IFERROR(U254-'Base Case Cover Sheet'!U254,"n.a.")</f>
        <v>0</v>
      </c>
      <c r="AL254" s="72">
        <f>IFERROR(V254-'Base Case Cover Sheet'!V254,"n.a.")</f>
        <v>0</v>
      </c>
      <c r="AM254" s="72">
        <f>IFERROR(W254-'Base Case Cover Sheet'!W254,"n.a.")</f>
        <v>0</v>
      </c>
    </row>
    <row r="255" spans="4:39" s="4" customFormat="1">
      <c r="D255" s="150" t="s">
        <v>139</v>
      </c>
      <c r="E255" s="63"/>
      <c r="F255" s="63"/>
      <c r="G255" s="63"/>
      <c r="H255" s="33"/>
      <c r="I255" s="71">
        <v>0</v>
      </c>
      <c r="J255" s="71">
        <v>0</v>
      </c>
      <c r="K255" s="71">
        <v>0</v>
      </c>
      <c r="L255" s="71">
        <v>0</v>
      </c>
      <c r="M255" s="71">
        <v>0</v>
      </c>
      <c r="N255" s="71">
        <v>0</v>
      </c>
      <c r="O255" s="71">
        <v>0</v>
      </c>
      <c r="P255" s="71">
        <v>0</v>
      </c>
      <c r="Q255" s="71">
        <v>0</v>
      </c>
      <c r="R255" s="71">
        <v>0</v>
      </c>
      <c r="S255" s="71">
        <v>0</v>
      </c>
      <c r="T255" s="71">
        <v>0</v>
      </c>
      <c r="U255" s="71">
        <v>0</v>
      </c>
      <c r="V255" s="71">
        <v>0</v>
      </c>
      <c r="W255" s="71">
        <v>0</v>
      </c>
      <c r="Y255" s="72">
        <f>IFERROR(I255-'Base Case Cover Sheet'!I255,"n.a.")</f>
        <v>0</v>
      </c>
      <c r="Z255" s="72">
        <f>IFERROR(J255-'Base Case Cover Sheet'!J255,"n.a.")</f>
        <v>0</v>
      </c>
      <c r="AA255" s="72">
        <f>IFERROR(K255-'Base Case Cover Sheet'!K255,"n.a.")</f>
        <v>0</v>
      </c>
      <c r="AB255" s="72">
        <f>IFERROR(L255-'Base Case Cover Sheet'!L255,"n.a.")</f>
        <v>0</v>
      </c>
      <c r="AC255" s="72">
        <f>IFERROR(M255-'Base Case Cover Sheet'!M255,"n.a.")</f>
        <v>0</v>
      </c>
      <c r="AD255" s="72">
        <f>IFERROR(N255-'Base Case Cover Sheet'!N255,"n.a.")</f>
        <v>0</v>
      </c>
      <c r="AE255" s="72">
        <f>IFERROR(O255-'Base Case Cover Sheet'!O255,"n.a.")</f>
        <v>0</v>
      </c>
      <c r="AF255" s="72">
        <f>IFERROR(P255-'Base Case Cover Sheet'!P255,"n.a.")</f>
        <v>0</v>
      </c>
      <c r="AG255" s="72">
        <f>IFERROR(Q255-'Base Case Cover Sheet'!Q255,"n.a.")</f>
        <v>0</v>
      </c>
      <c r="AH255" s="72">
        <f>IFERROR(R255-'Base Case Cover Sheet'!R255,"n.a.")</f>
        <v>0</v>
      </c>
      <c r="AI255" s="72">
        <f>IFERROR(S255-'Base Case Cover Sheet'!S255,"n.a.")</f>
        <v>0</v>
      </c>
      <c r="AJ255" s="72">
        <f>IFERROR(T255-'Base Case Cover Sheet'!T255,"n.a.")</f>
        <v>0</v>
      </c>
      <c r="AK255" s="72">
        <f>IFERROR(U255-'Base Case Cover Sheet'!U255,"n.a.")</f>
        <v>0</v>
      </c>
      <c r="AL255" s="72">
        <f>IFERROR(V255-'Base Case Cover Sheet'!V255,"n.a.")</f>
        <v>0</v>
      </c>
      <c r="AM255" s="72">
        <f>IFERROR(W255-'Base Case Cover Sheet'!W255,"n.a.")</f>
        <v>0</v>
      </c>
    </row>
    <row r="256" spans="4:39" s="4" customFormat="1">
      <c r="D256" s="150" t="s">
        <v>139</v>
      </c>
      <c r="E256" s="63"/>
      <c r="F256" s="63"/>
      <c r="G256" s="63"/>
      <c r="H256" s="33"/>
      <c r="I256" s="71">
        <v>0</v>
      </c>
      <c r="J256" s="71">
        <v>0</v>
      </c>
      <c r="K256" s="71">
        <v>0</v>
      </c>
      <c r="L256" s="71">
        <v>0</v>
      </c>
      <c r="M256" s="71">
        <v>0</v>
      </c>
      <c r="N256" s="71">
        <v>0</v>
      </c>
      <c r="O256" s="71">
        <v>0</v>
      </c>
      <c r="P256" s="71">
        <v>0</v>
      </c>
      <c r="Q256" s="71">
        <v>0</v>
      </c>
      <c r="R256" s="71">
        <v>0</v>
      </c>
      <c r="S256" s="71">
        <v>0</v>
      </c>
      <c r="T256" s="71">
        <v>0</v>
      </c>
      <c r="U256" s="71">
        <v>0</v>
      </c>
      <c r="V256" s="71">
        <v>0</v>
      </c>
      <c r="W256" s="71">
        <v>0</v>
      </c>
      <c r="Y256" s="72">
        <f>IFERROR(I256-'Base Case Cover Sheet'!I256,"n.a.")</f>
        <v>0</v>
      </c>
      <c r="Z256" s="72">
        <f>IFERROR(J256-'Base Case Cover Sheet'!J256,"n.a.")</f>
        <v>0</v>
      </c>
      <c r="AA256" s="72">
        <f>IFERROR(K256-'Base Case Cover Sheet'!K256,"n.a.")</f>
        <v>0</v>
      </c>
      <c r="AB256" s="72">
        <f>IFERROR(L256-'Base Case Cover Sheet'!L256,"n.a.")</f>
        <v>0</v>
      </c>
      <c r="AC256" s="72">
        <f>IFERROR(M256-'Base Case Cover Sheet'!M256,"n.a.")</f>
        <v>0</v>
      </c>
      <c r="AD256" s="72">
        <f>IFERROR(N256-'Base Case Cover Sheet'!N256,"n.a.")</f>
        <v>0</v>
      </c>
      <c r="AE256" s="72">
        <f>IFERROR(O256-'Base Case Cover Sheet'!O256,"n.a.")</f>
        <v>0</v>
      </c>
      <c r="AF256" s="72">
        <f>IFERROR(P256-'Base Case Cover Sheet'!P256,"n.a.")</f>
        <v>0</v>
      </c>
      <c r="AG256" s="72">
        <f>IFERROR(Q256-'Base Case Cover Sheet'!Q256,"n.a.")</f>
        <v>0</v>
      </c>
      <c r="AH256" s="72">
        <f>IFERROR(R256-'Base Case Cover Sheet'!R256,"n.a.")</f>
        <v>0</v>
      </c>
      <c r="AI256" s="72">
        <f>IFERROR(S256-'Base Case Cover Sheet'!S256,"n.a.")</f>
        <v>0</v>
      </c>
      <c r="AJ256" s="72">
        <f>IFERROR(T256-'Base Case Cover Sheet'!T256,"n.a.")</f>
        <v>0</v>
      </c>
      <c r="AK256" s="72">
        <f>IFERROR(U256-'Base Case Cover Sheet'!U256,"n.a.")</f>
        <v>0</v>
      </c>
      <c r="AL256" s="72">
        <f>IFERROR(V256-'Base Case Cover Sheet'!V256,"n.a.")</f>
        <v>0</v>
      </c>
      <c r="AM256" s="72">
        <f>IFERROR(W256-'Base Case Cover Sheet'!W256,"n.a.")</f>
        <v>0</v>
      </c>
    </row>
    <row r="257" spans="1:39" s="4" customFormat="1">
      <c r="D257" s="150" t="s">
        <v>139</v>
      </c>
      <c r="E257" s="63"/>
      <c r="F257" s="63"/>
      <c r="G257" s="63"/>
      <c r="H257" s="33"/>
      <c r="I257" s="71">
        <v>0</v>
      </c>
      <c r="J257" s="71">
        <v>0</v>
      </c>
      <c r="K257" s="71">
        <v>0</v>
      </c>
      <c r="L257" s="71">
        <v>0</v>
      </c>
      <c r="M257" s="71">
        <v>0</v>
      </c>
      <c r="N257" s="71">
        <v>0</v>
      </c>
      <c r="O257" s="71">
        <v>0</v>
      </c>
      <c r="P257" s="71">
        <v>0</v>
      </c>
      <c r="Q257" s="71">
        <v>0</v>
      </c>
      <c r="R257" s="71">
        <v>0</v>
      </c>
      <c r="S257" s="71">
        <v>0</v>
      </c>
      <c r="T257" s="71">
        <v>0</v>
      </c>
      <c r="U257" s="71">
        <v>0</v>
      </c>
      <c r="V257" s="71">
        <v>0</v>
      </c>
      <c r="W257" s="71">
        <v>0</v>
      </c>
      <c r="Y257" s="72">
        <f>IFERROR(I257-'Base Case Cover Sheet'!I257,"n.a.")</f>
        <v>0</v>
      </c>
      <c r="Z257" s="72">
        <f>IFERROR(J257-'Base Case Cover Sheet'!J257,"n.a.")</f>
        <v>0</v>
      </c>
      <c r="AA257" s="72">
        <f>IFERROR(K257-'Base Case Cover Sheet'!K257,"n.a.")</f>
        <v>0</v>
      </c>
      <c r="AB257" s="72">
        <f>IFERROR(L257-'Base Case Cover Sheet'!L257,"n.a.")</f>
        <v>0</v>
      </c>
      <c r="AC257" s="72">
        <f>IFERROR(M257-'Base Case Cover Sheet'!M257,"n.a.")</f>
        <v>0</v>
      </c>
      <c r="AD257" s="72">
        <f>IFERROR(N257-'Base Case Cover Sheet'!N257,"n.a.")</f>
        <v>0</v>
      </c>
      <c r="AE257" s="72">
        <f>IFERROR(O257-'Base Case Cover Sheet'!O257,"n.a.")</f>
        <v>0</v>
      </c>
      <c r="AF257" s="72">
        <f>IFERROR(P257-'Base Case Cover Sheet'!P257,"n.a.")</f>
        <v>0</v>
      </c>
      <c r="AG257" s="72">
        <f>IFERROR(Q257-'Base Case Cover Sheet'!Q257,"n.a.")</f>
        <v>0</v>
      </c>
      <c r="AH257" s="72">
        <f>IFERROR(R257-'Base Case Cover Sheet'!R257,"n.a.")</f>
        <v>0</v>
      </c>
      <c r="AI257" s="72">
        <f>IFERROR(S257-'Base Case Cover Sheet'!S257,"n.a.")</f>
        <v>0</v>
      </c>
      <c r="AJ257" s="72">
        <f>IFERROR(T257-'Base Case Cover Sheet'!T257,"n.a.")</f>
        <v>0</v>
      </c>
      <c r="AK257" s="72">
        <f>IFERROR(U257-'Base Case Cover Sheet'!U257,"n.a.")</f>
        <v>0</v>
      </c>
      <c r="AL257" s="72">
        <f>IFERROR(V257-'Base Case Cover Sheet'!V257,"n.a.")</f>
        <v>0</v>
      </c>
      <c r="AM257" s="72">
        <f>IFERROR(W257-'Base Case Cover Sheet'!W257,"n.a.")</f>
        <v>0</v>
      </c>
    </row>
    <row r="258" spans="1:39" s="4" customFormat="1">
      <c r="D258" s="150" t="s">
        <v>139</v>
      </c>
      <c r="E258" s="63"/>
      <c r="F258" s="63"/>
      <c r="G258" s="63"/>
      <c r="H258" s="33"/>
      <c r="I258" s="71">
        <v>0</v>
      </c>
      <c r="J258" s="71">
        <v>0</v>
      </c>
      <c r="K258" s="71">
        <v>0</v>
      </c>
      <c r="L258" s="71">
        <v>0</v>
      </c>
      <c r="M258" s="71">
        <v>0</v>
      </c>
      <c r="N258" s="71">
        <v>0</v>
      </c>
      <c r="O258" s="71">
        <v>0</v>
      </c>
      <c r="P258" s="71">
        <v>0</v>
      </c>
      <c r="Q258" s="71">
        <v>0</v>
      </c>
      <c r="R258" s="71">
        <v>0</v>
      </c>
      <c r="S258" s="71">
        <v>0</v>
      </c>
      <c r="T258" s="71">
        <v>0</v>
      </c>
      <c r="U258" s="71">
        <v>0</v>
      </c>
      <c r="V258" s="71">
        <v>0</v>
      </c>
      <c r="W258" s="71">
        <v>0</v>
      </c>
      <c r="Y258" s="72">
        <f>IFERROR(I258-'Base Case Cover Sheet'!I258,"n.a.")</f>
        <v>0</v>
      </c>
      <c r="Z258" s="72">
        <f>IFERROR(J258-'Base Case Cover Sheet'!J258,"n.a.")</f>
        <v>0</v>
      </c>
      <c r="AA258" s="72">
        <f>IFERROR(K258-'Base Case Cover Sheet'!K258,"n.a.")</f>
        <v>0</v>
      </c>
      <c r="AB258" s="72">
        <f>IFERROR(L258-'Base Case Cover Sheet'!L258,"n.a.")</f>
        <v>0</v>
      </c>
      <c r="AC258" s="72">
        <f>IFERROR(M258-'Base Case Cover Sheet'!M258,"n.a.")</f>
        <v>0</v>
      </c>
      <c r="AD258" s="72">
        <f>IFERROR(N258-'Base Case Cover Sheet'!N258,"n.a.")</f>
        <v>0</v>
      </c>
      <c r="AE258" s="72">
        <f>IFERROR(O258-'Base Case Cover Sheet'!O258,"n.a.")</f>
        <v>0</v>
      </c>
      <c r="AF258" s="72">
        <f>IFERROR(P258-'Base Case Cover Sheet'!P258,"n.a.")</f>
        <v>0</v>
      </c>
      <c r="AG258" s="72">
        <f>IFERROR(Q258-'Base Case Cover Sheet'!Q258,"n.a.")</f>
        <v>0</v>
      </c>
      <c r="AH258" s="72">
        <f>IFERROR(R258-'Base Case Cover Sheet'!R258,"n.a.")</f>
        <v>0</v>
      </c>
      <c r="AI258" s="72">
        <f>IFERROR(S258-'Base Case Cover Sheet'!S258,"n.a.")</f>
        <v>0</v>
      </c>
      <c r="AJ258" s="72">
        <f>IFERROR(T258-'Base Case Cover Sheet'!T258,"n.a.")</f>
        <v>0</v>
      </c>
      <c r="AK258" s="72">
        <f>IFERROR(U258-'Base Case Cover Sheet'!U258,"n.a.")</f>
        <v>0</v>
      </c>
      <c r="AL258" s="72">
        <f>IFERROR(V258-'Base Case Cover Sheet'!V258,"n.a.")</f>
        <v>0</v>
      </c>
      <c r="AM258" s="72">
        <f>IFERROR(W258-'Base Case Cover Sheet'!W258,"n.a.")</f>
        <v>0</v>
      </c>
    </row>
    <row r="259" spans="1:39" s="4" customFormat="1">
      <c r="D259" s="150" t="s">
        <v>139</v>
      </c>
      <c r="E259" s="63"/>
      <c r="F259" s="63"/>
      <c r="G259" s="63"/>
      <c r="H259" s="33"/>
      <c r="I259" s="71">
        <v>0</v>
      </c>
      <c r="J259" s="71">
        <v>0</v>
      </c>
      <c r="K259" s="71">
        <v>0</v>
      </c>
      <c r="L259" s="71">
        <v>0</v>
      </c>
      <c r="M259" s="71">
        <v>0</v>
      </c>
      <c r="N259" s="71">
        <v>0</v>
      </c>
      <c r="O259" s="71">
        <v>0</v>
      </c>
      <c r="P259" s="71">
        <v>0</v>
      </c>
      <c r="Q259" s="71">
        <v>0</v>
      </c>
      <c r="R259" s="71">
        <v>0</v>
      </c>
      <c r="S259" s="71">
        <v>0</v>
      </c>
      <c r="T259" s="71">
        <v>0</v>
      </c>
      <c r="U259" s="71">
        <v>0</v>
      </c>
      <c r="V259" s="71">
        <v>0</v>
      </c>
      <c r="W259" s="71">
        <v>0</v>
      </c>
      <c r="Y259" s="72">
        <f>IFERROR(I259-'Base Case Cover Sheet'!I259,"n.a.")</f>
        <v>0</v>
      </c>
      <c r="Z259" s="72">
        <f>IFERROR(J259-'Base Case Cover Sheet'!J259,"n.a.")</f>
        <v>0</v>
      </c>
      <c r="AA259" s="72">
        <f>IFERROR(K259-'Base Case Cover Sheet'!K259,"n.a.")</f>
        <v>0</v>
      </c>
      <c r="AB259" s="72">
        <f>IFERROR(L259-'Base Case Cover Sheet'!L259,"n.a.")</f>
        <v>0</v>
      </c>
      <c r="AC259" s="72">
        <f>IFERROR(M259-'Base Case Cover Sheet'!M259,"n.a.")</f>
        <v>0</v>
      </c>
      <c r="AD259" s="72">
        <f>IFERROR(N259-'Base Case Cover Sheet'!N259,"n.a.")</f>
        <v>0</v>
      </c>
      <c r="AE259" s="72">
        <f>IFERROR(O259-'Base Case Cover Sheet'!O259,"n.a.")</f>
        <v>0</v>
      </c>
      <c r="AF259" s="72">
        <f>IFERROR(P259-'Base Case Cover Sheet'!P259,"n.a.")</f>
        <v>0</v>
      </c>
      <c r="AG259" s="72">
        <f>IFERROR(Q259-'Base Case Cover Sheet'!Q259,"n.a.")</f>
        <v>0</v>
      </c>
      <c r="AH259" s="72">
        <f>IFERROR(R259-'Base Case Cover Sheet'!R259,"n.a.")</f>
        <v>0</v>
      </c>
      <c r="AI259" s="72">
        <f>IFERROR(S259-'Base Case Cover Sheet'!S259,"n.a.")</f>
        <v>0</v>
      </c>
      <c r="AJ259" s="72">
        <f>IFERROR(T259-'Base Case Cover Sheet'!T259,"n.a.")</f>
        <v>0</v>
      </c>
      <c r="AK259" s="72">
        <f>IFERROR(U259-'Base Case Cover Sheet'!U259,"n.a.")</f>
        <v>0</v>
      </c>
      <c r="AL259" s="72">
        <f>IFERROR(V259-'Base Case Cover Sheet'!V259,"n.a.")</f>
        <v>0</v>
      </c>
      <c r="AM259" s="72">
        <f>IFERROR(W259-'Base Case Cover Sheet'!W259,"n.a.")</f>
        <v>0</v>
      </c>
    </row>
    <row r="260" spans="1:39" s="4" customFormat="1">
      <c r="D260" s="150" t="s">
        <v>139</v>
      </c>
      <c r="E260" s="63"/>
      <c r="F260" s="63"/>
      <c r="G260" s="63"/>
      <c r="H260" s="33"/>
      <c r="I260" s="71">
        <v>0</v>
      </c>
      <c r="J260" s="71">
        <v>0</v>
      </c>
      <c r="K260" s="71">
        <v>0</v>
      </c>
      <c r="L260" s="71">
        <v>0</v>
      </c>
      <c r="M260" s="71">
        <v>0</v>
      </c>
      <c r="N260" s="71">
        <v>0</v>
      </c>
      <c r="O260" s="71">
        <v>0</v>
      </c>
      <c r="P260" s="71">
        <v>0</v>
      </c>
      <c r="Q260" s="71">
        <v>0</v>
      </c>
      <c r="R260" s="71">
        <v>0</v>
      </c>
      <c r="S260" s="71">
        <v>0</v>
      </c>
      <c r="T260" s="71">
        <v>0</v>
      </c>
      <c r="U260" s="71">
        <v>0</v>
      </c>
      <c r="V260" s="71">
        <v>0</v>
      </c>
      <c r="W260" s="71">
        <v>0</v>
      </c>
      <c r="Y260" s="72">
        <f>IFERROR(I260-'Base Case Cover Sheet'!I260,"n.a.")</f>
        <v>0</v>
      </c>
      <c r="Z260" s="72">
        <f>IFERROR(J260-'Base Case Cover Sheet'!J260,"n.a.")</f>
        <v>0</v>
      </c>
      <c r="AA260" s="72">
        <f>IFERROR(K260-'Base Case Cover Sheet'!K260,"n.a.")</f>
        <v>0</v>
      </c>
      <c r="AB260" s="72">
        <f>IFERROR(L260-'Base Case Cover Sheet'!L260,"n.a.")</f>
        <v>0</v>
      </c>
      <c r="AC260" s="72">
        <f>IFERROR(M260-'Base Case Cover Sheet'!M260,"n.a.")</f>
        <v>0</v>
      </c>
      <c r="AD260" s="72">
        <f>IFERROR(N260-'Base Case Cover Sheet'!N260,"n.a.")</f>
        <v>0</v>
      </c>
      <c r="AE260" s="72">
        <f>IFERROR(O260-'Base Case Cover Sheet'!O260,"n.a.")</f>
        <v>0</v>
      </c>
      <c r="AF260" s="72">
        <f>IFERROR(P260-'Base Case Cover Sheet'!P260,"n.a.")</f>
        <v>0</v>
      </c>
      <c r="AG260" s="72">
        <f>IFERROR(Q260-'Base Case Cover Sheet'!Q260,"n.a.")</f>
        <v>0</v>
      </c>
      <c r="AH260" s="72">
        <f>IFERROR(R260-'Base Case Cover Sheet'!R260,"n.a.")</f>
        <v>0</v>
      </c>
      <c r="AI260" s="72">
        <f>IFERROR(S260-'Base Case Cover Sheet'!S260,"n.a.")</f>
        <v>0</v>
      </c>
      <c r="AJ260" s="72">
        <f>IFERROR(T260-'Base Case Cover Sheet'!T260,"n.a.")</f>
        <v>0</v>
      </c>
      <c r="AK260" s="72">
        <f>IFERROR(U260-'Base Case Cover Sheet'!U260,"n.a.")</f>
        <v>0</v>
      </c>
      <c r="AL260" s="72">
        <f>IFERROR(V260-'Base Case Cover Sheet'!V260,"n.a.")</f>
        <v>0</v>
      </c>
      <c r="AM260" s="72">
        <f>IFERROR(W260-'Base Case Cover Sheet'!W260,"n.a.")</f>
        <v>0</v>
      </c>
    </row>
    <row r="261" spans="1:39" s="4" customFormat="1">
      <c r="D261" s="150" t="s">
        <v>139</v>
      </c>
      <c r="E261" s="63"/>
      <c r="F261" s="63"/>
      <c r="G261" s="63"/>
      <c r="H261" s="33"/>
      <c r="I261" s="71">
        <v>0</v>
      </c>
      <c r="J261" s="71">
        <v>0</v>
      </c>
      <c r="K261" s="71">
        <v>0</v>
      </c>
      <c r="L261" s="71">
        <v>0</v>
      </c>
      <c r="M261" s="71">
        <v>0</v>
      </c>
      <c r="N261" s="71">
        <v>0</v>
      </c>
      <c r="O261" s="71">
        <v>0</v>
      </c>
      <c r="P261" s="71">
        <v>0</v>
      </c>
      <c r="Q261" s="71">
        <v>0</v>
      </c>
      <c r="R261" s="71">
        <v>0</v>
      </c>
      <c r="S261" s="71">
        <v>0</v>
      </c>
      <c r="T261" s="71">
        <v>0</v>
      </c>
      <c r="U261" s="71">
        <v>0</v>
      </c>
      <c r="V261" s="71">
        <v>0</v>
      </c>
      <c r="W261" s="71">
        <v>0</v>
      </c>
      <c r="Y261" s="72">
        <f>IFERROR(I261-'Base Case Cover Sheet'!I261,"n.a.")</f>
        <v>0</v>
      </c>
      <c r="Z261" s="72">
        <f>IFERROR(J261-'Base Case Cover Sheet'!J261,"n.a.")</f>
        <v>0</v>
      </c>
      <c r="AA261" s="72">
        <f>IFERROR(K261-'Base Case Cover Sheet'!K261,"n.a.")</f>
        <v>0</v>
      </c>
      <c r="AB261" s="72">
        <f>IFERROR(L261-'Base Case Cover Sheet'!L261,"n.a.")</f>
        <v>0</v>
      </c>
      <c r="AC261" s="72">
        <f>IFERROR(M261-'Base Case Cover Sheet'!M261,"n.a.")</f>
        <v>0</v>
      </c>
      <c r="AD261" s="72">
        <f>IFERROR(N261-'Base Case Cover Sheet'!N261,"n.a.")</f>
        <v>0</v>
      </c>
      <c r="AE261" s="72">
        <f>IFERROR(O261-'Base Case Cover Sheet'!O261,"n.a.")</f>
        <v>0</v>
      </c>
      <c r="AF261" s="72">
        <f>IFERROR(P261-'Base Case Cover Sheet'!P261,"n.a.")</f>
        <v>0</v>
      </c>
      <c r="AG261" s="72">
        <f>IFERROR(Q261-'Base Case Cover Sheet'!Q261,"n.a.")</f>
        <v>0</v>
      </c>
      <c r="AH261" s="72">
        <f>IFERROR(R261-'Base Case Cover Sheet'!R261,"n.a.")</f>
        <v>0</v>
      </c>
      <c r="AI261" s="72">
        <f>IFERROR(S261-'Base Case Cover Sheet'!S261,"n.a.")</f>
        <v>0</v>
      </c>
      <c r="AJ261" s="72">
        <f>IFERROR(T261-'Base Case Cover Sheet'!T261,"n.a.")</f>
        <v>0</v>
      </c>
      <c r="AK261" s="72">
        <f>IFERROR(U261-'Base Case Cover Sheet'!U261,"n.a.")</f>
        <v>0</v>
      </c>
      <c r="AL261" s="72">
        <f>IFERROR(V261-'Base Case Cover Sheet'!V261,"n.a.")</f>
        <v>0</v>
      </c>
      <c r="AM261" s="72">
        <f>IFERROR(W261-'Base Case Cover Sheet'!W261,"n.a.")</f>
        <v>0</v>
      </c>
    </row>
    <row r="262" spans="1:39" s="4" customFormat="1">
      <c r="D262" s="150" t="s">
        <v>139</v>
      </c>
      <c r="E262" s="63"/>
      <c r="F262" s="63"/>
      <c r="G262" s="63"/>
      <c r="H262" s="33"/>
      <c r="I262" s="71">
        <v>0</v>
      </c>
      <c r="J262" s="71">
        <v>0</v>
      </c>
      <c r="K262" s="71">
        <v>0</v>
      </c>
      <c r="L262" s="71">
        <v>0</v>
      </c>
      <c r="M262" s="71">
        <v>0</v>
      </c>
      <c r="N262" s="71">
        <v>0</v>
      </c>
      <c r="O262" s="71">
        <v>0</v>
      </c>
      <c r="P262" s="71">
        <v>0</v>
      </c>
      <c r="Q262" s="71">
        <v>0</v>
      </c>
      <c r="R262" s="71">
        <v>0</v>
      </c>
      <c r="S262" s="71">
        <v>0</v>
      </c>
      <c r="T262" s="71">
        <v>0</v>
      </c>
      <c r="U262" s="71">
        <v>0</v>
      </c>
      <c r="V262" s="71">
        <v>0</v>
      </c>
      <c r="W262" s="71">
        <v>0</v>
      </c>
      <c r="Y262" s="72">
        <f>IFERROR(I262-'Base Case Cover Sheet'!I262,"n.a.")</f>
        <v>0</v>
      </c>
      <c r="Z262" s="72">
        <f>IFERROR(J262-'Base Case Cover Sheet'!J262,"n.a.")</f>
        <v>0</v>
      </c>
      <c r="AA262" s="72">
        <f>IFERROR(K262-'Base Case Cover Sheet'!K262,"n.a.")</f>
        <v>0</v>
      </c>
      <c r="AB262" s="72">
        <f>IFERROR(L262-'Base Case Cover Sheet'!L262,"n.a.")</f>
        <v>0</v>
      </c>
      <c r="AC262" s="72">
        <f>IFERROR(M262-'Base Case Cover Sheet'!M262,"n.a.")</f>
        <v>0</v>
      </c>
      <c r="AD262" s="72">
        <f>IFERROR(N262-'Base Case Cover Sheet'!N262,"n.a.")</f>
        <v>0</v>
      </c>
      <c r="AE262" s="72">
        <f>IFERROR(O262-'Base Case Cover Sheet'!O262,"n.a.")</f>
        <v>0</v>
      </c>
      <c r="AF262" s="72">
        <f>IFERROR(P262-'Base Case Cover Sheet'!P262,"n.a.")</f>
        <v>0</v>
      </c>
      <c r="AG262" s="72">
        <f>IFERROR(Q262-'Base Case Cover Sheet'!Q262,"n.a.")</f>
        <v>0</v>
      </c>
      <c r="AH262" s="72">
        <f>IFERROR(R262-'Base Case Cover Sheet'!R262,"n.a.")</f>
        <v>0</v>
      </c>
      <c r="AI262" s="72">
        <f>IFERROR(S262-'Base Case Cover Sheet'!S262,"n.a.")</f>
        <v>0</v>
      </c>
      <c r="AJ262" s="72">
        <f>IFERROR(T262-'Base Case Cover Sheet'!T262,"n.a.")</f>
        <v>0</v>
      </c>
      <c r="AK262" s="72">
        <f>IFERROR(U262-'Base Case Cover Sheet'!U262,"n.a.")</f>
        <v>0</v>
      </c>
      <c r="AL262" s="72">
        <f>IFERROR(V262-'Base Case Cover Sheet'!V262,"n.a.")</f>
        <v>0</v>
      </c>
      <c r="AM262" s="72">
        <f>IFERROR(W262-'Base Case Cover Sheet'!W262,"n.a.")</f>
        <v>0</v>
      </c>
    </row>
    <row r="263" spans="1:39" s="4" customFormat="1">
      <c r="D263" s="150" t="s">
        <v>139</v>
      </c>
      <c r="E263" s="63"/>
      <c r="F263" s="63"/>
      <c r="G263" s="63"/>
      <c r="H263" s="33"/>
      <c r="I263" s="71">
        <v>0</v>
      </c>
      <c r="J263" s="71">
        <v>0</v>
      </c>
      <c r="K263" s="71">
        <v>0</v>
      </c>
      <c r="L263" s="71">
        <v>0</v>
      </c>
      <c r="M263" s="71">
        <v>0</v>
      </c>
      <c r="N263" s="71">
        <v>0</v>
      </c>
      <c r="O263" s="71">
        <v>0</v>
      </c>
      <c r="P263" s="71">
        <v>0</v>
      </c>
      <c r="Q263" s="71">
        <v>0</v>
      </c>
      <c r="R263" s="71">
        <v>0</v>
      </c>
      <c r="S263" s="71">
        <v>0</v>
      </c>
      <c r="T263" s="71">
        <v>0</v>
      </c>
      <c r="U263" s="71">
        <v>0</v>
      </c>
      <c r="V263" s="71">
        <v>0</v>
      </c>
      <c r="W263" s="71">
        <v>0</v>
      </c>
      <c r="Y263" s="72">
        <f>IFERROR(I263-'Base Case Cover Sheet'!I263,"n.a.")</f>
        <v>0</v>
      </c>
      <c r="Z263" s="72">
        <f>IFERROR(J263-'Base Case Cover Sheet'!J263,"n.a.")</f>
        <v>0</v>
      </c>
      <c r="AA263" s="72">
        <f>IFERROR(K263-'Base Case Cover Sheet'!K263,"n.a.")</f>
        <v>0</v>
      </c>
      <c r="AB263" s="72">
        <f>IFERROR(L263-'Base Case Cover Sheet'!L263,"n.a.")</f>
        <v>0</v>
      </c>
      <c r="AC263" s="72">
        <f>IFERROR(M263-'Base Case Cover Sheet'!M263,"n.a.")</f>
        <v>0</v>
      </c>
      <c r="AD263" s="72">
        <f>IFERROR(N263-'Base Case Cover Sheet'!N263,"n.a.")</f>
        <v>0</v>
      </c>
      <c r="AE263" s="72">
        <f>IFERROR(O263-'Base Case Cover Sheet'!O263,"n.a.")</f>
        <v>0</v>
      </c>
      <c r="AF263" s="72">
        <f>IFERROR(P263-'Base Case Cover Sheet'!P263,"n.a.")</f>
        <v>0</v>
      </c>
      <c r="AG263" s="72">
        <f>IFERROR(Q263-'Base Case Cover Sheet'!Q263,"n.a.")</f>
        <v>0</v>
      </c>
      <c r="AH263" s="72">
        <f>IFERROR(R263-'Base Case Cover Sheet'!R263,"n.a.")</f>
        <v>0</v>
      </c>
      <c r="AI263" s="72">
        <f>IFERROR(S263-'Base Case Cover Sheet'!S263,"n.a.")</f>
        <v>0</v>
      </c>
      <c r="AJ263" s="72">
        <f>IFERROR(T263-'Base Case Cover Sheet'!T263,"n.a.")</f>
        <v>0</v>
      </c>
      <c r="AK263" s="72">
        <f>IFERROR(U263-'Base Case Cover Sheet'!U263,"n.a.")</f>
        <v>0</v>
      </c>
      <c r="AL263" s="72">
        <f>IFERROR(V263-'Base Case Cover Sheet'!V263,"n.a.")</f>
        <v>0</v>
      </c>
      <c r="AM263" s="72">
        <f>IFERROR(W263-'Base Case Cover Sheet'!W263,"n.a.")</f>
        <v>0</v>
      </c>
    </row>
    <row r="264" spans="1:39" s="4" customFormat="1">
      <c r="D264" s="150" t="s">
        <v>139</v>
      </c>
      <c r="E264" s="63"/>
      <c r="F264" s="63"/>
      <c r="G264" s="63"/>
      <c r="H264" s="33"/>
      <c r="I264" s="71">
        <v>0</v>
      </c>
      <c r="J264" s="71">
        <v>0</v>
      </c>
      <c r="K264" s="71">
        <v>0</v>
      </c>
      <c r="L264" s="71">
        <v>0</v>
      </c>
      <c r="M264" s="71">
        <v>0</v>
      </c>
      <c r="N264" s="71">
        <v>0</v>
      </c>
      <c r="O264" s="71">
        <v>0</v>
      </c>
      <c r="P264" s="71">
        <v>0</v>
      </c>
      <c r="Q264" s="71">
        <v>0</v>
      </c>
      <c r="R264" s="71">
        <v>0</v>
      </c>
      <c r="S264" s="71">
        <v>0</v>
      </c>
      <c r="T264" s="71">
        <v>0</v>
      </c>
      <c r="U264" s="71">
        <v>0</v>
      </c>
      <c r="V264" s="71">
        <v>0</v>
      </c>
      <c r="W264" s="71">
        <v>0</v>
      </c>
      <c r="Y264" s="72">
        <f>IFERROR(I264-'Base Case Cover Sheet'!I264,"n.a.")</f>
        <v>0</v>
      </c>
      <c r="Z264" s="72">
        <f>IFERROR(J264-'Base Case Cover Sheet'!J264,"n.a.")</f>
        <v>0</v>
      </c>
      <c r="AA264" s="72">
        <f>IFERROR(K264-'Base Case Cover Sheet'!K264,"n.a.")</f>
        <v>0</v>
      </c>
      <c r="AB264" s="72">
        <f>IFERROR(L264-'Base Case Cover Sheet'!L264,"n.a.")</f>
        <v>0</v>
      </c>
      <c r="AC264" s="72">
        <f>IFERROR(M264-'Base Case Cover Sheet'!M264,"n.a.")</f>
        <v>0</v>
      </c>
      <c r="AD264" s="72">
        <f>IFERROR(N264-'Base Case Cover Sheet'!N264,"n.a.")</f>
        <v>0</v>
      </c>
      <c r="AE264" s="72">
        <f>IFERROR(O264-'Base Case Cover Sheet'!O264,"n.a.")</f>
        <v>0</v>
      </c>
      <c r="AF264" s="72">
        <f>IFERROR(P264-'Base Case Cover Sheet'!P264,"n.a.")</f>
        <v>0</v>
      </c>
      <c r="AG264" s="72">
        <f>IFERROR(Q264-'Base Case Cover Sheet'!Q264,"n.a.")</f>
        <v>0</v>
      </c>
      <c r="AH264" s="72">
        <f>IFERROR(R264-'Base Case Cover Sheet'!R264,"n.a.")</f>
        <v>0</v>
      </c>
      <c r="AI264" s="72">
        <f>IFERROR(S264-'Base Case Cover Sheet'!S264,"n.a.")</f>
        <v>0</v>
      </c>
      <c r="AJ264" s="72">
        <f>IFERROR(T264-'Base Case Cover Sheet'!T264,"n.a.")</f>
        <v>0</v>
      </c>
      <c r="AK264" s="72">
        <f>IFERROR(U264-'Base Case Cover Sheet'!U264,"n.a.")</f>
        <v>0</v>
      </c>
      <c r="AL264" s="72">
        <f>IFERROR(V264-'Base Case Cover Sheet'!V264,"n.a.")</f>
        <v>0</v>
      </c>
      <c r="AM264" s="72">
        <f>IFERROR(W264-'Base Case Cover Sheet'!W264,"n.a.")</f>
        <v>0</v>
      </c>
    </row>
    <row r="265" spans="1:39" s="4" customFormat="1">
      <c r="D265" s="150" t="s">
        <v>139</v>
      </c>
      <c r="E265" s="63"/>
      <c r="F265" s="63"/>
      <c r="G265" s="63"/>
      <c r="H265" s="33"/>
      <c r="I265" s="71">
        <v>0</v>
      </c>
      <c r="J265" s="71">
        <v>0</v>
      </c>
      <c r="K265" s="71">
        <v>0</v>
      </c>
      <c r="L265" s="71">
        <v>0</v>
      </c>
      <c r="M265" s="71">
        <v>0</v>
      </c>
      <c r="N265" s="71">
        <v>0</v>
      </c>
      <c r="O265" s="71">
        <v>0</v>
      </c>
      <c r="P265" s="71">
        <v>0</v>
      </c>
      <c r="Q265" s="71">
        <v>0</v>
      </c>
      <c r="R265" s="71">
        <v>0</v>
      </c>
      <c r="S265" s="71">
        <v>0</v>
      </c>
      <c r="T265" s="71">
        <v>0</v>
      </c>
      <c r="U265" s="71">
        <v>0</v>
      </c>
      <c r="V265" s="71">
        <v>0</v>
      </c>
      <c r="W265" s="71">
        <v>0</v>
      </c>
      <c r="Y265" s="72">
        <f>IFERROR(I265-'Base Case Cover Sheet'!I265,"n.a.")</f>
        <v>0</v>
      </c>
      <c r="Z265" s="72">
        <f>IFERROR(J265-'Base Case Cover Sheet'!J265,"n.a.")</f>
        <v>0</v>
      </c>
      <c r="AA265" s="72">
        <f>IFERROR(K265-'Base Case Cover Sheet'!K265,"n.a.")</f>
        <v>0</v>
      </c>
      <c r="AB265" s="72">
        <f>IFERROR(L265-'Base Case Cover Sheet'!L265,"n.a.")</f>
        <v>0</v>
      </c>
      <c r="AC265" s="72">
        <f>IFERROR(M265-'Base Case Cover Sheet'!M265,"n.a.")</f>
        <v>0</v>
      </c>
      <c r="AD265" s="72">
        <f>IFERROR(N265-'Base Case Cover Sheet'!N265,"n.a.")</f>
        <v>0</v>
      </c>
      <c r="AE265" s="72">
        <f>IFERROR(O265-'Base Case Cover Sheet'!O265,"n.a.")</f>
        <v>0</v>
      </c>
      <c r="AF265" s="72">
        <f>IFERROR(P265-'Base Case Cover Sheet'!P265,"n.a.")</f>
        <v>0</v>
      </c>
      <c r="AG265" s="72">
        <f>IFERROR(Q265-'Base Case Cover Sheet'!Q265,"n.a.")</f>
        <v>0</v>
      </c>
      <c r="AH265" s="72">
        <f>IFERROR(R265-'Base Case Cover Sheet'!R265,"n.a.")</f>
        <v>0</v>
      </c>
      <c r="AI265" s="72">
        <f>IFERROR(S265-'Base Case Cover Sheet'!S265,"n.a.")</f>
        <v>0</v>
      </c>
      <c r="AJ265" s="72">
        <f>IFERROR(T265-'Base Case Cover Sheet'!T265,"n.a.")</f>
        <v>0</v>
      </c>
      <c r="AK265" s="72">
        <f>IFERROR(U265-'Base Case Cover Sheet'!U265,"n.a.")</f>
        <v>0</v>
      </c>
      <c r="AL265" s="72">
        <f>IFERROR(V265-'Base Case Cover Sheet'!V265,"n.a.")</f>
        <v>0</v>
      </c>
      <c r="AM265" s="72">
        <f>IFERROR(W265-'Base Case Cover Sheet'!W265,"n.a.")</f>
        <v>0</v>
      </c>
    </row>
    <row r="266" spans="1:39" s="4" customFormat="1">
      <c r="D266" s="150" t="s">
        <v>139</v>
      </c>
      <c r="E266" s="63"/>
      <c r="F266" s="63"/>
      <c r="G266" s="63"/>
      <c r="H266" s="33"/>
      <c r="I266" s="71">
        <v>0</v>
      </c>
      <c r="J266" s="71">
        <v>0</v>
      </c>
      <c r="K266" s="71">
        <v>0</v>
      </c>
      <c r="L266" s="71">
        <v>0</v>
      </c>
      <c r="M266" s="71">
        <v>0</v>
      </c>
      <c r="N266" s="71">
        <v>0</v>
      </c>
      <c r="O266" s="71">
        <v>0</v>
      </c>
      <c r="P266" s="71">
        <v>0</v>
      </c>
      <c r="Q266" s="71">
        <v>0</v>
      </c>
      <c r="R266" s="71">
        <v>0</v>
      </c>
      <c r="S266" s="71">
        <v>0</v>
      </c>
      <c r="T266" s="71">
        <v>0</v>
      </c>
      <c r="U266" s="71">
        <v>0</v>
      </c>
      <c r="V266" s="71">
        <v>0</v>
      </c>
      <c r="W266" s="71">
        <v>0</v>
      </c>
      <c r="Y266" s="72">
        <f>IFERROR(I266-'Base Case Cover Sheet'!I266,"n.a.")</f>
        <v>0</v>
      </c>
      <c r="Z266" s="72">
        <f>IFERROR(J266-'Base Case Cover Sheet'!J266,"n.a.")</f>
        <v>0</v>
      </c>
      <c r="AA266" s="72">
        <f>IFERROR(K266-'Base Case Cover Sheet'!K266,"n.a.")</f>
        <v>0</v>
      </c>
      <c r="AB266" s="72">
        <f>IFERROR(L266-'Base Case Cover Sheet'!L266,"n.a.")</f>
        <v>0</v>
      </c>
      <c r="AC266" s="72">
        <f>IFERROR(M266-'Base Case Cover Sheet'!M266,"n.a.")</f>
        <v>0</v>
      </c>
      <c r="AD266" s="72">
        <f>IFERROR(N266-'Base Case Cover Sheet'!N266,"n.a.")</f>
        <v>0</v>
      </c>
      <c r="AE266" s="72">
        <f>IFERROR(O266-'Base Case Cover Sheet'!O266,"n.a.")</f>
        <v>0</v>
      </c>
      <c r="AF266" s="72">
        <f>IFERROR(P266-'Base Case Cover Sheet'!P266,"n.a.")</f>
        <v>0</v>
      </c>
      <c r="AG266" s="72">
        <f>IFERROR(Q266-'Base Case Cover Sheet'!Q266,"n.a.")</f>
        <v>0</v>
      </c>
      <c r="AH266" s="72">
        <f>IFERROR(R266-'Base Case Cover Sheet'!R266,"n.a.")</f>
        <v>0</v>
      </c>
      <c r="AI266" s="72">
        <f>IFERROR(S266-'Base Case Cover Sheet'!S266,"n.a.")</f>
        <v>0</v>
      </c>
      <c r="AJ266" s="72">
        <f>IFERROR(T266-'Base Case Cover Sheet'!T266,"n.a.")</f>
        <v>0</v>
      </c>
      <c r="AK266" s="72">
        <f>IFERROR(U266-'Base Case Cover Sheet'!U266,"n.a.")</f>
        <v>0</v>
      </c>
      <c r="AL266" s="72">
        <f>IFERROR(V266-'Base Case Cover Sheet'!V266,"n.a.")</f>
        <v>0</v>
      </c>
      <c r="AM266" s="72">
        <f>IFERROR(W266-'Base Case Cover Sheet'!W266,"n.a.")</f>
        <v>0</v>
      </c>
    </row>
    <row r="267" spans="1:39" s="4" customFormat="1">
      <c r="D267" s="150" t="s">
        <v>139</v>
      </c>
      <c r="E267" s="63"/>
      <c r="F267" s="63"/>
      <c r="G267" s="63"/>
      <c r="H267" s="33"/>
      <c r="I267" s="71">
        <v>0</v>
      </c>
      <c r="J267" s="71">
        <v>0</v>
      </c>
      <c r="K267" s="71">
        <v>0</v>
      </c>
      <c r="L267" s="71">
        <v>0</v>
      </c>
      <c r="M267" s="71">
        <v>0</v>
      </c>
      <c r="N267" s="71">
        <v>0</v>
      </c>
      <c r="O267" s="71">
        <v>0</v>
      </c>
      <c r="P267" s="71">
        <v>0</v>
      </c>
      <c r="Q267" s="71">
        <v>0</v>
      </c>
      <c r="R267" s="71">
        <v>0</v>
      </c>
      <c r="S267" s="71">
        <v>0</v>
      </c>
      <c r="T267" s="71">
        <v>0</v>
      </c>
      <c r="U267" s="71">
        <v>0</v>
      </c>
      <c r="V267" s="71">
        <v>0</v>
      </c>
      <c r="W267" s="71">
        <v>0</v>
      </c>
      <c r="Y267" s="72">
        <f>IFERROR(I267-'Base Case Cover Sheet'!I267,"n.a.")</f>
        <v>0</v>
      </c>
      <c r="Z267" s="72">
        <f>IFERROR(J267-'Base Case Cover Sheet'!J267,"n.a.")</f>
        <v>0</v>
      </c>
      <c r="AA267" s="72">
        <f>IFERROR(K267-'Base Case Cover Sheet'!K267,"n.a.")</f>
        <v>0</v>
      </c>
      <c r="AB267" s="72">
        <f>IFERROR(L267-'Base Case Cover Sheet'!L267,"n.a.")</f>
        <v>0</v>
      </c>
      <c r="AC267" s="72">
        <f>IFERROR(M267-'Base Case Cover Sheet'!M267,"n.a.")</f>
        <v>0</v>
      </c>
      <c r="AD267" s="72">
        <f>IFERROR(N267-'Base Case Cover Sheet'!N267,"n.a.")</f>
        <v>0</v>
      </c>
      <c r="AE267" s="72">
        <f>IFERROR(O267-'Base Case Cover Sheet'!O267,"n.a.")</f>
        <v>0</v>
      </c>
      <c r="AF267" s="72">
        <f>IFERROR(P267-'Base Case Cover Sheet'!P267,"n.a.")</f>
        <v>0</v>
      </c>
      <c r="AG267" s="72">
        <f>IFERROR(Q267-'Base Case Cover Sheet'!Q267,"n.a.")</f>
        <v>0</v>
      </c>
      <c r="AH267" s="72">
        <f>IFERROR(R267-'Base Case Cover Sheet'!R267,"n.a.")</f>
        <v>0</v>
      </c>
      <c r="AI267" s="72">
        <f>IFERROR(S267-'Base Case Cover Sheet'!S267,"n.a.")</f>
        <v>0</v>
      </c>
      <c r="AJ267" s="72">
        <f>IFERROR(T267-'Base Case Cover Sheet'!T267,"n.a.")</f>
        <v>0</v>
      </c>
      <c r="AK267" s="72">
        <f>IFERROR(U267-'Base Case Cover Sheet'!U267,"n.a.")</f>
        <v>0</v>
      </c>
      <c r="AL267" s="72">
        <f>IFERROR(V267-'Base Case Cover Sheet'!V267,"n.a.")</f>
        <v>0</v>
      </c>
      <c r="AM267" s="72">
        <f>IFERROR(W267-'Base Case Cover Sheet'!W267,"n.a.")</f>
        <v>0</v>
      </c>
    </row>
    <row r="268" spans="1:39" s="4" customFormat="1"/>
    <row r="269" spans="1:39" s="2" customFormat="1" ht="11.25" customHeight="1">
      <c r="A269" s="18"/>
      <c r="B269" s="19">
        <f>MAX($B$4:B268)+1</f>
        <v>7</v>
      </c>
      <c r="C269" s="18"/>
      <c r="D269" s="20" t="s">
        <v>160</v>
      </c>
    </row>
    <row r="270" spans="1:39" s="4" customFormat="1"/>
    <row r="271" spans="1:39" s="4" customFormat="1">
      <c r="D271" s="31" t="s">
        <v>220</v>
      </c>
      <c r="E271" s="64"/>
      <c r="F271" s="64"/>
      <c r="G271" s="64"/>
      <c r="H271" s="64"/>
      <c r="I271" s="64"/>
      <c r="J271" s="64"/>
      <c r="K271" s="64"/>
      <c r="L271" s="64"/>
      <c r="M271" s="64"/>
      <c r="N271" s="64"/>
      <c r="O271" s="64"/>
      <c r="P271" s="64"/>
      <c r="Q271" s="64"/>
      <c r="R271" s="64"/>
      <c r="S271" s="64"/>
      <c r="T271" s="64"/>
      <c r="U271" s="64"/>
      <c r="V271" s="64"/>
      <c r="W271" s="64"/>
      <c r="Y271" s="64"/>
      <c r="Z271" s="64"/>
      <c r="AA271" s="64"/>
      <c r="AB271" s="64"/>
      <c r="AC271" s="64"/>
      <c r="AD271" s="64"/>
      <c r="AE271" s="64"/>
      <c r="AF271" s="64"/>
      <c r="AG271" s="64"/>
      <c r="AH271" s="64"/>
      <c r="AI271" s="64"/>
      <c r="AJ271" s="64"/>
      <c r="AK271" s="64"/>
      <c r="AL271" s="64"/>
      <c r="AM271" s="64"/>
    </row>
    <row r="272" spans="1:39" s="4" customFormat="1"/>
    <row r="273" spans="4:39" s="4" customFormat="1">
      <c r="D273" s="5" t="s">
        <v>221</v>
      </c>
    </row>
    <row r="274" spans="4:39" s="4" customFormat="1">
      <c r="D274"/>
      <c r="E274" t="s">
        <v>222</v>
      </c>
      <c r="H274" s="33"/>
      <c r="I274" s="65">
        <v>0</v>
      </c>
      <c r="J274" s="65">
        <v>0</v>
      </c>
      <c r="K274" s="65">
        <v>0</v>
      </c>
      <c r="L274" s="65">
        <v>0</v>
      </c>
      <c r="M274" s="65">
        <v>0</v>
      </c>
      <c r="N274" s="65">
        <v>0</v>
      </c>
      <c r="O274" s="65">
        <v>0</v>
      </c>
      <c r="P274" s="65">
        <v>0</v>
      </c>
      <c r="Q274" s="65">
        <v>0</v>
      </c>
      <c r="R274" s="65">
        <v>0</v>
      </c>
      <c r="S274" s="65">
        <v>0</v>
      </c>
      <c r="T274" s="65">
        <v>0</v>
      </c>
      <c r="U274" s="65">
        <v>0</v>
      </c>
      <c r="V274" s="65">
        <v>0</v>
      </c>
      <c r="W274" s="65">
        <v>0</v>
      </c>
      <c r="Y274" s="74" t="str">
        <f>IFERROR(I274/'Base Case Cover Sheet'!I274-1,"n.a.")</f>
        <v>n.a.</v>
      </c>
      <c r="Z274" s="74" t="str">
        <f>IFERROR(J274/'Base Case Cover Sheet'!J274-1,"n.a.")</f>
        <v>n.a.</v>
      </c>
      <c r="AA274" s="74" t="str">
        <f>IFERROR(K274/'Base Case Cover Sheet'!K274-1,"n.a.")</f>
        <v>n.a.</v>
      </c>
      <c r="AB274" s="74" t="str">
        <f>IFERROR(L274/'Base Case Cover Sheet'!L274-1,"n.a.")</f>
        <v>n.a.</v>
      </c>
      <c r="AC274" s="74" t="str">
        <f>IFERROR(M274/'Base Case Cover Sheet'!M274-1,"n.a.")</f>
        <v>n.a.</v>
      </c>
      <c r="AD274" s="74" t="str">
        <f>IFERROR(N274/'Base Case Cover Sheet'!N274-1,"n.a.")</f>
        <v>n.a.</v>
      </c>
      <c r="AE274" s="74" t="str">
        <f>IFERROR(O274/'Base Case Cover Sheet'!O274-1,"n.a.")</f>
        <v>n.a.</v>
      </c>
      <c r="AF274" s="74" t="str">
        <f>IFERROR(P274/'Base Case Cover Sheet'!P274-1,"n.a.")</f>
        <v>n.a.</v>
      </c>
      <c r="AG274" s="74" t="str">
        <f>IFERROR(Q274/'Base Case Cover Sheet'!Q274-1,"n.a.")</f>
        <v>n.a.</v>
      </c>
      <c r="AH274" s="74" t="str">
        <f>IFERROR(R274/'Base Case Cover Sheet'!R274-1,"n.a.")</f>
        <v>n.a.</v>
      </c>
      <c r="AI274" s="74" t="str">
        <f>IFERROR(S274/'Base Case Cover Sheet'!S274-1,"n.a.")</f>
        <v>n.a.</v>
      </c>
      <c r="AJ274" s="74" t="str">
        <f>IFERROR(T274/'Base Case Cover Sheet'!T274-1,"n.a.")</f>
        <v>n.a.</v>
      </c>
      <c r="AK274" s="74" t="str">
        <f>IFERROR(U274/'Base Case Cover Sheet'!U274-1,"n.a.")</f>
        <v>n.a.</v>
      </c>
      <c r="AL274" s="74" t="str">
        <f>IFERROR(V274/'Base Case Cover Sheet'!V274-1,"n.a.")</f>
        <v>n.a.</v>
      </c>
      <c r="AM274" s="74" t="str">
        <f>IFERROR(W274/'Base Case Cover Sheet'!W274-1,"n.a.")</f>
        <v>n.a.</v>
      </c>
    </row>
    <row r="275" spans="4:39" s="4" customFormat="1">
      <c r="D275"/>
      <c r="E275" t="s">
        <v>223</v>
      </c>
      <c r="H275" s="33"/>
      <c r="I275" s="65">
        <v>0</v>
      </c>
      <c r="J275" s="65">
        <v>0</v>
      </c>
      <c r="K275" s="65">
        <v>0</v>
      </c>
      <c r="L275" s="65">
        <v>0</v>
      </c>
      <c r="M275" s="65">
        <v>0</v>
      </c>
      <c r="N275" s="65">
        <v>0</v>
      </c>
      <c r="O275" s="65">
        <v>0</v>
      </c>
      <c r="P275" s="65">
        <v>0</v>
      </c>
      <c r="Q275" s="65">
        <v>0</v>
      </c>
      <c r="R275" s="65">
        <v>0</v>
      </c>
      <c r="S275" s="65">
        <v>0</v>
      </c>
      <c r="T275" s="65">
        <v>0</v>
      </c>
      <c r="U275" s="65">
        <v>0</v>
      </c>
      <c r="V275" s="65">
        <v>0</v>
      </c>
      <c r="W275" s="65">
        <v>0</v>
      </c>
      <c r="Y275" s="74" t="str">
        <f>IFERROR(I275/'Base Case Cover Sheet'!I275-1,"n.a.")</f>
        <v>n.a.</v>
      </c>
      <c r="Z275" s="74" t="str">
        <f>IFERROR(J275/'Base Case Cover Sheet'!J275-1,"n.a.")</f>
        <v>n.a.</v>
      </c>
      <c r="AA275" s="74" t="str">
        <f>IFERROR(K275/'Base Case Cover Sheet'!K275-1,"n.a.")</f>
        <v>n.a.</v>
      </c>
      <c r="AB275" s="74" t="str">
        <f>IFERROR(L275/'Base Case Cover Sheet'!L275-1,"n.a.")</f>
        <v>n.a.</v>
      </c>
      <c r="AC275" s="74" t="str">
        <f>IFERROR(M275/'Base Case Cover Sheet'!M275-1,"n.a.")</f>
        <v>n.a.</v>
      </c>
      <c r="AD275" s="74" t="str">
        <f>IFERROR(N275/'Base Case Cover Sheet'!N275-1,"n.a.")</f>
        <v>n.a.</v>
      </c>
      <c r="AE275" s="74" t="str">
        <f>IFERROR(O275/'Base Case Cover Sheet'!O275-1,"n.a.")</f>
        <v>n.a.</v>
      </c>
      <c r="AF275" s="74" t="str">
        <f>IFERROR(P275/'Base Case Cover Sheet'!P275-1,"n.a.")</f>
        <v>n.a.</v>
      </c>
      <c r="AG275" s="74" t="str">
        <f>IFERROR(Q275/'Base Case Cover Sheet'!Q275-1,"n.a.")</f>
        <v>n.a.</v>
      </c>
      <c r="AH275" s="74" t="str">
        <f>IFERROR(R275/'Base Case Cover Sheet'!R275-1,"n.a.")</f>
        <v>n.a.</v>
      </c>
      <c r="AI275" s="74" t="str">
        <f>IFERROR(S275/'Base Case Cover Sheet'!S275-1,"n.a.")</f>
        <v>n.a.</v>
      </c>
      <c r="AJ275" s="74" t="str">
        <f>IFERROR(T275/'Base Case Cover Sheet'!T275-1,"n.a.")</f>
        <v>n.a.</v>
      </c>
      <c r="AK275" s="74" t="str">
        <f>IFERROR(U275/'Base Case Cover Sheet'!U275-1,"n.a.")</f>
        <v>n.a.</v>
      </c>
      <c r="AL275" s="74" t="str">
        <f>IFERROR(V275/'Base Case Cover Sheet'!V275-1,"n.a.")</f>
        <v>n.a.</v>
      </c>
      <c r="AM275" s="74" t="str">
        <f>IFERROR(W275/'Base Case Cover Sheet'!W275-1,"n.a.")</f>
        <v>n.a.</v>
      </c>
    </row>
    <row r="276" spans="4:39" s="4" customFormat="1">
      <c r="D276"/>
      <c r="E276" t="s">
        <v>224</v>
      </c>
      <c r="H276" s="33"/>
      <c r="I276" s="65">
        <v>0</v>
      </c>
      <c r="J276" s="65">
        <v>0</v>
      </c>
      <c r="K276" s="65">
        <v>0</v>
      </c>
      <c r="L276" s="65">
        <v>0</v>
      </c>
      <c r="M276" s="65">
        <v>0</v>
      </c>
      <c r="N276" s="65">
        <v>0</v>
      </c>
      <c r="O276" s="65">
        <v>0</v>
      </c>
      <c r="P276" s="65">
        <v>0</v>
      </c>
      <c r="Q276" s="65">
        <v>0</v>
      </c>
      <c r="R276" s="65">
        <v>0</v>
      </c>
      <c r="S276" s="65">
        <v>0</v>
      </c>
      <c r="T276" s="65">
        <v>0</v>
      </c>
      <c r="U276" s="65">
        <v>0</v>
      </c>
      <c r="V276" s="65">
        <v>0</v>
      </c>
      <c r="W276" s="65">
        <v>0</v>
      </c>
      <c r="Y276" s="74" t="str">
        <f>IFERROR(I276/'Base Case Cover Sheet'!I276-1,"n.a.")</f>
        <v>n.a.</v>
      </c>
      <c r="Z276" s="74" t="str">
        <f>IFERROR(J276/'Base Case Cover Sheet'!J276-1,"n.a.")</f>
        <v>n.a.</v>
      </c>
      <c r="AA276" s="74" t="str">
        <f>IFERROR(K276/'Base Case Cover Sheet'!K276-1,"n.a.")</f>
        <v>n.a.</v>
      </c>
      <c r="AB276" s="74" t="str">
        <f>IFERROR(L276/'Base Case Cover Sheet'!L276-1,"n.a.")</f>
        <v>n.a.</v>
      </c>
      <c r="AC276" s="74" t="str">
        <f>IFERROR(M276/'Base Case Cover Sheet'!M276-1,"n.a.")</f>
        <v>n.a.</v>
      </c>
      <c r="AD276" s="74" t="str">
        <f>IFERROR(N276/'Base Case Cover Sheet'!N276-1,"n.a.")</f>
        <v>n.a.</v>
      </c>
      <c r="AE276" s="74" t="str">
        <f>IFERROR(O276/'Base Case Cover Sheet'!O276-1,"n.a.")</f>
        <v>n.a.</v>
      </c>
      <c r="AF276" s="74" t="str">
        <f>IFERROR(P276/'Base Case Cover Sheet'!P276-1,"n.a.")</f>
        <v>n.a.</v>
      </c>
      <c r="AG276" s="74" t="str">
        <f>IFERROR(Q276/'Base Case Cover Sheet'!Q276-1,"n.a.")</f>
        <v>n.a.</v>
      </c>
      <c r="AH276" s="74" t="str">
        <f>IFERROR(R276/'Base Case Cover Sheet'!R276-1,"n.a.")</f>
        <v>n.a.</v>
      </c>
      <c r="AI276" s="74" t="str">
        <f>IFERROR(S276/'Base Case Cover Sheet'!S276-1,"n.a.")</f>
        <v>n.a.</v>
      </c>
      <c r="AJ276" s="74" t="str">
        <f>IFERROR(T276/'Base Case Cover Sheet'!T276-1,"n.a.")</f>
        <v>n.a.</v>
      </c>
      <c r="AK276" s="74" t="str">
        <f>IFERROR(U276/'Base Case Cover Sheet'!U276-1,"n.a.")</f>
        <v>n.a.</v>
      </c>
      <c r="AL276" s="74" t="str">
        <f>IFERROR(V276/'Base Case Cover Sheet'!V276-1,"n.a.")</f>
        <v>n.a.</v>
      </c>
      <c r="AM276" s="74" t="str">
        <f>IFERROR(W276/'Base Case Cover Sheet'!W276-1,"n.a.")</f>
        <v>n.a.</v>
      </c>
    </row>
    <row r="277" spans="4:39" s="4" customFormat="1">
      <c r="D277"/>
      <c r="E277" t="s">
        <v>225</v>
      </c>
      <c r="H277" s="33"/>
      <c r="I277" s="65">
        <v>0</v>
      </c>
      <c r="J277" s="65">
        <v>0</v>
      </c>
      <c r="K277" s="65">
        <v>0</v>
      </c>
      <c r="L277" s="65">
        <v>0</v>
      </c>
      <c r="M277" s="65">
        <v>0</v>
      </c>
      <c r="N277" s="65">
        <v>0</v>
      </c>
      <c r="O277" s="65">
        <v>0</v>
      </c>
      <c r="P277" s="65">
        <v>0</v>
      </c>
      <c r="Q277" s="65">
        <v>0</v>
      </c>
      <c r="R277" s="65">
        <v>0</v>
      </c>
      <c r="S277" s="65">
        <v>0</v>
      </c>
      <c r="T277" s="65">
        <v>0</v>
      </c>
      <c r="U277" s="65">
        <v>0</v>
      </c>
      <c r="V277" s="65">
        <v>0</v>
      </c>
      <c r="W277" s="65">
        <v>0</v>
      </c>
      <c r="Y277" s="74" t="str">
        <f>IFERROR(I277/'Base Case Cover Sheet'!I277-1,"n.a.")</f>
        <v>n.a.</v>
      </c>
      <c r="Z277" s="74" t="str">
        <f>IFERROR(J277/'Base Case Cover Sheet'!J277-1,"n.a.")</f>
        <v>n.a.</v>
      </c>
      <c r="AA277" s="74" t="str">
        <f>IFERROR(K277/'Base Case Cover Sheet'!K277-1,"n.a.")</f>
        <v>n.a.</v>
      </c>
      <c r="AB277" s="74" t="str">
        <f>IFERROR(L277/'Base Case Cover Sheet'!L277-1,"n.a.")</f>
        <v>n.a.</v>
      </c>
      <c r="AC277" s="74" t="str">
        <f>IFERROR(M277/'Base Case Cover Sheet'!M277-1,"n.a.")</f>
        <v>n.a.</v>
      </c>
      <c r="AD277" s="74" t="str">
        <f>IFERROR(N277/'Base Case Cover Sheet'!N277-1,"n.a.")</f>
        <v>n.a.</v>
      </c>
      <c r="AE277" s="74" t="str">
        <f>IFERROR(O277/'Base Case Cover Sheet'!O277-1,"n.a.")</f>
        <v>n.a.</v>
      </c>
      <c r="AF277" s="74" t="str">
        <f>IFERROR(P277/'Base Case Cover Sheet'!P277-1,"n.a.")</f>
        <v>n.a.</v>
      </c>
      <c r="AG277" s="74" t="str">
        <f>IFERROR(Q277/'Base Case Cover Sheet'!Q277-1,"n.a.")</f>
        <v>n.a.</v>
      </c>
      <c r="AH277" s="74" t="str">
        <f>IFERROR(R277/'Base Case Cover Sheet'!R277-1,"n.a.")</f>
        <v>n.a.</v>
      </c>
      <c r="AI277" s="74" t="str">
        <f>IFERROR(S277/'Base Case Cover Sheet'!S277-1,"n.a.")</f>
        <v>n.a.</v>
      </c>
      <c r="AJ277" s="74" t="str">
        <f>IFERROR(T277/'Base Case Cover Sheet'!T277-1,"n.a.")</f>
        <v>n.a.</v>
      </c>
      <c r="AK277" s="74" t="str">
        <f>IFERROR(U277/'Base Case Cover Sheet'!U277-1,"n.a.")</f>
        <v>n.a.</v>
      </c>
      <c r="AL277" s="74" t="str">
        <f>IFERROR(V277/'Base Case Cover Sheet'!V277-1,"n.a.")</f>
        <v>n.a.</v>
      </c>
      <c r="AM277" s="74" t="str">
        <f>IFERROR(W277/'Base Case Cover Sheet'!W277-1,"n.a.")</f>
        <v>n.a.</v>
      </c>
    </row>
    <row r="278" spans="4:39" s="4" customFormat="1">
      <c r="D278" s="142" t="s">
        <v>226</v>
      </c>
      <c r="E278" s="142"/>
      <c r="F278" s="151"/>
      <c r="G278" s="151"/>
      <c r="H278" s="37"/>
      <c r="I278" s="39">
        <f>SUM(I274:I277)</f>
        <v>0</v>
      </c>
      <c r="J278" s="39">
        <f t="shared" ref="J278:W278" si="69">SUM(J274:J277)</f>
        <v>0</v>
      </c>
      <c r="K278" s="39">
        <f t="shared" si="69"/>
        <v>0</v>
      </c>
      <c r="L278" s="39">
        <f t="shared" si="69"/>
        <v>0</v>
      </c>
      <c r="M278" s="39">
        <f t="shared" si="69"/>
        <v>0</v>
      </c>
      <c r="N278" s="39">
        <f t="shared" si="69"/>
        <v>0</v>
      </c>
      <c r="O278" s="39">
        <f t="shared" si="69"/>
        <v>0</v>
      </c>
      <c r="P278" s="39">
        <f t="shared" si="69"/>
        <v>0</v>
      </c>
      <c r="Q278" s="39">
        <f t="shared" si="69"/>
        <v>0</v>
      </c>
      <c r="R278" s="39">
        <f t="shared" si="69"/>
        <v>0</v>
      </c>
      <c r="S278" s="39">
        <f t="shared" si="69"/>
        <v>0</v>
      </c>
      <c r="T278" s="39">
        <f t="shared" si="69"/>
        <v>0</v>
      </c>
      <c r="U278" s="39">
        <f t="shared" si="69"/>
        <v>0</v>
      </c>
      <c r="V278" s="39">
        <f t="shared" si="69"/>
        <v>0</v>
      </c>
      <c r="W278" s="39">
        <f t="shared" si="69"/>
        <v>0</v>
      </c>
      <c r="Y278" s="77" t="str">
        <f>IFERROR(I278/'Base Case Cover Sheet'!I278-1,"n.a.")</f>
        <v>n.a.</v>
      </c>
      <c r="Z278" s="77" t="str">
        <f>IFERROR(J278/'Base Case Cover Sheet'!J278-1,"n.a.")</f>
        <v>n.a.</v>
      </c>
      <c r="AA278" s="77" t="str">
        <f>IFERROR(K278/'Base Case Cover Sheet'!K278-1,"n.a.")</f>
        <v>n.a.</v>
      </c>
      <c r="AB278" s="77" t="str">
        <f>IFERROR(L278/'Base Case Cover Sheet'!L278-1,"n.a.")</f>
        <v>n.a.</v>
      </c>
      <c r="AC278" s="77" t="str">
        <f>IFERROR(M278/'Base Case Cover Sheet'!M278-1,"n.a.")</f>
        <v>n.a.</v>
      </c>
      <c r="AD278" s="77" t="str">
        <f>IFERROR(N278/'Base Case Cover Sheet'!N278-1,"n.a.")</f>
        <v>n.a.</v>
      </c>
      <c r="AE278" s="77" t="str">
        <f>IFERROR(O278/'Base Case Cover Sheet'!O278-1,"n.a.")</f>
        <v>n.a.</v>
      </c>
      <c r="AF278" s="77" t="str">
        <f>IFERROR(P278/'Base Case Cover Sheet'!P278-1,"n.a.")</f>
        <v>n.a.</v>
      </c>
      <c r="AG278" s="77" t="str">
        <f>IFERROR(Q278/'Base Case Cover Sheet'!Q278-1,"n.a.")</f>
        <v>n.a.</v>
      </c>
      <c r="AH278" s="77" t="str">
        <f>IFERROR(R278/'Base Case Cover Sheet'!R278-1,"n.a.")</f>
        <v>n.a.</v>
      </c>
      <c r="AI278" s="77" t="str">
        <f>IFERROR(S278/'Base Case Cover Sheet'!S278-1,"n.a.")</f>
        <v>n.a.</v>
      </c>
      <c r="AJ278" s="77" t="str">
        <f>IFERROR(T278/'Base Case Cover Sheet'!T278-1,"n.a.")</f>
        <v>n.a.</v>
      </c>
      <c r="AK278" s="77" t="str">
        <f>IFERROR(U278/'Base Case Cover Sheet'!U278-1,"n.a.")</f>
        <v>n.a.</v>
      </c>
      <c r="AL278" s="77" t="str">
        <f>IFERROR(V278/'Base Case Cover Sheet'!V278-1,"n.a.")</f>
        <v>n.a.</v>
      </c>
      <c r="AM278" s="77" t="str">
        <f>IFERROR(W278/'Base Case Cover Sheet'!W278-1,"n.a.")</f>
        <v>n.a.</v>
      </c>
    </row>
    <row r="279" spans="4:39" s="4" customFormat="1">
      <c r="D279"/>
      <c r="E279"/>
    </row>
    <row r="280" spans="4:39" s="4" customFormat="1">
      <c r="D280" s="5" t="s">
        <v>227</v>
      </c>
      <c r="E280"/>
    </row>
    <row r="281" spans="4:39" s="4" customFormat="1">
      <c r="D281"/>
      <c r="E281" t="s">
        <v>228</v>
      </c>
      <c r="H281" s="33"/>
      <c r="I281" s="65">
        <v>0</v>
      </c>
      <c r="J281" s="65">
        <v>0</v>
      </c>
      <c r="K281" s="65">
        <v>0</v>
      </c>
      <c r="L281" s="65">
        <v>0</v>
      </c>
      <c r="M281" s="65">
        <v>0</v>
      </c>
      <c r="N281" s="65">
        <v>0</v>
      </c>
      <c r="O281" s="65">
        <v>0</v>
      </c>
      <c r="P281" s="65">
        <v>0</v>
      </c>
      <c r="Q281" s="65">
        <v>0</v>
      </c>
      <c r="R281" s="65">
        <v>0</v>
      </c>
      <c r="S281" s="65">
        <v>0</v>
      </c>
      <c r="T281" s="65">
        <v>0</v>
      </c>
      <c r="U281" s="65">
        <v>0</v>
      </c>
      <c r="V281" s="65">
        <v>0</v>
      </c>
      <c r="W281" s="65">
        <v>0</v>
      </c>
      <c r="Y281" s="74" t="str">
        <f>IFERROR(I281/'Base Case Cover Sheet'!I281-1,"n.a.")</f>
        <v>n.a.</v>
      </c>
      <c r="Z281" s="74" t="str">
        <f>IFERROR(J281/'Base Case Cover Sheet'!J281-1,"n.a.")</f>
        <v>n.a.</v>
      </c>
      <c r="AA281" s="74" t="str">
        <f>IFERROR(K281/'Base Case Cover Sheet'!K281-1,"n.a.")</f>
        <v>n.a.</v>
      </c>
      <c r="AB281" s="74" t="str">
        <f>IFERROR(L281/'Base Case Cover Sheet'!L281-1,"n.a.")</f>
        <v>n.a.</v>
      </c>
      <c r="AC281" s="74" t="str">
        <f>IFERROR(M281/'Base Case Cover Sheet'!M281-1,"n.a.")</f>
        <v>n.a.</v>
      </c>
      <c r="AD281" s="74" t="str">
        <f>IFERROR(N281/'Base Case Cover Sheet'!N281-1,"n.a.")</f>
        <v>n.a.</v>
      </c>
      <c r="AE281" s="74" t="str">
        <f>IFERROR(O281/'Base Case Cover Sheet'!O281-1,"n.a.")</f>
        <v>n.a.</v>
      </c>
      <c r="AF281" s="74" t="str">
        <f>IFERROR(P281/'Base Case Cover Sheet'!P281-1,"n.a.")</f>
        <v>n.a.</v>
      </c>
      <c r="AG281" s="74" t="str">
        <f>IFERROR(Q281/'Base Case Cover Sheet'!Q281-1,"n.a.")</f>
        <v>n.a.</v>
      </c>
      <c r="AH281" s="74" t="str">
        <f>IFERROR(R281/'Base Case Cover Sheet'!R281-1,"n.a.")</f>
        <v>n.a.</v>
      </c>
      <c r="AI281" s="74" t="str">
        <f>IFERROR(S281/'Base Case Cover Sheet'!S281-1,"n.a.")</f>
        <v>n.a.</v>
      </c>
      <c r="AJ281" s="74" t="str">
        <f>IFERROR(T281/'Base Case Cover Sheet'!T281-1,"n.a.")</f>
        <v>n.a.</v>
      </c>
      <c r="AK281" s="74" t="str">
        <f>IFERROR(U281/'Base Case Cover Sheet'!U281-1,"n.a.")</f>
        <v>n.a.</v>
      </c>
      <c r="AL281" s="74" t="str">
        <f>IFERROR(V281/'Base Case Cover Sheet'!V281-1,"n.a.")</f>
        <v>n.a.</v>
      </c>
      <c r="AM281" s="74" t="str">
        <f>IFERROR(W281/'Base Case Cover Sheet'!W281-1,"n.a.")</f>
        <v>n.a.</v>
      </c>
    </row>
    <row r="282" spans="4:39" s="4" customFormat="1">
      <c r="D282"/>
      <c r="E282" t="s">
        <v>224</v>
      </c>
      <c r="H282" s="33"/>
      <c r="I282" s="65">
        <v>0</v>
      </c>
      <c r="J282" s="65">
        <v>0</v>
      </c>
      <c r="K282" s="65">
        <v>0</v>
      </c>
      <c r="L282" s="65">
        <v>0</v>
      </c>
      <c r="M282" s="65">
        <v>0</v>
      </c>
      <c r="N282" s="65">
        <v>0</v>
      </c>
      <c r="O282" s="65">
        <v>0</v>
      </c>
      <c r="P282" s="65">
        <v>0</v>
      </c>
      <c r="Q282" s="65">
        <v>0</v>
      </c>
      <c r="R282" s="65">
        <v>0</v>
      </c>
      <c r="S282" s="65">
        <v>0</v>
      </c>
      <c r="T282" s="65">
        <v>0</v>
      </c>
      <c r="U282" s="65">
        <v>0</v>
      </c>
      <c r="V282" s="65">
        <v>0</v>
      </c>
      <c r="W282" s="65">
        <v>0</v>
      </c>
      <c r="Y282" s="74" t="str">
        <f>IFERROR(I282/'Base Case Cover Sheet'!I282-1,"n.a.")</f>
        <v>n.a.</v>
      </c>
      <c r="Z282" s="74" t="str">
        <f>IFERROR(J282/'Base Case Cover Sheet'!J282-1,"n.a.")</f>
        <v>n.a.</v>
      </c>
      <c r="AA282" s="74" t="str">
        <f>IFERROR(K282/'Base Case Cover Sheet'!K282-1,"n.a.")</f>
        <v>n.a.</v>
      </c>
      <c r="AB282" s="74" t="str">
        <f>IFERROR(L282/'Base Case Cover Sheet'!L282-1,"n.a.")</f>
        <v>n.a.</v>
      </c>
      <c r="AC282" s="74" t="str">
        <f>IFERROR(M282/'Base Case Cover Sheet'!M282-1,"n.a.")</f>
        <v>n.a.</v>
      </c>
      <c r="AD282" s="74" t="str">
        <f>IFERROR(N282/'Base Case Cover Sheet'!N282-1,"n.a.")</f>
        <v>n.a.</v>
      </c>
      <c r="AE282" s="74" t="str">
        <f>IFERROR(O282/'Base Case Cover Sheet'!O282-1,"n.a.")</f>
        <v>n.a.</v>
      </c>
      <c r="AF282" s="74" t="str">
        <f>IFERROR(P282/'Base Case Cover Sheet'!P282-1,"n.a.")</f>
        <v>n.a.</v>
      </c>
      <c r="AG282" s="74" t="str">
        <f>IFERROR(Q282/'Base Case Cover Sheet'!Q282-1,"n.a.")</f>
        <v>n.a.</v>
      </c>
      <c r="AH282" s="74" t="str">
        <f>IFERROR(R282/'Base Case Cover Sheet'!R282-1,"n.a.")</f>
        <v>n.a.</v>
      </c>
      <c r="AI282" s="74" t="str">
        <f>IFERROR(S282/'Base Case Cover Sheet'!S282-1,"n.a.")</f>
        <v>n.a.</v>
      </c>
      <c r="AJ282" s="74" t="str">
        <f>IFERROR(T282/'Base Case Cover Sheet'!T282-1,"n.a.")</f>
        <v>n.a.</v>
      </c>
      <c r="AK282" s="74" t="str">
        <f>IFERROR(U282/'Base Case Cover Sheet'!U282-1,"n.a.")</f>
        <v>n.a.</v>
      </c>
      <c r="AL282" s="74" t="str">
        <f>IFERROR(V282/'Base Case Cover Sheet'!V282-1,"n.a.")</f>
        <v>n.a.</v>
      </c>
      <c r="AM282" s="74" t="str">
        <f>IFERROR(W282/'Base Case Cover Sheet'!W282-1,"n.a.")</f>
        <v>n.a.</v>
      </c>
    </row>
    <row r="283" spans="4:39" s="4" customFormat="1">
      <c r="D283"/>
      <c r="E283" t="s">
        <v>229</v>
      </c>
      <c r="H283" s="33"/>
      <c r="I283" s="65">
        <v>0</v>
      </c>
      <c r="J283" s="65">
        <v>0</v>
      </c>
      <c r="K283" s="65">
        <v>0</v>
      </c>
      <c r="L283" s="65">
        <v>0</v>
      </c>
      <c r="M283" s="65">
        <v>0</v>
      </c>
      <c r="N283" s="65">
        <v>0</v>
      </c>
      <c r="O283" s="65">
        <v>0</v>
      </c>
      <c r="P283" s="65">
        <v>0</v>
      </c>
      <c r="Q283" s="65">
        <v>0</v>
      </c>
      <c r="R283" s="65">
        <v>0</v>
      </c>
      <c r="S283" s="65">
        <v>0</v>
      </c>
      <c r="T283" s="65">
        <v>0</v>
      </c>
      <c r="U283" s="65">
        <v>0</v>
      </c>
      <c r="V283" s="65">
        <v>0</v>
      </c>
      <c r="W283" s="65">
        <v>0</v>
      </c>
      <c r="Y283" s="74" t="str">
        <f>IFERROR(I283/'Base Case Cover Sheet'!I283-1,"n.a.")</f>
        <v>n.a.</v>
      </c>
      <c r="Z283" s="74" t="str">
        <f>IFERROR(J283/'Base Case Cover Sheet'!J283-1,"n.a.")</f>
        <v>n.a.</v>
      </c>
      <c r="AA283" s="74" t="str">
        <f>IFERROR(K283/'Base Case Cover Sheet'!K283-1,"n.a.")</f>
        <v>n.a.</v>
      </c>
      <c r="AB283" s="74" t="str">
        <f>IFERROR(L283/'Base Case Cover Sheet'!L283-1,"n.a.")</f>
        <v>n.a.</v>
      </c>
      <c r="AC283" s="74" t="str">
        <f>IFERROR(M283/'Base Case Cover Sheet'!M283-1,"n.a.")</f>
        <v>n.a.</v>
      </c>
      <c r="AD283" s="74" t="str">
        <f>IFERROR(N283/'Base Case Cover Sheet'!N283-1,"n.a.")</f>
        <v>n.a.</v>
      </c>
      <c r="AE283" s="74" t="str">
        <f>IFERROR(O283/'Base Case Cover Sheet'!O283-1,"n.a.")</f>
        <v>n.a.</v>
      </c>
      <c r="AF283" s="74" t="str">
        <f>IFERROR(P283/'Base Case Cover Sheet'!P283-1,"n.a.")</f>
        <v>n.a.</v>
      </c>
      <c r="AG283" s="74" t="str">
        <f>IFERROR(Q283/'Base Case Cover Sheet'!Q283-1,"n.a.")</f>
        <v>n.a.</v>
      </c>
      <c r="AH283" s="74" t="str">
        <f>IFERROR(R283/'Base Case Cover Sheet'!R283-1,"n.a.")</f>
        <v>n.a.</v>
      </c>
      <c r="AI283" s="74" t="str">
        <f>IFERROR(S283/'Base Case Cover Sheet'!S283-1,"n.a.")</f>
        <v>n.a.</v>
      </c>
      <c r="AJ283" s="74" t="str">
        <f>IFERROR(T283/'Base Case Cover Sheet'!T283-1,"n.a.")</f>
        <v>n.a.</v>
      </c>
      <c r="AK283" s="74" t="str">
        <f>IFERROR(U283/'Base Case Cover Sheet'!U283-1,"n.a.")</f>
        <v>n.a.</v>
      </c>
      <c r="AL283" s="74" t="str">
        <f>IFERROR(V283/'Base Case Cover Sheet'!V283-1,"n.a.")</f>
        <v>n.a.</v>
      </c>
      <c r="AM283" s="74" t="str">
        <f>IFERROR(W283/'Base Case Cover Sheet'!W283-1,"n.a.")</f>
        <v>n.a.</v>
      </c>
    </row>
    <row r="284" spans="4:39" s="4" customFormat="1">
      <c r="D284"/>
      <c r="E284" t="s">
        <v>225</v>
      </c>
      <c r="H284" s="33"/>
      <c r="I284" s="65">
        <v>0</v>
      </c>
      <c r="J284" s="65">
        <v>0</v>
      </c>
      <c r="K284" s="65">
        <v>0</v>
      </c>
      <c r="L284" s="65">
        <v>0</v>
      </c>
      <c r="M284" s="65">
        <v>0</v>
      </c>
      <c r="N284" s="65">
        <v>0</v>
      </c>
      <c r="O284" s="65">
        <v>0</v>
      </c>
      <c r="P284" s="65">
        <v>0</v>
      </c>
      <c r="Q284" s="65">
        <v>0</v>
      </c>
      <c r="R284" s="65">
        <v>0</v>
      </c>
      <c r="S284" s="65">
        <v>0</v>
      </c>
      <c r="T284" s="65">
        <v>0</v>
      </c>
      <c r="U284" s="65">
        <v>0</v>
      </c>
      <c r="V284" s="65">
        <v>0</v>
      </c>
      <c r="W284" s="65">
        <v>0</v>
      </c>
      <c r="Y284" s="74" t="str">
        <f>IFERROR(I284/'Base Case Cover Sheet'!I284-1,"n.a.")</f>
        <v>n.a.</v>
      </c>
      <c r="Z284" s="74" t="str">
        <f>IFERROR(J284/'Base Case Cover Sheet'!J284-1,"n.a.")</f>
        <v>n.a.</v>
      </c>
      <c r="AA284" s="74" t="str">
        <f>IFERROR(K284/'Base Case Cover Sheet'!K284-1,"n.a.")</f>
        <v>n.a.</v>
      </c>
      <c r="AB284" s="74" t="str">
        <f>IFERROR(L284/'Base Case Cover Sheet'!L284-1,"n.a.")</f>
        <v>n.a.</v>
      </c>
      <c r="AC284" s="74" t="str">
        <f>IFERROR(M284/'Base Case Cover Sheet'!M284-1,"n.a.")</f>
        <v>n.a.</v>
      </c>
      <c r="AD284" s="74" t="str">
        <f>IFERROR(N284/'Base Case Cover Sheet'!N284-1,"n.a.")</f>
        <v>n.a.</v>
      </c>
      <c r="AE284" s="74" t="str">
        <f>IFERROR(O284/'Base Case Cover Sheet'!O284-1,"n.a.")</f>
        <v>n.a.</v>
      </c>
      <c r="AF284" s="74" t="str">
        <f>IFERROR(P284/'Base Case Cover Sheet'!P284-1,"n.a.")</f>
        <v>n.a.</v>
      </c>
      <c r="AG284" s="74" t="str">
        <f>IFERROR(Q284/'Base Case Cover Sheet'!Q284-1,"n.a.")</f>
        <v>n.a.</v>
      </c>
      <c r="AH284" s="74" t="str">
        <f>IFERROR(R284/'Base Case Cover Sheet'!R284-1,"n.a.")</f>
        <v>n.a.</v>
      </c>
      <c r="AI284" s="74" t="str">
        <f>IFERROR(S284/'Base Case Cover Sheet'!S284-1,"n.a.")</f>
        <v>n.a.</v>
      </c>
      <c r="AJ284" s="74" t="str">
        <f>IFERROR(T284/'Base Case Cover Sheet'!T284-1,"n.a.")</f>
        <v>n.a.</v>
      </c>
      <c r="AK284" s="74" t="str">
        <f>IFERROR(U284/'Base Case Cover Sheet'!U284-1,"n.a.")</f>
        <v>n.a.</v>
      </c>
      <c r="AL284" s="74" t="str">
        <f>IFERROR(V284/'Base Case Cover Sheet'!V284-1,"n.a.")</f>
        <v>n.a.</v>
      </c>
      <c r="AM284" s="74" t="str">
        <f>IFERROR(W284/'Base Case Cover Sheet'!W284-1,"n.a.")</f>
        <v>n.a.</v>
      </c>
    </row>
    <row r="285" spans="4:39" s="4" customFormat="1">
      <c r="D285" s="142" t="s">
        <v>226</v>
      </c>
      <c r="E285" s="144"/>
      <c r="F285" s="152"/>
      <c r="G285" s="152"/>
      <c r="H285" s="37"/>
      <c r="I285" s="39">
        <f>SUM(I281:I284)</f>
        <v>0</v>
      </c>
      <c r="J285" s="39">
        <f t="shared" ref="J285:W285" si="70">SUM(J281:J284)</f>
        <v>0</v>
      </c>
      <c r="K285" s="39">
        <f t="shared" si="70"/>
        <v>0</v>
      </c>
      <c r="L285" s="39">
        <f t="shared" si="70"/>
        <v>0</v>
      </c>
      <c r="M285" s="39">
        <f t="shared" si="70"/>
        <v>0</v>
      </c>
      <c r="N285" s="39">
        <f t="shared" si="70"/>
        <v>0</v>
      </c>
      <c r="O285" s="39">
        <f t="shared" si="70"/>
        <v>0</v>
      </c>
      <c r="P285" s="39">
        <f t="shared" si="70"/>
        <v>0</v>
      </c>
      <c r="Q285" s="39">
        <f t="shared" si="70"/>
        <v>0</v>
      </c>
      <c r="R285" s="39">
        <f t="shared" si="70"/>
        <v>0</v>
      </c>
      <c r="S285" s="39">
        <f t="shared" si="70"/>
        <v>0</v>
      </c>
      <c r="T285" s="39">
        <f t="shared" si="70"/>
        <v>0</v>
      </c>
      <c r="U285" s="39">
        <f t="shared" si="70"/>
        <v>0</v>
      </c>
      <c r="V285" s="39">
        <f t="shared" si="70"/>
        <v>0</v>
      </c>
      <c r="W285" s="39">
        <f t="shared" si="70"/>
        <v>0</v>
      </c>
      <c r="Y285" s="77" t="str">
        <f>IFERROR(I285/'Base Case Cover Sheet'!I285-1,"n.a.")</f>
        <v>n.a.</v>
      </c>
      <c r="Z285" s="77" t="str">
        <f>IFERROR(J285/'Base Case Cover Sheet'!J285-1,"n.a.")</f>
        <v>n.a.</v>
      </c>
      <c r="AA285" s="77" t="str">
        <f>IFERROR(K285/'Base Case Cover Sheet'!K285-1,"n.a.")</f>
        <v>n.a.</v>
      </c>
      <c r="AB285" s="77" t="str">
        <f>IFERROR(L285/'Base Case Cover Sheet'!L285-1,"n.a.")</f>
        <v>n.a.</v>
      </c>
      <c r="AC285" s="77" t="str">
        <f>IFERROR(M285/'Base Case Cover Sheet'!M285-1,"n.a.")</f>
        <v>n.a.</v>
      </c>
      <c r="AD285" s="77" t="str">
        <f>IFERROR(N285/'Base Case Cover Sheet'!N285-1,"n.a.")</f>
        <v>n.a.</v>
      </c>
      <c r="AE285" s="77" t="str">
        <f>IFERROR(O285/'Base Case Cover Sheet'!O285-1,"n.a.")</f>
        <v>n.a.</v>
      </c>
      <c r="AF285" s="77" t="str">
        <f>IFERROR(P285/'Base Case Cover Sheet'!P285-1,"n.a.")</f>
        <v>n.a.</v>
      </c>
      <c r="AG285" s="77" t="str">
        <f>IFERROR(Q285/'Base Case Cover Sheet'!Q285-1,"n.a.")</f>
        <v>n.a.</v>
      </c>
      <c r="AH285" s="77" t="str">
        <f>IFERROR(R285/'Base Case Cover Sheet'!R285-1,"n.a.")</f>
        <v>n.a.</v>
      </c>
      <c r="AI285" s="77" t="str">
        <f>IFERROR(S285/'Base Case Cover Sheet'!S285-1,"n.a.")</f>
        <v>n.a.</v>
      </c>
      <c r="AJ285" s="77" t="str">
        <f>IFERROR(T285/'Base Case Cover Sheet'!T285-1,"n.a.")</f>
        <v>n.a.</v>
      </c>
      <c r="AK285" s="77" t="str">
        <f>IFERROR(U285/'Base Case Cover Sheet'!U285-1,"n.a.")</f>
        <v>n.a.</v>
      </c>
      <c r="AL285" s="77" t="str">
        <f>IFERROR(V285/'Base Case Cover Sheet'!V285-1,"n.a.")</f>
        <v>n.a.</v>
      </c>
      <c r="AM285" s="77" t="str">
        <f>IFERROR(W285/'Base Case Cover Sheet'!W285-1,"n.a.")</f>
        <v>n.a.</v>
      </c>
    </row>
    <row r="286" spans="4:39" s="4" customFormat="1" outlineLevel="1">
      <c r="D286"/>
      <c r="E286"/>
    </row>
    <row r="287" spans="4:39" s="4" customFormat="1" outlineLevel="1">
      <c r="D287" s="48" t="s">
        <v>230</v>
      </c>
      <c r="E287" s="48"/>
      <c r="F287" s="48"/>
      <c r="G287" s="48"/>
      <c r="H287" s="48"/>
      <c r="I287" s="49">
        <f>IF(I283&gt;=0,1,0)</f>
        <v>1</v>
      </c>
      <c r="J287" s="49">
        <f t="shared" ref="J287:W287" si="71">IF(J283&gt;=0,1,0)</f>
        <v>1</v>
      </c>
      <c r="K287" s="49">
        <f t="shared" si="71"/>
        <v>1</v>
      </c>
      <c r="L287" s="49">
        <f t="shared" si="71"/>
        <v>1</v>
      </c>
      <c r="M287" s="49">
        <f t="shared" si="71"/>
        <v>1</v>
      </c>
      <c r="N287" s="49">
        <f t="shared" si="71"/>
        <v>1</v>
      </c>
      <c r="O287" s="49">
        <f t="shared" si="71"/>
        <v>1</v>
      </c>
      <c r="P287" s="49">
        <f t="shared" si="71"/>
        <v>1</v>
      </c>
      <c r="Q287" s="49">
        <f t="shared" si="71"/>
        <v>1</v>
      </c>
      <c r="R287" s="49">
        <f t="shared" si="71"/>
        <v>1</v>
      </c>
      <c r="S287" s="49">
        <f t="shared" si="71"/>
        <v>1</v>
      </c>
      <c r="T287" s="49">
        <f t="shared" si="71"/>
        <v>1</v>
      </c>
      <c r="U287" s="49">
        <f t="shared" si="71"/>
        <v>1</v>
      </c>
      <c r="V287" s="49">
        <f t="shared" si="71"/>
        <v>1</v>
      </c>
      <c r="W287" s="49">
        <f t="shared" si="71"/>
        <v>1</v>
      </c>
    </row>
    <row r="288" spans="4:39" s="4" customFormat="1">
      <c r="D288"/>
      <c r="E288"/>
    </row>
    <row r="289" spans="4:39" s="4" customFormat="1">
      <c r="D289" s="142" t="s">
        <v>231</v>
      </c>
      <c r="E289" s="144"/>
      <c r="F289" s="152"/>
      <c r="G289" s="152"/>
      <c r="H289" s="37"/>
      <c r="I289" s="39">
        <f t="shared" ref="I289:W289" si="72">+I278+I285</f>
        <v>0</v>
      </c>
      <c r="J289" s="39">
        <f t="shared" si="72"/>
        <v>0</v>
      </c>
      <c r="K289" s="39">
        <f t="shared" si="72"/>
        <v>0</v>
      </c>
      <c r="L289" s="39">
        <f t="shared" si="72"/>
        <v>0</v>
      </c>
      <c r="M289" s="39">
        <f t="shared" si="72"/>
        <v>0</v>
      </c>
      <c r="N289" s="39">
        <f t="shared" si="72"/>
        <v>0</v>
      </c>
      <c r="O289" s="39">
        <f t="shared" si="72"/>
        <v>0</v>
      </c>
      <c r="P289" s="39">
        <f t="shared" si="72"/>
        <v>0</v>
      </c>
      <c r="Q289" s="39">
        <f t="shared" si="72"/>
        <v>0</v>
      </c>
      <c r="R289" s="39">
        <f t="shared" si="72"/>
        <v>0</v>
      </c>
      <c r="S289" s="39">
        <f t="shared" si="72"/>
        <v>0</v>
      </c>
      <c r="T289" s="39">
        <f t="shared" si="72"/>
        <v>0</v>
      </c>
      <c r="U289" s="39">
        <f t="shared" si="72"/>
        <v>0</v>
      </c>
      <c r="V289" s="39">
        <f t="shared" si="72"/>
        <v>0</v>
      </c>
      <c r="W289" s="39">
        <f t="shared" si="72"/>
        <v>0</v>
      </c>
      <c r="Y289" s="77" t="str">
        <f>IFERROR(I289/'Base Case Cover Sheet'!I289-1,"n.a.")</f>
        <v>n.a.</v>
      </c>
      <c r="Z289" s="77" t="str">
        <f>IFERROR(J289/'Base Case Cover Sheet'!J289-1,"n.a.")</f>
        <v>n.a.</v>
      </c>
      <c r="AA289" s="77" t="str">
        <f>IFERROR(K289/'Base Case Cover Sheet'!K289-1,"n.a.")</f>
        <v>n.a.</v>
      </c>
      <c r="AB289" s="77" t="str">
        <f>IFERROR(L289/'Base Case Cover Sheet'!L289-1,"n.a.")</f>
        <v>n.a.</v>
      </c>
      <c r="AC289" s="77" t="str">
        <f>IFERROR(M289/'Base Case Cover Sheet'!M289-1,"n.a.")</f>
        <v>n.a.</v>
      </c>
      <c r="AD289" s="77" t="str">
        <f>IFERROR(N289/'Base Case Cover Sheet'!N289-1,"n.a.")</f>
        <v>n.a.</v>
      </c>
      <c r="AE289" s="77" t="str">
        <f>IFERROR(O289/'Base Case Cover Sheet'!O289-1,"n.a.")</f>
        <v>n.a.</v>
      </c>
      <c r="AF289" s="77" t="str">
        <f>IFERROR(P289/'Base Case Cover Sheet'!P289-1,"n.a.")</f>
        <v>n.a.</v>
      </c>
      <c r="AG289" s="77" t="str">
        <f>IFERROR(Q289/'Base Case Cover Sheet'!Q289-1,"n.a.")</f>
        <v>n.a.</v>
      </c>
      <c r="AH289" s="77" t="str">
        <f>IFERROR(R289/'Base Case Cover Sheet'!R289-1,"n.a.")</f>
        <v>n.a.</v>
      </c>
      <c r="AI289" s="77" t="str">
        <f>IFERROR(S289/'Base Case Cover Sheet'!S289-1,"n.a.")</f>
        <v>n.a.</v>
      </c>
      <c r="AJ289" s="77" t="str">
        <f>IFERROR(T289/'Base Case Cover Sheet'!T289-1,"n.a.")</f>
        <v>n.a.</v>
      </c>
      <c r="AK289" s="77" t="str">
        <f>IFERROR(U289/'Base Case Cover Sheet'!U289-1,"n.a.")</f>
        <v>n.a.</v>
      </c>
      <c r="AL289" s="77" t="str">
        <f>IFERROR(V289/'Base Case Cover Sheet'!V289-1,"n.a.")</f>
        <v>n.a.</v>
      </c>
      <c r="AM289" s="77" t="str">
        <f>IFERROR(W289/'Base Case Cover Sheet'!W289-1,"n.a.")</f>
        <v>n.a.</v>
      </c>
    </row>
    <row r="290" spans="4:39" s="4" customFormat="1">
      <c r="D290"/>
      <c r="E290"/>
    </row>
    <row r="291" spans="4:39" s="4" customFormat="1">
      <c r="D291" s="31" t="s">
        <v>232</v>
      </c>
      <c r="E291" s="64"/>
      <c r="F291" s="64"/>
      <c r="G291" s="64"/>
      <c r="H291" s="64"/>
      <c r="I291" s="64"/>
      <c r="J291" s="64"/>
      <c r="K291" s="64"/>
      <c r="L291" s="64"/>
      <c r="M291" s="64"/>
      <c r="N291" s="64"/>
      <c r="O291" s="64"/>
      <c r="P291" s="64"/>
      <c r="Q291" s="64"/>
      <c r="R291" s="64"/>
      <c r="S291" s="64"/>
      <c r="T291" s="64"/>
      <c r="U291" s="64"/>
      <c r="V291" s="64"/>
      <c r="W291" s="64"/>
      <c r="Y291" s="64"/>
      <c r="Z291" s="64"/>
      <c r="AA291" s="64"/>
      <c r="AB291" s="64"/>
      <c r="AC291" s="64"/>
      <c r="AD291" s="64"/>
      <c r="AE291" s="64"/>
      <c r="AF291" s="64"/>
      <c r="AG291" s="64"/>
      <c r="AH291" s="64"/>
      <c r="AI291" s="64"/>
      <c r="AJ291" s="64"/>
      <c r="AK291" s="64"/>
      <c r="AL291" s="64"/>
      <c r="AM291" s="64"/>
    </row>
    <row r="292" spans="4:39" s="4" customFormat="1">
      <c r="D292"/>
      <c r="E292"/>
    </row>
    <row r="293" spans="4:39" s="4" customFormat="1">
      <c r="D293" s="5" t="s">
        <v>233</v>
      </c>
    </row>
    <row r="294" spans="4:39" s="4" customFormat="1">
      <c r="D294"/>
      <c r="E294" t="s">
        <v>234</v>
      </c>
      <c r="H294" s="33"/>
      <c r="I294" s="65">
        <v>0</v>
      </c>
      <c r="J294" s="65">
        <v>0</v>
      </c>
      <c r="K294" s="65">
        <v>0</v>
      </c>
      <c r="L294" s="65">
        <v>0</v>
      </c>
      <c r="M294" s="65">
        <v>0</v>
      </c>
      <c r="N294" s="65">
        <v>0</v>
      </c>
      <c r="O294" s="65">
        <v>0</v>
      </c>
      <c r="P294" s="65">
        <v>0</v>
      </c>
      <c r="Q294" s="65">
        <v>0</v>
      </c>
      <c r="R294" s="65">
        <v>0</v>
      </c>
      <c r="S294" s="65">
        <v>0</v>
      </c>
      <c r="T294" s="65">
        <v>0</v>
      </c>
      <c r="U294" s="65">
        <v>0</v>
      </c>
      <c r="V294" s="65">
        <v>0</v>
      </c>
      <c r="W294" s="65">
        <v>0</v>
      </c>
      <c r="Y294" s="74" t="str">
        <f>IFERROR(I294/'Base Case Cover Sheet'!I294-1,"n.a.")</f>
        <v>n.a.</v>
      </c>
      <c r="Z294" s="74" t="str">
        <f>IFERROR(J294/'Base Case Cover Sheet'!J294-1,"n.a.")</f>
        <v>n.a.</v>
      </c>
      <c r="AA294" s="74" t="str">
        <f>IFERROR(K294/'Base Case Cover Sheet'!K294-1,"n.a.")</f>
        <v>n.a.</v>
      </c>
      <c r="AB294" s="74" t="str">
        <f>IFERROR(L294/'Base Case Cover Sheet'!L294-1,"n.a.")</f>
        <v>n.a.</v>
      </c>
      <c r="AC294" s="74" t="str">
        <f>IFERROR(M294/'Base Case Cover Sheet'!M294-1,"n.a.")</f>
        <v>n.a.</v>
      </c>
      <c r="AD294" s="74" t="str">
        <f>IFERROR(N294/'Base Case Cover Sheet'!N294-1,"n.a.")</f>
        <v>n.a.</v>
      </c>
      <c r="AE294" s="74" t="str">
        <f>IFERROR(O294/'Base Case Cover Sheet'!O294-1,"n.a.")</f>
        <v>n.a.</v>
      </c>
      <c r="AF294" s="74" t="str">
        <f>IFERROR(P294/'Base Case Cover Sheet'!P294-1,"n.a.")</f>
        <v>n.a.</v>
      </c>
      <c r="AG294" s="74" t="str">
        <f>IFERROR(Q294/'Base Case Cover Sheet'!Q294-1,"n.a.")</f>
        <v>n.a.</v>
      </c>
      <c r="AH294" s="74" t="str">
        <f>IFERROR(R294/'Base Case Cover Sheet'!R294-1,"n.a.")</f>
        <v>n.a.</v>
      </c>
      <c r="AI294" s="74" t="str">
        <f>IFERROR(S294/'Base Case Cover Sheet'!S294-1,"n.a.")</f>
        <v>n.a.</v>
      </c>
      <c r="AJ294" s="74" t="str">
        <f>IFERROR(T294/'Base Case Cover Sheet'!T294-1,"n.a.")</f>
        <v>n.a.</v>
      </c>
      <c r="AK294" s="74" t="str">
        <f>IFERROR(U294/'Base Case Cover Sheet'!U294-1,"n.a.")</f>
        <v>n.a.</v>
      </c>
      <c r="AL294" s="74" t="str">
        <f>IFERROR(V294/'Base Case Cover Sheet'!V294-1,"n.a.")</f>
        <v>n.a.</v>
      </c>
      <c r="AM294" s="74" t="str">
        <f>IFERROR(W294/'Base Case Cover Sheet'!W294-1,"n.a.")</f>
        <v>n.a.</v>
      </c>
    </row>
    <row r="295" spans="4:39" s="4" customFormat="1">
      <c r="D295"/>
      <c r="E295" t="s">
        <v>235</v>
      </c>
      <c r="H295" s="33"/>
      <c r="I295" s="65">
        <v>0</v>
      </c>
      <c r="J295" s="65">
        <v>0</v>
      </c>
      <c r="K295" s="65">
        <v>0</v>
      </c>
      <c r="L295" s="65">
        <v>0</v>
      </c>
      <c r="M295" s="65">
        <v>0</v>
      </c>
      <c r="N295" s="65">
        <v>0</v>
      </c>
      <c r="O295" s="65">
        <v>0</v>
      </c>
      <c r="P295" s="65">
        <v>0</v>
      </c>
      <c r="Q295" s="65">
        <v>0</v>
      </c>
      <c r="R295" s="65">
        <v>0</v>
      </c>
      <c r="S295" s="65">
        <v>0</v>
      </c>
      <c r="T295" s="65">
        <v>0</v>
      </c>
      <c r="U295" s="65">
        <v>0</v>
      </c>
      <c r="V295" s="65">
        <v>0</v>
      </c>
      <c r="W295" s="65">
        <v>0</v>
      </c>
      <c r="Y295" s="74" t="str">
        <f>IFERROR(I295/'Base Case Cover Sheet'!I295-1,"n.a.")</f>
        <v>n.a.</v>
      </c>
      <c r="Z295" s="74" t="str">
        <f>IFERROR(J295/'Base Case Cover Sheet'!J295-1,"n.a.")</f>
        <v>n.a.</v>
      </c>
      <c r="AA295" s="74" t="str">
        <f>IFERROR(K295/'Base Case Cover Sheet'!K295-1,"n.a.")</f>
        <v>n.a.</v>
      </c>
      <c r="AB295" s="74" t="str">
        <f>IFERROR(L295/'Base Case Cover Sheet'!L295-1,"n.a.")</f>
        <v>n.a.</v>
      </c>
      <c r="AC295" s="74" t="str">
        <f>IFERROR(M295/'Base Case Cover Sheet'!M295-1,"n.a.")</f>
        <v>n.a.</v>
      </c>
      <c r="AD295" s="74" t="str">
        <f>IFERROR(N295/'Base Case Cover Sheet'!N295-1,"n.a.")</f>
        <v>n.a.</v>
      </c>
      <c r="AE295" s="74" t="str">
        <f>IFERROR(O295/'Base Case Cover Sheet'!O295-1,"n.a.")</f>
        <v>n.a.</v>
      </c>
      <c r="AF295" s="74" t="str">
        <f>IFERROR(P295/'Base Case Cover Sheet'!P295-1,"n.a.")</f>
        <v>n.a.</v>
      </c>
      <c r="AG295" s="74" t="str">
        <f>IFERROR(Q295/'Base Case Cover Sheet'!Q295-1,"n.a.")</f>
        <v>n.a.</v>
      </c>
      <c r="AH295" s="74" t="str">
        <f>IFERROR(R295/'Base Case Cover Sheet'!R295-1,"n.a.")</f>
        <v>n.a.</v>
      </c>
      <c r="AI295" s="74" t="str">
        <f>IFERROR(S295/'Base Case Cover Sheet'!S295-1,"n.a.")</f>
        <v>n.a.</v>
      </c>
      <c r="AJ295" s="74" t="str">
        <f>IFERROR(T295/'Base Case Cover Sheet'!T295-1,"n.a.")</f>
        <v>n.a.</v>
      </c>
      <c r="AK295" s="74" t="str">
        <f>IFERROR(U295/'Base Case Cover Sheet'!U295-1,"n.a.")</f>
        <v>n.a.</v>
      </c>
      <c r="AL295" s="74" t="str">
        <f>IFERROR(V295/'Base Case Cover Sheet'!V295-1,"n.a.")</f>
        <v>n.a.</v>
      </c>
      <c r="AM295" s="74" t="str">
        <f>IFERROR(W295/'Base Case Cover Sheet'!W295-1,"n.a.")</f>
        <v>n.a.</v>
      </c>
    </row>
    <row r="296" spans="4:39" s="4" customFormat="1">
      <c r="D296"/>
      <c r="E296" t="s">
        <v>225</v>
      </c>
      <c r="H296" s="33"/>
      <c r="I296" s="65">
        <v>0</v>
      </c>
      <c r="J296" s="65">
        <v>0</v>
      </c>
      <c r="K296" s="65">
        <v>0</v>
      </c>
      <c r="L296" s="65">
        <v>0</v>
      </c>
      <c r="M296" s="65">
        <v>0</v>
      </c>
      <c r="N296" s="65">
        <v>0</v>
      </c>
      <c r="O296" s="65">
        <v>0</v>
      </c>
      <c r="P296" s="65">
        <v>0</v>
      </c>
      <c r="Q296" s="65">
        <v>0</v>
      </c>
      <c r="R296" s="65">
        <v>0</v>
      </c>
      <c r="S296" s="65">
        <v>0</v>
      </c>
      <c r="T296" s="65">
        <v>0</v>
      </c>
      <c r="U296" s="65">
        <v>0</v>
      </c>
      <c r="V296" s="65">
        <v>0</v>
      </c>
      <c r="W296" s="65">
        <v>0</v>
      </c>
      <c r="Y296" s="74" t="str">
        <f>IFERROR(I296/'Base Case Cover Sheet'!I296-1,"n.a.")</f>
        <v>n.a.</v>
      </c>
      <c r="Z296" s="74" t="str">
        <f>IFERROR(J296/'Base Case Cover Sheet'!J296-1,"n.a.")</f>
        <v>n.a.</v>
      </c>
      <c r="AA296" s="74" t="str">
        <f>IFERROR(K296/'Base Case Cover Sheet'!K296-1,"n.a.")</f>
        <v>n.a.</v>
      </c>
      <c r="AB296" s="74" t="str">
        <f>IFERROR(L296/'Base Case Cover Sheet'!L296-1,"n.a.")</f>
        <v>n.a.</v>
      </c>
      <c r="AC296" s="74" t="str">
        <f>IFERROR(M296/'Base Case Cover Sheet'!M296-1,"n.a.")</f>
        <v>n.a.</v>
      </c>
      <c r="AD296" s="74" t="str">
        <f>IFERROR(N296/'Base Case Cover Sheet'!N296-1,"n.a.")</f>
        <v>n.a.</v>
      </c>
      <c r="AE296" s="74" t="str">
        <f>IFERROR(O296/'Base Case Cover Sheet'!O296-1,"n.a.")</f>
        <v>n.a.</v>
      </c>
      <c r="AF296" s="74" t="str">
        <f>IFERROR(P296/'Base Case Cover Sheet'!P296-1,"n.a.")</f>
        <v>n.a.</v>
      </c>
      <c r="AG296" s="74" t="str">
        <f>IFERROR(Q296/'Base Case Cover Sheet'!Q296-1,"n.a.")</f>
        <v>n.a.</v>
      </c>
      <c r="AH296" s="74" t="str">
        <f>IFERROR(R296/'Base Case Cover Sheet'!R296-1,"n.a.")</f>
        <v>n.a.</v>
      </c>
      <c r="AI296" s="74" t="str">
        <f>IFERROR(S296/'Base Case Cover Sheet'!S296-1,"n.a.")</f>
        <v>n.a.</v>
      </c>
      <c r="AJ296" s="74" t="str">
        <f>IFERROR(T296/'Base Case Cover Sheet'!T296-1,"n.a.")</f>
        <v>n.a.</v>
      </c>
      <c r="AK296" s="74" t="str">
        <f>IFERROR(U296/'Base Case Cover Sheet'!U296-1,"n.a.")</f>
        <v>n.a.</v>
      </c>
      <c r="AL296" s="74" t="str">
        <f>IFERROR(V296/'Base Case Cover Sheet'!V296-1,"n.a.")</f>
        <v>n.a.</v>
      </c>
      <c r="AM296" s="74" t="str">
        <f>IFERROR(W296/'Base Case Cover Sheet'!W296-1,"n.a.")</f>
        <v>n.a.</v>
      </c>
    </row>
    <row r="297" spans="4:39" s="4" customFormat="1">
      <c r="D297" s="142" t="s">
        <v>226</v>
      </c>
      <c r="E297" s="142"/>
      <c r="F297" s="151"/>
      <c r="G297" s="151"/>
      <c r="H297" s="37"/>
      <c r="I297" s="39">
        <f>SUM(I294:I296)</f>
        <v>0</v>
      </c>
      <c r="J297" s="39">
        <f t="shared" ref="J297:W297" si="73">SUM(J294:J296)</f>
        <v>0</v>
      </c>
      <c r="K297" s="39">
        <f t="shared" si="73"/>
        <v>0</v>
      </c>
      <c r="L297" s="39">
        <f t="shared" si="73"/>
        <v>0</v>
      </c>
      <c r="M297" s="39">
        <f t="shared" si="73"/>
        <v>0</v>
      </c>
      <c r="N297" s="39">
        <f t="shared" si="73"/>
        <v>0</v>
      </c>
      <c r="O297" s="39">
        <f t="shared" si="73"/>
        <v>0</v>
      </c>
      <c r="P297" s="39">
        <f t="shared" si="73"/>
        <v>0</v>
      </c>
      <c r="Q297" s="39">
        <f t="shared" si="73"/>
        <v>0</v>
      </c>
      <c r="R297" s="39">
        <f t="shared" si="73"/>
        <v>0</v>
      </c>
      <c r="S297" s="39">
        <f t="shared" si="73"/>
        <v>0</v>
      </c>
      <c r="T297" s="39">
        <f t="shared" si="73"/>
        <v>0</v>
      </c>
      <c r="U297" s="39">
        <f t="shared" si="73"/>
        <v>0</v>
      </c>
      <c r="V297" s="39">
        <f t="shared" si="73"/>
        <v>0</v>
      </c>
      <c r="W297" s="39">
        <f t="shared" si="73"/>
        <v>0</v>
      </c>
      <c r="Y297" s="77" t="str">
        <f>IFERROR(I297/'Base Case Cover Sheet'!I297-1,"n.a.")</f>
        <v>n.a.</v>
      </c>
      <c r="Z297" s="77" t="str">
        <f>IFERROR(J297/'Base Case Cover Sheet'!J297-1,"n.a.")</f>
        <v>n.a.</v>
      </c>
      <c r="AA297" s="77" t="str">
        <f>IFERROR(K297/'Base Case Cover Sheet'!K297-1,"n.a.")</f>
        <v>n.a.</v>
      </c>
      <c r="AB297" s="77" t="str">
        <f>IFERROR(L297/'Base Case Cover Sheet'!L297-1,"n.a.")</f>
        <v>n.a.</v>
      </c>
      <c r="AC297" s="77" t="str">
        <f>IFERROR(M297/'Base Case Cover Sheet'!M297-1,"n.a.")</f>
        <v>n.a.</v>
      </c>
      <c r="AD297" s="77" t="str">
        <f>IFERROR(N297/'Base Case Cover Sheet'!N297-1,"n.a.")</f>
        <v>n.a.</v>
      </c>
      <c r="AE297" s="77" t="str">
        <f>IFERROR(O297/'Base Case Cover Sheet'!O297-1,"n.a.")</f>
        <v>n.a.</v>
      </c>
      <c r="AF297" s="77" t="str">
        <f>IFERROR(P297/'Base Case Cover Sheet'!P297-1,"n.a.")</f>
        <v>n.a.</v>
      </c>
      <c r="AG297" s="77" t="str">
        <f>IFERROR(Q297/'Base Case Cover Sheet'!Q297-1,"n.a.")</f>
        <v>n.a.</v>
      </c>
      <c r="AH297" s="77" t="str">
        <f>IFERROR(R297/'Base Case Cover Sheet'!R297-1,"n.a.")</f>
        <v>n.a.</v>
      </c>
      <c r="AI297" s="77" t="str">
        <f>IFERROR(S297/'Base Case Cover Sheet'!S297-1,"n.a.")</f>
        <v>n.a.</v>
      </c>
      <c r="AJ297" s="77" t="str">
        <f>IFERROR(T297/'Base Case Cover Sheet'!T297-1,"n.a.")</f>
        <v>n.a.</v>
      </c>
      <c r="AK297" s="77" t="str">
        <f>IFERROR(U297/'Base Case Cover Sheet'!U297-1,"n.a.")</f>
        <v>n.a.</v>
      </c>
      <c r="AL297" s="77" t="str">
        <f>IFERROR(V297/'Base Case Cover Sheet'!V297-1,"n.a.")</f>
        <v>n.a.</v>
      </c>
      <c r="AM297" s="77" t="str">
        <f>IFERROR(W297/'Base Case Cover Sheet'!W297-1,"n.a.")</f>
        <v>n.a.</v>
      </c>
    </row>
    <row r="298" spans="4:39" s="4" customFormat="1">
      <c r="D298"/>
      <c r="E298"/>
    </row>
    <row r="299" spans="4:39" s="4" customFormat="1">
      <c r="D299" s="5" t="s">
        <v>236</v>
      </c>
      <c r="E299"/>
    </row>
    <row r="300" spans="4:39" s="4" customFormat="1">
      <c r="D300"/>
      <c r="E300" t="s">
        <v>234</v>
      </c>
      <c r="H300" s="33"/>
      <c r="I300" s="65">
        <v>0</v>
      </c>
      <c r="J300" s="65">
        <v>0</v>
      </c>
      <c r="K300" s="65">
        <v>0</v>
      </c>
      <c r="L300" s="65">
        <v>0</v>
      </c>
      <c r="M300" s="65">
        <v>0</v>
      </c>
      <c r="N300" s="65">
        <v>0</v>
      </c>
      <c r="O300" s="65">
        <v>0</v>
      </c>
      <c r="P300" s="65">
        <v>0</v>
      </c>
      <c r="Q300" s="65">
        <v>0</v>
      </c>
      <c r="R300" s="65">
        <v>0</v>
      </c>
      <c r="S300" s="65">
        <v>0</v>
      </c>
      <c r="T300" s="65">
        <v>0</v>
      </c>
      <c r="U300" s="65">
        <v>0</v>
      </c>
      <c r="V300" s="65">
        <v>0</v>
      </c>
      <c r="W300" s="65">
        <v>0</v>
      </c>
      <c r="Y300" s="74" t="str">
        <f>IFERROR(I300/'Base Case Cover Sheet'!I300-1,"n.a.")</f>
        <v>n.a.</v>
      </c>
      <c r="Z300" s="74" t="str">
        <f>IFERROR(J300/'Base Case Cover Sheet'!J300-1,"n.a.")</f>
        <v>n.a.</v>
      </c>
      <c r="AA300" s="74" t="str">
        <f>IFERROR(K300/'Base Case Cover Sheet'!K300-1,"n.a.")</f>
        <v>n.a.</v>
      </c>
      <c r="AB300" s="74" t="str">
        <f>IFERROR(L300/'Base Case Cover Sheet'!L300-1,"n.a.")</f>
        <v>n.a.</v>
      </c>
      <c r="AC300" s="74" t="str">
        <f>IFERROR(M300/'Base Case Cover Sheet'!M300-1,"n.a.")</f>
        <v>n.a.</v>
      </c>
      <c r="AD300" s="74" t="str">
        <f>IFERROR(N300/'Base Case Cover Sheet'!N300-1,"n.a.")</f>
        <v>n.a.</v>
      </c>
      <c r="AE300" s="74" t="str">
        <f>IFERROR(O300/'Base Case Cover Sheet'!O300-1,"n.a.")</f>
        <v>n.a.</v>
      </c>
      <c r="AF300" s="74" t="str">
        <f>IFERROR(P300/'Base Case Cover Sheet'!P300-1,"n.a.")</f>
        <v>n.a.</v>
      </c>
      <c r="AG300" s="74" t="str">
        <f>IFERROR(Q300/'Base Case Cover Sheet'!Q300-1,"n.a.")</f>
        <v>n.a.</v>
      </c>
      <c r="AH300" s="74" t="str">
        <f>IFERROR(R300/'Base Case Cover Sheet'!R300-1,"n.a.")</f>
        <v>n.a.</v>
      </c>
      <c r="AI300" s="74" t="str">
        <f>IFERROR(S300/'Base Case Cover Sheet'!S300-1,"n.a.")</f>
        <v>n.a.</v>
      </c>
      <c r="AJ300" s="74" t="str">
        <f>IFERROR(T300/'Base Case Cover Sheet'!T300-1,"n.a.")</f>
        <v>n.a.</v>
      </c>
      <c r="AK300" s="74" t="str">
        <f>IFERROR(U300/'Base Case Cover Sheet'!U300-1,"n.a.")</f>
        <v>n.a.</v>
      </c>
      <c r="AL300" s="74" t="str">
        <f>IFERROR(V300/'Base Case Cover Sheet'!V300-1,"n.a.")</f>
        <v>n.a.</v>
      </c>
      <c r="AM300" s="74" t="str">
        <f>IFERROR(W300/'Base Case Cover Sheet'!W300-1,"n.a.")</f>
        <v>n.a.</v>
      </c>
    </row>
    <row r="301" spans="4:39" s="4" customFormat="1">
      <c r="D301"/>
      <c r="E301" t="s">
        <v>235</v>
      </c>
      <c r="H301" s="33"/>
      <c r="I301" s="65">
        <v>0</v>
      </c>
      <c r="J301" s="65">
        <v>0</v>
      </c>
      <c r="K301" s="65">
        <v>0</v>
      </c>
      <c r="L301" s="65">
        <v>0</v>
      </c>
      <c r="M301" s="65">
        <v>0</v>
      </c>
      <c r="N301" s="65">
        <v>0</v>
      </c>
      <c r="O301" s="65">
        <v>0</v>
      </c>
      <c r="P301" s="65">
        <v>0</v>
      </c>
      <c r="Q301" s="65">
        <v>0</v>
      </c>
      <c r="R301" s="65">
        <v>0</v>
      </c>
      <c r="S301" s="65">
        <v>0</v>
      </c>
      <c r="T301" s="65">
        <v>0</v>
      </c>
      <c r="U301" s="65">
        <v>0</v>
      </c>
      <c r="V301" s="65">
        <v>0</v>
      </c>
      <c r="W301" s="65">
        <v>0</v>
      </c>
      <c r="Y301" s="74" t="str">
        <f>IFERROR(I301/'Base Case Cover Sheet'!I301-1,"n.a.")</f>
        <v>n.a.</v>
      </c>
      <c r="Z301" s="74" t="str">
        <f>IFERROR(J301/'Base Case Cover Sheet'!J301-1,"n.a.")</f>
        <v>n.a.</v>
      </c>
      <c r="AA301" s="74" t="str">
        <f>IFERROR(K301/'Base Case Cover Sheet'!K301-1,"n.a.")</f>
        <v>n.a.</v>
      </c>
      <c r="AB301" s="74" t="str">
        <f>IFERROR(L301/'Base Case Cover Sheet'!L301-1,"n.a.")</f>
        <v>n.a.</v>
      </c>
      <c r="AC301" s="74" t="str">
        <f>IFERROR(M301/'Base Case Cover Sheet'!M301-1,"n.a.")</f>
        <v>n.a.</v>
      </c>
      <c r="AD301" s="74" t="str">
        <f>IFERROR(N301/'Base Case Cover Sheet'!N301-1,"n.a.")</f>
        <v>n.a.</v>
      </c>
      <c r="AE301" s="74" t="str">
        <f>IFERROR(O301/'Base Case Cover Sheet'!O301-1,"n.a.")</f>
        <v>n.a.</v>
      </c>
      <c r="AF301" s="74" t="str">
        <f>IFERROR(P301/'Base Case Cover Sheet'!P301-1,"n.a.")</f>
        <v>n.a.</v>
      </c>
      <c r="AG301" s="74" t="str">
        <f>IFERROR(Q301/'Base Case Cover Sheet'!Q301-1,"n.a.")</f>
        <v>n.a.</v>
      </c>
      <c r="AH301" s="74" t="str">
        <f>IFERROR(R301/'Base Case Cover Sheet'!R301-1,"n.a.")</f>
        <v>n.a.</v>
      </c>
      <c r="AI301" s="74" t="str">
        <f>IFERROR(S301/'Base Case Cover Sheet'!S301-1,"n.a.")</f>
        <v>n.a.</v>
      </c>
      <c r="AJ301" s="74" t="str">
        <f>IFERROR(T301/'Base Case Cover Sheet'!T301-1,"n.a.")</f>
        <v>n.a.</v>
      </c>
      <c r="AK301" s="74" t="str">
        <f>IFERROR(U301/'Base Case Cover Sheet'!U301-1,"n.a.")</f>
        <v>n.a.</v>
      </c>
      <c r="AL301" s="74" t="str">
        <f>IFERROR(V301/'Base Case Cover Sheet'!V301-1,"n.a.")</f>
        <v>n.a.</v>
      </c>
      <c r="AM301" s="74" t="str">
        <f>IFERROR(W301/'Base Case Cover Sheet'!W301-1,"n.a.")</f>
        <v>n.a.</v>
      </c>
    </row>
    <row r="302" spans="4:39" s="4" customFormat="1">
      <c r="D302"/>
      <c r="E302" t="s">
        <v>225</v>
      </c>
      <c r="H302" s="33"/>
      <c r="I302" s="65">
        <v>0</v>
      </c>
      <c r="J302" s="65">
        <v>0</v>
      </c>
      <c r="K302" s="65">
        <v>0</v>
      </c>
      <c r="L302" s="65">
        <v>0</v>
      </c>
      <c r="M302" s="65">
        <v>0</v>
      </c>
      <c r="N302" s="65">
        <v>0</v>
      </c>
      <c r="O302" s="65">
        <v>0</v>
      </c>
      <c r="P302" s="65">
        <v>0</v>
      </c>
      <c r="Q302" s="65">
        <v>0</v>
      </c>
      <c r="R302" s="65">
        <v>0</v>
      </c>
      <c r="S302" s="65">
        <v>0</v>
      </c>
      <c r="T302" s="65">
        <v>0</v>
      </c>
      <c r="U302" s="65">
        <v>0</v>
      </c>
      <c r="V302" s="65">
        <v>0</v>
      </c>
      <c r="W302" s="65">
        <v>0</v>
      </c>
      <c r="Y302" s="74" t="str">
        <f>IFERROR(I302/'Base Case Cover Sheet'!I302-1,"n.a.")</f>
        <v>n.a.</v>
      </c>
      <c r="Z302" s="74" t="str">
        <f>IFERROR(J302/'Base Case Cover Sheet'!J302-1,"n.a.")</f>
        <v>n.a.</v>
      </c>
      <c r="AA302" s="74" t="str">
        <f>IFERROR(K302/'Base Case Cover Sheet'!K302-1,"n.a.")</f>
        <v>n.a.</v>
      </c>
      <c r="AB302" s="74" t="str">
        <f>IFERROR(L302/'Base Case Cover Sheet'!L302-1,"n.a.")</f>
        <v>n.a.</v>
      </c>
      <c r="AC302" s="74" t="str">
        <f>IFERROR(M302/'Base Case Cover Sheet'!M302-1,"n.a.")</f>
        <v>n.a.</v>
      </c>
      <c r="AD302" s="74" t="str">
        <f>IFERROR(N302/'Base Case Cover Sheet'!N302-1,"n.a.")</f>
        <v>n.a.</v>
      </c>
      <c r="AE302" s="74" t="str">
        <f>IFERROR(O302/'Base Case Cover Sheet'!O302-1,"n.a.")</f>
        <v>n.a.</v>
      </c>
      <c r="AF302" s="74" t="str">
        <f>IFERROR(P302/'Base Case Cover Sheet'!P302-1,"n.a.")</f>
        <v>n.a.</v>
      </c>
      <c r="AG302" s="74" t="str">
        <f>IFERROR(Q302/'Base Case Cover Sheet'!Q302-1,"n.a.")</f>
        <v>n.a.</v>
      </c>
      <c r="AH302" s="74" t="str">
        <f>IFERROR(R302/'Base Case Cover Sheet'!R302-1,"n.a.")</f>
        <v>n.a.</v>
      </c>
      <c r="AI302" s="74" t="str">
        <f>IFERROR(S302/'Base Case Cover Sheet'!S302-1,"n.a.")</f>
        <v>n.a.</v>
      </c>
      <c r="AJ302" s="74" t="str">
        <f>IFERROR(T302/'Base Case Cover Sheet'!T302-1,"n.a.")</f>
        <v>n.a.</v>
      </c>
      <c r="AK302" s="74" t="str">
        <f>IFERROR(U302/'Base Case Cover Sheet'!U302-1,"n.a.")</f>
        <v>n.a.</v>
      </c>
      <c r="AL302" s="74" t="str">
        <f>IFERROR(V302/'Base Case Cover Sheet'!V302-1,"n.a.")</f>
        <v>n.a.</v>
      </c>
      <c r="AM302" s="74" t="str">
        <f>IFERROR(W302/'Base Case Cover Sheet'!W302-1,"n.a.")</f>
        <v>n.a.</v>
      </c>
    </row>
    <row r="303" spans="4:39" s="4" customFormat="1">
      <c r="D303" s="142" t="s">
        <v>226</v>
      </c>
      <c r="E303" s="144"/>
      <c r="F303" s="152"/>
      <c r="G303" s="152"/>
      <c r="H303" s="37"/>
      <c r="I303" s="39">
        <f t="shared" ref="I303:W303" si="74">SUM(I300:I302)</f>
        <v>0</v>
      </c>
      <c r="J303" s="39">
        <f t="shared" si="74"/>
        <v>0</v>
      </c>
      <c r="K303" s="39">
        <f t="shared" si="74"/>
        <v>0</v>
      </c>
      <c r="L303" s="39">
        <f t="shared" si="74"/>
        <v>0</v>
      </c>
      <c r="M303" s="39">
        <f t="shared" si="74"/>
        <v>0</v>
      </c>
      <c r="N303" s="39">
        <f t="shared" si="74"/>
        <v>0</v>
      </c>
      <c r="O303" s="39">
        <f t="shared" si="74"/>
        <v>0</v>
      </c>
      <c r="P303" s="39">
        <f t="shared" si="74"/>
        <v>0</v>
      </c>
      <c r="Q303" s="39">
        <f t="shared" si="74"/>
        <v>0</v>
      </c>
      <c r="R303" s="39">
        <f t="shared" si="74"/>
        <v>0</v>
      </c>
      <c r="S303" s="39">
        <f t="shared" si="74"/>
        <v>0</v>
      </c>
      <c r="T303" s="39">
        <f t="shared" si="74"/>
        <v>0</v>
      </c>
      <c r="U303" s="39">
        <f t="shared" si="74"/>
        <v>0</v>
      </c>
      <c r="V303" s="39">
        <f t="shared" si="74"/>
        <v>0</v>
      </c>
      <c r="W303" s="39">
        <f t="shared" si="74"/>
        <v>0</v>
      </c>
      <c r="Y303" s="77" t="str">
        <f>IFERROR(I303/'Base Case Cover Sheet'!I303-1,"n.a.")</f>
        <v>n.a.</v>
      </c>
      <c r="Z303" s="77" t="str">
        <f>IFERROR(J303/'Base Case Cover Sheet'!J303-1,"n.a.")</f>
        <v>n.a.</v>
      </c>
      <c r="AA303" s="77" t="str">
        <f>IFERROR(K303/'Base Case Cover Sheet'!K303-1,"n.a.")</f>
        <v>n.a.</v>
      </c>
      <c r="AB303" s="77" t="str">
        <f>IFERROR(L303/'Base Case Cover Sheet'!L303-1,"n.a.")</f>
        <v>n.a.</v>
      </c>
      <c r="AC303" s="77" t="str">
        <f>IFERROR(M303/'Base Case Cover Sheet'!M303-1,"n.a.")</f>
        <v>n.a.</v>
      </c>
      <c r="AD303" s="77" t="str">
        <f>IFERROR(N303/'Base Case Cover Sheet'!N303-1,"n.a.")</f>
        <v>n.a.</v>
      </c>
      <c r="AE303" s="77" t="str">
        <f>IFERROR(O303/'Base Case Cover Sheet'!O303-1,"n.a.")</f>
        <v>n.a.</v>
      </c>
      <c r="AF303" s="77" t="str">
        <f>IFERROR(P303/'Base Case Cover Sheet'!P303-1,"n.a.")</f>
        <v>n.a.</v>
      </c>
      <c r="AG303" s="77" t="str">
        <f>IFERROR(Q303/'Base Case Cover Sheet'!Q303-1,"n.a.")</f>
        <v>n.a.</v>
      </c>
      <c r="AH303" s="77" t="str">
        <f>IFERROR(R303/'Base Case Cover Sheet'!R303-1,"n.a.")</f>
        <v>n.a.</v>
      </c>
      <c r="AI303" s="77" t="str">
        <f>IFERROR(S303/'Base Case Cover Sheet'!S303-1,"n.a.")</f>
        <v>n.a.</v>
      </c>
      <c r="AJ303" s="77" t="str">
        <f>IFERROR(T303/'Base Case Cover Sheet'!T303-1,"n.a.")</f>
        <v>n.a.</v>
      </c>
      <c r="AK303" s="77" t="str">
        <f>IFERROR(U303/'Base Case Cover Sheet'!U303-1,"n.a.")</f>
        <v>n.a.</v>
      </c>
      <c r="AL303" s="77" t="str">
        <f>IFERROR(V303/'Base Case Cover Sheet'!V303-1,"n.a.")</f>
        <v>n.a.</v>
      </c>
      <c r="AM303" s="77" t="str">
        <f>IFERROR(W303/'Base Case Cover Sheet'!W303-1,"n.a.")</f>
        <v>n.a.</v>
      </c>
    </row>
    <row r="304" spans="4:39" s="4" customFormat="1">
      <c r="D304"/>
      <c r="E304"/>
    </row>
    <row r="305" spans="1:39" s="4" customFormat="1">
      <c r="D305" s="142" t="s">
        <v>237</v>
      </c>
      <c r="E305" s="144"/>
      <c r="F305" s="152"/>
      <c r="G305" s="152"/>
      <c r="H305" s="37"/>
      <c r="I305" s="39">
        <f>+I297+I303</f>
        <v>0</v>
      </c>
      <c r="J305" s="39">
        <f t="shared" ref="J305:W305" si="75">+J297+J303</f>
        <v>0</v>
      </c>
      <c r="K305" s="39">
        <f t="shared" si="75"/>
        <v>0</v>
      </c>
      <c r="L305" s="39">
        <f t="shared" si="75"/>
        <v>0</v>
      </c>
      <c r="M305" s="39">
        <f t="shared" si="75"/>
        <v>0</v>
      </c>
      <c r="N305" s="39">
        <f t="shared" si="75"/>
        <v>0</v>
      </c>
      <c r="O305" s="39">
        <f t="shared" si="75"/>
        <v>0</v>
      </c>
      <c r="P305" s="39">
        <f t="shared" si="75"/>
        <v>0</v>
      </c>
      <c r="Q305" s="39">
        <f t="shared" si="75"/>
        <v>0</v>
      </c>
      <c r="R305" s="39">
        <f t="shared" si="75"/>
        <v>0</v>
      </c>
      <c r="S305" s="39">
        <f t="shared" si="75"/>
        <v>0</v>
      </c>
      <c r="T305" s="39">
        <f t="shared" si="75"/>
        <v>0</v>
      </c>
      <c r="U305" s="39">
        <f t="shared" si="75"/>
        <v>0</v>
      </c>
      <c r="V305" s="39">
        <f t="shared" si="75"/>
        <v>0</v>
      </c>
      <c r="W305" s="39">
        <f t="shared" si="75"/>
        <v>0</v>
      </c>
      <c r="Y305" s="77" t="str">
        <f>IFERROR(I305/'Base Case Cover Sheet'!I305-1,"n.a.")</f>
        <v>n.a.</v>
      </c>
      <c r="Z305" s="77" t="str">
        <f>IFERROR(J305/'Base Case Cover Sheet'!J305-1,"n.a.")</f>
        <v>n.a.</v>
      </c>
      <c r="AA305" s="77" t="str">
        <f>IFERROR(K305/'Base Case Cover Sheet'!K305-1,"n.a.")</f>
        <v>n.a.</v>
      </c>
      <c r="AB305" s="77" t="str">
        <f>IFERROR(L305/'Base Case Cover Sheet'!L305-1,"n.a.")</f>
        <v>n.a.</v>
      </c>
      <c r="AC305" s="77" t="str">
        <f>IFERROR(M305/'Base Case Cover Sheet'!M305-1,"n.a.")</f>
        <v>n.a.</v>
      </c>
      <c r="AD305" s="77" t="str">
        <f>IFERROR(N305/'Base Case Cover Sheet'!N305-1,"n.a.")</f>
        <v>n.a.</v>
      </c>
      <c r="AE305" s="77" t="str">
        <f>IFERROR(O305/'Base Case Cover Sheet'!O305-1,"n.a.")</f>
        <v>n.a.</v>
      </c>
      <c r="AF305" s="77" t="str">
        <f>IFERROR(P305/'Base Case Cover Sheet'!P305-1,"n.a.")</f>
        <v>n.a.</v>
      </c>
      <c r="AG305" s="77" t="str">
        <f>IFERROR(Q305/'Base Case Cover Sheet'!Q305-1,"n.a.")</f>
        <v>n.a.</v>
      </c>
      <c r="AH305" s="77" t="str">
        <f>IFERROR(R305/'Base Case Cover Sheet'!R305-1,"n.a.")</f>
        <v>n.a.</v>
      </c>
      <c r="AI305" s="77" t="str">
        <f>IFERROR(S305/'Base Case Cover Sheet'!S305-1,"n.a.")</f>
        <v>n.a.</v>
      </c>
      <c r="AJ305" s="77" t="str">
        <f>IFERROR(T305/'Base Case Cover Sheet'!T305-1,"n.a.")</f>
        <v>n.a.</v>
      </c>
      <c r="AK305" s="77" t="str">
        <f>IFERROR(U305/'Base Case Cover Sheet'!U305-1,"n.a.")</f>
        <v>n.a.</v>
      </c>
      <c r="AL305" s="77" t="str">
        <f>IFERROR(V305/'Base Case Cover Sheet'!V305-1,"n.a.")</f>
        <v>n.a.</v>
      </c>
      <c r="AM305" s="77" t="str">
        <f>IFERROR(W305/'Base Case Cover Sheet'!W305-1,"n.a.")</f>
        <v>n.a.</v>
      </c>
    </row>
    <row r="306" spans="1:39" s="4" customFormat="1">
      <c r="D306"/>
      <c r="E306"/>
    </row>
    <row r="307" spans="1:39" s="4" customFormat="1">
      <c r="D307" s="31" t="s">
        <v>238</v>
      </c>
      <c r="E307" s="64"/>
      <c r="F307" s="64"/>
      <c r="G307" s="64"/>
      <c r="H307" s="64"/>
      <c r="I307" s="64"/>
      <c r="J307" s="64"/>
      <c r="K307" s="64"/>
      <c r="L307" s="64"/>
      <c r="M307" s="64"/>
      <c r="N307" s="64"/>
      <c r="O307" s="64"/>
      <c r="P307" s="64"/>
      <c r="Q307" s="64"/>
      <c r="R307" s="64"/>
      <c r="S307" s="64"/>
      <c r="T307" s="64"/>
      <c r="U307" s="64"/>
      <c r="V307" s="64"/>
      <c r="W307" s="64"/>
      <c r="Y307" s="64"/>
      <c r="Z307" s="64"/>
      <c r="AA307" s="64"/>
      <c r="AB307" s="64"/>
      <c r="AC307" s="64"/>
      <c r="AD307" s="64"/>
      <c r="AE307" s="64"/>
      <c r="AF307" s="64"/>
      <c r="AG307" s="64"/>
      <c r="AH307" s="64"/>
      <c r="AI307" s="64"/>
      <c r="AJ307" s="64"/>
      <c r="AK307" s="64"/>
      <c r="AL307" s="64"/>
      <c r="AM307" s="64"/>
    </row>
    <row r="308" spans="1:39" s="4" customFormat="1">
      <c r="D308"/>
      <c r="E308"/>
    </row>
    <row r="309" spans="1:39" s="4" customFormat="1">
      <c r="D309" t="s">
        <v>239</v>
      </c>
      <c r="E309"/>
      <c r="H309" s="33"/>
      <c r="I309" s="65">
        <v>0</v>
      </c>
      <c r="J309" s="65">
        <v>0</v>
      </c>
      <c r="K309" s="65">
        <v>0</v>
      </c>
      <c r="L309" s="65">
        <v>0</v>
      </c>
      <c r="M309" s="65">
        <v>0</v>
      </c>
      <c r="N309" s="65">
        <v>0</v>
      </c>
      <c r="O309" s="65">
        <v>0</v>
      </c>
      <c r="P309" s="65">
        <v>0</v>
      </c>
      <c r="Q309" s="65">
        <v>0</v>
      </c>
      <c r="R309" s="65">
        <v>0</v>
      </c>
      <c r="S309" s="65">
        <v>0</v>
      </c>
      <c r="T309" s="65">
        <v>0</v>
      </c>
      <c r="U309" s="65">
        <v>0</v>
      </c>
      <c r="V309" s="65">
        <v>0</v>
      </c>
      <c r="W309" s="65">
        <v>0</v>
      </c>
      <c r="Y309" s="74" t="str">
        <f>IFERROR(I309/'Base Case Cover Sheet'!I309-1,"n.a.")</f>
        <v>n.a.</v>
      </c>
      <c r="Z309" s="74" t="str">
        <f>IFERROR(J309/'Base Case Cover Sheet'!J309-1,"n.a.")</f>
        <v>n.a.</v>
      </c>
      <c r="AA309" s="74" t="str">
        <f>IFERROR(K309/'Base Case Cover Sheet'!K309-1,"n.a.")</f>
        <v>n.a.</v>
      </c>
      <c r="AB309" s="74" t="str">
        <f>IFERROR(L309/'Base Case Cover Sheet'!L309-1,"n.a.")</f>
        <v>n.a.</v>
      </c>
      <c r="AC309" s="74" t="str">
        <f>IFERROR(M309/'Base Case Cover Sheet'!M309-1,"n.a.")</f>
        <v>n.a.</v>
      </c>
      <c r="AD309" s="74" t="str">
        <f>IFERROR(N309/'Base Case Cover Sheet'!N309-1,"n.a.")</f>
        <v>n.a.</v>
      </c>
      <c r="AE309" s="74" t="str">
        <f>IFERROR(O309/'Base Case Cover Sheet'!O309-1,"n.a.")</f>
        <v>n.a.</v>
      </c>
      <c r="AF309" s="74" t="str">
        <f>IFERROR(P309/'Base Case Cover Sheet'!P309-1,"n.a.")</f>
        <v>n.a.</v>
      </c>
      <c r="AG309" s="74" t="str">
        <f>IFERROR(Q309/'Base Case Cover Sheet'!Q309-1,"n.a.")</f>
        <v>n.a.</v>
      </c>
      <c r="AH309" s="74" t="str">
        <f>IFERROR(R309/'Base Case Cover Sheet'!R309-1,"n.a.")</f>
        <v>n.a.</v>
      </c>
      <c r="AI309" s="74" t="str">
        <f>IFERROR(S309/'Base Case Cover Sheet'!S309-1,"n.a.")</f>
        <v>n.a.</v>
      </c>
      <c r="AJ309" s="74" t="str">
        <f>IFERROR(T309/'Base Case Cover Sheet'!T309-1,"n.a.")</f>
        <v>n.a.</v>
      </c>
      <c r="AK309" s="74" t="str">
        <f>IFERROR(U309/'Base Case Cover Sheet'!U309-1,"n.a.")</f>
        <v>n.a.</v>
      </c>
      <c r="AL309" s="74" t="str">
        <f>IFERROR(V309/'Base Case Cover Sheet'!V309-1,"n.a.")</f>
        <v>n.a.</v>
      </c>
      <c r="AM309" s="74" t="str">
        <f>IFERROR(W309/'Base Case Cover Sheet'!W309-1,"n.a.")</f>
        <v>n.a.</v>
      </c>
    </row>
    <row r="310" spans="1:39" s="4" customFormat="1">
      <c r="D310" t="s">
        <v>240</v>
      </c>
      <c r="E310"/>
      <c r="H310" s="33"/>
      <c r="I310" s="65">
        <v>0</v>
      </c>
      <c r="J310" s="65">
        <v>0</v>
      </c>
      <c r="K310" s="65">
        <v>0</v>
      </c>
      <c r="L310" s="65">
        <v>0</v>
      </c>
      <c r="M310" s="65">
        <v>0</v>
      </c>
      <c r="N310" s="65">
        <v>0</v>
      </c>
      <c r="O310" s="65">
        <v>0</v>
      </c>
      <c r="P310" s="65">
        <v>0</v>
      </c>
      <c r="Q310" s="65">
        <v>0</v>
      </c>
      <c r="R310" s="65">
        <v>0</v>
      </c>
      <c r="S310" s="65">
        <v>0</v>
      </c>
      <c r="T310" s="65">
        <v>0</v>
      </c>
      <c r="U310" s="65">
        <v>0</v>
      </c>
      <c r="V310" s="65">
        <v>0</v>
      </c>
      <c r="W310" s="65">
        <v>0</v>
      </c>
      <c r="Y310" s="74" t="str">
        <f>IFERROR(I310/'Base Case Cover Sheet'!I310-1,"n.a.")</f>
        <v>n.a.</v>
      </c>
      <c r="Z310" s="74" t="str">
        <f>IFERROR(J310/'Base Case Cover Sheet'!J310-1,"n.a.")</f>
        <v>n.a.</v>
      </c>
      <c r="AA310" s="74" t="str">
        <f>IFERROR(K310/'Base Case Cover Sheet'!K310-1,"n.a.")</f>
        <v>n.a.</v>
      </c>
      <c r="AB310" s="74" t="str">
        <f>IFERROR(L310/'Base Case Cover Sheet'!L310-1,"n.a.")</f>
        <v>n.a.</v>
      </c>
      <c r="AC310" s="74" t="str">
        <f>IFERROR(M310/'Base Case Cover Sheet'!M310-1,"n.a.")</f>
        <v>n.a.</v>
      </c>
      <c r="AD310" s="74" t="str">
        <f>IFERROR(N310/'Base Case Cover Sheet'!N310-1,"n.a.")</f>
        <v>n.a.</v>
      </c>
      <c r="AE310" s="74" t="str">
        <f>IFERROR(O310/'Base Case Cover Sheet'!O310-1,"n.a.")</f>
        <v>n.a.</v>
      </c>
      <c r="AF310" s="74" t="str">
        <f>IFERROR(P310/'Base Case Cover Sheet'!P310-1,"n.a.")</f>
        <v>n.a.</v>
      </c>
      <c r="AG310" s="74" t="str">
        <f>IFERROR(Q310/'Base Case Cover Sheet'!Q310-1,"n.a.")</f>
        <v>n.a.</v>
      </c>
      <c r="AH310" s="74" t="str">
        <f>IFERROR(R310/'Base Case Cover Sheet'!R310-1,"n.a.")</f>
        <v>n.a.</v>
      </c>
      <c r="AI310" s="74" t="str">
        <f>IFERROR(S310/'Base Case Cover Sheet'!S310-1,"n.a.")</f>
        <v>n.a.</v>
      </c>
      <c r="AJ310" s="74" t="str">
        <f>IFERROR(T310/'Base Case Cover Sheet'!T310-1,"n.a.")</f>
        <v>n.a.</v>
      </c>
      <c r="AK310" s="74" t="str">
        <f>IFERROR(U310/'Base Case Cover Sheet'!U310-1,"n.a.")</f>
        <v>n.a.</v>
      </c>
      <c r="AL310" s="74" t="str">
        <f>IFERROR(V310/'Base Case Cover Sheet'!V310-1,"n.a.")</f>
        <v>n.a.</v>
      </c>
      <c r="AM310" s="74" t="str">
        <f>IFERROR(W310/'Base Case Cover Sheet'!W310-1,"n.a.")</f>
        <v>n.a.</v>
      </c>
    </row>
    <row r="311" spans="1:39" s="4" customFormat="1">
      <c r="D311" t="s">
        <v>241</v>
      </c>
      <c r="E311"/>
      <c r="H311" s="33"/>
      <c r="I311" s="65">
        <v>0</v>
      </c>
      <c r="J311" s="65">
        <v>0</v>
      </c>
      <c r="K311" s="65">
        <v>0</v>
      </c>
      <c r="L311" s="65">
        <v>0</v>
      </c>
      <c r="M311" s="65">
        <v>0</v>
      </c>
      <c r="N311" s="65">
        <v>0</v>
      </c>
      <c r="O311" s="65">
        <v>0</v>
      </c>
      <c r="P311" s="65">
        <v>0</v>
      </c>
      <c r="Q311" s="65">
        <v>0</v>
      </c>
      <c r="R311" s="65">
        <v>0</v>
      </c>
      <c r="S311" s="65">
        <v>0</v>
      </c>
      <c r="T311" s="65">
        <v>0</v>
      </c>
      <c r="U311" s="65">
        <v>0</v>
      </c>
      <c r="V311" s="65">
        <v>0</v>
      </c>
      <c r="W311" s="65">
        <v>0</v>
      </c>
      <c r="Y311" s="74" t="str">
        <f>IFERROR(I311/'Base Case Cover Sheet'!I311-1,"n.a.")</f>
        <v>n.a.</v>
      </c>
      <c r="Z311" s="74" t="str">
        <f>IFERROR(J311/'Base Case Cover Sheet'!J311-1,"n.a.")</f>
        <v>n.a.</v>
      </c>
      <c r="AA311" s="74" t="str">
        <f>IFERROR(K311/'Base Case Cover Sheet'!K311-1,"n.a.")</f>
        <v>n.a.</v>
      </c>
      <c r="AB311" s="74" t="str">
        <f>IFERROR(L311/'Base Case Cover Sheet'!L311-1,"n.a.")</f>
        <v>n.a.</v>
      </c>
      <c r="AC311" s="74" t="str">
        <f>IFERROR(M311/'Base Case Cover Sheet'!M311-1,"n.a.")</f>
        <v>n.a.</v>
      </c>
      <c r="AD311" s="74" t="str">
        <f>IFERROR(N311/'Base Case Cover Sheet'!N311-1,"n.a.")</f>
        <v>n.a.</v>
      </c>
      <c r="AE311" s="74" t="str">
        <f>IFERROR(O311/'Base Case Cover Sheet'!O311-1,"n.a.")</f>
        <v>n.a.</v>
      </c>
      <c r="AF311" s="74" t="str">
        <f>IFERROR(P311/'Base Case Cover Sheet'!P311-1,"n.a.")</f>
        <v>n.a.</v>
      </c>
      <c r="AG311" s="74" t="str">
        <f>IFERROR(Q311/'Base Case Cover Sheet'!Q311-1,"n.a.")</f>
        <v>n.a.</v>
      </c>
      <c r="AH311" s="74" t="str">
        <f>IFERROR(R311/'Base Case Cover Sheet'!R311-1,"n.a.")</f>
        <v>n.a.</v>
      </c>
      <c r="AI311" s="74" t="str">
        <f>IFERROR(S311/'Base Case Cover Sheet'!S311-1,"n.a.")</f>
        <v>n.a.</v>
      </c>
      <c r="AJ311" s="74" t="str">
        <f>IFERROR(T311/'Base Case Cover Sheet'!T311-1,"n.a.")</f>
        <v>n.a.</v>
      </c>
      <c r="AK311" s="74" t="str">
        <f>IFERROR(U311/'Base Case Cover Sheet'!U311-1,"n.a.")</f>
        <v>n.a.</v>
      </c>
      <c r="AL311" s="74" t="str">
        <f>IFERROR(V311/'Base Case Cover Sheet'!V311-1,"n.a.")</f>
        <v>n.a.</v>
      </c>
      <c r="AM311" s="74" t="str">
        <f>IFERROR(W311/'Base Case Cover Sheet'!W311-1,"n.a.")</f>
        <v>n.a.</v>
      </c>
    </row>
    <row r="312" spans="1:39" s="4" customFormat="1">
      <c r="D312" s="142" t="s">
        <v>242</v>
      </c>
      <c r="E312" s="144"/>
      <c r="F312" s="152"/>
      <c r="G312" s="152"/>
      <c r="H312" s="37"/>
      <c r="I312" s="39">
        <f t="shared" ref="I312:W312" si="76">SUM(I309:I311)</f>
        <v>0</v>
      </c>
      <c r="J312" s="39">
        <f t="shared" si="76"/>
        <v>0</v>
      </c>
      <c r="K312" s="39">
        <f t="shared" si="76"/>
        <v>0</v>
      </c>
      <c r="L312" s="39">
        <f t="shared" si="76"/>
        <v>0</v>
      </c>
      <c r="M312" s="39">
        <f t="shared" si="76"/>
        <v>0</v>
      </c>
      <c r="N312" s="39">
        <f t="shared" si="76"/>
        <v>0</v>
      </c>
      <c r="O312" s="39">
        <f t="shared" si="76"/>
        <v>0</v>
      </c>
      <c r="P312" s="39">
        <f t="shared" si="76"/>
        <v>0</v>
      </c>
      <c r="Q312" s="39">
        <f t="shared" si="76"/>
        <v>0</v>
      </c>
      <c r="R312" s="39">
        <f t="shared" si="76"/>
        <v>0</v>
      </c>
      <c r="S312" s="39">
        <f t="shared" si="76"/>
        <v>0</v>
      </c>
      <c r="T312" s="39">
        <f t="shared" si="76"/>
        <v>0</v>
      </c>
      <c r="U312" s="39">
        <f t="shared" si="76"/>
        <v>0</v>
      </c>
      <c r="V312" s="39">
        <f>SUM(V309:V311)</f>
        <v>0</v>
      </c>
      <c r="W312" s="39">
        <f t="shared" si="76"/>
        <v>0</v>
      </c>
      <c r="Y312" s="77" t="str">
        <f>IFERROR(I312/'Base Case Cover Sheet'!I312-1,"n.a.")</f>
        <v>n.a.</v>
      </c>
      <c r="Z312" s="77" t="str">
        <f>IFERROR(J312/'Base Case Cover Sheet'!J312-1,"n.a.")</f>
        <v>n.a.</v>
      </c>
      <c r="AA312" s="77" t="str">
        <f>IFERROR(K312/'Base Case Cover Sheet'!K312-1,"n.a.")</f>
        <v>n.a.</v>
      </c>
      <c r="AB312" s="77" t="str">
        <f>IFERROR(L312/'Base Case Cover Sheet'!L312-1,"n.a.")</f>
        <v>n.a.</v>
      </c>
      <c r="AC312" s="77" t="str">
        <f>IFERROR(M312/'Base Case Cover Sheet'!M312-1,"n.a.")</f>
        <v>n.a.</v>
      </c>
      <c r="AD312" s="77" t="str">
        <f>IFERROR(N312/'Base Case Cover Sheet'!N312-1,"n.a.")</f>
        <v>n.a.</v>
      </c>
      <c r="AE312" s="77" t="str">
        <f>IFERROR(O312/'Base Case Cover Sheet'!O312-1,"n.a.")</f>
        <v>n.a.</v>
      </c>
      <c r="AF312" s="77" t="str">
        <f>IFERROR(P312/'Base Case Cover Sheet'!P312-1,"n.a.")</f>
        <v>n.a.</v>
      </c>
      <c r="AG312" s="77" t="str">
        <f>IFERROR(Q312/'Base Case Cover Sheet'!Q312-1,"n.a.")</f>
        <v>n.a.</v>
      </c>
      <c r="AH312" s="77" t="str">
        <f>IFERROR(R312/'Base Case Cover Sheet'!R312-1,"n.a.")</f>
        <v>n.a.</v>
      </c>
      <c r="AI312" s="77" t="str">
        <f>IFERROR(S312/'Base Case Cover Sheet'!S312-1,"n.a.")</f>
        <v>n.a.</v>
      </c>
      <c r="AJ312" s="77" t="str">
        <f>IFERROR(T312/'Base Case Cover Sheet'!T312-1,"n.a.")</f>
        <v>n.a.</v>
      </c>
      <c r="AK312" s="77" t="str">
        <f>IFERROR(U312/'Base Case Cover Sheet'!U312-1,"n.a.")</f>
        <v>n.a.</v>
      </c>
      <c r="AL312" s="77" t="str">
        <f>IFERROR(V312/'Base Case Cover Sheet'!V312-1,"n.a.")</f>
        <v>n.a.</v>
      </c>
      <c r="AM312" s="77" t="str">
        <f>IFERROR(W312/'Base Case Cover Sheet'!W312-1,"n.a.")</f>
        <v>n.a.</v>
      </c>
    </row>
    <row r="313" spans="1:39" s="4" customFormat="1">
      <c r="D313"/>
      <c r="E313"/>
    </row>
    <row r="314" spans="1:39" s="4" customFormat="1">
      <c r="D314" s="142" t="s">
        <v>243</v>
      </c>
      <c r="E314" s="144"/>
      <c r="F314" s="152"/>
      <c r="G314" s="152"/>
      <c r="H314" s="37"/>
      <c r="I314" s="39">
        <f>+I305+I312</f>
        <v>0</v>
      </c>
      <c r="J314" s="39">
        <f t="shared" ref="J314:W314" si="77">+J305+J312</f>
        <v>0</v>
      </c>
      <c r="K314" s="39">
        <f t="shared" si="77"/>
        <v>0</v>
      </c>
      <c r="L314" s="39">
        <f t="shared" si="77"/>
        <v>0</v>
      </c>
      <c r="M314" s="39">
        <f t="shared" si="77"/>
        <v>0</v>
      </c>
      <c r="N314" s="39">
        <f t="shared" si="77"/>
        <v>0</v>
      </c>
      <c r="O314" s="39">
        <f t="shared" si="77"/>
        <v>0</v>
      </c>
      <c r="P314" s="39">
        <f t="shared" si="77"/>
        <v>0</v>
      </c>
      <c r="Q314" s="39">
        <f t="shared" si="77"/>
        <v>0</v>
      </c>
      <c r="R314" s="39">
        <f t="shared" si="77"/>
        <v>0</v>
      </c>
      <c r="S314" s="39">
        <f t="shared" si="77"/>
        <v>0</v>
      </c>
      <c r="T314" s="39">
        <f t="shared" si="77"/>
        <v>0</v>
      </c>
      <c r="U314" s="39">
        <f t="shared" si="77"/>
        <v>0</v>
      </c>
      <c r="V314" s="39">
        <f t="shared" si="77"/>
        <v>0</v>
      </c>
      <c r="W314" s="39">
        <f t="shared" si="77"/>
        <v>0</v>
      </c>
      <c r="Y314" s="77" t="str">
        <f>IFERROR(I314/'Base Case Cover Sheet'!I314-1,"n.a.")</f>
        <v>n.a.</v>
      </c>
      <c r="Z314" s="77" t="str">
        <f>IFERROR(J314/'Base Case Cover Sheet'!J314-1,"n.a.")</f>
        <v>n.a.</v>
      </c>
      <c r="AA314" s="77" t="str">
        <f>IFERROR(K314/'Base Case Cover Sheet'!K314-1,"n.a.")</f>
        <v>n.a.</v>
      </c>
      <c r="AB314" s="77" t="str">
        <f>IFERROR(L314/'Base Case Cover Sheet'!L314-1,"n.a.")</f>
        <v>n.a.</v>
      </c>
      <c r="AC314" s="77" t="str">
        <f>IFERROR(M314/'Base Case Cover Sheet'!M314-1,"n.a.")</f>
        <v>n.a.</v>
      </c>
      <c r="AD314" s="77" t="str">
        <f>IFERROR(N314/'Base Case Cover Sheet'!N314-1,"n.a.")</f>
        <v>n.a.</v>
      </c>
      <c r="AE314" s="77" t="str">
        <f>IFERROR(O314/'Base Case Cover Sheet'!O314-1,"n.a.")</f>
        <v>n.a.</v>
      </c>
      <c r="AF314" s="77" t="str">
        <f>IFERROR(P314/'Base Case Cover Sheet'!P314-1,"n.a.")</f>
        <v>n.a.</v>
      </c>
      <c r="AG314" s="77" t="str">
        <f>IFERROR(Q314/'Base Case Cover Sheet'!Q314-1,"n.a.")</f>
        <v>n.a.</v>
      </c>
      <c r="AH314" s="77" t="str">
        <f>IFERROR(R314/'Base Case Cover Sheet'!R314-1,"n.a.")</f>
        <v>n.a.</v>
      </c>
      <c r="AI314" s="77" t="str">
        <f>IFERROR(S314/'Base Case Cover Sheet'!S314-1,"n.a.")</f>
        <v>n.a.</v>
      </c>
      <c r="AJ314" s="77" t="str">
        <f>IFERROR(T314/'Base Case Cover Sheet'!T314-1,"n.a.")</f>
        <v>n.a.</v>
      </c>
      <c r="AK314" s="77" t="str">
        <f>IFERROR(U314/'Base Case Cover Sheet'!U314-1,"n.a.")</f>
        <v>n.a.</v>
      </c>
      <c r="AL314" s="77" t="str">
        <f>IFERROR(V314/'Base Case Cover Sheet'!V314-1,"n.a.")</f>
        <v>n.a.</v>
      </c>
      <c r="AM314" s="77" t="str">
        <f>IFERROR(W314/'Base Case Cover Sheet'!W314-1,"n.a.")</f>
        <v>n.a.</v>
      </c>
    </row>
    <row r="315" spans="1:39" s="4" customFormat="1" outlineLevel="1">
      <c r="D315"/>
      <c r="E315"/>
    </row>
    <row r="316" spans="1:39" s="4" customFormat="1" outlineLevel="1">
      <c r="D316" s="48" t="s">
        <v>244</v>
      </c>
      <c r="I316" s="49">
        <f>IF(ROUND(I314,5)=ROUND(I289,5),1,0)</f>
        <v>1</v>
      </c>
      <c r="J316" s="49">
        <f t="shared" ref="J316:W316" si="78">IF(ROUND(J314,5)=ROUND(J289,5),1,0)</f>
        <v>1</v>
      </c>
      <c r="K316" s="49">
        <f t="shared" si="78"/>
        <v>1</v>
      </c>
      <c r="L316" s="49">
        <f t="shared" si="78"/>
        <v>1</v>
      </c>
      <c r="M316" s="49">
        <f t="shared" si="78"/>
        <v>1</v>
      </c>
      <c r="N316" s="49">
        <f t="shared" si="78"/>
        <v>1</v>
      </c>
      <c r="O316" s="49">
        <f t="shared" si="78"/>
        <v>1</v>
      </c>
      <c r="P316" s="49">
        <f t="shared" si="78"/>
        <v>1</v>
      </c>
      <c r="Q316" s="49">
        <f t="shared" si="78"/>
        <v>1</v>
      </c>
      <c r="R316" s="49">
        <f t="shared" si="78"/>
        <v>1</v>
      </c>
      <c r="S316" s="49">
        <f t="shared" si="78"/>
        <v>1</v>
      </c>
      <c r="T316" s="49">
        <f t="shared" si="78"/>
        <v>1</v>
      </c>
      <c r="U316" s="49">
        <f t="shared" si="78"/>
        <v>1</v>
      </c>
      <c r="V316" s="49">
        <f t="shared" si="78"/>
        <v>1</v>
      </c>
      <c r="W316" s="49">
        <f t="shared" si="78"/>
        <v>1</v>
      </c>
    </row>
    <row r="317" spans="1:39" s="4" customFormat="1" outlineLevel="1">
      <c r="D317" s="48" t="s">
        <v>245</v>
      </c>
      <c r="I317" s="49">
        <f>IF(I310&gt;=0,1,0)</f>
        <v>1</v>
      </c>
      <c r="J317" s="49">
        <f t="shared" ref="J317:W317" si="79">IF(J310&gt;=0,1,0)</f>
        <v>1</v>
      </c>
      <c r="K317" s="49">
        <f t="shared" si="79"/>
        <v>1</v>
      </c>
      <c r="L317" s="49">
        <f t="shared" si="79"/>
        <v>1</v>
      </c>
      <c r="M317" s="49">
        <f t="shared" si="79"/>
        <v>1</v>
      </c>
      <c r="N317" s="49">
        <f t="shared" si="79"/>
        <v>1</v>
      </c>
      <c r="O317" s="49">
        <f t="shared" si="79"/>
        <v>1</v>
      </c>
      <c r="P317" s="49">
        <f t="shared" si="79"/>
        <v>1</v>
      </c>
      <c r="Q317" s="49">
        <f t="shared" si="79"/>
        <v>1</v>
      </c>
      <c r="R317" s="49">
        <f t="shared" si="79"/>
        <v>1</v>
      </c>
      <c r="S317" s="49">
        <f t="shared" si="79"/>
        <v>1</v>
      </c>
      <c r="T317" s="49">
        <f t="shared" si="79"/>
        <v>1</v>
      </c>
      <c r="U317" s="49">
        <f t="shared" si="79"/>
        <v>1</v>
      </c>
      <c r="V317" s="49">
        <f t="shared" si="79"/>
        <v>1</v>
      </c>
      <c r="W317" s="49">
        <f t="shared" si="79"/>
        <v>1</v>
      </c>
    </row>
    <row r="318" spans="1:39" s="4" customFormat="1">
      <c r="D318"/>
      <c r="E318"/>
    </row>
    <row r="319" spans="1:39" s="2" customFormat="1" ht="11.25" customHeight="1">
      <c r="A319" s="18"/>
      <c r="B319" s="19"/>
      <c r="C319" s="18"/>
      <c r="D319" s="20" t="s">
        <v>141</v>
      </c>
    </row>
  </sheetData>
  <sheetProtection algorithmName="SHA-512" hashValue="MmWaTgfdYBE1L3Q/OiCvDcqPU2WISwS20sOyfLY4zPf2ToIH+oFfaBa1Fzak8UmxUWe46cLKUheNKVz7a7utXA==" saltValue="M+gxlpyCiJ1DANCeD5cBOQ==" spinCount="100000" sheet="1" objects="1" scenarios="1" formatCells="0" formatColumns="0" formatRows="0"/>
  <conditionalFormatting sqref="G3">
    <cfRule type="cellIs" dxfId="1" priority="1" operator="equal">
      <formula>0</formula>
    </cfRule>
  </conditionalFormatting>
  <dataValidations count="3">
    <dataValidation type="decimal" operator="greaterThanOrEqual" allowBlank="1" showInputMessage="1" showErrorMessage="1" sqref="L17:W17 L21:W21 L25:W25 L29:W29 L33:W33 L40:W40 L42:W42 J226:W226 J230:W230 I238:W239 I274:W277 I300:W302 I294:W296 I281:W282 I284:W284 L188:W189" xr:uid="{9E3540AF-8C4B-4ECC-AB4B-855C62A8EC5F}">
      <formula1>0</formula1>
    </dataValidation>
    <dataValidation type="decimal" operator="lessThanOrEqual" allowBlank="1" showInputMessage="1" showErrorMessage="1" sqref="L52:W52 L69:W69 J228:W228 J232:W232 L72:W72 L60:W60 L78:W78 L138:W138 J179:W179 L144:W144 L116:W119 J181:W181 J205:K206 J183:W184 L215:W218 L213:W213 L63:W63 L66:W66 L126:W126 L83:W83 L93:W93 L86:W89 L102:W102 L96:W98 L113:W113 L105:W109 L123:W123 L129:W129 L132:W132 L135:W135 J177:W177" xr:uid="{4A7C7303-F731-42C1-8077-EFF027E57593}">
      <formula1>0</formula1>
    </dataValidation>
    <dataValidation operator="lessThanOrEqual" allowBlank="1" showInputMessage="1" showErrorMessage="1" sqref="L161:W161" xr:uid="{7FDDA37D-7688-46B4-AAA7-D7257420F5DE}"/>
  </dataValidations>
  <pageMargins left="0.70866141732283472" right="0.70866141732283472" top="0.74803149606299213" bottom="0.74803149606299213" header="0.31496062992125984" footer="0.31496062992125984"/>
  <pageSetup scale="26" fitToHeight="0" orientation="portrait" r:id="rId1"/>
  <rowBreaks count="3" manualBreakCount="3">
    <brk id="80" max="16383" man="1"/>
    <brk id="151" max="16383" man="1"/>
    <brk id="268" max="4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B0A60-23B3-4F54-B4F6-912CCC8BFABB}">
  <sheetPr>
    <pageSetUpPr autoPageBreaks="0" fitToPage="1"/>
  </sheetPr>
  <dimension ref="A1:AN319"/>
  <sheetViews>
    <sheetView showGridLines="0" view="pageBreakPreview" zoomScaleNormal="100" zoomScaleSheetLayoutView="100" workbookViewId="0">
      <pane xSplit="8" ySplit="11" topLeftCell="I12" activePane="bottomRight" state="frozen"/>
      <selection pane="bottomRight" activeCell="I12" sqref="I12"/>
      <selection pane="bottomLeft" activeCell="B1" sqref="B1"/>
      <selection pane="topRight" activeCell="B1" sqref="B1"/>
    </sheetView>
  </sheetViews>
  <sheetFormatPr defaultRowHeight="10.15" outlineLevelRow="1"/>
  <cols>
    <col min="1" max="1" width="1" customWidth="1"/>
    <col min="2" max="2" width="3.33203125" customWidth="1"/>
    <col min="3" max="3" width="1" customWidth="1"/>
    <col min="4" max="6" width="1.83203125" customWidth="1"/>
    <col min="7" max="7" width="50.83203125" customWidth="1"/>
    <col min="8" max="8" width="23" customWidth="1"/>
    <col min="9" max="9" width="10.83203125" customWidth="1"/>
    <col min="10" max="39" width="10.83203125" bestFit="1" customWidth="1"/>
    <col min="40" max="40" width="8.33203125" customWidth="1"/>
    <col min="41" max="67" width="10.83203125" customWidth="1"/>
  </cols>
  <sheetData>
    <row r="1" spans="1:40" s="1" customFormat="1" ht="11.25" customHeight="1">
      <c r="A1" s="15" t="s">
        <v>26</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row>
    <row r="2" spans="1:40" s="1" customFormat="1" ht="25.15">
      <c r="A2" s="120" t="s">
        <v>27</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row>
    <row r="3" spans="1:40" s="1" customFormat="1" ht="11.25" customHeight="1">
      <c r="A3" s="15" t="s">
        <v>28</v>
      </c>
      <c r="B3" s="16"/>
      <c r="C3" s="16"/>
      <c r="D3" s="16"/>
      <c r="E3" s="16"/>
      <c r="F3" s="16"/>
      <c r="G3" s="17">
        <f>Checks!$H$13</f>
        <v>1</v>
      </c>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row>
    <row r="5" spans="1:40" s="2" customFormat="1" ht="11.25" customHeight="1">
      <c r="A5" s="18"/>
      <c r="B5" s="19">
        <f>MAX($B$4:B4)+1</f>
        <v>1</v>
      </c>
      <c r="C5" s="18"/>
      <c r="D5" s="20" t="s">
        <v>29</v>
      </c>
    </row>
    <row r="7" spans="1:40">
      <c r="D7" s="21" t="s">
        <v>30</v>
      </c>
      <c r="H7" s="22" t="str">
        <f>+Instructions!$D$22</f>
        <v>[●]</v>
      </c>
      <c r="I7" s="23"/>
    </row>
    <row r="8" spans="1:40" ht="11.25" customHeight="1">
      <c r="D8" s="24" t="s">
        <v>161</v>
      </c>
      <c r="E8" s="21"/>
      <c r="H8" s="25" t="s">
        <v>254</v>
      </c>
      <c r="I8" s="23"/>
    </row>
    <row r="9" spans="1:40">
      <c r="Y9" s="73" t="s">
        <v>247</v>
      </c>
      <c r="Z9" s="73"/>
      <c r="AA9" s="73"/>
      <c r="AB9" s="73"/>
      <c r="AC9" s="73"/>
      <c r="AD9" s="73"/>
      <c r="AE9" s="73"/>
      <c r="AF9" s="73"/>
      <c r="AG9" s="73"/>
      <c r="AH9" s="73"/>
      <c r="AI9" s="73"/>
      <c r="AJ9" s="73"/>
      <c r="AK9" s="73"/>
      <c r="AL9" s="73"/>
      <c r="AM9" s="73"/>
    </row>
    <row r="10" spans="1:40">
      <c r="D10" s="26" t="s">
        <v>163</v>
      </c>
      <c r="E10" s="27"/>
      <c r="F10" s="27"/>
      <c r="G10" s="27"/>
      <c r="H10" s="27"/>
      <c r="I10" s="3"/>
      <c r="J10" s="3"/>
      <c r="K10" s="3"/>
      <c r="L10" s="3"/>
      <c r="M10" s="3"/>
      <c r="N10" s="3"/>
      <c r="O10" s="3"/>
      <c r="P10" s="3"/>
      <c r="Q10" s="3"/>
      <c r="R10" s="3"/>
      <c r="S10" s="3"/>
      <c r="T10" s="3"/>
      <c r="U10" s="3"/>
      <c r="V10" s="3"/>
      <c r="W10" s="3"/>
      <c r="Y10" s="3"/>
      <c r="Z10" s="3"/>
      <c r="AA10" s="3"/>
      <c r="AB10" s="3"/>
      <c r="AC10" s="3"/>
      <c r="AD10" s="3"/>
      <c r="AE10" s="3"/>
      <c r="AF10" s="3"/>
      <c r="AG10" s="3"/>
      <c r="AH10" s="3"/>
      <c r="AI10" s="3"/>
      <c r="AJ10" s="3"/>
      <c r="AK10" s="3"/>
      <c r="AL10" s="3"/>
      <c r="AM10" s="3"/>
    </row>
    <row r="11" spans="1:40">
      <c r="D11" s="27"/>
      <c r="E11" s="27"/>
      <c r="F11" s="27"/>
      <c r="G11" s="27"/>
      <c r="H11" s="27"/>
      <c r="I11" s="3" t="s">
        <v>142</v>
      </c>
      <c r="J11" s="28">
        <v>-2</v>
      </c>
      <c r="K11" s="28">
        <v>-1</v>
      </c>
      <c r="L11" s="29">
        <v>1</v>
      </c>
      <c r="M11" s="29">
        <f>L11+1</f>
        <v>2</v>
      </c>
      <c r="N11" s="29">
        <f t="shared" ref="N11:W11" si="0">M11+1</f>
        <v>3</v>
      </c>
      <c r="O11" s="29">
        <f t="shared" si="0"/>
        <v>4</v>
      </c>
      <c r="P11" s="29">
        <f t="shared" si="0"/>
        <v>5</v>
      </c>
      <c r="Q11" s="29">
        <f t="shared" si="0"/>
        <v>6</v>
      </c>
      <c r="R11" s="29">
        <f t="shared" si="0"/>
        <v>7</v>
      </c>
      <c r="S11" s="29">
        <f t="shared" si="0"/>
        <v>8</v>
      </c>
      <c r="T11" s="29">
        <f t="shared" si="0"/>
        <v>9</v>
      </c>
      <c r="U11" s="29">
        <f t="shared" si="0"/>
        <v>10</v>
      </c>
      <c r="V11" s="29">
        <f t="shared" si="0"/>
        <v>11</v>
      </c>
      <c r="W11" s="29">
        <f t="shared" si="0"/>
        <v>12</v>
      </c>
      <c r="Y11" s="3" t="s">
        <v>142</v>
      </c>
      <c r="Z11" s="28">
        <v>-2</v>
      </c>
      <c r="AA11" s="28">
        <v>-1</v>
      </c>
      <c r="AB11" s="29">
        <v>1</v>
      </c>
      <c r="AC11" s="29">
        <f>AB11+1</f>
        <v>2</v>
      </c>
      <c r="AD11" s="29">
        <f t="shared" ref="AD11:AM11" si="1">AC11+1</f>
        <v>3</v>
      </c>
      <c r="AE11" s="29">
        <f t="shared" si="1"/>
        <v>4</v>
      </c>
      <c r="AF11" s="29">
        <f t="shared" si="1"/>
        <v>5</v>
      </c>
      <c r="AG11" s="29">
        <f t="shared" si="1"/>
        <v>6</v>
      </c>
      <c r="AH11" s="29">
        <f t="shared" si="1"/>
        <v>7</v>
      </c>
      <c r="AI11" s="29">
        <f t="shared" si="1"/>
        <v>8</v>
      </c>
      <c r="AJ11" s="29">
        <f t="shared" si="1"/>
        <v>9</v>
      </c>
      <c r="AK11" s="29">
        <f t="shared" si="1"/>
        <v>10</v>
      </c>
      <c r="AL11" s="29">
        <f t="shared" si="1"/>
        <v>11</v>
      </c>
      <c r="AM11" s="29">
        <f t="shared" si="1"/>
        <v>12</v>
      </c>
    </row>
    <row r="12" spans="1:40">
      <c r="B12" s="30"/>
    </row>
    <row r="13" spans="1:40" s="2" customFormat="1" ht="11.25" customHeight="1">
      <c r="A13" s="18"/>
      <c r="B13" s="19">
        <f>MAX($B$4:B12)+1</f>
        <v>2</v>
      </c>
      <c r="C13" s="18"/>
      <c r="D13" s="20" t="s">
        <v>33</v>
      </c>
    </row>
    <row r="15" spans="1:40">
      <c r="D15" s="31" t="s">
        <v>34</v>
      </c>
      <c r="E15" s="32"/>
      <c r="F15" s="32"/>
      <c r="G15" s="32"/>
      <c r="H15" s="32"/>
      <c r="I15" s="32"/>
      <c r="J15" s="32"/>
      <c r="K15" s="32"/>
      <c r="L15" s="32"/>
      <c r="M15" s="32"/>
      <c r="N15" s="32"/>
      <c r="O15" s="32"/>
      <c r="P15" s="32"/>
      <c r="Q15" s="32"/>
      <c r="R15" s="32"/>
      <c r="S15" s="32"/>
      <c r="T15" s="32"/>
      <c r="U15" s="32"/>
      <c r="V15" s="32"/>
      <c r="W15" s="32"/>
      <c r="Y15" s="32"/>
      <c r="Z15" s="32"/>
      <c r="AA15" s="32"/>
      <c r="AB15" s="32"/>
      <c r="AC15" s="32"/>
      <c r="AD15" s="32"/>
      <c r="AE15" s="32"/>
      <c r="AF15" s="32"/>
      <c r="AG15" s="32"/>
      <c r="AH15" s="32"/>
      <c r="AI15" s="32"/>
      <c r="AJ15" s="32"/>
      <c r="AK15" s="32"/>
      <c r="AL15" s="32"/>
      <c r="AM15" s="32"/>
    </row>
    <row r="17" spans="4:39">
      <c r="D17" t="s">
        <v>164</v>
      </c>
      <c r="H17" s="33"/>
      <c r="I17" s="34"/>
      <c r="J17" s="34"/>
      <c r="K17" s="34"/>
      <c r="L17" s="65">
        <v>0</v>
      </c>
      <c r="M17" s="65">
        <v>0</v>
      </c>
      <c r="N17" s="65">
        <v>0</v>
      </c>
      <c r="O17" s="65">
        <v>0</v>
      </c>
      <c r="P17" s="65">
        <v>0</v>
      </c>
      <c r="Q17" s="65">
        <v>0</v>
      </c>
      <c r="R17" s="65">
        <v>0</v>
      </c>
      <c r="S17" s="65">
        <v>0</v>
      </c>
      <c r="T17" s="65">
        <v>0</v>
      </c>
      <c r="U17" s="65">
        <v>0</v>
      </c>
      <c r="V17" s="65">
        <v>0</v>
      </c>
      <c r="W17" s="65">
        <v>0</v>
      </c>
      <c r="Y17" s="74" t="str">
        <f>IFERROR(I17/'Base Case Cover Sheet'!I17-1,"n.a.")</f>
        <v>n.a.</v>
      </c>
      <c r="Z17" s="74" t="str">
        <f>IFERROR(J17/'Base Case Cover Sheet'!J17-1,"n.a.")</f>
        <v>n.a.</v>
      </c>
      <c r="AA17" s="74" t="str">
        <f>IFERROR(K17/'Base Case Cover Sheet'!K17-1,"n.a.")</f>
        <v>n.a.</v>
      </c>
      <c r="AB17" s="74" t="str">
        <f>IFERROR(L17/'Base Case Cover Sheet'!L17-1,"n.a.")</f>
        <v>n.a.</v>
      </c>
      <c r="AC17" s="74" t="str">
        <f>IFERROR(M17/'Base Case Cover Sheet'!M17-1,"n.a.")</f>
        <v>n.a.</v>
      </c>
      <c r="AD17" s="74" t="str">
        <f>IFERROR(N17/'Base Case Cover Sheet'!N17-1,"n.a.")</f>
        <v>n.a.</v>
      </c>
      <c r="AE17" s="74" t="str">
        <f>IFERROR(O17/'Base Case Cover Sheet'!O17-1,"n.a.")</f>
        <v>n.a.</v>
      </c>
      <c r="AF17" s="74" t="str">
        <f>IFERROR(P17/'Base Case Cover Sheet'!P17-1,"n.a.")</f>
        <v>n.a.</v>
      </c>
      <c r="AG17" s="74" t="str">
        <f>IFERROR(Q17/'Base Case Cover Sheet'!Q17-1,"n.a.")</f>
        <v>n.a.</v>
      </c>
      <c r="AH17" s="74" t="str">
        <f>IFERROR(R17/'Base Case Cover Sheet'!R17-1,"n.a.")</f>
        <v>n.a.</v>
      </c>
      <c r="AI17" s="74" t="str">
        <f>IFERROR(S17/'Base Case Cover Sheet'!S17-1,"n.a.")</f>
        <v>n.a.</v>
      </c>
      <c r="AJ17" s="74" t="str">
        <f>IFERROR(T17/'Base Case Cover Sheet'!T17-1,"n.a.")</f>
        <v>n.a.</v>
      </c>
      <c r="AK17" s="74" t="str">
        <f>IFERROR(U17/'Base Case Cover Sheet'!U17-1,"n.a.")</f>
        <v>n.a.</v>
      </c>
      <c r="AL17" s="74" t="str">
        <f>IFERROR(V17/'Base Case Cover Sheet'!V17-1,"n.a.")</f>
        <v>n.a.</v>
      </c>
      <c r="AM17" s="74" t="str">
        <f>IFERROR(W17/'Base Case Cover Sheet'!W17-1,"n.a.")</f>
        <v>n.a.</v>
      </c>
    </row>
    <row r="18" spans="4:39" s="4" customFormat="1">
      <c r="E18" s="4" t="s">
        <v>165</v>
      </c>
      <c r="I18" s="35"/>
      <c r="J18" s="35"/>
      <c r="K18" s="35"/>
      <c r="L18" s="36">
        <f t="shared" ref="L18:W18" si="2">+IFERROR(L17/K17-1,0)</f>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Y18" s="42"/>
      <c r="Z18" s="42"/>
      <c r="AA18" s="42"/>
      <c r="AB18" s="75"/>
      <c r="AC18" s="75"/>
      <c r="AD18" s="75"/>
      <c r="AE18" s="75"/>
      <c r="AF18" s="75"/>
      <c r="AG18" s="75"/>
      <c r="AH18" s="75"/>
      <c r="AI18" s="75"/>
      <c r="AJ18" s="75"/>
      <c r="AK18" s="75"/>
      <c r="AL18" s="75"/>
      <c r="AM18" s="75"/>
    </row>
    <row r="19" spans="4:39" s="4" customFormat="1">
      <c r="E19" s="4" t="s">
        <v>166</v>
      </c>
      <c r="I19" s="35"/>
      <c r="J19" s="35"/>
      <c r="K19" s="35"/>
      <c r="L19" s="36">
        <f t="shared" ref="L19:W19" si="3">+IFERROR(L17/L$37,0)</f>
        <v>0</v>
      </c>
      <c r="M19" s="36">
        <f t="shared" si="3"/>
        <v>0</v>
      </c>
      <c r="N19" s="36">
        <f t="shared" si="3"/>
        <v>0</v>
      </c>
      <c r="O19" s="36">
        <f t="shared" si="3"/>
        <v>0</v>
      </c>
      <c r="P19" s="36">
        <f t="shared" si="3"/>
        <v>0</v>
      </c>
      <c r="Q19" s="36">
        <f t="shared" si="3"/>
        <v>0</v>
      </c>
      <c r="R19" s="36">
        <f t="shared" si="3"/>
        <v>0</v>
      </c>
      <c r="S19" s="36">
        <f t="shared" si="3"/>
        <v>0</v>
      </c>
      <c r="T19" s="36">
        <f t="shared" si="3"/>
        <v>0</v>
      </c>
      <c r="U19" s="36">
        <f t="shared" si="3"/>
        <v>0</v>
      </c>
      <c r="V19" s="36">
        <f t="shared" si="3"/>
        <v>0</v>
      </c>
      <c r="W19" s="36">
        <f t="shared" si="3"/>
        <v>0</v>
      </c>
      <c r="Y19" s="42"/>
      <c r="Z19" s="42"/>
      <c r="AA19" s="42"/>
      <c r="AB19" s="75"/>
      <c r="AC19" s="75"/>
      <c r="AD19" s="75"/>
      <c r="AE19" s="75"/>
      <c r="AF19" s="75"/>
      <c r="AG19" s="75"/>
      <c r="AH19" s="75"/>
      <c r="AI19" s="75"/>
      <c r="AJ19" s="75"/>
      <c r="AK19" s="75"/>
      <c r="AL19" s="75"/>
      <c r="AM19" s="75"/>
    </row>
    <row r="20" spans="4:39">
      <c r="Y20" s="76"/>
      <c r="Z20" s="76"/>
      <c r="AA20" s="76"/>
      <c r="AB20" s="76"/>
      <c r="AC20" s="76"/>
      <c r="AD20" s="76"/>
      <c r="AE20" s="76"/>
      <c r="AF20" s="76"/>
      <c r="AG20" s="76"/>
      <c r="AH20" s="76"/>
      <c r="AI20" s="76"/>
      <c r="AJ20" s="76"/>
      <c r="AK20" s="76"/>
      <c r="AL20" s="76"/>
      <c r="AM20" s="76"/>
    </row>
    <row r="21" spans="4:39">
      <c r="D21" t="s">
        <v>167</v>
      </c>
      <c r="H21" s="33"/>
      <c r="I21" s="35"/>
      <c r="J21" s="35"/>
      <c r="K21" s="35"/>
      <c r="L21" s="65">
        <v>0</v>
      </c>
      <c r="M21" s="65">
        <v>0</v>
      </c>
      <c r="N21" s="65">
        <v>0</v>
      </c>
      <c r="O21" s="65">
        <v>0</v>
      </c>
      <c r="P21" s="65">
        <v>0</v>
      </c>
      <c r="Q21" s="65">
        <v>0</v>
      </c>
      <c r="R21" s="65">
        <v>0</v>
      </c>
      <c r="S21" s="65">
        <v>0</v>
      </c>
      <c r="T21" s="65">
        <v>0</v>
      </c>
      <c r="U21" s="65">
        <v>0</v>
      </c>
      <c r="V21" s="65">
        <v>0</v>
      </c>
      <c r="W21" s="65">
        <v>0</v>
      </c>
      <c r="Y21" s="74" t="str">
        <f>IFERROR(I21/'Base Case Cover Sheet'!I21-1,"n.a.")</f>
        <v>n.a.</v>
      </c>
      <c r="Z21" s="74" t="str">
        <f>IFERROR(J21/'Base Case Cover Sheet'!J21-1,"n.a.")</f>
        <v>n.a.</v>
      </c>
      <c r="AA21" s="74" t="str">
        <f>IFERROR(K21/'Base Case Cover Sheet'!K21-1,"n.a.")</f>
        <v>n.a.</v>
      </c>
      <c r="AB21" s="74" t="str">
        <f>IFERROR(L21/'Base Case Cover Sheet'!L21-1,"n.a.")</f>
        <v>n.a.</v>
      </c>
      <c r="AC21" s="74" t="str">
        <f>IFERROR(M21/'Base Case Cover Sheet'!M21-1,"n.a.")</f>
        <v>n.a.</v>
      </c>
      <c r="AD21" s="74" t="str">
        <f>IFERROR(N21/'Base Case Cover Sheet'!N21-1,"n.a.")</f>
        <v>n.a.</v>
      </c>
      <c r="AE21" s="74" t="str">
        <f>IFERROR(O21/'Base Case Cover Sheet'!O21-1,"n.a.")</f>
        <v>n.a.</v>
      </c>
      <c r="AF21" s="74" t="str">
        <f>IFERROR(P21/'Base Case Cover Sheet'!P21-1,"n.a.")</f>
        <v>n.a.</v>
      </c>
      <c r="AG21" s="74" t="str">
        <f>IFERROR(Q21/'Base Case Cover Sheet'!Q21-1,"n.a.")</f>
        <v>n.a.</v>
      </c>
      <c r="AH21" s="74" t="str">
        <f>IFERROR(R21/'Base Case Cover Sheet'!R21-1,"n.a.")</f>
        <v>n.a.</v>
      </c>
      <c r="AI21" s="74" t="str">
        <f>IFERROR(S21/'Base Case Cover Sheet'!S21-1,"n.a.")</f>
        <v>n.a.</v>
      </c>
      <c r="AJ21" s="74" t="str">
        <f>IFERROR(T21/'Base Case Cover Sheet'!T21-1,"n.a.")</f>
        <v>n.a.</v>
      </c>
      <c r="AK21" s="74" t="str">
        <f>IFERROR(U21/'Base Case Cover Sheet'!U21-1,"n.a.")</f>
        <v>n.a.</v>
      </c>
      <c r="AL21" s="74" t="str">
        <f>IFERROR(V21/'Base Case Cover Sheet'!V21-1,"n.a.")</f>
        <v>n.a.</v>
      </c>
      <c r="AM21" s="74" t="str">
        <f>IFERROR(W21/'Base Case Cover Sheet'!W21-1,"n.a.")</f>
        <v>n.a.</v>
      </c>
    </row>
    <row r="22" spans="4:39" s="4" customFormat="1">
      <c r="E22" s="4" t="s">
        <v>165</v>
      </c>
      <c r="I22" s="35"/>
      <c r="J22" s="35"/>
      <c r="K22" s="35"/>
      <c r="L22" s="36">
        <f t="shared" ref="L22:W22" si="4">+IFERROR(L21/K21-1,0)</f>
        <v>0</v>
      </c>
      <c r="M22" s="36">
        <f t="shared" si="4"/>
        <v>0</v>
      </c>
      <c r="N22" s="36">
        <f t="shared" si="4"/>
        <v>0</v>
      </c>
      <c r="O22" s="36">
        <f t="shared" si="4"/>
        <v>0</v>
      </c>
      <c r="P22" s="36">
        <f t="shared" si="4"/>
        <v>0</v>
      </c>
      <c r="Q22" s="36">
        <f t="shared" si="4"/>
        <v>0</v>
      </c>
      <c r="R22" s="36">
        <f t="shared" si="4"/>
        <v>0</v>
      </c>
      <c r="S22" s="36">
        <f t="shared" si="4"/>
        <v>0</v>
      </c>
      <c r="T22" s="36">
        <f t="shared" si="4"/>
        <v>0</v>
      </c>
      <c r="U22" s="36">
        <f t="shared" si="4"/>
        <v>0</v>
      </c>
      <c r="V22" s="36">
        <f t="shared" si="4"/>
        <v>0</v>
      </c>
      <c r="W22" s="36">
        <f t="shared" si="4"/>
        <v>0</v>
      </c>
      <c r="Y22" s="42"/>
      <c r="Z22" s="42"/>
      <c r="AA22" s="42"/>
      <c r="AB22" s="75"/>
      <c r="AC22" s="75"/>
      <c r="AD22" s="75"/>
      <c r="AE22" s="75"/>
      <c r="AF22" s="75"/>
      <c r="AG22" s="75"/>
      <c r="AH22" s="75"/>
      <c r="AI22" s="75"/>
      <c r="AJ22" s="75"/>
      <c r="AK22" s="75"/>
      <c r="AL22" s="75"/>
      <c r="AM22" s="75"/>
    </row>
    <row r="23" spans="4:39" s="4" customFormat="1">
      <c r="E23" s="4" t="s">
        <v>166</v>
      </c>
      <c r="I23" s="35"/>
      <c r="J23" s="35"/>
      <c r="K23" s="35"/>
      <c r="L23" s="36">
        <f t="shared" ref="L23:W23" si="5">+IFERROR(L21/L$37,0)</f>
        <v>0</v>
      </c>
      <c r="M23" s="36">
        <f t="shared" si="5"/>
        <v>0</v>
      </c>
      <c r="N23" s="36">
        <f t="shared" si="5"/>
        <v>0</v>
      </c>
      <c r="O23" s="36">
        <f t="shared" si="5"/>
        <v>0</v>
      </c>
      <c r="P23" s="36">
        <f t="shared" si="5"/>
        <v>0</v>
      </c>
      <c r="Q23" s="36">
        <f t="shared" si="5"/>
        <v>0</v>
      </c>
      <c r="R23" s="36">
        <f t="shared" si="5"/>
        <v>0</v>
      </c>
      <c r="S23" s="36">
        <f t="shared" si="5"/>
        <v>0</v>
      </c>
      <c r="T23" s="36">
        <f t="shared" si="5"/>
        <v>0</v>
      </c>
      <c r="U23" s="36">
        <f t="shared" si="5"/>
        <v>0</v>
      </c>
      <c r="V23" s="36">
        <f t="shared" si="5"/>
        <v>0</v>
      </c>
      <c r="W23" s="36">
        <f t="shared" si="5"/>
        <v>0</v>
      </c>
      <c r="Y23" s="42"/>
      <c r="Z23" s="42"/>
      <c r="AA23" s="42"/>
      <c r="AB23" s="75"/>
      <c r="AC23" s="75"/>
      <c r="AD23" s="75"/>
      <c r="AE23" s="75"/>
      <c r="AF23" s="75"/>
      <c r="AG23" s="75"/>
      <c r="AH23" s="75"/>
      <c r="AI23" s="75"/>
      <c r="AJ23" s="75"/>
      <c r="AK23" s="75"/>
      <c r="AL23" s="75"/>
      <c r="AM23" s="75"/>
    </row>
    <row r="24" spans="4:39">
      <c r="Y24" s="76"/>
      <c r="Z24" s="76"/>
      <c r="AA24" s="76"/>
      <c r="AB24" s="76"/>
      <c r="AC24" s="76"/>
      <c r="AD24" s="76"/>
      <c r="AE24" s="76"/>
      <c r="AF24" s="76"/>
      <c r="AG24" s="76"/>
      <c r="AH24" s="76"/>
      <c r="AI24" s="76"/>
      <c r="AJ24" s="76"/>
      <c r="AK24" s="76"/>
      <c r="AL24" s="76"/>
      <c r="AM24" s="76"/>
    </row>
    <row r="25" spans="4:39">
      <c r="D25" t="s">
        <v>49</v>
      </c>
      <c r="H25" s="33"/>
      <c r="I25" s="34"/>
      <c r="J25" s="34"/>
      <c r="K25" s="34"/>
      <c r="L25" s="65">
        <v>0</v>
      </c>
      <c r="M25" s="65">
        <v>0</v>
      </c>
      <c r="N25" s="65">
        <v>0</v>
      </c>
      <c r="O25" s="65">
        <v>0</v>
      </c>
      <c r="P25" s="65">
        <v>0</v>
      </c>
      <c r="Q25" s="65">
        <v>0</v>
      </c>
      <c r="R25" s="65">
        <v>0</v>
      </c>
      <c r="S25" s="65">
        <v>0</v>
      </c>
      <c r="T25" s="65">
        <v>0</v>
      </c>
      <c r="U25" s="65">
        <v>0</v>
      </c>
      <c r="V25" s="65">
        <v>0</v>
      </c>
      <c r="W25" s="65">
        <v>0</v>
      </c>
      <c r="Y25" s="74" t="str">
        <f>IFERROR(I25/'Base Case Cover Sheet'!I25-1,"n.a.")</f>
        <v>n.a.</v>
      </c>
      <c r="Z25" s="74" t="str">
        <f>IFERROR(J25/'Base Case Cover Sheet'!J25-1,"n.a.")</f>
        <v>n.a.</v>
      </c>
      <c r="AA25" s="74" t="str">
        <f>IFERROR(K25/'Base Case Cover Sheet'!K25-1,"n.a.")</f>
        <v>n.a.</v>
      </c>
      <c r="AB25" s="74" t="str">
        <f>IFERROR(L25/'Base Case Cover Sheet'!L25-1,"n.a.")</f>
        <v>n.a.</v>
      </c>
      <c r="AC25" s="74" t="str">
        <f>IFERROR(M25/'Base Case Cover Sheet'!M25-1,"n.a.")</f>
        <v>n.a.</v>
      </c>
      <c r="AD25" s="74" t="str">
        <f>IFERROR(N25/'Base Case Cover Sheet'!N25-1,"n.a.")</f>
        <v>n.a.</v>
      </c>
      <c r="AE25" s="74" t="str">
        <f>IFERROR(O25/'Base Case Cover Sheet'!O25-1,"n.a.")</f>
        <v>n.a.</v>
      </c>
      <c r="AF25" s="74" t="str">
        <f>IFERROR(P25/'Base Case Cover Sheet'!P25-1,"n.a.")</f>
        <v>n.a.</v>
      </c>
      <c r="AG25" s="74" t="str">
        <f>IFERROR(Q25/'Base Case Cover Sheet'!Q25-1,"n.a.")</f>
        <v>n.a.</v>
      </c>
      <c r="AH25" s="74" t="str">
        <f>IFERROR(R25/'Base Case Cover Sheet'!R25-1,"n.a.")</f>
        <v>n.a.</v>
      </c>
      <c r="AI25" s="74" t="str">
        <f>IFERROR(S25/'Base Case Cover Sheet'!S25-1,"n.a.")</f>
        <v>n.a.</v>
      </c>
      <c r="AJ25" s="74" t="str">
        <f>IFERROR(T25/'Base Case Cover Sheet'!T25-1,"n.a.")</f>
        <v>n.a.</v>
      </c>
      <c r="AK25" s="74" t="str">
        <f>IFERROR(U25/'Base Case Cover Sheet'!U25-1,"n.a.")</f>
        <v>n.a.</v>
      </c>
      <c r="AL25" s="74" t="str">
        <f>IFERROR(V25/'Base Case Cover Sheet'!V25-1,"n.a.")</f>
        <v>n.a.</v>
      </c>
      <c r="AM25" s="74" t="str">
        <f>IFERROR(W25/'Base Case Cover Sheet'!W25-1,"n.a.")</f>
        <v>n.a.</v>
      </c>
    </row>
    <row r="26" spans="4:39" s="4" customFormat="1">
      <c r="E26" s="4" t="s">
        <v>165</v>
      </c>
      <c r="I26" s="35"/>
      <c r="J26" s="35"/>
      <c r="K26" s="35"/>
      <c r="L26" s="36">
        <f t="shared" ref="L26:W26" si="6">+IFERROR(L25/K25-1,0)</f>
        <v>0</v>
      </c>
      <c r="M26" s="36">
        <f t="shared" si="6"/>
        <v>0</v>
      </c>
      <c r="N26" s="36">
        <f t="shared" si="6"/>
        <v>0</v>
      </c>
      <c r="O26" s="36">
        <f t="shared" si="6"/>
        <v>0</v>
      </c>
      <c r="P26" s="36">
        <f t="shared" si="6"/>
        <v>0</v>
      </c>
      <c r="Q26" s="36">
        <f t="shared" si="6"/>
        <v>0</v>
      </c>
      <c r="R26" s="36">
        <f t="shared" si="6"/>
        <v>0</v>
      </c>
      <c r="S26" s="36">
        <f t="shared" si="6"/>
        <v>0</v>
      </c>
      <c r="T26" s="36">
        <f t="shared" si="6"/>
        <v>0</v>
      </c>
      <c r="U26" s="36">
        <f t="shared" si="6"/>
        <v>0</v>
      </c>
      <c r="V26" s="36">
        <f t="shared" si="6"/>
        <v>0</v>
      </c>
      <c r="W26" s="36">
        <f t="shared" si="6"/>
        <v>0</v>
      </c>
      <c r="Y26" s="42"/>
      <c r="Z26" s="42"/>
      <c r="AA26" s="42"/>
      <c r="AB26" s="75"/>
      <c r="AC26" s="75"/>
      <c r="AD26" s="75"/>
      <c r="AE26" s="75"/>
      <c r="AF26" s="75"/>
      <c r="AG26" s="75"/>
      <c r="AH26" s="75"/>
      <c r="AI26" s="75"/>
      <c r="AJ26" s="75"/>
      <c r="AK26" s="75"/>
      <c r="AL26" s="75"/>
      <c r="AM26" s="75"/>
    </row>
    <row r="27" spans="4:39" s="4" customFormat="1">
      <c r="E27" s="4" t="s">
        <v>166</v>
      </c>
      <c r="I27" s="35"/>
      <c r="J27" s="35"/>
      <c r="K27" s="35"/>
      <c r="L27" s="36">
        <f t="shared" ref="L27:W27" si="7">+IFERROR(L25/L$37,0)</f>
        <v>0</v>
      </c>
      <c r="M27" s="36">
        <f t="shared" si="7"/>
        <v>0</v>
      </c>
      <c r="N27" s="36">
        <f t="shared" si="7"/>
        <v>0</v>
      </c>
      <c r="O27" s="36">
        <f t="shared" si="7"/>
        <v>0</v>
      </c>
      <c r="P27" s="36">
        <f t="shared" si="7"/>
        <v>0</v>
      </c>
      <c r="Q27" s="36">
        <f t="shared" si="7"/>
        <v>0</v>
      </c>
      <c r="R27" s="36">
        <f t="shared" si="7"/>
        <v>0</v>
      </c>
      <c r="S27" s="36">
        <f t="shared" si="7"/>
        <v>0</v>
      </c>
      <c r="T27" s="36">
        <f t="shared" si="7"/>
        <v>0</v>
      </c>
      <c r="U27" s="36">
        <f t="shared" si="7"/>
        <v>0</v>
      </c>
      <c r="V27" s="36">
        <f t="shared" si="7"/>
        <v>0</v>
      </c>
      <c r="W27" s="36">
        <f t="shared" si="7"/>
        <v>0</v>
      </c>
      <c r="Y27" s="42"/>
      <c r="Z27" s="42"/>
      <c r="AA27" s="42"/>
      <c r="AB27" s="75"/>
      <c r="AC27" s="75"/>
      <c r="AD27" s="75"/>
      <c r="AE27" s="75"/>
      <c r="AF27" s="75"/>
      <c r="AG27" s="75"/>
      <c r="AH27" s="75"/>
      <c r="AI27" s="75"/>
      <c r="AJ27" s="75"/>
      <c r="AK27" s="75"/>
      <c r="AL27" s="75"/>
      <c r="AM27" s="75"/>
    </row>
    <row r="28" spans="4:39">
      <c r="Y28" s="76"/>
      <c r="Z28" s="76"/>
      <c r="AA28" s="76"/>
      <c r="AB28" s="76"/>
      <c r="AC28" s="76"/>
      <c r="AD28" s="76"/>
      <c r="AE28" s="76"/>
      <c r="AF28" s="76"/>
      <c r="AG28" s="76"/>
      <c r="AH28" s="76"/>
      <c r="AI28" s="76"/>
      <c r="AJ28" s="76"/>
      <c r="AK28" s="76"/>
      <c r="AL28" s="76"/>
      <c r="AM28" s="76"/>
    </row>
    <row r="29" spans="4:39">
      <c r="D29" t="s">
        <v>168</v>
      </c>
      <c r="H29" s="33"/>
      <c r="I29" s="35"/>
      <c r="J29" s="35"/>
      <c r="K29" s="35"/>
      <c r="L29" s="65">
        <v>0</v>
      </c>
      <c r="M29" s="65">
        <v>0</v>
      </c>
      <c r="N29" s="65">
        <v>0</v>
      </c>
      <c r="O29" s="65">
        <v>0</v>
      </c>
      <c r="P29" s="65">
        <v>0</v>
      </c>
      <c r="Q29" s="65">
        <v>0</v>
      </c>
      <c r="R29" s="65">
        <v>0</v>
      </c>
      <c r="S29" s="65">
        <v>0</v>
      </c>
      <c r="T29" s="65">
        <v>0</v>
      </c>
      <c r="U29" s="65">
        <v>0</v>
      </c>
      <c r="V29" s="65">
        <v>0</v>
      </c>
      <c r="W29" s="65">
        <v>0</v>
      </c>
      <c r="Y29" s="74" t="str">
        <f>IFERROR(I29/'Base Case Cover Sheet'!I29-1,"n.a.")</f>
        <v>n.a.</v>
      </c>
      <c r="Z29" s="74" t="str">
        <f>IFERROR(J29/'Base Case Cover Sheet'!J29-1,"n.a.")</f>
        <v>n.a.</v>
      </c>
      <c r="AA29" s="74" t="str">
        <f>IFERROR(K29/'Base Case Cover Sheet'!K29-1,"n.a.")</f>
        <v>n.a.</v>
      </c>
      <c r="AB29" s="74" t="str">
        <f>IFERROR(L29/'Base Case Cover Sheet'!L29-1,"n.a.")</f>
        <v>n.a.</v>
      </c>
      <c r="AC29" s="74" t="str">
        <f>IFERROR(M29/'Base Case Cover Sheet'!M29-1,"n.a.")</f>
        <v>n.a.</v>
      </c>
      <c r="AD29" s="74" t="str">
        <f>IFERROR(N29/'Base Case Cover Sheet'!N29-1,"n.a.")</f>
        <v>n.a.</v>
      </c>
      <c r="AE29" s="74" t="str">
        <f>IFERROR(O29/'Base Case Cover Sheet'!O29-1,"n.a.")</f>
        <v>n.a.</v>
      </c>
      <c r="AF29" s="74" t="str">
        <f>IFERROR(P29/'Base Case Cover Sheet'!P29-1,"n.a.")</f>
        <v>n.a.</v>
      </c>
      <c r="AG29" s="74" t="str">
        <f>IFERROR(Q29/'Base Case Cover Sheet'!Q29-1,"n.a.")</f>
        <v>n.a.</v>
      </c>
      <c r="AH29" s="74" t="str">
        <f>IFERROR(R29/'Base Case Cover Sheet'!R29-1,"n.a.")</f>
        <v>n.a.</v>
      </c>
      <c r="AI29" s="74" t="str">
        <f>IFERROR(S29/'Base Case Cover Sheet'!S29-1,"n.a.")</f>
        <v>n.a.</v>
      </c>
      <c r="AJ29" s="74" t="str">
        <f>IFERROR(T29/'Base Case Cover Sheet'!T29-1,"n.a.")</f>
        <v>n.a.</v>
      </c>
      <c r="AK29" s="74" t="str">
        <f>IFERROR(U29/'Base Case Cover Sheet'!U29-1,"n.a.")</f>
        <v>n.a.</v>
      </c>
      <c r="AL29" s="74" t="str">
        <f>IFERROR(V29/'Base Case Cover Sheet'!V29-1,"n.a.")</f>
        <v>n.a.</v>
      </c>
      <c r="AM29" s="74" t="str">
        <f>IFERROR(W29/'Base Case Cover Sheet'!W29-1,"n.a.")</f>
        <v>n.a.</v>
      </c>
    </row>
    <row r="30" spans="4:39" s="4" customFormat="1">
      <c r="E30" s="4" t="s">
        <v>165</v>
      </c>
      <c r="I30" s="35"/>
      <c r="J30" s="35"/>
      <c r="K30" s="35"/>
      <c r="L30" s="36">
        <f t="shared" ref="L30:W30" si="8">+IFERROR(L29/K29-1,0)</f>
        <v>0</v>
      </c>
      <c r="M30" s="36">
        <f t="shared" si="8"/>
        <v>0</v>
      </c>
      <c r="N30" s="36">
        <f t="shared" si="8"/>
        <v>0</v>
      </c>
      <c r="O30" s="36">
        <f t="shared" si="8"/>
        <v>0</v>
      </c>
      <c r="P30" s="36">
        <f t="shared" si="8"/>
        <v>0</v>
      </c>
      <c r="Q30" s="36">
        <f t="shared" si="8"/>
        <v>0</v>
      </c>
      <c r="R30" s="36">
        <f t="shared" si="8"/>
        <v>0</v>
      </c>
      <c r="S30" s="36">
        <f t="shared" si="8"/>
        <v>0</v>
      </c>
      <c r="T30" s="36">
        <f t="shared" si="8"/>
        <v>0</v>
      </c>
      <c r="U30" s="36">
        <f t="shared" si="8"/>
        <v>0</v>
      </c>
      <c r="V30" s="36">
        <f t="shared" si="8"/>
        <v>0</v>
      </c>
      <c r="W30" s="36">
        <f t="shared" si="8"/>
        <v>0</v>
      </c>
      <c r="Y30" s="42"/>
      <c r="Z30" s="42"/>
      <c r="AA30" s="42"/>
      <c r="AB30" s="75"/>
      <c r="AC30" s="75"/>
      <c r="AD30" s="75"/>
      <c r="AE30" s="75"/>
      <c r="AF30" s="75"/>
      <c r="AG30" s="75"/>
      <c r="AH30" s="75"/>
      <c r="AI30" s="75"/>
      <c r="AJ30" s="75"/>
      <c r="AK30" s="75"/>
      <c r="AL30" s="75"/>
      <c r="AM30" s="75"/>
    </row>
    <row r="31" spans="4:39" s="4" customFormat="1">
      <c r="E31" s="4" t="s">
        <v>166</v>
      </c>
      <c r="I31" s="35"/>
      <c r="J31" s="35"/>
      <c r="K31" s="35"/>
      <c r="L31" s="36">
        <f t="shared" ref="L31:W31" si="9">+IFERROR(L29/L$37,0)</f>
        <v>0</v>
      </c>
      <c r="M31" s="36">
        <f t="shared" si="9"/>
        <v>0</v>
      </c>
      <c r="N31" s="36">
        <f t="shared" si="9"/>
        <v>0</v>
      </c>
      <c r="O31" s="36">
        <f t="shared" si="9"/>
        <v>0</v>
      </c>
      <c r="P31" s="36">
        <f t="shared" si="9"/>
        <v>0</v>
      </c>
      <c r="Q31" s="36">
        <f t="shared" si="9"/>
        <v>0</v>
      </c>
      <c r="R31" s="36">
        <f t="shared" si="9"/>
        <v>0</v>
      </c>
      <c r="S31" s="36">
        <f t="shared" si="9"/>
        <v>0</v>
      </c>
      <c r="T31" s="36">
        <f t="shared" si="9"/>
        <v>0</v>
      </c>
      <c r="U31" s="36">
        <f t="shared" si="9"/>
        <v>0</v>
      </c>
      <c r="V31" s="36">
        <f t="shared" si="9"/>
        <v>0</v>
      </c>
      <c r="W31" s="36">
        <f t="shared" si="9"/>
        <v>0</v>
      </c>
      <c r="Y31" s="42"/>
      <c r="Z31" s="42"/>
      <c r="AA31" s="42"/>
      <c r="AB31" s="75"/>
      <c r="AC31" s="75"/>
      <c r="AD31" s="75"/>
      <c r="AE31" s="75"/>
      <c r="AF31" s="75"/>
      <c r="AG31" s="75"/>
      <c r="AH31" s="75"/>
      <c r="AI31" s="75"/>
      <c r="AJ31" s="75"/>
      <c r="AK31" s="75"/>
      <c r="AL31" s="75"/>
      <c r="AM31" s="75"/>
    </row>
    <row r="32" spans="4:39">
      <c r="Y32" s="76"/>
      <c r="Z32" s="76"/>
      <c r="AA32" s="76"/>
      <c r="AB32" s="76"/>
      <c r="AC32" s="76"/>
      <c r="AD32" s="76"/>
      <c r="AE32" s="76"/>
      <c r="AF32" s="76"/>
      <c r="AG32" s="76"/>
      <c r="AH32" s="76"/>
      <c r="AI32" s="76"/>
      <c r="AJ32" s="76"/>
      <c r="AK32" s="76"/>
      <c r="AL32" s="76"/>
      <c r="AM32" s="76"/>
    </row>
    <row r="33" spans="4:40">
      <c r="D33" t="s">
        <v>169</v>
      </c>
      <c r="H33" s="33"/>
      <c r="I33" s="35"/>
      <c r="J33" s="35"/>
      <c r="K33" s="35"/>
      <c r="L33" s="65">
        <v>0</v>
      </c>
      <c r="M33" s="65">
        <v>0</v>
      </c>
      <c r="N33" s="65">
        <v>0</v>
      </c>
      <c r="O33" s="65">
        <v>0</v>
      </c>
      <c r="P33" s="65">
        <v>0</v>
      </c>
      <c r="Q33" s="65">
        <v>0</v>
      </c>
      <c r="R33" s="65">
        <v>0</v>
      </c>
      <c r="S33" s="65">
        <v>0</v>
      </c>
      <c r="T33" s="65">
        <v>0</v>
      </c>
      <c r="U33" s="65">
        <v>0</v>
      </c>
      <c r="V33" s="65">
        <v>0</v>
      </c>
      <c r="W33" s="65">
        <v>0</v>
      </c>
      <c r="Y33" s="74" t="str">
        <f>IFERROR(I33/'Base Case Cover Sheet'!I33-1,"n.a.")</f>
        <v>n.a.</v>
      </c>
      <c r="Z33" s="74" t="str">
        <f>IFERROR(J33/'Base Case Cover Sheet'!J33-1,"n.a.")</f>
        <v>n.a.</v>
      </c>
      <c r="AA33" s="74" t="str">
        <f>IFERROR(K33/'Base Case Cover Sheet'!K33-1,"n.a.")</f>
        <v>n.a.</v>
      </c>
      <c r="AB33" s="74" t="str">
        <f>IFERROR(L33/'Base Case Cover Sheet'!L33-1,"n.a.")</f>
        <v>n.a.</v>
      </c>
      <c r="AC33" s="74" t="str">
        <f>IFERROR(M33/'Base Case Cover Sheet'!M33-1,"n.a.")</f>
        <v>n.a.</v>
      </c>
      <c r="AD33" s="74" t="str">
        <f>IFERROR(N33/'Base Case Cover Sheet'!N33-1,"n.a.")</f>
        <v>n.a.</v>
      </c>
      <c r="AE33" s="74" t="str">
        <f>IFERROR(O33/'Base Case Cover Sheet'!O33-1,"n.a.")</f>
        <v>n.a.</v>
      </c>
      <c r="AF33" s="74" t="str">
        <f>IFERROR(P33/'Base Case Cover Sheet'!P33-1,"n.a.")</f>
        <v>n.a.</v>
      </c>
      <c r="AG33" s="74" t="str">
        <f>IFERROR(Q33/'Base Case Cover Sheet'!Q33-1,"n.a.")</f>
        <v>n.a.</v>
      </c>
      <c r="AH33" s="74" t="str">
        <f>IFERROR(R33/'Base Case Cover Sheet'!R33-1,"n.a.")</f>
        <v>n.a.</v>
      </c>
      <c r="AI33" s="74" t="str">
        <f>IFERROR(S33/'Base Case Cover Sheet'!S33-1,"n.a.")</f>
        <v>n.a.</v>
      </c>
      <c r="AJ33" s="74" t="str">
        <f>IFERROR(T33/'Base Case Cover Sheet'!T33-1,"n.a.")</f>
        <v>n.a.</v>
      </c>
      <c r="AK33" s="74" t="str">
        <f>IFERROR(U33/'Base Case Cover Sheet'!U33-1,"n.a.")</f>
        <v>n.a.</v>
      </c>
      <c r="AL33" s="74" t="str">
        <f>IFERROR(V33/'Base Case Cover Sheet'!V33-1,"n.a.")</f>
        <v>n.a.</v>
      </c>
      <c r="AM33" s="74" t="str">
        <f>IFERROR(W33/'Base Case Cover Sheet'!W33-1,"n.a.")</f>
        <v>n.a.</v>
      </c>
    </row>
    <row r="34" spans="4:40" s="4" customFormat="1">
      <c r="E34" s="4" t="s">
        <v>165</v>
      </c>
      <c r="I34" s="35"/>
      <c r="J34" s="35"/>
      <c r="K34" s="35"/>
      <c r="L34" s="36">
        <f t="shared" ref="L34:W34" si="10">+IFERROR(L33/K33-1,0)</f>
        <v>0</v>
      </c>
      <c r="M34" s="36">
        <f t="shared" si="10"/>
        <v>0</v>
      </c>
      <c r="N34" s="36">
        <f t="shared" si="10"/>
        <v>0</v>
      </c>
      <c r="O34" s="36">
        <f t="shared" si="10"/>
        <v>0</v>
      </c>
      <c r="P34" s="36">
        <f t="shared" si="10"/>
        <v>0</v>
      </c>
      <c r="Q34" s="36">
        <f t="shared" si="10"/>
        <v>0</v>
      </c>
      <c r="R34" s="36">
        <f t="shared" si="10"/>
        <v>0</v>
      </c>
      <c r="S34" s="36">
        <f t="shared" si="10"/>
        <v>0</v>
      </c>
      <c r="T34" s="36">
        <f t="shared" si="10"/>
        <v>0</v>
      </c>
      <c r="U34" s="36">
        <f t="shared" si="10"/>
        <v>0</v>
      </c>
      <c r="V34" s="36">
        <f t="shared" si="10"/>
        <v>0</v>
      </c>
      <c r="W34" s="36">
        <f t="shared" si="10"/>
        <v>0</v>
      </c>
      <c r="Y34" s="42"/>
      <c r="Z34" s="42"/>
      <c r="AA34" s="42"/>
      <c r="AB34" s="75"/>
      <c r="AC34" s="75"/>
      <c r="AD34" s="75"/>
      <c r="AE34" s="75"/>
      <c r="AF34" s="75"/>
      <c r="AG34" s="75"/>
      <c r="AH34" s="75"/>
      <c r="AI34" s="75"/>
      <c r="AJ34" s="75"/>
      <c r="AK34" s="75"/>
      <c r="AL34" s="75"/>
      <c r="AM34" s="75"/>
    </row>
    <row r="35" spans="4:40" s="4" customFormat="1">
      <c r="E35" s="4" t="s">
        <v>166</v>
      </c>
      <c r="I35" s="35"/>
      <c r="J35" s="35"/>
      <c r="K35" s="35"/>
      <c r="L35" s="36">
        <f t="shared" ref="L35:W35" si="11">+IFERROR(L33/L$37,0)</f>
        <v>0</v>
      </c>
      <c r="M35" s="36">
        <f t="shared" si="11"/>
        <v>0</v>
      </c>
      <c r="N35" s="36">
        <f t="shared" si="11"/>
        <v>0</v>
      </c>
      <c r="O35" s="36">
        <f t="shared" si="11"/>
        <v>0</v>
      </c>
      <c r="P35" s="36">
        <f t="shared" si="11"/>
        <v>0</v>
      </c>
      <c r="Q35" s="36">
        <f t="shared" si="11"/>
        <v>0</v>
      </c>
      <c r="R35" s="36">
        <f t="shared" si="11"/>
        <v>0</v>
      </c>
      <c r="S35" s="36">
        <f t="shared" si="11"/>
        <v>0</v>
      </c>
      <c r="T35" s="36">
        <f t="shared" si="11"/>
        <v>0</v>
      </c>
      <c r="U35" s="36">
        <f t="shared" si="11"/>
        <v>0</v>
      </c>
      <c r="V35" s="36">
        <f t="shared" si="11"/>
        <v>0</v>
      </c>
      <c r="W35" s="36">
        <f t="shared" si="11"/>
        <v>0</v>
      </c>
      <c r="Y35" s="42"/>
      <c r="Z35" s="42"/>
      <c r="AA35" s="42"/>
      <c r="AB35" s="75"/>
      <c r="AC35" s="75"/>
      <c r="AD35" s="75"/>
      <c r="AE35" s="75"/>
      <c r="AF35" s="75"/>
      <c r="AG35" s="75"/>
      <c r="AH35" s="75"/>
      <c r="AI35" s="75"/>
      <c r="AJ35" s="75"/>
      <c r="AK35" s="75"/>
      <c r="AL35" s="75"/>
      <c r="AM35" s="75"/>
    </row>
    <row r="37" spans="4:40" s="5" customFormat="1">
      <c r="D37" s="142" t="s">
        <v>170</v>
      </c>
      <c r="E37" s="142"/>
      <c r="F37" s="142"/>
      <c r="G37" s="142"/>
      <c r="H37" s="37"/>
      <c r="I37" s="38"/>
      <c r="J37" s="38"/>
      <c r="K37" s="38"/>
      <c r="L37" s="39">
        <f>+L17+L21+L25+L29+L33</f>
        <v>0</v>
      </c>
      <c r="M37" s="39">
        <f t="shared" ref="M37:W37" si="12">+M17+M21+M25+M29+M33</f>
        <v>0</v>
      </c>
      <c r="N37" s="39">
        <f t="shared" si="12"/>
        <v>0</v>
      </c>
      <c r="O37" s="39">
        <f t="shared" si="12"/>
        <v>0</v>
      </c>
      <c r="P37" s="39">
        <f t="shared" si="12"/>
        <v>0</v>
      </c>
      <c r="Q37" s="39">
        <f t="shared" si="12"/>
        <v>0</v>
      </c>
      <c r="R37" s="39">
        <f t="shared" si="12"/>
        <v>0</v>
      </c>
      <c r="S37" s="39">
        <f t="shared" si="12"/>
        <v>0</v>
      </c>
      <c r="T37" s="39">
        <f t="shared" si="12"/>
        <v>0</v>
      </c>
      <c r="U37" s="39">
        <f t="shared" si="12"/>
        <v>0</v>
      </c>
      <c r="V37" s="39">
        <f t="shared" si="12"/>
        <v>0</v>
      </c>
      <c r="W37" s="39">
        <f t="shared" si="12"/>
        <v>0</v>
      </c>
      <c r="Y37" s="77" t="str">
        <f>IFERROR(I37/'Base Case Cover Sheet'!I37-1,"n.a.")</f>
        <v>n.a.</v>
      </c>
      <c r="Z37" s="77" t="str">
        <f>IFERROR(J37/'Base Case Cover Sheet'!J37-1,"n.a.")</f>
        <v>n.a.</v>
      </c>
      <c r="AA37" s="77" t="str">
        <f>IFERROR(K37/'Base Case Cover Sheet'!K37-1,"n.a.")</f>
        <v>n.a.</v>
      </c>
      <c r="AB37" s="77" t="str">
        <f>IFERROR(L37/'Base Case Cover Sheet'!L37-1,"n.a.")</f>
        <v>n.a.</v>
      </c>
      <c r="AC37" s="77" t="str">
        <f>IFERROR(M37/'Base Case Cover Sheet'!M37-1,"n.a.")</f>
        <v>n.a.</v>
      </c>
      <c r="AD37" s="77" t="str">
        <f>IFERROR(N37/'Base Case Cover Sheet'!N37-1,"n.a.")</f>
        <v>n.a.</v>
      </c>
      <c r="AE37" s="77" t="str">
        <f>IFERROR(O37/'Base Case Cover Sheet'!O37-1,"n.a.")</f>
        <v>n.a.</v>
      </c>
      <c r="AF37" s="77" t="str">
        <f>IFERROR(P37/'Base Case Cover Sheet'!P37-1,"n.a.")</f>
        <v>n.a.</v>
      </c>
      <c r="AG37" s="77" t="str">
        <f>IFERROR(Q37/'Base Case Cover Sheet'!Q37-1,"n.a.")</f>
        <v>n.a.</v>
      </c>
      <c r="AH37" s="77" t="str">
        <f>IFERROR(R37/'Base Case Cover Sheet'!R37-1,"n.a.")</f>
        <v>n.a.</v>
      </c>
      <c r="AI37" s="77" t="str">
        <f>IFERROR(S37/'Base Case Cover Sheet'!S37-1,"n.a.")</f>
        <v>n.a.</v>
      </c>
      <c r="AJ37" s="77" t="str">
        <f>IFERROR(T37/'Base Case Cover Sheet'!T37-1,"n.a.")</f>
        <v>n.a.</v>
      </c>
      <c r="AK37" s="77" t="str">
        <f>IFERROR(U37/'Base Case Cover Sheet'!U37-1,"n.a.")</f>
        <v>n.a.</v>
      </c>
      <c r="AL37" s="77" t="str">
        <f>IFERROR(V37/'Base Case Cover Sheet'!V37-1,"n.a.")</f>
        <v>n.a.</v>
      </c>
      <c r="AM37" s="77" t="str">
        <f>IFERROR(W37/'Base Case Cover Sheet'!W37-1,"n.a.")</f>
        <v>n.a.</v>
      </c>
    </row>
    <row r="38" spans="4:40" s="4" customFormat="1">
      <c r="E38" s="4" t="s">
        <v>165</v>
      </c>
      <c r="I38" s="35"/>
      <c r="J38" s="35"/>
      <c r="K38" s="35"/>
      <c r="L38" s="36">
        <f t="shared" ref="L38:W38" si="13">+IFERROR(L37/K37-1,0)</f>
        <v>0</v>
      </c>
      <c r="M38" s="36">
        <f t="shared" si="13"/>
        <v>0</v>
      </c>
      <c r="N38" s="36">
        <f t="shared" si="13"/>
        <v>0</v>
      </c>
      <c r="O38" s="36">
        <f t="shared" si="13"/>
        <v>0</v>
      </c>
      <c r="P38" s="36">
        <f t="shared" si="13"/>
        <v>0</v>
      </c>
      <c r="Q38" s="36">
        <f t="shared" si="13"/>
        <v>0</v>
      </c>
      <c r="R38" s="36">
        <f t="shared" si="13"/>
        <v>0</v>
      </c>
      <c r="S38" s="36">
        <f t="shared" si="13"/>
        <v>0</v>
      </c>
      <c r="T38" s="36">
        <f t="shared" si="13"/>
        <v>0</v>
      </c>
      <c r="U38" s="36">
        <f t="shared" si="13"/>
        <v>0</v>
      </c>
      <c r="V38" s="36">
        <f t="shared" si="13"/>
        <v>0</v>
      </c>
      <c r="W38" s="36">
        <f t="shared" si="13"/>
        <v>0</v>
      </c>
      <c r="X38" s="40"/>
      <c r="Y38" s="42"/>
      <c r="Z38" s="42"/>
      <c r="AA38" s="42"/>
      <c r="AB38" s="75"/>
      <c r="AC38" s="75"/>
      <c r="AD38" s="75"/>
      <c r="AE38" s="75"/>
      <c r="AF38" s="75"/>
      <c r="AG38" s="75"/>
      <c r="AH38" s="75"/>
      <c r="AI38" s="75"/>
      <c r="AJ38" s="75"/>
      <c r="AK38" s="75"/>
      <c r="AL38" s="75"/>
      <c r="AM38" s="75"/>
      <c r="AN38" s="40"/>
    </row>
    <row r="40" spans="4:40">
      <c r="D40" t="s">
        <v>35</v>
      </c>
      <c r="H40" s="33"/>
      <c r="I40" s="35"/>
      <c r="J40" s="35"/>
      <c r="K40" s="35"/>
      <c r="L40" s="65">
        <v>0</v>
      </c>
      <c r="M40" s="65">
        <v>0</v>
      </c>
      <c r="N40" s="65">
        <v>0</v>
      </c>
      <c r="O40" s="65">
        <v>0</v>
      </c>
      <c r="P40" s="65">
        <v>0</v>
      </c>
      <c r="Q40" s="65">
        <v>0</v>
      </c>
      <c r="R40" s="65">
        <v>0</v>
      </c>
      <c r="S40" s="65">
        <v>0</v>
      </c>
      <c r="T40" s="65">
        <v>0</v>
      </c>
      <c r="U40" s="65">
        <v>0</v>
      </c>
      <c r="V40" s="65">
        <v>0</v>
      </c>
      <c r="W40" s="65">
        <v>0</v>
      </c>
      <c r="Y40" s="74" t="str">
        <f>IFERROR(I40/'Base Case Cover Sheet'!I40-1,"n.a.")</f>
        <v>n.a.</v>
      </c>
      <c r="Z40" s="74" t="str">
        <f>IFERROR(J40/'Base Case Cover Sheet'!J40-1,"n.a.")</f>
        <v>n.a.</v>
      </c>
      <c r="AA40" s="74" t="str">
        <f>IFERROR(K40/'Base Case Cover Sheet'!K40-1,"n.a.")</f>
        <v>n.a.</v>
      </c>
      <c r="AB40" s="74" t="str">
        <f>IFERROR(L40/'Base Case Cover Sheet'!L40-1,"n.a.")</f>
        <v>n.a.</v>
      </c>
      <c r="AC40" s="74" t="str">
        <f>IFERROR(M40/'Base Case Cover Sheet'!M40-1,"n.a.")</f>
        <v>n.a.</v>
      </c>
      <c r="AD40" s="74" t="str">
        <f>IFERROR(N40/'Base Case Cover Sheet'!N40-1,"n.a.")</f>
        <v>n.a.</v>
      </c>
      <c r="AE40" s="74" t="str">
        <f>IFERROR(O40/'Base Case Cover Sheet'!O40-1,"n.a.")</f>
        <v>n.a.</v>
      </c>
      <c r="AF40" s="74" t="str">
        <f>IFERROR(P40/'Base Case Cover Sheet'!P40-1,"n.a.")</f>
        <v>n.a.</v>
      </c>
      <c r="AG40" s="74" t="str">
        <f>IFERROR(Q40/'Base Case Cover Sheet'!Q40-1,"n.a.")</f>
        <v>n.a.</v>
      </c>
      <c r="AH40" s="74" t="str">
        <f>IFERROR(R40/'Base Case Cover Sheet'!R40-1,"n.a.")</f>
        <v>n.a.</v>
      </c>
      <c r="AI40" s="74" t="str">
        <f>IFERROR(S40/'Base Case Cover Sheet'!S40-1,"n.a.")</f>
        <v>n.a.</v>
      </c>
      <c r="AJ40" s="74" t="str">
        <f>IFERROR(T40/'Base Case Cover Sheet'!T40-1,"n.a.")</f>
        <v>n.a.</v>
      </c>
      <c r="AK40" s="74" t="str">
        <f>IFERROR(U40/'Base Case Cover Sheet'!U40-1,"n.a.")</f>
        <v>n.a.</v>
      </c>
      <c r="AL40" s="74" t="str">
        <f>IFERROR(V40/'Base Case Cover Sheet'!V40-1,"n.a.")</f>
        <v>n.a.</v>
      </c>
      <c r="AM40" s="74" t="str">
        <f>IFERROR(W40/'Base Case Cover Sheet'!W40-1,"n.a.")</f>
        <v>n.a.</v>
      </c>
    </row>
    <row r="41" spans="4:40" s="4" customFormat="1"/>
    <row r="42" spans="4:40" s="4" customFormat="1">
      <c r="D42" t="s">
        <v>37</v>
      </c>
      <c r="H42" s="41"/>
      <c r="I42" s="35"/>
      <c r="J42" s="35"/>
      <c r="K42" s="35"/>
      <c r="L42" s="65">
        <v>0</v>
      </c>
      <c r="M42" s="65">
        <v>0</v>
      </c>
      <c r="N42" s="65">
        <v>0</v>
      </c>
      <c r="O42" s="65">
        <v>0</v>
      </c>
      <c r="P42" s="65">
        <v>0</v>
      </c>
      <c r="Q42" s="65">
        <v>0</v>
      </c>
      <c r="R42" s="65">
        <v>0</v>
      </c>
      <c r="S42" s="65">
        <v>0</v>
      </c>
      <c r="T42" s="65">
        <v>0</v>
      </c>
      <c r="U42" s="65">
        <v>0</v>
      </c>
      <c r="V42" s="65">
        <v>0</v>
      </c>
      <c r="W42" s="65">
        <v>0</v>
      </c>
      <c r="Y42" s="74" t="str">
        <f>IFERROR(I42/'Base Case Cover Sheet'!I42-1,"n.a.")</f>
        <v>n.a.</v>
      </c>
      <c r="Z42" s="74" t="str">
        <f>IFERROR(J42/'Base Case Cover Sheet'!J42-1,"n.a.")</f>
        <v>n.a.</v>
      </c>
      <c r="AA42" s="74" t="str">
        <f>IFERROR(K42/'Base Case Cover Sheet'!K42-1,"n.a.")</f>
        <v>n.a.</v>
      </c>
      <c r="AB42" s="74" t="str">
        <f>IFERROR(L42/'Base Case Cover Sheet'!L42-1,"n.a.")</f>
        <v>n.a.</v>
      </c>
      <c r="AC42" s="74" t="str">
        <f>IFERROR(M42/'Base Case Cover Sheet'!M42-1,"n.a.")</f>
        <v>n.a.</v>
      </c>
      <c r="AD42" s="74" t="str">
        <f>IFERROR(N42/'Base Case Cover Sheet'!N42-1,"n.a.")</f>
        <v>n.a.</v>
      </c>
      <c r="AE42" s="74" t="str">
        <f>IFERROR(O42/'Base Case Cover Sheet'!O42-1,"n.a.")</f>
        <v>n.a.</v>
      </c>
      <c r="AF42" s="74" t="str">
        <f>IFERROR(P42/'Base Case Cover Sheet'!P42-1,"n.a.")</f>
        <v>n.a.</v>
      </c>
      <c r="AG42" s="74" t="str">
        <f>IFERROR(Q42/'Base Case Cover Sheet'!Q42-1,"n.a.")</f>
        <v>n.a.</v>
      </c>
      <c r="AH42" s="74" t="str">
        <f>IFERROR(R42/'Base Case Cover Sheet'!R42-1,"n.a.")</f>
        <v>n.a.</v>
      </c>
      <c r="AI42" s="74" t="str">
        <f>IFERROR(S42/'Base Case Cover Sheet'!S42-1,"n.a.")</f>
        <v>n.a.</v>
      </c>
      <c r="AJ42" s="74" t="str">
        <f>IFERROR(T42/'Base Case Cover Sheet'!T42-1,"n.a.")</f>
        <v>n.a.</v>
      </c>
      <c r="AK42" s="74" t="str">
        <f>IFERROR(U42/'Base Case Cover Sheet'!U42-1,"n.a.")</f>
        <v>n.a.</v>
      </c>
      <c r="AL42" s="74" t="str">
        <f>IFERROR(V42/'Base Case Cover Sheet'!V42-1,"n.a.")</f>
        <v>n.a.</v>
      </c>
      <c r="AM42" s="74" t="str">
        <f>IFERROR(W42/'Base Case Cover Sheet'!W42-1,"n.a.")</f>
        <v>n.a.</v>
      </c>
    </row>
    <row r="44" spans="4:40" s="5" customFormat="1">
      <c r="D44" s="142" t="s">
        <v>171</v>
      </c>
      <c r="E44" s="142"/>
      <c r="F44" s="142"/>
      <c r="G44" s="142"/>
      <c r="H44" s="37"/>
      <c r="I44" s="38"/>
      <c r="J44" s="38"/>
      <c r="K44" s="38"/>
      <c r="L44" s="39">
        <f t="shared" ref="L44:W44" si="14">+L37+L40+L42</f>
        <v>0</v>
      </c>
      <c r="M44" s="39">
        <f t="shared" si="14"/>
        <v>0</v>
      </c>
      <c r="N44" s="39">
        <f t="shared" si="14"/>
        <v>0</v>
      </c>
      <c r="O44" s="39">
        <f t="shared" si="14"/>
        <v>0</v>
      </c>
      <c r="P44" s="39">
        <f t="shared" si="14"/>
        <v>0</v>
      </c>
      <c r="Q44" s="39">
        <f t="shared" si="14"/>
        <v>0</v>
      </c>
      <c r="R44" s="39">
        <f t="shared" si="14"/>
        <v>0</v>
      </c>
      <c r="S44" s="39">
        <f t="shared" si="14"/>
        <v>0</v>
      </c>
      <c r="T44" s="39">
        <f t="shared" si="14"/>
        <v>0</v>
      </c>
      <c r="U44" s="39">
        <f t="shared" si="14"/>
        <v>0</v>
      </c>
      <c r="V44" s="39">
        <f t="shared" si="14"/>
        <v>0</v>
      </c>
      <c r="W44" s="39">
        <f t="shared" si="14"/>
        <v>0</v>
      </c>
      <c r="Y44" s="77" t="str">
        <f>IFERROR(I44/'Base Case Cover Sheet'!I44-1,"n.a.")</f>
        <v>n.a.</v>
      </c>
      <c r="Z44" s="77" t="str">
        <f>IFERROR(J44/'Base Case Cover Sheet'!J44-1,"n.a.")</f>
        <v>n.a.</v>
      </c>
      <c r="AA44" s="77" t="str">
        <f>IFERROR(K44/'Base Case Cover Sheet'!K44-1,"n.a.")</f>
        <v>n.a.</v>
      </c>
      <c r="AB44" s="77" t="str">
        <f>IFERROR(L44/'Base Case Cover Sheet'!L44-1,"n.a.")</f>
        <v>n.a.</v>
      </c>
      <c r="AC44" s="77" t="str">
        <f>IFERROR(M44/'Base Case Cover Sheet'!M44-1,"n.a.")</f>
        <v>n.a.</v>
      </c>
      <c r="AD44" s="77" t="str">
        <f>IFERROR(N44/'Base Case Cover Sheet'!N44-1,"n.a.")</f>
        <v>n.a.</v>
      </c>
      <c r="AE44" s="77" t="str">
        <f>IFERROR(O44/'Base Case Cover Sheet'!O44-1,"n.a.")</f>
        <v>n.a.</v>
      </c>
      <c r="AF44" s="77" t="str">
        <f>IFERROR(P44/'Base Case Cover Sheet'!P44-1,"n.a.")</f>
        <v>n.a.</v>
      </c>
      <c r="AG44" s="77" t="str">
        <f>IFERROR(Q44/'Base Case Cover Sheet'!Q44-1,"n.a.")</f>
        <v>n.a.</v>
      </c>
      <c r="AH44" s="77" t="str">
        <f>IFERROR(R44/'Base Case Cover Sheet'!R44-1,"n.a.")</f>
        <v>n.a.</v>
      </c>
      <c r="AI44" s="77" t="str">
        <f>IFERROR(S44/'Base Case Cover Sheet'!S44-1,"n.a.")</f>
        <v>n.a.</v>
      </c>
      <c r="AJ44" s="77" t="str">
        <f>IFERROR(T44/'Base Case Cover Sheet'!T44-1,"n.a.")</f>
        <v>n.a.</v>
      </c>
      <c r="AK44" s="77" t="str">
        <f>IFERROR(U44/'Base Case Cover Sheet'!U44-1,"n.a.")</f>
        <v>n.a.</v>
      </c>
      <c r="AL44" s="77" t="str">
        <f>IFERROR(V44/'Base Case Cover Sheet'!V44-1,"n.a.")</f>
        <v>n.a.</v>
      </c>
      <c r="AM44" s="77" t="str">
        <f>IFERROR(W44/'Base Case Cover Sheet'!W44-1,"n.a.")</f>
        <v>n.a.</v>
      </c>
    </row>
    <row r="45" spans="4:40" s="4" customFormat="1">
      <c r="E45" s="4" t="s">
        <v>165</v>
      </c>
      <c r="I45" s="43"/>
      <c r="J45" s="43"/>
      <c r="K45" s="43"/>
      <c r="L45" s="36">
        <f t="shared" ref="L45:W45" si="15">+IFERROR(L44/K44-1,0)</f>
        <v>0</v>
      </c>
      <c r="M45" s="36">
        <f t="shared" si="15"/>
        <v>0</v>
      </c>
      <c r="N45" s="36">
        <f t="shared" si="15"/>
        <v>0</v>
      </c>
      <c r="O45" s="36">
        <f t="shared" si="15"/>
        <v>0</v>
      </c>
      <c r="P45" s="36">
        <f t="shared" si="15"/>
        <v>0</v>
      </c>
      <c r="Q45" s="36">
        <f t="shared" si="15"/>
        <v>0</v>
      </c>
      <c r="R45" s="36">
        <f t="shared" si="15"/>
        <v>0</v>
      </c>
      <c r="S45" s="36">
        <f t="shared" si="15"/>
        <v>0</v>
      </c>
      <c r="T45" s="36">
        <f t="shared" si="15"/>
        <v>0</v>
      </c>
      <c r="U45" s="36">
        <f t="shared" si="15"/>
        <v>0</v>
      </c>
      <c r="V45" s="36">
        <f t="shared" si="15"/>
        <v>0</v>
      </c>
      <c r="W45" s="36">
        <f t="shared" si="15"/>
        <v>0</v>
      </c>
      <c r="Y45" s="78"/>
      <c r="Z45" s="75"/>
      <c r="AA45" s="75"/>
      <c r="AB45" s="75"/>
      <c r="AC45" s="75"/>
      <c r="AD45" s="75"/>
      <c r="AE45" s="75"/>
      <c r="AF45" s="75"/>
      <c r="AG45" s="75"/>
      <c r="AH45" s="75"/>
      <c r="AI45" s="75"/>
      <c r="AJ45" s="75"/>
      <c r="AK45" s="75"/>
      <c r="AL45" s="75"/>
      <c r="AM45" s="75"/>
    </row>
    <row r="47" spans="4:40">
      <c r="D47" s="31" t="s">
        <v>39</v>
      </c>
      <c r="E47" s="32"/>
      <c r="F47" s="32"/>
      <c r="G47" s="32"/>
      <c r="H47" s="32"/>
      <c r="I47" s="32"/>
      <c r="J47" s="32"/>
      <c r="K47" s="32"/>
      <c r="L47" s="32"/>
      <c r="M47" s="32"/>
      <c r="N47" s="32"/>
      <c r="O47" s="32"/>
      <c r="P47" s="32"/>
      <c r="Q47" s="32"/>
      <c r="R47" s="32"/>
      <c r="S47" s="32"/>
      <c r="T47" s="32"/>
      <c r="U47" s="32"/>
      <c r="V47" s="32"/>
      <c r="W47" s="32"/>
      <c r="Y47" s="32"/>
      <c r="Z47" s="32"/>
      <c r="AA47" s="32"/>
      <c r="AB47" s="32"/>
      <c r="AC47" s="32"/>
      <c r="AD47" s="32"/>
      <c r="AE47" s="32"/>
      <c r="AF47" s="32"/>
      <c r="AG47" s="32"/>
      <c r="AH47" s="32"/>
      <c r="AI47" s="32"/>
      <c r="AJ47" s="32"/>
      <c r="AK47" s="32"/>
      <c r="AL47" s="32"/>
      <c r="AM47" s="32"/>
    </row>
    <row r="49" spans="4:39">
      <c r="D49" t="s">
        <v>40</v>
      </c>
      <c r="H49" s="41"/>
      <c r="I49" s="35"/>
      <c r="J49" s="35"/>
      <c r="K49" s="35"/>
      <c r="L49" s="44">
        <f>-+L37*L50</f>
        <v>0</v>
      </c>
      <c r="M49" s="44">
        <f t="shared" ref="M49:W49" si="16">-+M37*M50</f>
        <v>0</v>
      </c>
      <c r="N49" s="44">
        <f t="shared" si="16"/>
        <v>0</v>
      </c>
      <c r="O49" s="44">
        <f t="shared" si="16"/>
        <v>0</v>
      </c>
      <c r="P49" s="44">
        <f t="shared" si="16"/>
        <v>0</v>
      </c>
      <c r="Q49" s="44">
        <f t="shared" si="16"/>
        <v>0</v>
      </c>
      <c r="R49" s="44">
        <f t="shared" si="16"/>
        <v>0</v>
      </c>
      <c r="S49" s="44">
        <f t="shared" si="16"/>
        <v>0</v>
      </c>
      <c r="T49" s="44">
        <f t="shared" si="16"/>
        <v>0</v>
      </c>
      <c r="U49" s="44">
        <f t="shared" si="16"/>
        <v>0</v>
      </c>
      <c r="V49" s="44">
        <f t="shared" si="16"/>
        <v>0</v>
      </c>
      <c r="W49" s="44">
        <f t="shared" si="16"/>
        <v>0</v>
      </c>
      <c r="Y49" s="74" t="str">
        <f>IFERROR(I49/'Base Case Cover Sheet'!I49-1,"n.a.")</f>
        <v>n.a.</v>
      </c>
      <c r="Z49" s="74" t="str">
        <f>IFERROR(J49/'Base Case Cover Sheet'!J49-1,"n.a.")</f>
        <v>n.a.</v>
      </c>
      <c r="AA49" s="74" t="str">
        <f>IFERROR(K49/'Base Case Cover Sheet'!K49-1,"n.a.")</f>
        <v>n.a.</v>
      </c>
      <c r="AB49" s="74" t="str">
        <f>IFERROR(L49/'Base Case Cover Sheet'!L49-1,"n.a.")</f>
        <v>n.a.</v>
      </c>
      <c r="AC49" s="74" t="str">
        <f>IFERROR(M49/'Base Case Cover Sheet'!M49-1,"n.a.")</f>
        <v>n.a.</v>
      </c>
      <c r="AD49" s="74" t="str">
        <f>IFERROR(N49/'Base Case Cover Sheet'!N49-1,"n.a.")</f>
        <v>n.a.</v>
      </c>
      <c r="AE49" s="74" t="str">
        <f>IFERROR(O49/'Base Case Cover Sheet'!O49-1,"n.a.")</f>
        <v>n.a.</v>
      </c>
      <c r="AF49" s="74" t="str">
        <f>IFERROR(P49/'Base Case Cover Sheet'!P49-1,"n.a.")</f>
        <v>n.a.</v>
      </c>
      <c r="AG49" s="74" t="str">
        <f>IFERROR(Q49/'Base Case Cover Sheet'!Q49-1,"n.a.")</f>
        <v>n.a.</v>
      </c>
      <c r="AH49" s="74" t="str">
        <f>IFERROR(R49/'Base Case Cover Sheet'!R49-1,"n.a.")</f>
        <v>n.a.</v>
      </c>
      <c r="AI49" s="74" t="str">
        <f>IFERROR(S49/'Base Case Cover Sheet'!S49-1,"n.a.")</f>
        <v>n.a.</v>
      </c>
      <c r="AJ49" s="74" t="str">
        <f>IFERROR(T49/'Base Case Cover Sheet'!T49-1,"n.a.")</f>
        <v>n.a.</v>
      </c>
      <c r="AK49" s="74" t="str">
        <f>IFERROR(U49/'Base Case Cover Sheet'!U49-1,"n.a.")</f>
        <v>n.a.</v>
      </c>
      <c r="AL49" s="74" t="str">
        <f>IFERROR(V49/'Base Case Cover Sheet'!V49-1,"n.a.")</f>
        <v>n.a.</v>
      </c>
      <c r="AM49" s="74" t="str">
        <f>IFERROR(W49/'Base Case Cover Sheet'!W49-1,"n.a.")</f>
        <v>n.a.</v>
      </c>
    </row>
    <row r="50" spans="4:39" s="4" customFormat="1">
      <c r="E50" s="4" t="s">
        <v>172</v>
      </c>
      <c r="I50" s="35"/>
      <c r="J50" s="35"/>
      <c r="K50" s="35"/>
      <c r="L50" s="36">
        <v>0.12</v>
      </c>
      <c r="M50" s="36">
        <v>0.12</v>
      </c>
      <c r="N50" s="36">
        <v>0.12</v>
      </c>
      <c r="O50" s="36">
        <v>0.12</v>
      </c>
      <c r="P50" s="36">
        <v>0.12</v>
      </c>
      <c r="Q50" s="36">
        <v>0.12</v>
      </c>
      <c r="R50" s="36">
        <v>0.12</v>
      </c>
      <c r="S50" s="36">
        <v>0.12</v>
      </c>
      <c r="T50" s="36">
        <v>0.12</v>
      </c>
      <c r="U50" s="36">
        <v>0.12</v>
      </c>
      <c r="V50" s="36">
        <v>0.12</v>
      </c>
      <c r="W50" s="36">
        <v>0.12</v>
      </c>
      <c r="Y50" s="42"/>
      <c r="Z50" s="42"/>
      <c r="AA50" s="42"/>
      <c r="AB50" s="75"/>
      <c r="AC50" s="75"/>
      <c r="AD50" s="75"/>
      <c r="AE50" s="75"/>
      <c r="AF50" s="75"/>
      <c r="AG50" s="75"/>
      <c r="AH50" s="75"/>
      <c r="AI50" s="75"/>
      <c r="AJ50" s="75"/>
      <c r="AK50" s="75"/>
      <c r="AL50" s="75"/>
      <c r="AM50" s="75"/>
    </row>
    <row r="52" spans="4:39">
      <c r="D52" t="s">
        <v>42</v>
      </c>
      <c r="H52" s="41"/>
      <c r="I52" s="35"/>
      <c r="J52" s="35"/>
      <c r="K52" s="35"/>
      <c r="L52" s="65">
        <v>0</v>
      </c>
      <c r="M52" s="65">
        <v>0</v>
      </c>
      <c r="N52" s="65">
        <v>0</v>
      </c>
      <c r="O52" s="65">
        <v>0</v>
      </c>
      <c r="P52" s="65">
        <v>0</v>
      </c>
      <c r="Q52" s="65">
        <v>0</v>
      </c>
      <c r="R52" s="65">
        <v>0</v>
      </c>
      <c r="S52" s="65">
        <v>0</v>
      </c>
      <c r="T52" s="65">
        <v>0</v>
      </c>
      <c r="U52" s="65">
        <v>0</v>
      </c>
      <c r="V52" s="65">
        <v>0</v>
      </c>
      <c r="W52" s="65">
        <v>0</v>
      </c>
      <c r="Y52" s="74" t="str">
        <f>IFERROR(I52/'Base Case Cover Sheet'!I52-1,"n.a.")</f>
        <v>n.a.</v>
      </c>
      <c r="Z52" s="74" t="str">
        <f>IFERROR(J52/'Base Case Cover Sheet'!J52-1,"n.a.")</f>
        <v>n.a.</v>
      </c>
      <c r="AA52" s="74" t="str">
        <f>IFERROR(K52/'Base Case Cover Sheet'!K52-1,"n.a.")</f>
        <v>n.a.</v>
      </c>
      <c r="AB52" s="74" t="str">
        <f>IFERROR(L52/'Base Case Cover Sheet'!L52-1,"n.a.")</f>
        <v>n.a.</v>
      </c>
      <c r="AC52" s="74" t="str">
        <f>IFERROR(M52/'Base Case Cover Sheet'!M52-1,"n.a.")</f>
        <v>n.a.</v>
      </c>
      <c r="AD52" s="74" t="str">
        <f>IFERROR(N52/'Base Case Cover Sheet'!N52-1,"n.a.")</f>
        <v>n.a.</v>
      </c>
      <c r="AE52" s="74" t="str">
        <f>IFERROR(O52/'Base Case Cover Sheet'!O52-1,"n.a.")</f>
        <v>n.a.</v>
      </c>
      <c r="AF52" s="74" t="str">
        <f>IFERROR(P52/'Base Case Cover Sheet'!P52-1,"n.a.")</f>
        <v>n.a.</v>
      </c>
      <c r="AG52" s="74" t="str">
        <f>IFERROR(Q52/'Base Case Cover Sheet'!Q52-1,"n.a.")</f>
        <v>n.a.</v>
      </c>
      <c r="AH52" s="74" t="str">
        <f>IFERROR(R52/'Base Case Cover Sheet'!R52-1,"n.a.")</f>
        <v>n.a.</v>
      </c>
      <c r="AI52" s="74" t="str">
        <f>IFERROR(S52/'Base Case Cover Sheet'!S52-1,"n.a.")</f>
        <v>n.a.</v>
      </c>
      <c r="AJ52" s="74" t="str">
        <f>IFERROR(T52/'Base Case Cover Sheet'!T52-1,"n.a.")</f>
        <v>n.a.</v>
      </c>
      <c r="AK52" s="74" t="str">
        <f>IFERROR(U52/'Base Case Cover Sheet'!U52-1,"n.a.")</f>
        <v>n.a.</v>
      </c>
      <c r="AL52" s="74" t="str">
        <f>IFERROR(V52/'Base Case Cover Sheet'!V52-1,"n.a.")</f>
        <v>n.a.</v>
      </c>
      <c r="AM52" s="74" t="str">
        <f>IFERROR(W52/'Base Case Cover Sheet'!W52-1,"n.a.")</f>
        <v>n.a.</v>
      </c>
    </row>
    <row r="53" spans="4:39" s="4" customFormat="1">
      <c r="E53" s="4" t="s">
        <v>104</v>
      </c>
      <c r="I53" s="35"/>
      <c r="J53" s="35"/>
      <c r="K53" s="35"/>
      <c r="L53" s="36">
        <f>-IFERROR(L52/L$44,0)</f>
        <v>0</v>
      </c>
      <c r="M53" s="36">
        <f t="shared" ref="M53:W53" si="17">-IFERROR(M52/M$44,0)</f>
        <v>0</v>
      </c>
      <c r="N53" s="36">
        <f t="shared" si="17"/>
        <v>0</v>
      </c>
      <c r="O53" s="36">
        <f t="shared" si="17"/>
        <v>0</v>
      </c>
      <c r="P53" s="36">
        <f t="shared" si="17"/>
        <v>0</v>
      </c>
      <c r="Q53" s="36">
        <f t="shared" si="17"/>
        <v>0</v>
      </c>
      <c r="R53" s="36">
        <f t="shared" si="17"/>
        <v>0</v>
      </c>
      <c r="S53" s="36">
        <f t="shared" si="17"/>
        <v>0</v>
      </c>
      <c r="T53" s="36">
        <f t="shared" si="17"/>
        <v>0</v>
      </c>
      <c r="U53" s="36">
        <f t="shared" si="17"/>
        <v>0</v>
      </c>
      <c r="V53" s="36">
        <f t="shared" si="17"/>
        <v>0</v>
      </c>
      <c r="W53" s="36">
        <f t="shared" si="17"/>
        <v>0</v>
      </c>
      <c r="Y53" s="42"/>
      <c r="Z53" s="42"/>
      <c r="AA53" s="42"/>
      <c r="AB53" s="75"/>
      <c r="AC53" s="75"/>
      <c r="AD53" s="75"/>
      <c r="AE53" s="75"/>
      <c r="AF53" s="75"/>
      <c r="AG53" s="75"/>
      <c r="AH53" s="75"/>
      <c r="AI53" s="75"/>
      <c r="AJ53" s="75"/>
      <c r="AK53" s="75"/>
      <c r="AL53" s="75"/>
      <c r="AM53" s="75"/>
    </row>
    <row r="55" spans="4:39" s="5" customFormat="1">
      <c r="D55" s="142" t="s">
        <v>173</v>
      </c>
      <c r="E55" s="142"/>
      <c r="F55" s="142"/>
      <c r="G55" s="142"/>
      <c r="H55" s="37"/>
      <c r="I55" s="45"/>
      <c r="J55" s="45"/>
      <c r="K55" s="45"/>
      <c r="L55" s="39">
        <f t="shared" ref="L55:W55" si="18">+L49+L52</f>
        <v>0</v>
      </c>
      <c r="M55" s="39">
        <f t="shared" si="18"/>
        <v>0</v>
      </c>
      <c r="N55" s="39">
        <f t="shared" si="18"/>
        <v>0</v>
      </c>
      <c r="O55" s="39">
        <f t="shared" si="18"/>
        <v>0</v>
      </c>
      <c r="P55" s="39">
        <f t="shared" si="18"/>
        <v>0</v>
      </c>
      <c r="Q55" s="39">
        <f t="shared" si="18"/>
        <v>0</v>
      </c>
      <c r="R55" s="39">
        <f t="shared" si="18"/>
        <v>0</v>
      </c>
      <c r="S55" s="39">
        <f t="shared" si="18"/>
        <v>0</v>
      </c>
      <c r="T55" s="39">
        <f t="shared" si="18"/>
        <v>0</v>
      </c>
      <c r="U55" s="39">
        <f t="shared" si="18"/>
        <v>0</v>
      </c>
      <c r="V55" s="39">
        <f t="shared" si="18"/>
        <v>0</v>
      </c>
      <c r="W55" s="39">
        <f t="shared" si="18"/>
        <v>0</v>
      </c>
      <c r="Y55" s="77" t="str">
        <f>IFERROR(I55/'Base Case Cover Sheet'!I55-1,"n.a.")</f>
        <v>n.a.</v>
      </c>
      <c r="Z55" s="77" t="str">
        <f>IFERROR(J55/'Base Case Cover Sheet'!J55-1,"n.a.")</f>
        <v>n.a.</v>
      </c>
      <c r="AA55" s="77" t="str">
        <f>IFERROR(K55/'Base Case Cover Sheet'!K55-1,"n.a.")</f>
        <v>n.a.</v>
      </c>
      <c r="AB55" s="77" t="str">
        <f>IFERROR(L55/'Base Case Cover Sheet'!L55-1,"n.a.")</f>
        <v>n.a.</v>
      </c>
      <c r="AC55" s="77" t="str">
        <f>IFERROR(M55/'Base Case Cover Sheet'!M55-1,"n.a.")</f>
        <v>n.a.</v>
      </c>
      <c r="AD55" s="77" t="str">
        <f>IFERROR(N55/'Base Case Cover Sheet'!N55-1,"n.a.")</f>
        <v>n.a.</v>
      </c>
      <c r="AE55" s="77" t="str">
        <f>IFERROR(O55/'Base Case Cover Sheet'!O55-1,"n.a.")</f>
        <v>n.a.</v>
      </c>
      <c r="AF55" s="77" t="str">
        <f>IFERROR(P55/'Base Case Cover Sheet'!P55-1,"n.a.")</f>
        <v>n.a.</v>
      </c>
      <c r="AG55" s="77" t="str">
        <f>IFERROR(Q55/'Base Case Cover Sheet'!Q55-1,"n.a.")</f>
        <v>n.a.</v>
      </c>
      <c r="AH55" s="77" t="str">
        <f>IFERROR(R55/'Base Case Cover Sheet'!R55-1,"n.a.")</f>
        <v>n.a.</v>
      </c>
      <c r="AI55" s="77" t="str">
        <f>IFERROR(S55/'Base Case Cover Sheet'!S55-1,"n.a.")</f>
        <v>n.a.</v>
      </c>
      <c r="AJ55" s="77" t="str">
        <f>IFERROR(T55/'Base Case Cover Sheet'!T55-1,"n.a.")</f>
        <v>n.a.</v>
      </c>
      <c r="AK55" s="77" t="str">
        <f>IFERROR(U55/'Base Case Cover Sheet'!U55-1,"n.a.")</f>
        <v>n.a.</v>
      </c>
      <c r="AL55" s="77" t="str">
        <f>IFERROR(V55/'Base Case Cover Sheet'!V55-1,"n.a.")</f>
        <v>n.a.</v>
      </c>
      <c r="AM55" s="77" t="str">
        <f>IFERROR(W55/'Base Case Cover Sheet'!W55-1,"n.a.")</f>
        <v>n.a.</v>
      </c>
    </row>
    <row r="56" spans="4:39" s="4" customFormat="1">
      <c r="E56" s="4" t="s">
        <v>104</v>
      </c>
      <c r="I56" s="35"/>
      <c r="J56" s="35"/>
      <c r="K56" s="35"/>
      <c r="L56" s="36">
        <f>-IFERROR(L55/L$44,0)</f>
        <v>0</v>
      </c>
      <c r="M56" s="36">
        <f t="shared" ref="M56:W56" si="19">-IFERROR(M55/M$44,0)</f>
        <v>0</v>
      </c>
      <c r="N56" s="36">
        <f t="shared" si="19"/>
        <v>0</v>
      </c>
      <c r="O56" s="36">
        <f t="shared" si="19"/>
        <v>0</v>
      </c>
      <c r="P56" s="36">
        <f t="shared" si="19"/>
        <v>0</v>
      </c>
      <c r="Q56" s="36">
        <f t="shared" si="19"/>
        <v>0</v>
      </c>
      <c r="R56" s="36">
        <f t="shared" si="19"/>
        <v>0</v>
      </c>
      <c r="S56" s="36">
        <f t="shared" si="19"/>
        <v>0</v>
      </c>
      <c r="T56" s="36">
        <f t="shared" si="19"/>
        <v>0</v>
      </c>
      <c r="U56" s="36">
        <f t="shared" si="19"/>
        <v>0</v>
      </c>
      <c r="V56" s="36">
        <f t="shared" si="19"/>
        <v>0</v>
      </c>
      <c r="W56" s="36">
        <f t="shared" si="19"/>
        <v>0</v>
      </c>
      <c r="Y56" s="42"/>
      <c r="Z56" s="75"/>
      <c r="AA56" s="75"/>
      <c r="AB56" s="75"/>
      <c r="AC56" s="75"/>
      <c r="AD56" s="75"/>
      <c r="AE56" s="75"/>
      <c r="AF56" s="75"/>
      <c r="AG56" s="75"/>
      <c r="AH56" s="75"/>
      <c r="AI56" s="75"/>
      <c r="AJ56" s="75"/>
      <c r="AK56" s="75"/>
      <c r="AL56" s="75"/>
      <c r="AM56" s="75"/>
    </row>
    <row r="58" spans="4:39">
      <c r="D58" s="31" t="s">
        <v>44</v>
      </c>
      <c r="E58" s="32"/>
      <c r="F58" s="32"/>
      <c r="G58" s="32"/>
      <c r="H58" s="32"/>
      <c r="I58" s="32"/>
      <c r="J58" s="32"/>
      <c r="K58" s="32"/>
      <c r="L58" s="32"/>
      <c r="M58" s="32"/>
      <c r="N58" s="32"/>
      <c r="O58" s="32"/>
      <c r="P58" s="32"/>
      <c r="Q58" s="32"/>
      <c r="R58" s="32"/>
      <c r="S58" s="32"/>
      <c r="T58" s="32"/>
      <c r="U58" s="32"/>
      <c r="V58" s="32"/>
      <c r="W58" s="32"/>
      <c r="Y58" s="32"/>
      <c r="Z58" s="32"/>
      <c r="AA58" s="32"/>
      <c r="AB58" s="32"/>
      <c r="AC58" s="32"/>
      <c r="AD58" s="32"/>
      <c r="AE58" s="32"/>
      <c r="AF58" s="32"/>
      <c r="AG58" s="32"/>
      <c r="AH58" s="32"/>
      <c r="AI58" s="32"/>
      <c r="AJ58" s="32"/>
      <c r="AK58" s="32"/>
      <c r="AL58" s="32"/>
      <c r="AM58" s="32"/>
    </row>
    <row r="60" spans="4:39">
      <c r="D60" t="s">
        <v>45</v>
      </c>
      <c r="H60" s="41"/>
      <c r="I60" s="35"/>
      <c r="J60" s="35"/>
      <c r="K60" s="35"/>
      <c r="L60" s="65">
        <v>0</v>
      </c>
      <c r="M60" s="65">
        <v>0</v>
      </c>
      <c r="N60" s="65">
        <v>0</v>
      </c>
      <c r="O60" s="65">
        <v>0</v>
      </c>
      <c r="P60" s="65">
        <v>0</v>
      </c>
      <c r="Q60" s="65">
        <v>0</v>
      </c>
      <c r="R60" s="65">
        <v>0</v>
      </c>
      <c r="S60" s="65">
        <v>0</v>
      </c>
      <c r="T60" s="65">
        <v>0</v>
      </c>
      <c r="U60" s="65">
        <v>0</v>
      </c>
      <c r="V60" s="65">
        <v>0</v>
      </c>
      <c r="W60" s="65">
        <v>0</v>
      </c>
      <c r="Y60" s="74" t="str">
        <f>IFERROR(I60/'Base Case Cover Sheet'!I60-1,"n.a.")</f>
        <v>n.a.</v>
      </c>
      <c r="Z60" s="74" t="str">
        <f>IFERROR(J60/'Base Case Cover Sheet'!J60-1,"n.a.")</f>
        <v>n.a.</v>
      </c>
      <c r="AA60" s="74" t="str">
        <f>IFERROR(K60/'Base Case Cover Sheet'!K60-1,"n.a.")</f>
        <v>n.a.</v>
      </c>
      <c r="AB60" s="74" t="str">
        <f>IFERROR(L60/'Base Case Cover Sheet'!L60-1,"n.a.")</f>
        <v>n.a.</v>
      </c>
      <c r="AC60" s="74" t="str">
        <f>IFERROR(M60/'Base Case Cover Sheet'!M60-1,"n.a.")</f>
        <v>n.a.</v>
      </c>
      <c r="AD60" s="74" t="str">
        <f>IFERROR(N60/'Base Case Cover Sheet'!N60-1,"n.a.")</f>
        <v>n.a.</v>
      </c>
      <c r="AE60" s="74" t="str">
        <f>IFERROR(O60/'Base Case Cover Sheet'!O60-1,"n.a.")</f>
        <v>n.a.</v>
      </c>
      <c r="AF60" s="74" t="str">
        <f>IFERROR(P60/'Base Case Cover Sheet'!P60-1,"n.a.")</f>
        <v>n.a.</v>
      </c>
      <c r="AG60" s="74" t="str">
        <f>IFERROR(Q60/'Base Case Cover Sheet'!Q60-1,"n.a.")</f>
        <v>n.a.</v>
      </c>
      <c r="AH60" s="74" t="str">
        <f>IFERROR(R60/'Base Case Cover Sheet'!R60-1,"n.a.")</f>
        <v>n.a.</v>
      </c>
      <c r="AI60" s="74" t="str">
        <f>IFERROR(S60/'Base Case Cover Sheet'!S60-1,"n.a.")</f>
        <v>n.a.</v>
      </c>
      <c r="AJ60" s="74" t="str">
        <f>IFERROR(T60/'Base Case Cover Sheet'!T60-1,"n.a.")</f>
        <v>n.a.</v>
      </c>
      <c r="AK60" s="74" t="str">
        <f>IFERROR(U60/'Base Case Cover Sheet'!U60-1,"n.a.")</f>
        <v>n.a.</v>
      </c>
      <c r="AL60" s="74" t="str">
        <f>IFERROR(V60/'Base Case Cover Sheet'!V60-1,"n.a.")</f>
        <v>n.a.</v>
      </c>
      <c r="AM60" s="74" t="str">
        <f>IFERROR(W60/'Base Case Cover Sheet'!W60-1,"n.a.")</f>
        <v>n.a.</v>
      </c>
    </row>
    <row r="61" spans="4:39" s="4" customFormat="1">
      <c r="E61" s="4" t="s">
        <v>172</v>
      </c>
      <c r="I61" s="35"/>
      <c r="J61" s="35"/>
      <c r="K61" s="35"/>
      <c r="L61" s="36">
        <f>-IFERROR(L60/L17,0)</f>
        <v>0</v>
      </c>
      <c r="M61" s="36">
        <f t="shared" ref="M61:W61" si="20">-IFERROR(M60/M17,0)</f>
        <v>0</v>
      </c>
      <c r="N61" s="36">
        <f t="shared" si="20"/>
        <v>0</v>
      </c>
      <c r="O61" s="36">
        <f t="shared" si="20"/>
        <v>0</v>
      </c>
      <c r="P61" s="36">
        <f t="shared" si="20"/>
        <v>0</v>
      </c>
      <c r="Q61" s="36">
        <f t="shared" si="20"/>
        <v>0</v>
      </c>
      <c r="R61" s="36">
        <f t="shared" si="20"/>
        <v>0</v>
      </c>
      <c r="S61" s="36">
        <f t="shared" si="20"/>
        <v>0</v>
      </c>
      <c r="T61" s="36">
        <f t="shared" si="20"/>
        <v>0</v>
      </c>
      <c r="U61" s="36">
        <f t="shared" si="20"/>
        <v>0</v>
      </c>
      <c r="V61" s="36">
        <f t="shared" si="20"/>
        <v>0</v>
      </c>
      <c r="W61" s="36">
        <f t="shared" si="20"/>
        <v>0</v>
      </c>
      <c r="Y61" s="42"/>
      <c r="Z61" s="42"/>
      <c r="AA61" s="42"/>
      <c r="AB61" s="75"/>
      <c r="AC61" s="75"/>
      <c r="AD61" s="75"/>
      <c r="AE61" s="75"/>
      <c r="AF61" s="75"/>
      <c r="AG61" s="75"/>
      <c r="AH61" s="75"/>
      <c r="AI61" s="75"/>
      <c r="AJ61" s="75"/>
      <c r="AK61" s="75"/>
      <c r="AL61" s="75"/>
      <c r="AM61" s="75"/>
    </row>
    <row r="63" spans="4:39">
      <c r="D63" t="s">
        <v>174</v>
      </c>
      <c r="H63" s="41"/>
      <c r="I63" s="35"/>
      <c r="J63" s="35"/>
      <c r="K63" s="35"/>
      <c r="L63" s="65">
        <v>0</v>
      </c>
      <c r="M63" s="65">
        <v>0</v>
      </c>
      <c r="N63" s="65">
        <v>0</v>
      </c>
      <c r="O63" s="65">
        <v>0</v>
      </c>
      <c r="P63" s="65">
        <v>0</v>
      </c>
      <c r="Q63" s="65">
        <v>0</v>
      </c>
      <c r="R63" s="65">
        <v>0</v>
      </c>
      <c r="S63" s="65">
        <v>0</v>
      </c>
      <c r="T63" s="65">
        <v>0</v>
      </c>
      <c r="U63" s="65">
        <v>0</v>
      </c>
      <c r="V63" s="65">
        <v>0</v>
      </c>
      <c r="W63" s="65">
        <v>0</v>
      </c>
      <c r="Y63" s="74" t="str">
        <f>IFERROR(I63/'Base Case Cover Sheet'!I63-1,"n.a.")</f>
        <v>n.a.</v>
      </c>
      <c r="Z63" s="74" t="str">
        <f>IFERROR(J63/'Base Case Cover Sheet'!J63-1,"n.a.")</f>
        <v>n.a.</v>
      </c>
      <c r="AA63" s="74" t="str">
        <f>IFERROR(K63/'Base Case Cover Sheet'!K63-1,"n.a.")</f>
        <v>n.a.</v>
      </c>
      <c r="AB63" s="74" t="str">
        <f>IFERROR(L63/'Base Case Cover Sheet'!L63-1,"n.a.")</f>
        <v>n.a.</v>
      </c>
      <c r="AC63" s="74" t="str">
        <f>IFERROR(M63/'Base Case Cover Sheet'!M63-1,"n.a.")</f>
        <v>n.a.</v>
      </c>
      <c r="AD63" s="74" t="str">
        <f>IFERROR(N63/'Base Case Cover Sheet'!N63-1,"n.a.")</f>
        <v>n.a.</v>
      </c>
      <c r="AE63" s="74" t="str">
        <f>IFERROR(O63/'Base Case Cover Sheet'!O63-1,"n.a.")</f>
        <v>n.a.</v>
      </c>
      <c r="AF63" s="74" t="str">
        <f>IFERROR(P63/'Base Case Cover Sheet'!P63-1,"n.a.")</f>
        <v>n.a.</v>
      </c>
      <c r="AG63" s="74" t="str">
        <f>IFERROR(Q63/'Base Case Cover Sheet'!Q63-1,"n.a.")</f>
        <v>n.a.</v>
      </c>
      <c r="AH63" s="74" t="str">
        <f>IFERROR(R63/'Base Case Cover Sheet'!R63-1,"n.a.")</f>
        <v>n.a.</v>
      </c>
      <c r="AI63" s="74" t="str">
        <f>IFERROR(S63/'Base Case Cover Sheet'!S63-1,"n.a.")</f>
        <v>n.a.</v>
      </c>
      <c r="AJ63" s="74" t="str">
        <f>IFERROR(T63/'Base Case Cover Sheet'!T63-1,"n.a.")</f>
        <v>n.a.</v>
      </c>
      <c r="AK63" s="74" t="str">
        <f>IFERROR(U63/'Base Case Cover Sheet'!U63-1,"n.a.")</f>
        <v>n.a.</v>
      </c>
      <c r="AL63" s="74" t="str">
        <f>IFERROR(V63/'Base Case Cover Sheet'!V63-1,"n.a.")</f>
        <v>n.a.</v>
      </c>
      <c r="AM63" s="74" t="str">
        <f>IFERROR(W63/'Base Case Cover Sheet'!W63-1,"n.a.")</f>
        <v>n.a.</v>
      </c>
    </row>
    <row r="64" spans="4:39" s="4" customFormat="1">
      <c r="E64" s="4" t="s">
        <v>172</v>
      </c>
      <c r="I64" s="35"/>
      <c r="J64" s="35"/>
      <c r="K64" s="35"/>
      <c r="L64" s="118">
        <f>-+IFERROR(L63/L21,0)</f>
        <v>0</v>
      </c>
      <c r="M64" s="118">
        <f t="shared" ref="M64:W64" si="21">-+IFERROR(M63/M21,0)</f>
        <v>0</v>
      </c>
      <c r="N64" s="118">
        <f t="shared" si="21"/>
        <v>0</v>
      </c>
      <c r="O64" s="118">
        <f t="shared" si="21"/>
        <v>0</v>
      </c>
      <c r="P64" s="118">
        <f t="shared" si="21"/>
        <v>0</v>
      </c>
      <c r="Q64" s="118">
        <f t="shared" si="21"/>
        <v>0</v>
      </c>
      <c r="R64" s="118">
        <f t="shared" si="21"/>
        <v>0</v>
      </c>
      <c r="S64" s="118">
        <f t="shared" si="21"/>
        <v>0</v>
      </c>
      <c r="T64" s="118">
        <f t="shared" si="21"/>
        <v>0</v>
      </c>
      <c r="U64" s="118">
        <f t="shared" si="21"/>
        <v>0</v>
      </c>
      <c r="V64" s="118">
        <f t="shared" si="21"/>
        <v>0</v>
      </c>
      <c r="W64" s="118">
        <f t="shared" si="21"/>
        <v>0</v>
      </c>
      <c r="Y64" s="42"/>
      <c r="Z64" s="42"/>
      <c r="AA64" s="42"/>
      <c r="AB64" s="75"/>
      <c r="AC64" s="75"/>
      <c r="AD64" s="75"/>
      <c r="AE64" s="75"/>
      <c r="AF64" s="75"/>
      <c r="AG64" s="75"/>
      <c r="AH64" s="75"/>
      <c r="AI64" s="75"/>
      <c r="AJ64" s="75"/>
      <c r="AK64" s="75"/>
      <c r="AL64" s="75"/>
      <c r="AM64" s="75"/>
    </row>
    <row r="66" spans="4:39">
      <c r="D66" t="s">
        <v>49</v>
      </c>
      <c r="H66" s="41"/>
      <c r="I66" s="35"/>
      <c r="J66" s="35"/>
      <c r="K66" s="35"/>
      <c r="L66" s="65">
        <v>0</v>
      </c>
      <c r="M66" s="65">
        <v>0</v>
      </c>
      <c r="N66" s="65">
        <v>0</v>
      </c>
      <c r="O66" s="65">
        <v>0</v>
      </c>
      <c r="P66" s="65">
        <v>0</v>
      </c>
      <c r="Q66" s="65">
        <v>0</v>
      </c>
      <c r="R66" s="65">
        <v>0</v>
      </c>
      <c r="S66" s="65">
        <v>0</v>
      </c>
      <c r="T66" s="65">
        <v>0</v>
      </c>
      <c r="U66" s="65">
        <v>0</v>
      </c>
      <c r="V66" s="65">
        <v>0</v>
      </c>
      <c r="W66" s="65">
        <v>0</v>
      </c>
      <c r="Y66" s="74" t="str">
        <f>IFERROR(I66/'Base Case Cover Sheet'!I66-1,"n.a.")</f>
        <v>n.a.</v>
      </c>
      <c r="Z66" s="74" t="str">
        <f>IFERROR(J66/'Base Case Cover Sheet'!J66-1,"n.a.")</f>
        <v>n.a.</v>
      </c>
      <c r="AA66" s="74" t="str">
        <f>IFERROR(K66/'Base Case Cover Sheet'!K66-1,"n.a.")</f>
        <v>n.a.</v>
      </c>
      <c r="AB66" s="74" t="str">
        <f>IFERROR(L66/'Base Case Cover Sheet'!L66-1,"n.a.")</f>
        <v>n.a.</v>
      </c>
      <c r="AC66" s="74" t="str">
        <f>IFERROR(M66/'Base Case Cover Sheet'!M66-1,"n.a.")</f>
        <v>n.a.</v>
      </c>
      <c r="AD66" s="74" t="str">
        <f>IFERROR(N66/'Base Case Cover Sheet'!N66-1,"n.a.")</f>
        <v>n.a.</v>
      </c>
      <c r="AE66" s="74" t="str">
        <f>IFERROR(O66/'Base Case Cover Sheet'!O66-1,"n.a.")</f>
        <v>n.a.</v>
      </c>
      <c r="AF66" s="74" t="str">
        <f>IFERROR(P66/'Base Case Cover Sheet'!P66-1,"n.a.")</f>
        <v>n.a.</v>
      </c>
      <c r="AG66" s="74" t="str">
        <f>IFERROR(Q66/'Base Case Cover Sheet'!Q66-1,"n.a.")</f>
        <v>n.a.</v>
      </c>
      <c r="AH66" s="74" t="str">
        <f>IFERROR(R66/'Base Case Cover Sheet'!R66-1,"n.a.")</f>
        <v>n.a.</v>
      </c>
      <c r="AI66" s="74" t="str">
        <f>IFERROR(S66/'Base Case Cover Sheet'!S66-1,"n.a.")</f>
        <v>n.a.</v>
      </c>
      <c r="AJ66" s="74" t="str">
        <f>IFERROR(T66/'Base Case Cover Sheet'!T66-1,"n.a.")</f>
        <v>n.a.</v>
      </c>
      <c r="AK66" s="74" t="str">
        <f>IFERROR(U66/'Base Case Cover Sheet'!U66-1,"n.a.")</f>
        <v>n.a.</v>
      </c>
      <c r="AL66" s="74" t="str">
        <f>IFERROR(V66/'Base Case Cover Sheet'!V66-1,"n.a.")</f>
        <v>n.a.</v>
      </c>
      <c r="AM66" s="74" t="str">
        <f>IFERROR(W66/'Base Case Cover Sheet'!W66-1,"n.a.")</f>
        <v>n.a.</v>
      </c>
    </row>
    <row r="67" spans="4:39" s="4" customFormat="1">
      <c r="E67" s="4" t="s">
        <v>172</v>
      </c>
      <c r="I67" s="35"/>
      <c r="J67" s="35"/>
      <c r="K67" s="35"/>
      <c r="L67" s="118">
        <f>-+IFERROR(L66/L25,0)</f>
        <v>0</v>
      </c>
      <c r="M67" s="118">
        <f t="shared" ref="M67:W67" si="22">-+IFERROR(M66/M25,0)</f>
        <v>0</v>
      </c>
      <c r="N67" s="118">
        <f t="shared" si="22"/>
        <v>0</v>
      </c>
      <c r="O67" s="118">
        <f t="shared" si="22"/>
        <v>0</v>
      </c>
      <c r="P67" s="118">
        <f t="shared" si="22"/>
        <v>0</v>
      </c>
      <c r="Q67" s="118">
        <f t="shared" si="22"/>
        <v>0</v>
      </c>
      <c r="R67" s="118">
        <f t="shared" si="22"/>
        <v>0</v>
      </c>
      <c r="S67" s="118">
        <f t="shared" si="22"/>
        <v>0</v>
      </c>
      <c r="T67" s="118">
        <f t="shared" si="22"/>
        <v>0</v>
      </c>
      <c r="U67" s="118">
        <f t="shared" si="22"/>
        <v>0</v>
      </c>
      <c r="V67" s="118">
        <f t="shared" si="22"/>
        <v>0</v>
      </c>
      <c r="W67" s="118">
        <f t="shared" si="22"/>
        <v>0</v>
      </c>
      <c r="Y67" s="42"/>
      <c r="Z67" s="42"/>
      <c r="AA67" s="42"/>
      <c r="AB67" s="75"/>
      <c r="AC67" s="75"/>
      <c r="AD67" s="75"/>
      <c r="AE67" s="75"/>
      <c r="AF67" s="75"/>
      <c r="AG67" s="75"/>
      <c r="AH67" s="75"/>
      <c r="AI67" s="75"/>
      <c r="AJ67" s="75"/>
      <c r="AK67" s="75"/>
      <c r="AL67" s="75"/>
      <c r="AM67" s="75"/>
    </row>
    <row r="69" spans="4:39">
      <c r="D69" t="s">
        <v>175</v>
      </c>
      <c r="H69" s="41"/>
      <c r="I69" s="35"/>
      <c r="J69" s="35"/>
      <c r="K69" s="35"/>
      <c r="L69" s="65">
        <v>0</v>
      </c>
      <c r="M69" s="65">
        <v>0</v>
      </c>
      <c r="N69" s="65">
        <v>0</v>
      </c>
      <c r="O69" s="65">
        <v>0</v>
      </c>
      <c r="P69" s="65">
        <v>0</v>
      </c>
      <c r="Q69" s="65">
        <v>0</v>
      </c>
      <c r="R69" s="65">
        <v>0</v>
      </c>
      <c r="S69" s="65">
        <v>0</v>
      </c>
      <c r="T69" s="65">
        <v>0</v>
      </c>
      <c r="U69" s="65">
        <v>0</v>
      </c>
      <c r="V69" s="65">
        <v>0</v>
      </c>
      <c r="W69" s="65">
        <v>0</v>
      </c>
      <c r="Y69" s="74" t="str">
        <f>IFERROR(I69/'Base Case Cover Sheet'!I69-1,"n.a.")</f>
        <v>n.a.</v>
      </c>
      <c r="Z69" s="74" t="str">
        <f>IFERROR(J69/'Base Case Cover Sheet'!J69-1,"n.a.")</f>
        <v>n.a.</v>
      </c>
      <c r="AA69" s="74" t="str">
        <f>IFERROR(K69/'Base Case Cover Sheet'!K69-1,"n.a.")</f>
        <v>n.a.</v>
      </c>
      <c r="AB69" s="74" t="str">
        <f>IFERROR(L69/'Base Case Cover Sheet'!L69-1,"n.a.")</f>
        <v>n.a.</v>
      </c>
      <c r="AC69" s="74" t="str">
        <f>IFERROR(M69/'Base Case Cover Sheet'!M69-1,"n.a.")</f>
        <v>n.a.</v>
      </c>
      <c r="AD69" s="74" t="str">
        <f>IFERROR(N69/'Base Case Cover Sheet'!N69-1,"n.a.")</f>
        <v>n.a.</v>
      </c>
      <c r="AE69" s="74" t="str">
        <f>IFERROR(O69/'Base Case Cover Sheet'!O69-1,"n.a.")</f>
        <v>n.a.</v>
      </c>
      <c r="AF69" s="74" t="str">
        <f>IFERROR(P69/'Base Case Cover Sheet'!P69-1,"n.a.")</f>
        <v>n.a.</v>
      </c>
      <c r="AG69" s="74" t="str">
        <f>IFERROR(Q69/'Base Case Cover Sheet'!Q69-1,"n.a.")</f>
        <v>n.a.</v>
      </c>
      <c r="AH69" s="74" t="str">
        <f>IFERROR(R69/'Base Case Cover Sheet'!R69-1,"n.a.")</f>
        <v>n.a.</v>
      </c>
      <c r="AI69" s="74" t="str">
        <f>IFERROR(S69/'Base Case Cover Sheet'!S69-1,"n.a.")</f>
        <v>n.a.</v>
      </c>
      <c r="AJ69" s="74" t="str">
        <f>IFERROR(T69/'Base Case Cover Sheet'!T69-1,"n.a.")</f>
        <v>n.a.</v>
      </c>
      <c r="AK69" s="74" t="str">
        <f>IFERROR(U69/'Base Case Cover Sheet'!U69-1,"n.a.")</f>
        <v>n.a.</v>
      </c>
      <c r="AL69" s="74" t="str">
        <f>IFERROR(V69/'Base Case Cover Sheet'!V69-1,"n.a.")</f>
        <v>n.a.</v>
      </c>
      <c r="AM69" s="74" t="str">
        <f>IFERROR(W69/'Base Case Cover Sheet'!W69-1,"n.a.")</f>
        <v>n.a.</v>
      </c>
    </row>
    <row r="70" spans="4:39" s="4" customFormat="1">
      <c r="E70" s="4" t="s">
        <v>172</v>
      </c>
      <c r="I70" s="35"/>
      <c r="J70" s="35"/>
      <c r="K70" s="35"/>
      <c r="L70" s="118">
        <f>-+IFERROR(L69/L29,0)</f>
        <v>0</v>
      </c>
      <c r="M70" s="118">
        <f t="shared" ref="M70:W70" si="23">-+IFERROR(M69/M29,0)</f>
        <v>0</v>
      </c>
      <c r="N70" s="118">
        <f t="shared" si="23"/>
        <v>0</v>
      </c>
      <c r="O70" s="118">
        <f t="shared" si="23"/>
        <v>0</v>
      </c>
      <c r="P70" s="118">
        <f t="shared" si="23"/>
        <v>0</v>
      </c>
      <c r="Q70" s="118">
        <f t="shared" si="23"/>
        <v>0</v>
      </c>
      <c r="R70" s="118">
        <f t="shared" si="23"/>
        <v>0</v>
      </c>
      <c r="S70" s="118">
        <f t="shared" si="23"/>
        <v>0</v>
      </c>
      <c r="T70" s="118">
        <f t="shared" si="23"/>
        <v>0</v>
      </c>
      <c r="U70" s="118">
        <f t="shared" si="23"/>
        <v>0</v>
      </c>
      <c r="V70" s="118">
        <f t="shared" si="23"/>
        <v>0</v>
      </c>
      <c r="W70" s="118">
        <f t="shared" si="23"/>
        <v>0</v>
      </c>
      <c r="Y70" s="42"/>
      <c r="Z70" s="42"/>
      <c r="AA70" s="42"/>
      <c r="AB70" s="75"/>
      <c r="AC70" s="75"/>
      <c r="AD70" s="75"/>
      <c r="AE70" s="75"/>
      <c r="AF70" s="75"/>
      <c r="AG70" s="75"/>
      <c r="AH70" s="75"/>
      <c r="AI70" s="75"/>
      <c r="AJ70" s="75"/>
      <c r="AK70" s="75"/>
      <c r="AL70" s="75"/>
      <c r="AM70" s="75"/>
    </row>
    <row r="72" spans="4:39">
      <c r="D72" t="s">
        <v>176</v>
      </c>
      <c r="H72" s="41"/>
      <c r="I72" s="35"/>
      <c r="J72" s="35"/>
      <c r="K72" s="35"/>
      <c r="L72" s="65">
        <v>0</v>
      </c>
      <c r="M72" s="65">
        <v>0</v>
      </c>
      <c r="N72" s="65">
        <v>0</v>
      </c>
      <c r="O72" s="65">
        <v>0</v>
      </c>
      <c r="P72" s="65">
        <v>0</v>
      </c>
      <c r="Q72" s="65">
        <v>0</v>
      </c>
      <c r="R72" s="65">
        <v>0</v>
      </c>
      <c r="S72" s="65">
        <v>0</v>
      </c>
      <c r="T72" s="65">
        <v>0</v>
      </c>
      <c r="U72" s="65">
        <v>0</v>
      </c>
      <c r="V72" s="65">
        <v>0</v>
      </c>
      <c r="W72" s="65">
        <v>0</v>
      </c>
      <c r="Y72" s="74" t="str">
        <f>IFERROR(I72/'Base Case Cover Sheet'!I72-1,"n.a.")</f>
        <v>n.a.</v>
      </c>
      <c r="Z72" s="74" t="str">
        <f>IFERROR(J72/'Base Case Cover Sheet'!J72-1,"n.a.")</f>
        <v>n.a.</v>
      </c>
      <c r="AA72" s="74" t="str">
        <f>IFERROR(K72/'Base Case Cover Sheet'!K72-1,"n.a.")</f>
        <v>n.a.</v>
      </c>
      <c r="AB72" s="74" t="str">
        <f>IFERROR(L72/'Base Case Cover Sheet'!L72-1,"n.a.")</f>
        <v>n.a.</v>
      </c>
      <c r="AC72" s="74" t="str">
        <f>IFERROR(M72/'Base Case Cover Sheet'!M72-1,"n.a.")</f>
        <v>n.a.</v>
      </c>
      <c r="AD72" s="74" t="str">
        <f>IFERROR(N72/'Base Case Cover Sheet'!N72-1,"n.a.")</f>
        <v>n.a.</v>
      </c>
      <c r="AE72" s="74" t="str">
        <f>IFERROR(O72/'Base Case Cover Sheet'!O72-1,"n.a.")</f>
        <v>n.a.</v>
      </c>
      <c r="AF72" s="74" t="str">
        <f>IFERROR(P72/'Base Case Cover Sheet'!P72-1,"n.a.")</f>
        <v>n.a.</v>
      </c>
      <c r="AG72" s="74" t="str">
        <f>IFERROR(Q72/'Base Case Cover Sheet'!Q72-1,"n.a.")</f>
        <v>n.a.</v>
      </c>
      <c r="AH72" s="74" t="str">
        <f>IFERROR(R72/'Base Case Cover Sheet'!R72-1,"n.a.")</f>
        <v>n.a.</v>
      </c>
      <c r="AI72" s="74" t="str">
        <f>IFERROR(S72/'Base Case Cover Sheet'!S72-1,"n.a.")</f>
        <v>n.a.</v>
      </c>
      <c r="AJ72" s="74" t="str">
        <f>IFERROR(T72/'Base Case Cover Sheet'!T72-1,"n.a.")</f>
        <v>n.a.</v>
      </c>
      <c r="AK72" s="74" t="str">
        <f>IFERROR(U72/'Base Case Cover Sheet'!U72-1,"n.a.")</f>
        <v>n.a.</v>
      </c>
      <c r="AL72" s="74" t="str">
        <f>IFERROR(V72/'Base Case Cover Sheet'!V72-1,"n.a.")</f>
        <v>n.a.</v>
      </c>
      <c r="AM72" s="74" t="str">
        <f>IFERROR(W72/'Base Case Cover Sheet'!W72-1,"n.a.")</f>
        <v>n.a.</v>
      </c>
    </row>
    <row r="73" spans="4:39" s="4" customFormat="1">
      <c r="E73" s="4" t="s">
        <v>172</v>
      </c>
      <c r="I73" s="35"/>
      <c r="J73" s="35"/>
      <c r="K73" s="35"/>
      <c r="L73" s="118">
        <f>-IFERROR(L72/L33,0)</f>
        <v>0</v>
      </c>
      <c r="M73" s="118">
        <f t="shared" ref="M73:W73" si="24">-IFERROR(M72/M33,0)</f>
        <v>0</v>
      </c>
      <c r="N73" s="118">
        <f t="shared" si="24"/>
        <v>0</v>
      </c>
      <c r="O73" s="118">
        <f t="shared" si="24"/>
        <v>0</v>
      </c>
      <c r="P73" s="118">
        <f t="shared" si="24"/>
        <v>0</v>
      </c>
      <c r="Q73" s="118">
        <f t="shared" si="24"/>
        <v>0</v>
      </c>
      <c r="R73" s="118">
        <f t="shared" si="24"/>
        <v>0</v>
      </c>
      <c r="S73" s="118">
        <f t="shared" si="24"/>
        <v>0</v>
      </c>
      <c r="T73" s="118">
        <f t="shared" si="24"/>
        <v>0</v>
      </c>
      <c r="U73" s="118">
        <f t="shared" si="24"/>
        <v>0</v>
      </c>
      <c r="V73" s="118">
        <f t="shared" si="24"/>
        <v>0</v>
      </c>
      <c r="W73" s="118">
        <f t="shared" si="24"/>
        <v>0</v>
      </c>
      <c r="Y73" s="42"/>
      <c r="Z73" s="42"/>
      <c r="AA73" s="42"/>
      <c r="AB73" s="75"/>
      <c r="AC73" s="75"/>
      <c r="AD73" s="75"/>
      <c r="AE73" s="75"/>
      <c r="AF73" s="75"/>
      <c r="AG73" s="75"/>
      <c r="AH73" s="75"/>
      <c r="AI73" s="75"/>
      <c r="AJ73" s="75"/>
      <c r="AK73" s="75"/>
      <c r="AL73" s="75"/>
      <c r="AM73" s="75"/>
    </row>
    <row r="75" spans="4:39" s="5" customFormat="1">
      <c r="D75" s="142" t="s">
        <v>55</v>
      </c>
      <c r="E75" s="142"/>
      <c r="F75" s="142"/>
      <c r="G75" s="142"/>
      <c r="H75" s="46"/>
      <c r="I75" s="45"/>
      <c r="J75" s="45"/>
      <c r="K75" s="45"/>
      <c r="L75" s="39">
        <f>+L60+L63+L66+L69+L72</f>
        <v>0</v>
      </c>
      <c r="M75" s="39">
        <f t="shared" ref="M75:W75" si="25">+M60+M63+M66+M69+M72</f>
        <v>0</v>
      </c>
      <c r="N75" s="39">
        <f t="shared" si="25"/>
        <v>0</v>
      </c>
      <c r="O75" s="39">
        <f t="shared" si="25"/>
        <v>0</v>
      </c>
      <c r="P75" s="39">
        <f t="shared" si="25"/>
        <v>0</v>
      </c>
      <c r="Q75" s="39">
        <f t="shared" si="25"/>
        <v>0</v>
      </c>
      <c r="R75" s="39">
        <f t="shared" si="25"/>
        <v>0</v>
      </c>
      <c r="S75" s="39">
        <f t="shared" si="25"/>
        <v>0</v>
      </c>
      <c r="T75" s="39">
        <f t="shared" si="25"/>
        <v>0</v>
      </c>
      <c r="U75" s="39">
        <f t="shared" si="25"/>
        <v>0</v>
      </c>
      <c r="V75" s="39">
        <f t="shared" si="25"/>
        <v>0</v>
      </c>
      <c r="W75" s="39">
        <f t="shared" si="25"/>
        <v>0</v>
      </c>
      <c r="Y75" s="77" t="str">
        <f>IFERROR(I75/'Base Case Cover Sheet'!I75-1,"n.a.")</f>
        <v>n.a.</v>
      </c>
      <c r="Z75" s="77" t="str">
        <f>IFERROR(J75/'Base Case Cover Sheet'!J75-1,"n.a.")</f>
        <v>n.a.</v>
      </c>
      <c r="AA75" s="77" t="str">
        <f>IFERROR(K75/'Base Case Cover Sheet'!K75-1,"n.a.")</f>
        <v>n.a.</v>
      </c>
      <c r="AB75" s="77" t="str">
        <f>IFERROR(L75/'Base Case Cover Sheet'!L75-1,"n.a.")</f>
        <v>n.a.</v>
      </c>
      <c r="AC75" s="77" t="str">
        <f>IFERROR(M75/'Base Case Cover Sheet'!M75-1,"n.a.")</f>
        <v>n.a.</v>
      </c>
      <c r="AD75" s="77" t="str">
        <f>IFERROR(N75/'Base Case Cover Sheet'!N75-1,"n.a.")</f>
        <v>n.a.</v>
      </c>
      <c r="AE75" s="77" t="str">
        <f>IFERROR(O75/'Base Case Cover Sheet'!O75-1,"n.a.")</f>
        <v>n.a.</v>
      </c>
      <c r="AF75" s="77" t="str">
        <f>IFERROR(P75/'Base Case Cover Sheet'!P75-1,"n.a.")</f>
        <v>n.a.</v>
      </c>
      <c r="AG75" s="77" t="str">
        <f>IFERROR(Q75/'Base Case Cover Sheet'!Q75-1,"n.a.")</f>
        <v>n.a.</v>
      </c>
      <c r="AH75" s="77" t="str">
        <f>IFERROR(R75/'Base Case Cover Sheet'!R75-1,"n.a.")</f>
        <v>n.a.</v>
      </c>
      <c r="AI75" s="77" t="str">
        <f>IFERROR(S75/'Base Case Cover Sheet'!S75-1,"n.a.")</f>
        <v>n.a.</v>
      </c>
      <c r="AJ75" s="77" t="str">
        <f>IFERROR(T75/'Base Case Cover Sheet'!T75-1,"n.a.")</f>
        <v>n.a.</v>
      </c>
      <c r="AK75" s="77" t="str">
        <f>IFERROR(U75/'Base Case Cover Sheet'!U75-1,"n.a.")</f>
        <v>n.a.</v>
      </c>
      <c r="AL75" s="77" t="str">
        <f>IFERROR(V75/'Base Case Cover Sheet'!V75-1,"n.a.")</f>
        <v>n.a.</v>
      </c>
      <c r="AM75" s="77" t="str">
        <f>IFERROR(W75/'Base Case Cover Sheet'!W75-1,"n.a.")</f>
        <v>n.a.</v>
      </c>
    </row>
    <row r="76" spans="4:39" s="4" customFormat="1">
      <c r="E76" s="4" t="s">
        <v>177</v>
      </c>
      <c r="I76" s="35"/>
      <c r="J76" s="35"/>
      <c r="K76" s="35"/>
      <c r="L76" s="36">
        <f>-IFERROR(L75/L37,0)</f>
        <v>0</v>
      </c>
      <c r="M76" s="36">
        <f t="shared" ref="M76:W76" si="26">-IFERROR(M75/M37,0)</f>
        <v>0</v>
      </c>
      <c r="N76" s="36">
        <f t="shared" si="26"/>
        <v>0</v>
      </c>
      <c r="O76" s="36">
        <f t="shared" si="26"/>
        <v>0</v>
      </c>
      <c r="P76" s="36">
        <f t="shared" si="26"/>
        <v>0</v>
      </c>
      <c r="Q76" s="36">
        <f t="shared" si="26"/>
        <v>0</v>
      </c>
      <c r="R76" s="36">
        <f t="shared" si="26"/>
        <v>0</v>
      </c>
      <c r="S76" s="36">
        <f t="shared" si="26"/>
        <v>0</v>
      </c>
      <c r="T76" s="36">
        <f t="shared" si="26"/>
        <v>0</v>
      </c>
      <c r="U76" s="36">
        <f t="shared" si="26"/>
        <v>0</v>
      </c>
      <c r="V76" s="36">
        <f t="shared" si="26"/>
        <v>0</v>
      </c>
      <c r="W76" s="36">
        <f t="shared" si="26"/>
        <v>0</v>
      </c>
      <c r="Y76" s="42"/>
      <c r="Z76" s="42"/>
      <c r="AA76" s="42"/>
      <c r="AB76" s="75"/>
      <c r="AC76" s="75"/>
      <c r="AD76" s="75"/>
      <c r="AE76" s="75"/>
      <c r="AF76" s="75"/>
      <c r="AG76" s="75"/>
      <c r="AH76" s="75"/>
      <c r="AI76" s="75"/>
      <c r="AJ76" s="75"/>
      <c r="AK76" s="75"/>
      <c r="AL76" s="75"/>
      <c r="AM76" s="75"/>
    </row>
    <row r="77" spans="4:39" s="4" customFormat="1"/>
    <row r="78" spans="4:39" s="4" customFormat="1">
      <c r="D78" t="s">
        <v>57</v>
      </c>
      <c r="H78" s="41"/>
      <c r="I78" s="35"/>
      <c r="J78" s="35"/>
      <c r="K78" s="35"/>
      <c r="L78" s="65">
        <v>0</v>
      </c>
      <c r="M78" s="65">
        <v>0</v>
      </c>
      <c r="N78" s="65">
        <v>0</v>
      </c>
      <c r="O78" s="65">
        <v>0</v>
      </c>
      <c r="P78" s="65">
        <v>0</v>
      </c>
      <c r="Q78" s="65">
        <v>0</v>
      </c>
      <c r="R78" s="65">
        <v>0</v>
      </c>
      <c r="S78" s="65">
        <v>0</v>
      </c>
      <c r="T78" s="65">
        <v>0</v>
      </c>
      <c r="U78" s="65">
        <v>0</v>
      </c>
      <c r="V78" s="65">
        <v>0</v>
      </c>
      <c r="W78" s="65">
        <v>0</v>
      </c>
      <c r="Y78" s="74" t="str">
        <f>IFERROR(I78/'Base Case Cover Sheet'!I78-1,"n.a.")</f>
        <v>n.a.</v>
      </c>
      <c r="Z78" s="74" t="str">
        <f>IFERROR(J78/'Base Case Cover Sheet'!J78-1,"n.a.")</f>
        <v>n.a.</v>
      </c>
      <c r="AA78" s="74" t="str">
        <f>IFERROR(K78/'Base Case Cover Sheet'!K78-1,"n.a.")</f>
        <v>n.a.</v>
      </c>
      <c r="AB78" s="74" t="str">
        <f>IFERROR(L78/'Base Case Cover Sheet'!L78-1,"n.a.")</f>
        <v>n.a.</v>
      </c>
      <c r="AC78" s="74" t="str">
        <f>IFERROR(M78/'Base Case Cover Sheet'!M78-1,"n.a.")</f>
        <v>n.a.</v>
      </c>
      <c r="AD78" s="74" t="str">
        <f>IFERROR(N78/'Base Case Cover Sheet'!N78-1,"n.a.")</f>
        <v>n.a.</v>
      </c>
      <c r="AE78" s="74" t="str">
        <f>IFERROR(O78/'Base Case Cover Sheet'!O78-1,"n.a.")</f>
        <v>n.a.</v>
      </c>
      <c r="AF78" s="74" t="str">
        <f>IFERROR(P78/'Base Case Cover Sheet'!P78-1,"n.a.")</f>
        <v>n.a.</v>
      </c>
      <c r="AG78" s="74" t="str">
        <f>IFERROR(Q78/'Base Case Cover Sheet'!Q78-1,"n.a.")</f>
        <v>n.a.</v>
      </c>
      <c r="AH78" s="74" t="str">
        <f>IFERROR(R78/'Base Case Cover Sheet'!R78-1,"n.a.")</f>
        <v>n.a.</v>
      </c>
      <c r="AI78" s="74" t="str">
        <f>IFERROR(S78/'Base Case Cover Sheet'!S78-1,"n.a.")</f>
        <v>n.a.</v>
      </c>
      <c r="AJ78" s="74" t="str">
        <f>IFERROR(T78/'Base Case Cover Sheet'!T78-1,"n.a.")</f>
        <v>n.a.</v>
      </c>
      <c r="AK78" s="74" t="str">
        <f>IFERROR(U78/'Base Case Cover Sheet'!U78-1,"n.a.")</f>
        <v>n.a.</v>
      </c>
      <c r="AL78" s="74" t="str">
        <f>IFERROR(V78/'Base Case Cover Sheet'!V78-1,"n.a.")</f>
        <v>n.a.</v>
      </c>
      <c r="AM78" s="74" t="str">
        <f>IFERROR(W78/'Base Case Cover Sheet'!W78-1,"n.a.")</f>
        <v>n.a.</v>
      </c>
    </row>
    <row r="79" spans="4:39" s="4" customFormat="1">
      <c r="E79" s="4" t="s">
        <v>178</v>
      </c>
      <c r="I79" s="35"/>
      <c r="J79" s="35"/>
      <c r="K79" s="35"/>
      <c r="L79" s="36">
        <f t="shared" ref="L79:W79" si="27">+IFERROR(L78/L75,0)</f>
        <v>0</v>
      </c>
      <c r="M79" s="36">
        <f t="shared" si="27"/>
        <v>0</v>
      </c>
      <c r="N79" s="36">
        <f t="shared" si="27"/>
        <v>0</v>
      </c>
      <c r="O79" s="36">
        <f t="shared" si="27"/>
        <v>0</v>
      </c>
      <c r="P79" s="36">
        <f t="shared" si="27"/>
        <v>0</v>
      </c>
      <c r="Q79" s="36">
        <f t="shared" si="27"/>
        <v>0</v>
      </c>
      <c r="R79" s="36">
        <f t="shared" si="27"/>
        <v>0</v>
      </c>
      <c r="S79" s="36">
        <f t="shared" si="27"/>
        <v>0</v>
      </c>
      <c r="T79" s="36">
        <f t="shared" si="27"/>
        <v>0</v>
      </c>
      <c r="U79" s="36">
        <f t="shared" si="27"/>
        <v>0</v>
      </c>
      <c r="V79" s="36">
        <f t="shared" si="27"/>
        <v>0</v>
      </c>
      <c r="W79" s="36">
        <f t="shared" si="27"/>
        <v>0</v>
      </c>
      <c r="Y79" s="42"/>
      <c r="Z79" s="42"/>
      <c r="AA79" s="42"/>
      <c r="AB79" s="75"/>
      <c r="AC79" s="75"/>
      <c r="AD79" s="75"/>
      <c r="AE79" s="75"/>
      <c r="AF79" s="75"/>
      <c r="AG79" s="75"/>
      <c r="AH79" s="75"/>
      <c r="AI79" s="75"/>
      <c r="AJ79" s="75"/>
      <c r="AK79" s="75"/>
      <c r="AL79" s="75"/>
      <c r="AM79" s="75"/>
    </row>
    <row r="81" spans="4:39">
      <c r="D81" s="31" t="s">
        <v>59</v>
      </c>
      <c r="E81" s="32"/>
      <c r="F81" s="32"/>
      <c r="G81" s="32"/>
      <c r="H81" s="32"/>
      <c r="I81" s="32"/>
      <c r="J81" s="32"/>
      <c r="K81" s="32"/>
      <c r="L81" s="32"/>
      <c r="M81" s="32"/>
      <c r="N81" s="32"/>
      <c r="O81" s="32"/>
      <c r="P81" s="32"/>
      <c r="Q81" s="32"/>
      <c r="R81" s="32"/>
      <c r="S81" s="32"/>
      <c r="T81" s="32"/>
      <c r="U81" s="32"/>
      <c r="V81" s="32"/>
      <c r="W81" s="32"/>
      <c r="Y81" s="32"/>
      <c r="Z81" s="32"/>
      <c r="AA81" s="32"/>
      <c r="AB81" s="32"/>
      <c r="AC81" s="32"/>
      <c r="AD81" s="32"/>
      <c r="AE81" s="32"/>
      <c r="AF81" s="32"/>
      <c r="AG81" s="32"/>
      <c r="AH81" s="32"/>
      <c r="AI81" s="32"/>
      <c r="AJ81" s="32"/>
      <c r="AK81" s="32"/>
      <c r="AL81" s="32"/>
      <c r="AM81" s="32"/>
    </row>
    <row r="83" spans="4:39">
      <c r="D83" t="s">
        <v>60</v>
      </c>
      <c r="H83" s="41"/>
      <c r="I83" s="35"/>
      <c r="J83" s="35"/>
      <c r="K83" s="35"/>
      <c r="L83" s="65">
        <v>0</v>
      </c>
      <c r="M83" s="65">
        <v>0</v>
      </c>
      <c r="N83" s="65">
        <v>0</v>
      </c>
      <c r="O83" s="65">
        <v>0</v>
      </c>
      <c r="P83" s="65">
        <v>0</v>
      </c>
      <c r="Q83" s="65">
        <v>0</v>
      </c>
      <c r="R83" s="65">
        <v>0</v>
      </c>
      <c r="S83" s="65">
        <v>0</v>
      </c>
      <c r="T83" s="65">
        <v>0</v>
      </c>
      <c r="U83" s="65">
        <v>0</v>
      </c>
      <c r="V83" s="65">
        <v>0</v>
      </c>
      <c r="W83" s="65">
        <v>0</v>
      </c>
      <c r="Y83" s="74" t="str">
        <f>IFERROR(I83/'Base Case Cover Sheet'!I83-1,"n.a.")</f>
        <v>n.a.</v>
      </c>
      <c r="Z83" s="74" t="str">
        <f>IFERROR(J83/'Base Case Cover Sheet'!J83-1,"n.a.")</f>
        <v>n.a.</v>
      </c>
      <c r="AA83" s="74" t="str">
        <f>IFERROR(K83/'Base Case Cover Sheet'!K83-1,"n.a.")</f>
        <v>n.a.</v>
      </c>
      <c r="AB83" s="74" t="str">
        <f>IFERROR(L83/'Base Case Cover Sheet'!L83-1,"n.a.")</f>
        <v>n.a.</v>
      </c>
      <c r="AC83" s="74" t="str">
        <f>IFERROR(M83/'Base Case Cover Sheet'!M83-1,"n.a.")</f>
        <v>n.a.</v>
      </c>
      <c r="AD83" s="74" t="str">
        <f>IFERROR(N83/'Base Case Cover Sheet'!N83-1,"n.a.")</f>
        <v>n.a.</v>
      </c>
      <c r="AE83" s="74" t="str">
        <f>IFERROR(O83/'Base Case Cover Sheet'!O83-1,"n.a.")</f>
        <v>n.a.</v>
      </c>
      <c r="AF83" s="74" t="str">
        <f>IFERROR(P83/'Base Case Cover Sheet'!P83-1,"n.a.")</f>
        <v>n.a.</v>
      </c>
      <c r="AG83" s="74" t="str">
        <f>IFERROR(Q83/'Base Case Cover Sheet'!Q83-1,"n.a.")</f>
        <v>n.a.</v>
      </c>
      <c r="AH83" s="74" t="str">
        <f>IFERROR(R83/'Base Case Cover Sheet'!R83-1,"n.a.")</f>
        <v>n.a.</v>
      </c>
      <c r="AI83" s="74" t="str">
        <f>IFERROR(S83/'Base Case Cover Sheet'!S83-1,"n.a.")</f>
        <v>n.a.</v>
      </c>
      <c r="AJ83" s="74" t="str">
        <f>IFERROR(T83/'Base Case Cover Sheet'!T83-1,"n.a.")</f>
        <v>n.a.</v>
      </c>
      <c r="AK83" s="74" t="str">
        <f>IFERROR(U83/'Base Case Cover Sheet'!U83-1,"n.a.")</f>
        <v>n.a.</v>
      </c>
      <c r="AL83" s="74" t="str">
        <f>IFERROR(V83/'Base Case Cover Sheet'!V83-1,"n.a.")</f>
        <v>n.a.</v>
      </c>
      <c r="AM83" s="74" t="str">
        <f>IFERROR(W83/'Base Case Cover Sheet'!W83-1,"n.a.")</f>
        <v>n.a.</v>
      </c>
    </row>
    <row r="84" spans="4:39" s="4" customFormat="1" ht="11.25" customHeight="1">
      <c r="E84" s="4" t="s">
        <v>104</v>
      </c>
      <c r="I84" s="35"/>
      <c r="J84" s="35"/>
      <c r="K84" s="35"/>
      <c r="L84" s="47">
        <f>-IFERROR(L83/L$44,0)</f>
        <v>0</v>
      </c>
      <c r="M84" s="47">
        <f t="shared" ref="M84:W84" si="28">-IFERROR(M83/M$44,0)</f>
        <v>0</v>
      </c>
      <c r="N84" s="47">
        <f t="shared" si="28"/>
        <v>0</v>
      </c>
      <c r="O84" s="47">
        <f t="shared" si="28"/>
        <v>0</v>
      </c>
      <c r="P84" s="47">
        <f t="shared" si="28"/>
        <v>0</v>
      </c>
      <c r="Q84" s="47">
        <f t="shared" si="28"/>
        <v>0</v>
      </c>
      <c r="R84" s="47">
        <f t="shared" si="28"/>
        <v>0</v>
      </c>
      <c r="S84" s="47">
        <f t="shared" si="28"/>
        <v>0</v>
      </c>
      <c r="T84" s="47">
        <f t="shared" si="28"/>
        <v>0</v>
      </c>
      <c r="U84" s="47">
        <f t="shared" si="28"/>
        <v>0</v>
      </c>
      <c r="V84" s="47">
        <f t="shared" si="28"/>
        <v>0</v>
      </c>
      <c r="W84" s="47">
        <f t="shared" si="28"/>
        <v>0</v>
      </c>
      <c r="Y84" s="42"/>
      <c r="Z84" s="42"/>
      <c r="AA84" s="42"/>
      <c r="AB84" s="75"/>
      <c r="AC84" s="75"/>
      <c r="AD84" s="75"/>
      <c r="AE84" s="75"/>
      <c r="AF84" s="75"/>
      <c r="AG84" s="75"/>
      <c r="AH84" s="75"/>
      <c r="AI84" s="75"/>
      <c r="AJ84" s="75"/>
      <c r="AK84" s="75"/>
      <c r="AL84" s="75"/>
      <c r="AM84" s="75"/>
    </row>
    <row r="85" spans="4:39" s="4" customFormat="1">
      <c r="D85" s="4" t="s">
        <v>62</v>
      </c>
      <c r="H85" s="41"/>
    </row>
    <row r="86" spans="4:39" s="4" customFormat="1">
      <c r="D86" s="143" t="s">
        <v>63</v>
      </c>
      <c r="H86" s="41"/>
      <c r="I86" s="35"/>
      <c r="J86" s="35"/>
      <c r="K86" s="35"/>
      <c r="L86" s="65">
        <v>0</v>
      </c>
      <c r="M86" s="65">
        <v>0</v>
      </c>
      <c r="N86" s="65">
        <v>0</v>
      </c>
      <c r="O86" s="65">
        <v>0</v>
      </c>
      <c r="P86" s="65">
        <v>0</v>
      </c>
      <c r="Q86" s="65">
        <v>0</v>
      </c>
      <c r="R86" s="65">
        <v>0</v>
      </c>
      <c r="S86" s="65">
        <v>0</v>
      </c>
      <c r="T86" s="65">
        <v>0</v>
      </c>
      <c r="U86" s="65">
        <v>0</v>
      </c>
      <c r="V86" s="65">
        <v>0</v>
      </c>
      <c r="W86" s="65">
        <v>0</v>
      </c>
      <c r="Y86" s="74" t="str">
        <f>IFERROR(I86/'Base Case Cover Sheet'!I86-1,"n.a.")</f>
        <v>n.a.</v>
      </c>
      <c r="Z86" s="74" t="str">
        <f>IFERROR(J86/'Base Case Cover Sheet'!J86-1,"n.a.")</f>
        <v>n.a.</v>
      </c>
      <c r="AA86" s="74" t="str">
        <f>IFERROR(K86/'Base Case Cover Sheet'!K86-1,"n.a.")</f>
        <v>n.a.</v>
      </c>
      <c r="AB86" s="74" t="str">
        <f>IFERROR(L86/'Base Case Cover Sheet'!L86-1,"n.a.")</f>
        <v>n.a.</v>
      </c>
      <c r="AC86" s="74" t="str">
        <f>IFERROR(M86/'Base Case Cover Sheet'!M86-1,"n.a.")</f>
        <v>n.a.</v>
      </c>
      <c r="AD86" s="74" t="str">
        <f>IFERROR(N86/'Base Case Cover Sheet'!N86-1,"n.a.")</f>
        <v>n.a.</v>
      </c>
      <c r="AE86" s="74" t="str">
        <f>IFERROR(O86/'Base Case Cover Sheet'!O86-1,"n.a.")</f>
        <v>n.a.</v>
      </c>
      <c r="AF86" s="74" t="str">
        <f>IFERROR(P86/'Base Case Cover Sheet'!P86-1,"n.a.")</f>
        <v>n.a.</v>
      </c>
      <c r="AG86" s="74" t="str">
        <f>IFERROR(Q86/'Base Case Cover Sheet'!Q86-1,"n.a.")</f>
        <v>n.a.</v>
      </c>
      <c r="AH86" s="74" t="str">
        <f>IFERROR(R86/'Base Case Cover Sheet'!R86-1,"n.a.")</f>
        <v>n.a.</v>
      </c>
      <c r="AI86" s="74" t="str">
        <f>IFERROR(S86/'Base Case Cover Sheet'!S86-1,"n.a.")</f>
        <v>n.a.</v>
      </c>
      <c r="AJ86" s="74" t="str">
        <f>IFERROR(T86/'Base Case Cover Sheet'!T86-1,"n.a.")</f>
        <v>n.a.</v>
      </c>
      <c r="AK86" s="74" t="str">
        <f>IFERROR(U86/'Base Case Cover Sheet'!U86-1,"n.a.")</f>
        <v>n.a.</v>
      </c>
      <c r="AL86" s="74" t="str">
        <f>IFERROR(V86/'Base Case Cover Sheet'!V86-1,"n.a.")</f>
        <v>n.a.</v>
      </c>
      <c r="AM86" s="74" t="str">
        <f>IFERROR(W86/'Base Case Cover Sheet'!W86-1,"n.a.")</f>
        <v>n.a.</v>
      </c>
    </row>
    <row r="87" spans="4:39" s="4" customFormat="1">
      <c r="D87" s="143" t="s">
        <v>65</v>
      </c>
      <c r="H87" s="41"/>
      <c r="I87" s="35"/>
      <c r="J87" s="35"/>
      <c r="K87" s="35"/>
      <c r="L87" s="65">
        <v>0</v>
      </c>
      <c r="M87" s="65">
        <v>0</v>
      </c>
      <c r="N87" s="65">
        <v>0</v>
      </c>
      <c r="O87" s="65">
        <v>0</v>
      </c>
      <c r="P87" s="65">
        <v>0</v>
      </c>
      <c r="Q87" s="65">
        <v>0</v>
      </c>
      <c r="R87" s="65">
        <v>0</v>
      </c>
      <c r="S87" s="65">
        <v>0</v>
      </c>
      <c r="T87" s="65">
        <v>0</v>
      </c>
      <c r="U87" s="65">
        <v>0</v>
      </c>
      <c r="V87" s="65">
        <v>0</v>
      </c>
      <c r="W87" s="65">
        <v>0</v>
      </c>
      <c r="Y87" s="74" t="str">
        <f>IFERROR(I87/'Base Case Cover Sheet'!I87-1,"n.a.")</f>
        <v>n.a.</v>
      </c>
      <c r="Z87" s="74" t="str">
        <f>IFERROR(J87/'Base Case Cover Sheet'!J87-1,"n.a.")</f>
        <v>n.a.</v>
      </c>
      <c r="AA87" s="74" t="str">
        <f>IFERROR(K87/'Base Case Cover Sheet'!K87-1,"n.a.")</f>
        <v>n.a.</v>
      </c>
      <c r="AB87" s="74" t="str">
        <f>IFERROR(L87/'Base Case Cover Sheet'!L87-1,"n.a.")</f>
        <v>n.a.</v>
      </c>
      <c r="AC87" s="74" t="str">
        <f>IFERROR(M87/'Base Case Cover Sheet'!M87-1,"n.a.")</f>
        <v>n.a.</v>
      </c>
      <c r="AD87" s="74" t="str">
        <f>IFERROR(N87/'Base Case Cover Sheet'!N87-1,"n.a.")</f>
        <v>n.a.</v>
      </c>
      <c r="AE87" s="74" t="str">
        <f>IFERROR(O87/'Base Case Cover Sheet'!O87-1,"n.a.")</f>
        <v>n.a.</v>
      </c>
      <c r="AF87" s="74" t="str">
        <f>IFERROR(P87/'Base Case Cover Sheet'!P87-1,"n.a.")</f>
        <v>n.a.</v>
      </c>
      <c r="AG87" s="74" t="str">
        <f>IFERROR(Q87/'Base Case Cover Sheet'!Q87-1,"n.a.")</f>
        <v>n.a.</v>
      </c>
      <c r="AH87" s="74" t="str">
        <f>IFERROR(R87/'Base Case Cover Sheet'!R87-1,"n.a.")</f>
        <v>n.a.</v>
      </c>
      <c r="AI87" s="74" t="str">
        <f>IFERROR(S87/'Base Case Cover Sheet'!S87-1,"n.a.")</f>
        <v>n.a.</v>
      </c>
      <c r="AJ87" s="74" t="str">
        <f>IFERROR(T87/'Base Case Cover Sheet'!T87-1,"n.a.")</f>
        <v>n.a.</v>
      </c>
      <c r="AK87" s="74" t="str">
        <f>IFERROR(U87/'Base Case Cover Sheet'!U87-1,"n.a.")</f>
        <v>n.a.</v>
      </c>
      <c r="AL87" s="74" t="str">
        <f>IFERROR(V87/'Base Case Cover Sheet'!V87-1,"n.a.")</f>
        <v>n.a.</v>
      </c>
      <c r="AM87" s="74" t="str">
        <f>IFERROR(W87/'Base Case Cover Sheet'!W87-1,"n.a.")</f>
        <v>n.a.</v>
      </c>
    </row>
    <row r="88" spans="4:39" s="4" customFormat="1">
      <c r="D88" s="143" t="s">
        <v>67</v>
      </c>
      <c r="H88" s="41"/>
      <c r="I88" s="35"/>
      <c r="J88" s="35"/>
      <c r="K88" s="35"/>
      <c r="L88" s="65">
        <v>0</v>
      </c>
      <c r="M88" s="65">
        <v>0</v>
      </c>
      <c r="N88" s="65">
        <v>0</v>
      </c>
      <c r="O88" s="65">
        <v>0</v>
      </c>
      <c r="P88" s="65">
        <v>0</v>
      </c>
      <c r="Q88" s="65">
        <v>0</v>
      </c>
      <c r="R88" s="65">
        <v>0</v>
      </c>
      <c r="S88" s="65">
        <v>0</v>
      </c>
      <c r="T88" s="65">
        <v>0</v>
      </c>
      <c r="U88" s="65">
        <v>0</v>
      </c>
      <c r="V88" s="65">
        <v>0</v>
      </c>
      <c r="W88" s="65">
        <v>0</v>
      </c>
      <c r="Y88" s="74" t="str">
        <f>IFERROR(I88/'Base Case Cover Sheet'!I88-1,"n.a.")</f>
        <v>n.a.</v>
      </c>
      <c r="Z88" s="74" t="str">
        <f>IFERROR(J88/'Base Case Cover Sheet'!J88-1,"n.a.")</f>
        <v>n.a.</v>
      </c>
      <c r="AA88" s="74" t="str">
        <f>IFERROR(K88/'Base Case Cover Sheet'!K88-1,"n.a.")</f>
        <v>n.a.</v>
      </c>
      <c r="AB88" s="74" t="str">
        <f>IFERROR(L88/'Base Case Cover Sheet'!L88-1,"n.a.")</f>
        <v>n.a.</v>
      </c>
      <c r="AC88" s="74" t="str">
        <f>IFERROR(M88/'Base Case Cover Sheet'!M88-1,"n.a.")</f>
        <v>n.a.</v>
      </c>
      <c r="AD88" s="74" t="str">
        <f>IFERROR(N88/'Base Case Cover Sheet'!N88-1,"n.a.")</f>
        <v>n.a.</v>
      </c>
      <c r="AE88" s="74" t="str">
        <f>IFERROR(O88/'Base Case Cover Sheet'!O88-1,"n.a.")</f>
        <v>n.a.</v>
      </c>
      <c r="AF88" s="74" t="str">
        <f>IFERROR(P88/'Base Case Cover Sheet'!P88-1,"n.a.")</f>
        <v>n.a.</v>
      </c>
      <c r="AG88" s="74" t="str">
        <f>IFERROR(Q88/'Base Case Cover Sheet'!Q88-1,"n.a.")</f>
        <v>n.a.</v>
      </c>
      <c r="AH88" s="74" t="str">
        <f>IFERROR(R88/'Base Case Cover Sheet'!R88-1,"n.a.")</f>
        <v>n.a.</v>
      </c>
      <c r="AI88" s="74" t="str">
        <f>IFERROR(S88/'Base Case Cover Sheet'!S88-1,"n.a.")</f>
        <v>n.a.</v>
      </c>
      <c r="AJ88" s="74" t="str">
        <f>IFERROR(T88/'Base Case Cover Sheet'!T88-1,"n.a.")</f>
        <v>n.a.</v>
      </c>
      <c r="AK88" s="74" t="str">
        <f>IFERROR(U88/'Base Case Cover Sheet'!U88-1,"n.a.")</f>
        <v>n.a.</v>
      </c>
      <c r="AL88" s="74" t="str">
        <f>IFERROR(V88/'Base Case Cover Sheet'!V88-1,"n.a.")</f>
        <v>n.a.</v>
      </c>
      <c r="AM88" s="74" t="str">
        <f>IFERROR(W88/'Base Case Cover Sheet'!W88-1,"n.a.")</f>
        <v>n.a.</v>
      </c>
    </row>
    <row r="89" spans="4:39" s="4" customFormat="1">
      <c r="D89" s="143" t="s">
        <v>179</v>
      </c>
      <c r="H89" s="41"/>
      <c r="I89" s="35"/>
      <c r="J89" s="35"/>
      <c r="K89" s="35"/>
      <c r="L89" s="65">
        <v>0</v>
      </c>
      <c r="M89" s="65">
        <v>0</v>
      </c>
      <c r="N89" s="65">
        <v>0</v>
      </c>
      <c r="O89" s="65">
        <v>0</v>
      </c>
      <c r="P89" s="65">
        <v>0</v>
      </c>
      <c r="Q89" s="65">
        <v>0</v>
      </c>
      <c r="R89" s="65">
        <v>0</v>
      </c>
      <c r="S89" s="65">
        <v>0</v>
      </c>
      <c r="T89" s="65">
        <v>0</v>
      </c>
      <c r="U89" s="65">
        <v>0</v>
      </c>
      <c r="V89" s="65">
        <v>0</v>
      </c>
      <c r="W89" s="65">
        <v>0</v>
      </c>
      <c r="Y89" s="74" t="str">
        <f>IFERROR(I89/'Base Case Cover Sheet'!I89-1,"n.a.")</f>
        <v>n.a.</v>
      </c>
      <c r="Z89" s="74" t="str">
        <f>IFERROR(J89/'Base Case Cover Sheet'!J89-1,"n.a.")</f>
        <v>n.a.</v>
      </c>
      <c r="AA89" s="74" t="str">
        <f>IFERROR(K89/'Base Case Cover Sheet'!K89-1,"n.a.")</f>
        <v>n.a.</v>
      </c>
      <c r="AB89" s="74" t="str">
        <f>IFERROR(L89/'Base Case Cover Sheet'!L89-1,"n.a.")</f>
        <v>n.a.</v>
      </c>
      <c r="AC89" s="74" t="str">
        <f>IFERROR(M89/'Base Case Cover Sheet'!M89-1,"n.a.")</f>
        <v>n.a.</v>
      </c>
      <c r="AD89" s="74" t="str">
        <f>IFERROR(N89/'Base Case Cover Sheet'!N89-1,"n.a.")</f>
        <v>n.a.</v>
      </c>
      <c r="AE89" s="74" t="str">
        <f>IFERROR(O89/'Base Case Cover Sheet'!O89-1,"n.a.")</f>
        <v>n.a.</v>
      </c>
      <c r="AF89" s="74" t="str">
        <f>IFERROR(P89/'Base Case Cover Sheet'!P89-1,"n.a.")</f>
        <v>n.a.</v>
      </c>
      <c r="AG89" s="74" t="str">
        <f>IFERROR(Q89/'Base Case Cover Sheet'!Q89-1,"n.a.")</f>
        <v>n.a.</v>
      </c>
      <c r="AH89" s="74" t="str">
        <f>IFERROR(R89/'Base Case Cover Sheet'!R89-1,"n.a.")</f>
        <v>n.a.</v>
      </c>
      <c r="AI89" s="74" t="str">
        <f>IFERROR(S89/'Base Case Cover Sheet'!S89-1,"n.a.")</f>
        <v>n.a.</v>
      </c>
      <c r="AJ89" s="74" t="str">
        <f>IFERROR(T89/'Base Case Cover Sheet'!T89-1,"n.a.")</f>
        <v>n.a.</v>
      </c>
      <c r="AK89" s="74" t="str">
        <f>IFERROR(U89/'Base Case Cover Sheet'!U89-1,"n.a.")</f>
        <v>n.a.</v>
      </c>
      <c r="AL89" s="74" t="str">
        <f>IFERROR(V89/'Base Case Cover Sheet'!V89-1,"n.a.")</f>
        <v>n.a.</v>
      </c>
      <c r="AM89" s="74" t="str">
        <f>IFERROR(W89/'Base Case Cover Sheet'!W89-1,"n.a.")</f>
        <v>n.a.</v>
      </c>
    </row>
    <row r="90" spans="4:39" s="4" customFormat="1" outlineLevel="1">
      <c r="D90"/>
      <c r="E90"/>
    </row>
    <row r="91" spans="4:39" s="4" customFormat="1" outlineLevel="1">
      <c r="D91" s="48" t="s">
        <v>180</v>
      </c>
      <c r="E91" s="48"/>
      <c r="F91" s="48"/>
      <c r="G91" s="48"/>
      <c r="H91" s="48"/>
      <c r="I91" s="35"/>
      <c r="J91" s="35"/>
      <c r="K91" s="35"/>
      <c r="L91" s="49">
        <f>IF(ROUND(SUM(L86:L89),4)=ROUND(L83,4),1,0)</f>
        <v>1</v>
      </c>
      <c r="M91" s="49">
        <f t="shared" ref="M91:W91" si="29">IF(ROUND(SUM(M86:M89),4)=ROUND(M83,4),1,0)</f>
        <v>1</v>
      </c>
      <c r="N91" s="49">
        <f t="shared" si="29"/>
        <v>1</v>
      </c>
      <c r="O91" s="49">
        <f t="shared" si="29"/>
        <v>1</v>
      </c>
      <c r="P91" s="49">
        <f t="shared" si="29"/>
        <v>1</v>
      </c>
      <c r="Q91" s="49">
        <f t="shared" si="29"/>
        <v>1</v>
      </c>
      <c r="R91" s="49">
        <f t="shared" si="29"/>
        <v>1</v>
      </c>
      <c r="S91" s="49">
        <f t="shared" si="29"/>
        <v>1</v>
      </c>
      <c r="T91" s="49">
        <f t="shared" si="29"/>
        <v>1</v>
      </c>
      <c r="U91" s="49">
        <f t="shared" si="29"/>
        <v>1</v>
      </c>
      <c r="V91" s="49">
        <f t="shared" si="29"/>
        <v>1</v>
      </c>
      <c r="W91" s="49">
        <f t="shared" si="29"/>
        <v>1</v>
      </c>
    </row>
    <row r="93" spans="4:39">
      <c r="D93" t="s">
        <v>69</v>
      </c>
      <c r="H93" s="41"/>
      <c r="I93" s="35"/>
      <c r="J93" s="35"/>
      <c r="K93" s="35"/>
      <c r="L93" s="65">
        <v>0</v>
      </c>
      <c r="M93" s="65">
        <v>0</v>
      </c>
      <c r="N93" s="65">
        <v>0</v>
      </c>
      <c r="O93" s="65">
        <v>0</v>
      </c>
      <c r="P93" s="65">
        <v>0</v>
      </c>
      <c r="Q93" s="65">
        <v>0</v>
      </c>
      <c r="R93" s="65">
        <v>0</v>
      </c>
      <c r="S93" s="65">
        <v>0</v>
      </c>
      <c r="T93" s="65">
        <v>0</v>
      </c>
      <c r="U93" s="65">
        <v>0</v>
      </c>
      <c r="V93" s="65">
        <v>0</v>
      </c>
      <c r="W93" s="65">
        <v>0</v>
      </c>
      <c r="Y93" s="74" t="str">
        <f>IFERROR(I93/'Base Case Cover Sheet'!I93-1,"n.a.")</f>
        <v>n.a.</v>
      </c>
      <c r="Z93" s="74" t="str">
        <f>IFERROR(J93/'Base Case Cover Sheet'!J93-1,"n.a.")</f>
        <v>n.a.</v>
      </c>
      <c r="AA93" s="74" t="str">
        <f>IFERROR(K93/'Base Case Cover Sheet'!K93-1,"n.a.")</f>
        <v>n.a.</v>
      </c>
      <c r="AB93" s="74" t="str">
        <f>IFERROR(L93/'Base Case Cover Sheet'!L93-1,"n.a.")</f>
        <v>n.a.</v>
      </c>
      <c r="AC93" s="74" t="str">
        <f>IFERROR(M93/'Base Case Cover Sheet'!M93-1,"n.a.")</f>
        <v>n.a.</v>
      </c>
      <c r="AD93" s="74" t="str">
        <f>IFERROR(N93/'Base Case Cover Sheet'!N93-1,"n.a.")</f>
        <v>n.a.</v>
      </c>
      <c r="AE93" s="74" t="str">
        <f>IFERROR(O93/'Base Case Cover Sheet'!O93-1,"n.a.")</f>
        <v>n.a.</v>
      </c>
      <c r="AF93" s="74" t="str">
        <f>IFERROR(P93/'Base Case Cover Sheet'!P93-1,"n.a.")</f>
        <v>n.a.</v>
      </c>
      <c r="AG93" s="74" t="str">
        <f>IFERROR(Q93/'Base Case Cover Sheet'!Q93-1,"n.a.")</f>
        <v>n.a.</v>
      </c>
      <c r="AH93" s="74" t="str">
        <f>IFERROR(R93/'Base Case Cover Sheet'!R93-1,"n.a.")</f>
        <v>n.a.</v>
      </c>
      <c r="AI93" s="74" t="str">
        <f>IFERROR(S93/'Base Case Cover Sheet'!S93-1,"n.a.")</f>
        <v>n.a.</v>
      </c>
      <c r="AJ93" s="74" t="str">
        <f>IFERROR(T93/'Base Case Cover Sheet'!T93-1,"n.a.")</f>
        <v>n.a.</v>
      </c>
      <c r="AK93" s="74" t="str">
        <f>IFERROR(U93/'Base Case Cover Sheet'!U93-1,"n.a.")</f>
        <v>n.a.</v>
      </c>
      <c r="AL93" s="74" t="str">
        <f>IFERROR(V93/'Base Case Cover Sheet'!V93-1,"n.a.")</f>
        <v>n.a.</v>
      </c>
      <c r="AM93" s="74" t="str">
        <f>IFERROR(W93/'Base Case Cover Sheet'!W93-1,"n.a.")</f>
        <v>n.a.</v>
      </c>
    </row>
    <row r="94" spans="4:39" s="4" customFormat="1">
      <c r="E94" s="4" t="s">
        <v>104</v>
      </c>
      <c r="I94" s="35"/>
      <c r="J94" s="35"/>
      <c r="K94" s="35"/>
      <c r="L94" s="36">
        <f>-IFERROR(L93/L$44,0)</f>
        <v>0</v>
      </c>
      <c r="M94" s="36">
        <f t="shared" ref="M94:W94" si="30">-IFERROR(M93/M$44,0)</f>
        <v>0</v>
      </c>
      <c r="N94" s="36">
        <f t="shared" si="30"/>
        <v>0</v>
      </c>
      <c r="O94" s="36">
        <f t="shared" si="30"/>
        <v>0</v>
      </c>
      <c r="P94" s="36">
        <f t="shared" si="30"/>
        <v>0</v>
      </c>
      <c r="Q94" s="36">
        <f t="shared" si="30"/>
        <v>0</v>
      </c>
      <c r="R94" s="36">
        <f t="shared" si="30"/>
        <v>0</v>
      </c>
      <c r="S94" s="36">
        <f t="shared" si="30"/>
        <v>0</v>
      </c>
      <c r="T94" s="36">
        <f t="shared" si="30"/>
        <v>0</v>
      </c>
      <c r="U94" s="36">
        <f t="shared" si="30"/>
        <v>0</v>
      </c>
      <c r="V94" s="36">
        <f t="shared" si="30"/>
        <v>0</v>
      </c>
      <c r="W94" s="36">
        <f t="shared" si="30"/>
        <v>0</v>
      </c>
      <c r="Y94" s="42"/>
      <c r="Z94" s="42"/>
      <c r="AA94" s="42"/>
      <c r="AB94" s="75"/>
      <c r="AC94" s="75"/>
      <c r="AD94" s="75"/>
      <c r="AE94" s="75"/>
      <c r="AF94" s="75"/>
      <c r="AG94" s="75"/>
      <c r="AH94" s="75"/>
      <c r="AI94" s="75"/>
      <c r="AJ94" s="75"/>
      <c r="AK94" s="75"/>
      <c r="AL94" s="75"/>
      <c r="AM94" s="75"/>
    </row>
    <row r="95" spans="4:39" s="4" customFormat="1">
      <c r="D95" s="4" t="s">
        <v>62</v>
      </c>
      <c r="H95" s="41"/>
    </row>
    <row r="96" spans="4:39" s="4" customFormat="1">
      <c r="D96" s="143" t="s">
        <v>71</v>
      </c>
      <c r="H96" s="41"/>
      <c r="I96" s="35" t="s">
        <v>181</v>
      </c>
      <c r="J96" s="35"/>
      <c r="K96" s="35"/>
      <c r="L96" s="65">
        <v>0</v>
      </c>
      <c r="M96" s="65">
        <v>0</v>
      </c>
      <c r="N96" s="65">
        <v>0</v>
      </c>
      <c r="O96" s="65">
        <v>0</v>
      </c>
      <c r="P96" s="65">
        <v>0</v>
      </c>
      <c r="Q96" s="65">
        <v>0</v>
      </c>
      <c r="R96" s="65">
        <v>0</v>
      </c>
      <c r="S96" s="65">
        <v>0</v>
      </c>
      <c r="T96" s="65">
        <v>0</v>
      </c>
      <c r="U96" s="65">
        <v>0</v>
      </c>
      <c r="V96" s="65">
        <v>0</v>
      </c>
      <c r="W96" s="65">
        <v>0</v>
      </c>
      <c r="Y96" s="74" t="str">
        <f>IFERROR(I96/'Base Case Cover Sheet'!I96-1,"n.a.")</f>
        <v>n.a.</v>
      </c>
      <c r="Z96" s="74" t="str">
        <f>IFERROR(J96/'Base Case Cover Sheet'!J96-1,"n.a.")</f>
        <v>n.a.</v>
      </c>
      <c r="AA96" s="74" t="str">
        <f>IFERROR(K96/'Base Case Cover Sheet'!K96-1,"n.a.")</f>
        <v>n.a.</v>
      </c>
      <c r="AB96" s="74" t="str">
        <f>IFERROR(L96/'Base Case Cover Sheet'!L96-1,"n.a.")</f>
        <v>n.a.</v>
      </c>
      <c r="AC96" s="74" t="str">
        <f>IFERROR(M96/'Base Case Cover Sheet'!M96-1,"n.a.")</f>
        <v>n.a.</v>
      </c>
      <c r="AD96" s="74" t="str">
        <f>IFERROR(N96/'Base Case Cover Sheet'!N96-1,"n.a.")</f>
        <v>n.a.</v>
      </c>
      <c r="AE96" s="74" t="str">
        <f>IFERROR(O96/'Base Case Cover Sheet'!O96-1,"n.a.")</f>
        <v>n.a.</v>
      </c>
      <c r="AF96" s="74" t="str">
        <f>IFERROR(P96/'Base Case Cover Sheet'!P96-1,"n.a.")</f>
        <v>n.a.</v>
      </c>
      <c r="AG96" s="74" t="str">
        <f>IFERROR(Q96/'Base Case Cover Sheet'!Q96-1,"n.a.")</f>
        <v>n.a.</v>
      </c>
      <c r="AH96" s="74" t="str">
        <f>IFERROR(R96/'Base Case Cover Sheet'!R96-1,"n.a.")</f>
        <v>n.a.</v>
      </c>
      <c r="AI96" s="74" t="str">
        <f>IFERROR(S96/'Base Case Cover Sheet'!S96-1,"n.a.")</f>
        <v>n.a.</v>
      </c>
      <c r="AJ96" s="74" t="str">
        <f>IFERROR(T96/'Base Case Cover Sheet'!T96-1,"n.a.")</f>
        <v>n.a.</v>
      </c>
      <c r="AK96" s="74" t="str">
        <f>IFERROR(U96/'Base Case Cover Sheet'!U96-1,"n.a.")</f>
        <v>n.a.</v>
      </c>
      <c r="AL96" s="74" t="str">
        <f>IFERROR(V96/'Base Case Cover Sheet'!V96-1,"n.a.")</f>
        <v>n.a.</v>
      </c>
      <c r="AM96" s="74" t="str">
        <f>IFERROR(W96/'Base Case Cover Sheet'!W96-1,"n.a.")</f>
        <v>n.a.</v>
      </c>
    </row>
    <row r="97" spans="4:39" s="4" customFormat="1">
      <c r="D97" s="143" t="s">
        <v>73</v>
      </c>
      <c r="H97" s="41"/>
      <c r="I97" s="35"/>
      <c r="J97" s="35"/>
      <c r="K97" s="35"/>
      <c r="L97" s="65">
        <v>0</v>
      </c>
      <c r="M97" s="65">
        <v>0</v>
      </c>
      <c r="N97" s="65">
        <v>0</v>
      </c>
      <c r="O97" s="65">
        <v>0</v>
      </c>
      <c r="P97" s="65">
        <v>0</v>
      </c>
      <c r="Q97" s="65">
        <v>0</v>
      </c>
      <c r="R97" s="65">
        <v>0</v>
      </c>
      <c r="S97" s="65">
        <v>0</v>
      </c>
      <c r="T97" s="65">
        <v>0</v>
      </c>
      <c r="U97" s="65">
        <v>0</v>
      </c>
      <c r="V97" s="65">
        <v>0</v>
      </c>
      <c r="W97" s="65">
        <v>0</v>
      </c>
      <c r="Y97" s="74" t="str">
        <f>IFERROR(I97/'Base Case Cover Sheet'!I97-1,"n.a.")</f>
        <v>n.a.</v>
      </c>
      <c r="Z97" s="74" t="str">
        <f>IFERROR(J97/'Base Case Cover Sheet'!J97-1,"n.a.")</f>
        <v>n.a.</v>
      </c>
      <c r="AA97" s="74" t="str">
        <f>IFERROR(K97/'Base Case Cover Sheet'!K97-1,"n.a.")</f>
        <v>n.a.</v>
      </c>
      <c r="AB97" s="74" t="str">
        <f>IFERROR(L97/'Base Case Cover Sheet'!L97-1,"n.a.")</f>
        <v>n.a.</v>
      </c>
      <c r="AC97" s="74" t="str">
        <f>IFERROR(M97/'Base Case Cover Sheet'!M97-1,"n.a.")</f>
        <v>n.a.</v>
      </c>
      <c r="AD97" s="74" t="str">
        <f>IFERROR(N97/'Base Case Cover Sheet'!N97-1,"n.a.")</f>
        <v>n.a.</v>
      </c>
      <c r="AE97" s="74" t="str">
        <f>IFERROR(O97/'Base Case Cover Sheet'!O97-1,"n.a.")</f>
        <v>n.a.</v>
      </c>
      <c r="AF97" s="74" t="str">
        <f>IFERROR(P97/'Base Case Cover Sheet'!P97-1,"n.a.")</f>
        <v>n.a.</v>
      </c>
      <c r="AG97" s="74" t="str">
        <f>IFERROR(Q97/'Base Case Cover Sheet'!Q97-1,"n.a.")</f>
        <v>n.a.</v>
      </c>
      <c r="AH97" s="74" t="str">
        <f>IFERROR(R97/'Base Case Cover Sheet'!R97-1,"n.a.")</f>
        <v>n.a.</v>
      </c>
      <c r="AI97" s="74" t="str">
        <f>IFERROR(S97/'Base Case Cover Sheet'!S97-1,"n.a.")</f>
        <v>n.a.</v>
      </c>
      <c r="AJ97" s="74" t="str">
        <f>IFERROR(T97/'Base Case Cover Sheet'!T97-1,"n.a.")</f>
        <v>n.a.</v>
      </c>
      <c r="AK97" s="74" t="str">
        <f>IFERROR(U97/'Base Case Cover Sheet'!U97-1,"n.a.")</f>
        <v>n.a.</v>
      </c>
      <c r="AL97" s="74" t="str">
        <f>IFERROR(V97/'Base Case Cover Sheet'!V97-1,"n.a.")</f>
        <v>n.a.</v>
      </c>
      <c r="AM97" s="74" t="str">
        <f>IFERROR(W97/'Base Case Cover Sheet'!W97-1,"n.a.")</f>
        <v>n.a.</v>
      </c>
    </row>
    <row r="98" spans="4:39" s="4" customFormat="1">
      <c r="D98" s="143" t="s">
        <v>179</v>
      </c>
      <c r="H98" s="41"/>
      <c r="I98" s="35"/>
      <c r="J98" s="35"/>
      <c r="K98" s="35"/>
      <c r="L98" s="65">
        <v>0</v>
      </c>
      <c r="M98" s="65">
        <v>0</v>
      </c>
      <c r="N98" s="65">
        <v>0</v>
      </c>
      <c r="O98" s="65">
        <v>0</v>
      </c>
      <c r="P98" s="65">
        <v>0</v>
      </c>
      <c r="Q98" s="65">
        <v>0</v>
      </c>
      <c r="R98" s="65">
        <v>0</v>
      </c>
      <c r="S98" s="65">
        <v>0</v>
      </c>
      <c r="T98" s="65">
        <v>0</v>
      </c>
      <c r="U98" s="65">
        <v>0</v>
      </c>
      <c r="V98" s="65">
        <v>0</v>
      </c>
      <c r="W98" s="65">
        <v>0</v>
      </c>
      <c r="Y98" s="74" t="str">
        <f>IFERROR(I98/'Base Case Cover Sheet'!I98-1,"n.a.")</f>
        <v>n.a.</v>
      </c>
      <c r="Z98" s="74" t="str">
        <f>IFERROR(J98/'Base Case Cover Sheet'!J98-1,"n.a.")</f>
        <v>n.a.</v>
      </c>
      <c r="AA98" s="74" t="str">
        <f>IFERROR(K98/'Base Case Cover Sheet'!K98-1,"n.a.")</f>
        <v>n.a.</v>
      </c>
      <c r="AB98" s="74" t="str">
        <f>IFERROR(L98/'Base Case Cover Sheet'!L98-1,"n.a.")</f>
        <v>n.a.</v>
      </c>
      <c r="AC98" s="74" t="str">
        <f>IFERROR(M98/'Base Case Cover Sheet'!M98-1,"n.a.")</f>
        <v>n.a.</v>
      </c>
      <c r="AD98" s="74" t="str">
        <f>IFERROR(N98/'Base Case Cover Sheet'!N98-1,"n.a.")</f>
        <v>n.a.</v>
      </c>
      <c r="AE98" s="74" t="str">
        <f>IFERROR(O98/'Base Case Cover Sheet'!O98-1,"n.a.")</f>
        <v>n.a.</v>
      </c>
      <c r="AF98" s="74" t="str">
        <f>IFERROR(P98/'Base Case Cover Sheet'!P98-1,"n.a.")</f>
        <v>n.a.</v>
      </c>
      <c r="AG98" s="74" t="str">
        <f>IFERROR(Q98/'Base Case Cover Sheet'!Q98-1,"n.a.")</f>
        <v>n.a.</v>
      </c>
      <c r="AH98" s="74" t="str">
        <f>IFERROR(R98/'Base Case Cover Sheet'!R98-1,"n.a.")</f>
        <v>n.a.</v>
      </c>
      <c r="AI98" s="74" t="str">
        <f>IFERROR(S98/'Base Case Cover Sheet'!S98-1,"n.a.")</f>
        <v>n.a.</v>
      </c>
      <c r="AJ98" s="74" t="str">
        <f>IFERROR(T98/'Base Case Cover Sheet'!T98-1,"n.a.")</f>
        <v>n.a.</v>
      </c>
      <c r="AK98" s="74" t="str">
        <f>IFERROR(U98/'Base Case Cover Sheet'!U98-1,"n.a.")</f>
        <v>n.a.</v>
      </c>
      <c r="AL98" s="74" t="str">
        <f>IFERROR(V98/'Base Case Cover Sheet'!V98-1,"n.a.")</f>
        <v>n.a.</v>
      </c>
      <c r="AM98" s="74" t="str">
        <f>IFERROR(W98/'Base Case Cover Sheet'!W98-1,"n.a.")</f>
        <v>n.a.</v>
      </c>
    </row>
    <row r="99" spans="4:39" s="4" customFormat="1" outlineLevel="1">
      <c r="D99"/>
      <c r="E99"/>
    </row>
    <row r="100" spans="4:39" s="4" customFormat="1" outlineLevel="1">
      <c r="D100" s="48" t="s">
        <v>182</v>
      </c>
      <c r="E100" s="48"/>
      <c r="F100" s="48"/>
      <c r="G100" s="48"/>
      <c r="H100" s="48"/>
      <c r="I100" s="35"/>
      <c r="J100" s="35"/>
      <c r="K100" s="35"/>
      <c r="L100" s="49">
        <f>IF(ROUND(SUM(L96:L98),4)=ROUND(L93,4),1,0)</f>
        <v>1</v>
      </c>
      <c r="M100" s="49">
        <f t="shared" ref="M100:W100" si="31">IF(ROUND(SUM(M96:M98),4)=ROUND(M93,4),1,0)</f>
        <v>1</v>
      </c>
      <c r="N100" s="49">
        <f t="shared" si="31"/>
        <v>1</v>
      </c>
      <c r="O100" s="49">
        <f t="shared" si="31"/>
        <v>1</v>
      </c>
      <c r="P100" s="49">
        <f t="shared" si="31"/>
        <v>1</v>
      </c>
      <c r="Q100" s="49">
        <f t="shared" si="31"/>
        <v>1</v>
      </c>
      <c r="R100" s="49">
        <f t="shared" si="31"/>
        <v>1</v>
      </c>
      <c r="S100" s="49">
        <f t="shared" si="31"/>
        <v>1</v>
      </c>
      <c r="T100" s="49">
        <f t="shared" si="31"/>
        <v>1</v>
      </c>
      <c r="U100" s="49">
        <f t="shared" si="31"/>
        <v>1</v>
      </c>
      <c r="V100" s="49">
        <f t="shared" si="31"/>
        <v>1</v>
      </c>
      <c r="W100" s="49">
        <f t="shared" si="31"/>
        <v>1</v>
      </c>
    </row>
    <row r="102" spans="4:39">
      <c r="D102" t="s">
        <v>75</v>
      </c>
      <c r="H102" s="41"/>
      <c r="I102" s="35"/>
      <c r="J102" s="35"/>
      <c r="K102" s="35"/>
      <c r="L102" s="65">
        <v>0</v>
      </c>
      <c r="M102" s="65">
        <v>0</v>
      </c>
      <c r="N102" s="65">
        <v>0</v>
      </c>
      <c r="O102" s="65">
        <v>0</v>
      </c>
      <c r="P102" s="65">
        <v>0</v>
      </c>
      <c r="Q102" s="65">
        <v>0</v>
      </c>
      <c r="R102" s="65">
        <v>0</v>
      </c>
      <c r="S102" s="65">
        <v>0</v>
      </c>
      <c r="T102" s="65">
        <v>0</v>
      </c>
      <c r="U102" s="65">
        <v>0</v>
      </c>
      <c r="V102" s="65">
        <v>0</v>
      </c>
      <c r="W102" s="65">
        <v>0</v>
      </c>
      <c r="Y102" s="74" t="str">
        <f>IFERROR(I102/'Base Case Cover Sheet'!I102-1,"n.a.")</f>
        <v>n.a.</v>
      </c>
      <c r="Z102" s="74" t="str">
        <f>IFERROR(J102/'Base Case Cover Sheet'!J102-1,"n.a.")</f>
        <v>n.a.</v>
      </c>
      <c r="AA102" s="74" t="str">
        <f>IFERROR(K102/'Base Case Cover Sheet'!K102-1,"n.a.")</f>
        <v>n.a.</v>
      </c>
      <c r="AB102" s="74" t="str">
        <f>IFERROR(L102/'Base Case Cover Sheet'!L102-1,"n.a.")</f>
        <v>n.a.</v>
      </c>
      <c r="AC102" s="74" t="str">
        <f>IFERROR(M102/'Base Case Cover Sheet'!M102-1,"n.a.")</f>
        <v>n.a.</v>
      </c>
      <c r="AD102" s="74" t="str">
        <f>IFERROR(N102/'Base Case Cover Sheet'!N102-1,"n.a.")</f>
        <v>n.a.</v>
      </c>
      <c r="AE102" s="74" t="str">
        <f>IFERROR(O102/'Base Case Cover Sheet'!O102-1,"n.a.")</f>
        <v>n.a.</v>
      </c>
      <c r="AF102" s="74" t="str">
        <f>IFERROR(P102/'Base Case Cover Sheet'!P102-1,"n.a.")</f>
        <v>n.a.</v>
      </c>
      <c r="AG102" s="74" t="str">
        <f>IFERROR(Q102/'Base Case Cover Sheet'!Q102-1,"n.a.")</f>
        <v>n.a.</v>
      </c>
      <c r="AH102" s="74" t="str">
        <f>IFERROR(R102/'Base Case Cover Sheet'!R102-1,"n.a.")</f>
        <v>n.a.</v>
      </c>
      <c r="AI102" s="74" t="str">
        <f>IFERROR(S102/'Base Case Cover Sheet'!S102-1,"n.a.")</f>
        <v>n.a.</v>
      </c>
      <c r="AJ102" s="74" t="str">
        <f>IFERROR(T102/'Base Case Cover Sheet'!T102-1,"n.a.")</f>
        <v>n.a.</v>
      </c>
      <c r="AK102" s="74" t="str">
        <f>IFERROR(U102/'Base Case Cover Sheet'!U102-1,"n.a.")</f>
        <v>n.a.</v>
      </c>
      <c r="AL102" s="74" t="str">
        <f>IFERROR(V102/'Base Case Cover Sheet'!V102-1,"n.a.")</f>
        <v>n.a.</v>
      </c>
      <c r="AM102" s="74" t="str">
        <f>IFERROR(W102/'Base Case Cover Sheet'!W102-1,"n.a.")</f>
        <v>n.a.</v>
      </c>
    </row>
    <row r="103" spans="4:39" s="4" customFormat="1">
      <c r="E103" s="4" t="s">
        <v>104</v>
      </c>
      <c r="I103" s="35"/>
      <c r="J103" s="35"/>
      <c r="K103" s="35"/>
      <c r="L103" s="36">
        <f>-IFERROR(L102/L$44,0)</f>
        <v>0</v>
      </c>
      <c r="M103" s="36">
        <f t="shared" ref="M103:W103" si="32">-IFERROR(M102/M$44,0)</f>
        <v>0</v>
      </c>
      <c r="N103" s="36">
        <f t="shared" si="32"/>
        <v>0</v>
      </c>
      <c r="O103" s="36">
        <f t="shared" si="32"/>
        <v>0</v>
      </c>
      <c r="P103" s="36">
        <f t="shared" si="32"/>
        <v>0</v>
      </c>
      <c r="Q103" s="36">
        <f t="shared" si="32"/>
        <v>0</v>
      </c>
      <c r="R103" s="36">
        <f t="shared" si="32"/>
        <v>0</v>
      </c>
      <c r="S103" s="36">
        <f t="shared" si="32"/>
        <v>0</v>
      </c>
      <c r="T103" s="36">
        <f t="shared" si="32"/>
        <v>0</v>
      </c>
      <c r="U103" s="36">
        <f t="shared" si="32"/>
        <v>0</v>
      </c>
      <c r="V103" s="36">
        <f t="shared" si="32"/>
        <v>0</v>
      </c>
      <c r="W103" s="36">
        <f t="shared" si="32"/>
        <v>0</v>
      </c>
      <c r="Y103" s="42"/>
      <c r="Z103" s="42"/>
      <c r="AA103" s="42"/>
      <c r="AB103" s="75"/>
      <c r="AC103" s="75"/>
      <c r="AD103" s="75"/>
      <c r="AE103" s="75"/>
      <c r="AF103" s="75"/>
      <c r="AG103" s="75"/>
      <c r="AH103" s="75"/>
      <c r="AI103" s="75"/>
      <c r="AJ103" s="75"/>
      <c r="AK103" s="75"/>
      <c r="AL103" s="75"/>
      <c r="AM103" s="75"/>
    </row>
    <row r="104" spans="4:39" s="4" customFormat="1">
      <c r="D104" s="4" t="s">
        <v>62</v>
      </c>
    </row>
    <row r="105" spans="4:39" s="4" customFormat="1">
      <c r="D105" s="143" t="s">
        <v>77</v>
      </c>
      <c r="H105" s="41"/>
      <c r="I105" s="35"/>
      <c r="J105" s="35"/>
      <c r="K105" s="35"/>
      <c r="L105" s="65">
        <v>0</v>
      </c>
      <c r="M105" s="65">
        <v>0</v>
      </c>
      <c r="N105" s="65">
        <v>0</v>
      </c>
      <c r="O105" s="65">
        <v>0</v>
      </c>
      <c r="P105" s="65">
        <v>0</v>
      </c>
      <c r="Q105" s="65">
        <v>0</v>
      </c>
      <c r="R105" s="65">
        <v>0</v>
      </c>
      <c r="S105" s="65">
        <v>0</v>
      </c>
      <c r="T105" s="65">
        <v>0</v>
      </c>
      <c r="U105" s="65">
        <v>0</v>
      </c>
      <c r="V105" s="65">
        <v>0</v>
      </c>
      <c r="W105" s="65">
        <v>0</v>
      </c>
      <c r="Y105" s="74" t="str">
        <f>IFERROR(I105/'Base Case Cover Sheet'!I105-1,"n.a.")</f>
        <v>n.a.</v>
      </c>
      <c r="Z105" s="74" t="str">
        <f>IFERROR(J105/'Base Case Cover Sheet'!J105-1,"n.a.")</f>
        <v>n.a.</v>
      </c>
      <c r="AA105" s="74" t="str">
        <f>IFERROR(K105/'Base Case Cover Sheet'!K105-1,"n.a.")</f>
        <v>n.a.</v>
      </c>
      <c r="AB105" s="74" t="str">
        <f>IFERROR(L105/'Base Case Cover Sheet'!L105-1,"n.a.")</f>
        <v>n.a.</v>
      </c>
      <c r="AC105" s="74" t="str">
        <f>IFERROR(M105/'Base Case Cover Sheet'!M105-1,"n.a.")</f>
        <v>n.a.</v>
      </c>
      <c r="AD105" s="74" t="str">
        <f>IFERROR(N105/'Base Case Cover Sheet'!N105-1,"n.a.")</f>
        <v>n.a.</v>
      </c>
      <c r="AE105" s="74" t="str">
        <f>IFERROR(O105/'Base Case Cover Sheet'!O105-1,"n.a.")</f>
        <v>n.a.</v>
      </c>
      <c r="AF105" s="74" t="str">
        <f>IFERROR(P105/'Base Case Cover Sheet'!P105-1,"n.a.")</f>
        <v>n.a.</v>
      </c>
      <c r="AG105" s="74" t="str">
        <f>IFERROR(Q105/'Base Case Cover Sheet'!Q105-1,"n.a.")</f>
        <v>n.a.</v>
      </c>
      <c r="AH105" s="74" t="str">
        <f>IFERROR(R105/'Base Case Cover Sheet'!R105-1,"n.a.")</f>
        <v>n.a.</v>
      </c>
      <c r="AI105" s="74" t="str">
        <f>IFERROR(S105/'Base Case Cover Sheet'!S105-1,"n.a.")</f>
        <v>n.a.</v>
      </c>
      <c r="AJ105" s="74" t="str">
        <f>IFERROR(T105/'Base Case Cover Sheet'!T105-1,"n.a.")</f>
        <v>n.a.</v>
      </c>
      <c r="AK105" s="74" t="str">
        <f>IFERROR(U105/'Base Case Cover Sheet'!U105-1,"n.a.")</f>
        <v>n.a.</v>
      </c>
      <c r="AL105" s="74" t="str">
        <f>IFERROR(V105/'Base Case Cover Sheet'!V105-1,"n.a.")</f>
        <v>n.a.</v>
      </c>
      <c r="AM105" s="74" t="str">
        <f>IFERROR(W105/'Base Case Cover Sheet'!W105-1,"n.a.")</f>
        <v>n.a.</v>
      </c>
    </row>
    <row r="106" spans="4:39" s="4" customFormat="1">
      <c r="D106" s="143" t="s">
        <v>79</v>
      </c>
      <c r="H106" s="41"/>
      <c r="I106" s="35"/>
      <c r="J106" s="35"/>
      <c r="K106" s="35"/>
      <c r="L106" s="65">
        <v>0</v>
      </c>
      <c r="M106" s="65">
        <v>0</v>
      </c>
      <c r="N106" s="65">
        <v>0</v>
      </c>
      <c r="O106" s="65">
        <v>0</v>
      </c>
      <c r="P106" s="65">
        <v>0</v>
      </c>
      <c r="Q106" s="65">
        <v>0</v>
      </c>
      <c r="R106" s="65">
        <v>0</v>
      </c>
      <c r="S106" s="65">
        <v>0</v>
      </c>
      <c r="T106" s="65">
        <v>0</v>
      </c>
      <c r="U106" s="65">
        <v>0</v>
      </c>
      <c r="V106" s="65">
        <v>0</v>
      </c>
      <c r="W106" s="65">
        <v>0</v>
      </c>
      <c r="Y106" s="74" t="str">
        <f>IFERROR(I106/'Base Case Cover Sheet'!I106-1,"n.a.")</f>
        <v>n.a.</v>
      </c>
      <c r="Z106" s="74" t="str">
        <f>IFERROR(J106/'Base Case Cover Sheet'!J106-1,"n.a.")</f>
        <v>n.a.</v>
      </c>
      <c r="AA106" s="74" t="str">
        <f>IFERROR(K106/'Base Case Cover Sheet'!K106-1,"n.a.")</f>
        <v>n.a.</v>
      </c>
      <c r="AB106" s="74" t="str">
        <f>IFERROR(L106/'Base Case Cover Sheet'!L106-1,"n.a.")</f>
        <v>n.a.</v>
      </c>
      <c r="AC106" s="74" t="str">
        <f>IFERROR(M106/'Base Case Cover Sheet'!M106-1,"n.a.")</f>
        <v>n.a.</v>
      </c>
      <c r="AD106" s="74" t="str">
        <f>IFERROR(N106/'Base Case Cover Sheet'!N106-1,"n.a.")</f>
        <v>n.a.</v>
      </c>
      <c r="AE106" s="74" t="str">
        <f>IFERROR(O106/'Base Case Cover Sheet'!O106-1,"n.a.")</f>
        <v>n.a.</v>
      </c>
      <c r="AF106" s="74" t="str">
        <f>IFERROR(P106/'Base Case Cover Sheet'!P106-1,"n.a.")</f>
        <v>n.a.</v>
      </c>
      <c r="AG106" s="74" t="str">
        <f>IFERROR(Q106/'Base Case Cover Sheet'!Q106-1,"n.a.")</f>
        <v>n.a.</v>
      </c>
      <c r="AH106" s="74" t="str">
        <f>IFERROR(R106/'Base Case Cover Sheet'!R106-1,"n.a.")</f>
        <v>n.a.</v>
      </c>
      <c r="AI106" s="74" t="str">
        <f>IFERROR(S106/'Base Case Cover Sheet'!S106-1,"n.a.")</f>
        <v>n.a.</v>
      </c>
      <c r="AJ106" s="74" t="str">
        <f>IFERROR(T106/'Base Case Cover Sheet'!T106-1,"n.a.")</f>
        <v>n.a.</v>
      </c>
      <c r="AK106" s="74" t="str">
        <f>IFERROR(U106/'Base Case Cover Sheet'!U106-1,"n.a.")</f>
        <v>n.a.</v>
      </c>
      <c r="AL106" s="74" t="str">
        <f>IFERROR(V106/'Base Case Cover Sheet'!V106-1,"n.a.")</f>
        <v>n.a.</v>
      </c>
      <c r="AM106" s="74" t="str">
        <f>IFERROR(W106/'Base Case Cover Sheet'!W106-1,"n.a.")</f>
        <v>n.a.</v>
      </c>
    </row>
    <row r="107" spans="4:39" s="4" customFormat="1">
      <c r="D107" s="143" t="s">
        <v>81</v>
      </c>
      <c r="H107" s="41"/>
      <c r="I107" s="35"/>
      <c r="J107" s="35"/>
      <c r="K107" s="35"/>
      <c r="L107" s="65">
        <v>0</v>
      </c>
      <c r="M107" s="65">
        <v>0</v>
      </c>
      <c r="N107" s="65">
        <v>0</v>
      </c>
      <c r="O107" s="65">
        <v>0</v>
      </c>
      <c r="P107" s="65">
        <v>0</v>
      </c>
      <c r="Q107" s="65">
        <v>0</v>
      </c>
      <c r="R107" s="65">
        <v>0</v>
      </c>
      <c r="S107" s="65">
        <v>0</v>
      </c>
      <c r="T107" s="65">
        <v>0</v>
      </c>
      <c r="U107" s="65">
        <v>0</v>
      </c>
      <c r="V107" s="65">
        <v>0</v>
      </c>
      <c r="W107" s="65">
        <v>0</v>
      </c>
      <c r="Y107" s="74" t="str">
        <f>IFERROR(I107/'Base Case Cover Sheet'!I107-1,"n.a.")</f>
        <v>n.a.</v>
      </c>
      <c r="Z107" s="74" t="str">
        <f>IFERROR(J107/'Base Case Cover Sheet'!J107-1,"n.a.")</f>
        <v>n.a.</v>
      </c>
      <c r="AA107" s="74" t="str">
        <f>IFERROR(K107/'Base Case Cover Sheet'!K107-1,"n.a.")</f>
        <v>n.a.</v>
      </c>
      <c r="AB107" s="74" t="str">
        <f>IFERROR(L107/'Base Case Cover Sheet'!L107-1,"n.a.")</f>
        <v>n.a.</v>
      </c>
      <c r="AC107" s="74" t="str">
        <f>IFERROR(M107/'Base Case Cover Sheet'!M107-1,"n.a.")</f>
        <v>n.a.</v>
      </c>
      <c r="AD107" s="74" t="str">
        <f>IFERROR(N107/'Base Case Cover Sheet'!N107-1,"n.a.")</f>
        <v>n.a.</v>
      </c>
      <c r="AE107" s="74" t="str">
        <f>IFERROR(O107/'Base Case Cover Sheet'!O107-1,"n.a.")</f>
        <v>n.a.</v>
      </c>
      <c r="AF107" s="74" t="str">
        <f>IFERROR(P107/'Base Case Cover Sheet'!P107-1,"n.a.")</f>
        <v>n.a.</v>
      </c>
      <c r="AG107" s="74" t="str">
        <f>IFERROR(Q107/'Base Case Cover Sheet'!Q107-1,"n.a.")</f>
        <v>n.a.</v>
      </c>
      <c r="AH107" s="74" t="str">
        <f>IFERROR(R107/'Base Case Cover Sheet'!R107-1,"n.a.")</f>
        <v>n.a.</v>
      </c>
      <c r="AI107" s="74" t="str">
        <f>IFERROR(S107/'Base Case Cover Sheet'!S107-1,"n.a.")</f>
        <v>n.a.</v>
      </c>
      <c r="AJ107" s="74" t="str">
        <f>IFERROR(T107/'Base Case Cover Sheet'!T107-1,"n.a.")</f>
        <v>n.a.</v>
      </c>
      <c r="AK107" s="74" t="str">
        <f>IFERROR(U107/'Base Case Cover Sheet'!U107-1,"n.a.")</f>
        <v>n.a.</v>
      </c>
      <c r="AL107" s="74" t="str">
        <f>IFERROR(V107/'Base Case Cover Sheet'!V107-1,"n.a.")</f>
        <v>n.a.</v>
      </c>
      <c r="AM107" s="74" t="str">
        <f>IFERROR(W107/'Base Case Cover Sheet'!W107-1,"n.a.")</f>
        <v>n.a.</v>
      </c>
    </row>
    <row r="108" spans="4:39" s="4" customFormat="1">
      <c r="D108" s="143" t="s">
        <v>83</v>
      </c>
      <c r="H108" s="41"/>
      <c r="I108" s="35"/>
      <c r="J108" s="35"/>
      <c r="K108" s="35"/>
      <c r="L108" s="65">
        <v>0</v>
      </c>
      <c r="M108" s="65">
        <v>0</v>
      </c>
      <c r="N108" s="65">
        <v>0</v>
      </c>
      <c r="O108" s="65">
        <v>0</v>
      </c>
      <c r="P108" s="65">
        <v>0</v>
      </c>
      <c r="Q108" s="65">
        <v>0</v>
      </c>
      <c r="R108" s="65">
        <v>0</v>
      </c>
      <c r="S108" s="65">
        <v>0</v>
      </c>
      <c r="T108" s="65">
        <v>0</v>
      </c>
      <c r="U108" s="65">
        <v>0</v>
      </c>
      <c r="V108" s="65">
        <v>0</v>
      </c>
      <c r="W108" s="65">
        <v>0</v>
      </c>
      <c r="Y108" s="74" t="str">
        <f>IFERROR(I108/'Base Case Cover Sheet'!I108-1,"n.a.")</f>
        <v>n.a.</v>
      </c>
      <c r="Z108" s="74" t="str">
        <f>IFERROR(J108/'Base Case Cover Sheet'!J108-1,"n.a.")</f>
        <v>n.a.</v>
      </c>
      <c r="AA108" s="74" t="str">
        <f>IFERROR(K108/'Base Case Cover Sheet'!K108-1,"n.a.")</f>
        <v>n.a.</v>
      </c>
      <c r="AB108" s="74" t="str">
        <f>IFERROR(L108/'Base Case Cover Sheet'!L108-1,"n.a.")</f>
        <v>n.a.</v>
      </c>
      <c r="AC108" s="74" t="str">
        <f>IFERROR(M108/'Base Case Cover Sheet'!M108-1,"n.a.")</f>
        <v>n.a.</v>
      </c>
      <c r="AD108" s="74" t="str">
        <f>IFERROR(N108/'Base Case Cover Sheet'!N108-1,"n.a.")</f>
        <v>n.a.</v>
      </c>
      <c r="AE108" s="74" t="str">
        <f>IFERROR(O108/'Base Case Cover Sheet'!O108-1,"n.a.")</f>
        <v>n.a.</v>
      </c>
      <c r="AF108" s="74" t="str">
        <f>IFERROR(P108/'Base Case Cover Sheet'!P108-1,"n.a.")</f>
        <v>n.a.</v>
      </c>
      <c r="AG108" s="74" t="str">
        <f>IFERROR(Q108/'Base Case Cover Sheet'!Q108-1,"n.a.")</f>
        <v>n.a.</v>
      </c>
      <c r="AH108" s="74" t="str">
        <f>IFERROR(R108/'Base Case Cover Sheet'!R108-1,"n.a.")</f>
        <v>n.a.</v>
      </c>
      <c r="AI108" s="74" t="str">
        <f>IFERROR(S108/'Base Case Cover Sheet'!S108-1,"n.a.")</f>
        <v>n.a.</v>
      </c>
      <c r="AJ108" s="74" t="str">
        <f>IFERROR(T108/'Base Case Cover Sheet'!T108-1,"n.a.")</f>
        <v>n.a.</v>
      </c>
      <c r="AK108" s="74" t="str">
        <f>IFERROR(U108/'Base Case Cover Sheet'!U108-1,"n.a.")</f>
        <v>n.a.</v>
      </c>
      <c r="AL108" s="74" t="str">
        <f>IFERROR(V108/'Base Case Cover Sheet'!V108-1,"n.a.")</f>
        <v>n.a.</v>
      </c>
      <c r="AM108" s="74" t="str">
        <f>IFERROR(W108/'Base Case Cover Sheet'!W108-1,"n.a.")</f>
        <v>n.a.</v>
      </c>
    </row>
    <row r="109" spans="4:39" s="4" customFormat="1">
      <c r="D109" s="143" t="s">
        <v>179</v>
      </c>
      <c r="H109" s="41"/>
      <c r="I109" s="35"/>
      <c r="J109" s="35"/>
      <c r="K109" s="35"/>
      <c r="L109" s="65">
        <v>0</v>
      </c>
      <c r="M109" s="65">
        <v>0</v>
      </c>
      <c r="N109" s="65">
        <v>0</v>
      </c>
      <c r="O109" s="65">
        <v>0</v>
      </c>
      <c r="P109" s="65">
        <v>0</v>
      </c>
      <c r="Q109" s="65">
        <v>0</v>
      </c>
      <c r="R109" s="65">
        <v>0</v>
      </c>
      <c r="S109" s="65">
        <v>0</v>
      </c>
      <c r="T109" s="65">
        <v>0</v>
      </c>
      <c r="U109" s="65">
        <v>0</v>
      </c>
      <c r="V109" s="65">
        <v>0</v>
      </c>
      <c r="W109" s="65">
        <v>0</v>
      </c>
      <c r="Y109" s="74" t="str">
        <f>IFERROR(I109/'Base Case Cover Sheet'!I109-1,"n.a.")</f>
        <v>n.a.</v>
      </c>
      <c r="Z109" s="74" t="str">
        <f>IFERROR(J109/'Base Case Cover Sheet'!J109-1,"n.a.")</f>
        <v>n.a.</v>
      </c>
      <c r="AA109" s="74" t="str">
        <f>IFERROR(K109/'Base Case Cover Sheet'!K109-1,"n.a.")</f>
        <v>n.a.</v>
      </c>
      <c r="AB109" s="74" t="str">
        <f>IFERROR(L109/'Base Case Cover Sheet'!L109-1,"n.a.")</f>
        <v>n.a.</v>
      </c>
      <c r="AC109" s="74" t="str">
        <f>IFERROR(M109/'Base Case Cover Sheet'!M109-1,"n.a.")</f>
        <v>n.a.</v>
      </c>
      <c r="AD109" s="74" t="str">
        <f>IFERROR(N109/'Base Case Cover Sheet'!N109-1,"n.a.")</f>
        <v>n.a.</v>
      </c>
      <c r="AE109" s="74" t="str">
        <f>IFERROR(O109/'Base Case Cover Sheet'!O109-1,"n.a.")</f>
        <v>n.a.</v>
      </c>
      <c r="AF109" s="74" t="str">
        <f>IFERROR(P109/'Base Case Cover Sheet'!P109-1,"n.a.")</f>
        <v>n.a.</v>
      </c>
      <c r="AG109" s="74" t="str">
        <f>IFERROR(Q109/'Base Case Cover Sheet'!Q109-1,"n.a.")</f>
        <v>n.a.</v>
      </c>
      <c r="AH109" s="74" t="str">
        <f>IFERROR(R109/'Base Case Cover Sheet'!R109-1,"n.a.")</f>
        <v>n.a.</v>
      </c>
      <c r="AI109" s="74" t="str">
        <f>IFERROR(S109/'Base Case Cover Sheet'!S109-1,"n.a.")</f>
        <v>n.a.</v>
      </c>
      <c r="AJ109" s="74" t="str">
        <f>IFERROR(T109/'Base Case Cover Sheet'!T109-1,"n.a.")</f>
        <v>n.a.</v>
      </c>
      <c r="AK109" s="74" t="str">
        <f>IFERROR(U109/'Base Case Cover Sheet'!U109-1,"n.a.")</f>
        <v>n.a.</v>
      </c>
      <c r="AL109" s="74" t="str">
        <f>IFERROR(V109/'Base Case Cover Sheet'!V109-1,"n.a.")</f>
        <v>n.a.</v>
      </c>
      <c r="AM109" s="74" t="str">
        <f>IFERROR(W109/'Base Case Cover Sheet'!W109-1,"n.a.")</f>
        <v>n.a.</v>
      </c>
    </row>
    <row r="110" spans="4:39" s="4" customFormat="1" outlineLevel="1">
      <c r="D110" s="143"/>
    </row>
    <row r="111" spans="4:39" s="4" customFormat="1" outlineLevel="1">
      <c r="D111" s="48" t="s">
        <v>183</v>
      </c>
      <c r="E111" s="48"/>
      <c r="F111" s="48"/>
      <c r="G111" s="48"/>
      <c r="H111" s="48"/>
      <c r="I111" s="35"/>
      <c r="J111" s="35"/>
      <c r="K111" s="35"/>
      <c r="L111" s="49">
        <f>IF(ROUND(SUM(L105:L109),4)=ROUND(L102,4),1,0)</f>
        <v>1</v>
      </c>
      <c r="M111" s="49">
        <f t="shared" ref="M111:W111" si="33">IF(ROUND(SUM(M105:M109),4)=ROUND(M102,4),1,0)</f>
        <v>1</v>
      </c>
      <c r="N111" s="49">
        <f t="shared" si="33"/>
        <v>1</v>
      </c>
      <c r="O111" s="49">
        <f t="shared" si="33"/>
        <v>1</v>
      </c>
      <c r="P111" s="49">
        <f t="shared" si="33"/>
        <v>1</v>
      </c>
      <c r="Q111" s="49">
        <f t="shared" si="33"/>
        <v>1</v>
      </c>
      <c r="R111" s="49">
        <f t="shared" si="33"/>
        <v>1</v>
      </c>
      <c r="S111" s="49">
        <f t="shared" si="33"/>
        <v>1</v>
      </c>
      <c r="T111" s="49">
        <f t="shared" si="33"/>
        <v>1</v>
      </c>
      <c r="U111" s="49">
        <f t="shared" si="33"/>
        <v>1</v>
      </c>
      <c r="V111" s="49">
        <f t="shared" si="33"/>
        <v>1</v>
      </c>
      <c r="W111" s="49">
        <f t="shared" si="33"/>
        <v>1</v>
      </c>
    </row>
    <row r="113" spans="4:39" s="4" customFormat="1">
      <c r="D113" t="s">
        <v>85</v>
      </c>
      <c r="E113"/>
      <c r="F113"/>
      <c r="G113"/>
      <c r="H113" s="41"/>
      <c r="I113" s="35"/>
      <c r="J113" s="35"/>
      <c r="K113" s="35"/>
      <c r="L113" s="65">
        <v>0</v>
      </c>
      <c r="M113" s="65">
        <v>0</v>
      </c>
      <c r="N113" s="65">
        <v>0</v>
      </c>
      <c r="O113" s="65">
        <v>0</v>
      </c>
      <c r="P113" s="65">
        <v>0</v>
      </c>
      <c r="Q113" s="65">
        <v>0</v>
      </c>
      <c r="R113" s="65">
        <v>0</v>
      </c>
      <c r="S113" s="65">
        <v>0</v>
      </c>
      <c r="T113" s="65">
        <v>0</v>
      </c>
      <c r="U113" s="65">
        <v>0</v>
      </c>
      <c r="V113" s="65">
        <v>0</v>
      </c>
      <c r="W113" s="65">
        <v>0</v>
      </c>
      <c r="Y113" s="74" t="str">
        <f>IFERROR(I113/'Base Case Cover Sheet'!I113-1,"n.a.")</f>
        <v>n.a.</v>
      </c>
      <c r="Z113" s="74" t="str">
        <f>IFERROR(J113/'Base Case Cover Sheet'!J113-1,"n.a.")</f>
        <v>n.a.</v>
      </c>
      <c r="AA113" s="74" t="str">
        <f>IFERROR(K113/'Base Case Cover Sheet'!K113-1,"n.a.")</f>
        <v>n.a.</v>
      </c>
      <c r="AB113" s="74" t="str">
        <f>IFERROR(L113/'Base Case Cover Sheet'!L113-1,"n.a.")</f>
        <v>n.a.</v>
      </c>
      <c r="AC113" s="74" t="str">
        <f>IFERROR(M113/'Base Case Cover Sheet'!M113-1,"n.a.")</f>
        <v>n.a.</v>
      </c>
      <c r="AD113" s="74" t="str">
        <f>IFERROR(N113/'Base Case Cover Sheet'!N113-1,"n.a.")</f>
        <v>n.a.</v>
      </c>
      <c r="AE113" s="74" t="str">
        <f>IFERROR(O113/'Base Case Cover Sheet'!O113-1,"n.a.")</f>
        <v>n.a.</v>
      </c>
      <c r="AF113" s="74" t="str">
        <f>IFERROR(P113/'Base Case Cover Sheet'!P113-1,"n.a.")</f>
        <v>n.a.</v>
      </c>
      <c r="AG113" s="74" t="str">
        <f>IFERROR(Q113/'Base Case Cover Sheet'!Q113-1,"n.a.")</f>
        <v>n.a.</v>
      </c>
      <c r="AH113" s="74" t="str">
        <f>IFERROR(R113/'Base Case Cover Sheet'!R113-1,"n.a.")</f>
        <v>n.a.</v>
      </c>
      <c r="AI113" s="74" t="str">
        <f>IFERROR(S113/'Base Case Cover Sheet'!S113-1,"n.a.")</f>
        <v>n.a.</v>
      </c>
      <c r="AJ113" s="74" t="str">
        <f>IFERROR(T113/'Base Case Cover Sheet'!T113-1,"n.a.")</f>
        <v>n.a.</v>
      </c>
      <c r="AK113" s="74" t="str">
        <f>IFERROR(U113/'Base Case Cover Sheet'!U113-1,"n.a.")</f>
        <v>n.a.</v>
      </c>
      <c r="AL113" s="74" t="str">
        <f>IFERROR(V113/'Base Case Cover Sheet'!V113-1,"n.a.")</f>
        <v>n.a.</v>
      </c>
      <c r="AM113" s="74" t="str">
        <f>IFERROR(W113/'Base Case Cover Sheet'!W113-1,"n.a.")</f>
        <v>n.a.</v>
      </c>
    </row>
    <row r="114" spans="4:39" s="4" customFormat="1">
      <c r="E114" s="4" t="s">
        <v>104</v>
      </c>
      <c r="I114" s="35"/>
      <c r="J114" s="35"/>
      <c r="K114" s="35"/>
      <c r="L114" s="36">
        <f>-IFERROR(L113/L$44,0)</f>
        <v>0</v>
      </c>
      <c r="M114" s="36">
        <f t="shared" ref="M114:W114" si="34">-IFERROR(M113/M$44,0)</f>
        <v>0</v>
      </c>
      <c r="N114" s="36">
        <f t="shared" si="34"/>
        <v>0</v>
      </c>
      <c r="O114" s="36">
        <f t="shared" si="34"/>
        <v>0</v>
      </c>
      <c r="P114" s="36">
        <f t="shared" si="34"/>
        <v>0</v>
      </c>
      <c r="Q114" s="36">
        <f t="shared" si="34"/>
        <v>0</v>
      </c>
      <c r="R114" s="36">
        <f t="shared" si="34"/>
        <v>0</v>
      </c>
      <c r="S114" s="36">
        <f t="shared" si="34"/>
        <v>0</v>
      </c>
      <c r="T114" s="36">
        <f t="shared" si="34"/>
        <v>0</v>
      </c>
      <c r="U114" s="36">
        <f t="shared" si="34"/>
        <v>0</v>
      </c>
      <c r="V114" s="36">
        <f t="shared" si="34"/>
        <v>0</v>
      </c>
      <c r="W114" s="36">
        <f t="shared" si="34"/>
        <v>0</v>
      </c>
      <c r="Y114" s="42"/>
      <c r="Z114" s="42"/>
      <c r="AA114" s="42"/>
      <c r="AB114" s="75"/>
      <c r="AC114" s="75"/>
      <c r="AD114" s="75"/>
      <c r="AE114" s="75"/>
      <c r="AF114" s="75"/>
      <c r="AG114" s="75"/>
      <c r="AH114" s="75"/>
      <c r="AI114" s="75"/>
      <c r="AJ114" s="75"/>
      <c r="AK114" s="75"/>
      <c r="AL114" s="75"/>
      <c r="AM114" s="75"/>
    </row>
    <row r="115" spans="4:39" s="4" customFormat="1">
      <c r="D115" s="143" t="s">
        <v>62</v>
      </c>
    </row>
    <row r="116" spans="4:39" s="4" customFormat="1">
      <c r="D116" s="143" t="s">
        <v>87</v>
      </c>
      <c r="H116" s="41"/>
      <c r="I116" s="35"/>
      <c r="J116" s="35"/>
      <c r="K116" s="35"/>
      <c r="L116" s="65">
        <v>0</v>
      </c>
      <c r="M116" s="65">
        <v>0</v>
      </c>
      <c r="N116" s="65">
        <v>0</v>
      </c>
      <c r="O116" s="65">
        <v>0</v>
      </c>
      <c r="P116" s="65">
        <v>0</v>
      </c>
      <c r="Q116" s="65">
        <v>0</v>
      </c>
      <c r="R116" s="65">
        <v>0</v>
      </c>
      <c r="S116" s="65">
        <v>0</v>
      </c>
      <c r="T116" s="65">
        <v>0</v>
      </c>
      <c r="U116" s="65">
        <v>0</v>
      </c>
      <c r="V116" s="65">
        <v>0</v>
      </c>
      <c r="W116" s="65">
        <v>0</v>
      </c>
      <c r="Y116" s="74" t="str">
        <f>IFERROR(I116/'Base Case Cover Sheet'!I116-1,"n.a.")</f>
        <v>n.a.</v>
      </c>
      <c r="Z116" s="74" t="str">
        <f>IFERROR(J116/'Base Case Cover Sheet'!J116-1,"n.a.")</f>
        <v>n.a.</v>
      </c>
      <c r="AA116" s="74" t="str">
        <f>IFERROR(K116/'Base Case Cover Sheet'!K116-1,"n.a.")</f>
        <v>n.a.</v>
      </c>
      <c r="AB116" s="74" t="str">
        <f>IFERROR(L116/'Base Case Cover Sheet'!L116-1,"n.a.")</f>
        <v>n.a.</v>
      </c>
      <c r="AC116" s="74" t="str">
        <f>IFERROR(M116/'Base Case Cover Sheet'!M116-1,"n.a.")</f>
        <v>n.a.</v>
      </c>
      <c r="AD116" s="74" t="str">
        <f>IFERROR(N116/'Base Case Cover Sheet'!N116-1,"n.a.")</f>
        <v>n.a.</v>
      </c>
      <c r="AE116" s="74" t="str">
        <f>IFERROR(O116/'Base Case Cover Sheet'!O116-1,"n.a.")</f>
        <v>n.a.</v>
      </c>
      <c r="AF116" s="74" t="str">
        <f>IFERROR(P116/'Base Case Cover Sheet'!P116-1,"n.a.")</f>
        <v>n.a.</v>
      </c>
      <c r="AG116" s="74" t="str">
        <f>IFERROR(Q116/'Base Case Cover Sheet'!Q116-1,"n.a.")</f>
        <v>n.a.</v>
      </c>
      <c r="AH116" s="74" t="str">
        <f>IFERROR(R116/'Base Case Cover Sheet'!R116-1,"n.a.")</f>
        <v>n.a.</v>
      </c>
      <c r="AI116" s="74" t="str">
        <f>IFERROR(S116/'Base Case Cover Sheet'!S116-1,"n.a.")</f>
        <v>n.a.</v>
      </c>
      <c r="AJ116" s="74" t="str">
        <f>IFERROR(T116/'Base Case Cover Sheet'!T116-1,"n.a.")</f>
        <v>n.a.</v>
      </c>
      <c r="AK116" s="74" t="str">
        <f>IFERROR(U116/'Base Case Cover Sheet'!U116-1,"n.a.")</f>
        <v>n.a.</v>
      </c>
      <c r="AL116" s="74" t="str">
        <f>IFERROR(V116/'Base Case Cover Sheet'!V116-1,"n.a.")</f>
        <v>n.a.</v>
      </c>
      <c r="AM116" s="74" t="str">
        <f>IFERROR(W116/'Base Case Cover Sheet'!W116-1,"n.a.")</f>
        <v>n.a.</v>
      </c>
    </row>
    <row r="117" spans="4:39" s="4" customFormat="1">
      <c r="D117" s="143" t="s">
        <v>89</v>
      </c>
      <c r="H117" s="41"/>
      <c r="I117" s="35"/>
      <c r="J117" s="35"/>
      <c r="K117" s="35"/>
      <c r="L117" s="65">
        <v>0</v>
      </c>
      <c r="M117" s="65">
        <v>0</v>
      </c>
      <c r="N117" s="65">
        <v>0</v>
      </c>
      <c r="O117" s="65">
        <v>0</v>
      </c>
      <c r="P117" s="65">
        <v>0</v>
      </c>
      <c r="Q117" s="65">
        <v>0</v>
      </c>
      <c r="R117" s="65">
        <v>0</v>
      </c>
      <c r="S117" s="65">
        <v>0</v>
      </c>
      <c r="T117" s="65">
        <v>0</v>
      </c>
      <c r="U117" s="65">
        <v>0</v>
      </c>
      <c r="V117" s="65">
        <v>0</v>
      </c>
      <c r="W117" s="65">
        <v>0</v>
      </c>
      <c r="Y117" s="74" t="str">
        <f>IFERROR(I117/'Base Case Cover Sheet'!I117-1,"n.a.")</f>
        <v>n.a.</v>
      </c>
      <c r="Z117" s="74" t="str">
        <f>IFERROR(J117/'Base Case Cover Sheet'!J117-1,"n.a.")</f>
        <v>n.a.</v>
      </c>
      <c r="AA117" s="74" t="str">
        <f>IFERROR(K117/'Base Case Cover Sheet'!K117-1,"n.a.")</f>
        <v>n.a.</v>
      </c>
      <c r="AB117" s="74" t="str">
        <f>IFERROR(L117/'Base Case Cover Sheet'!L117-1,"n.a.")</f>
        <v>n.a.</v>
      </c>
      <c r="AC117" s="74" t="str">
        <f>IFERROR(M117/'Base Case Cover Sheet'!M117-1,"n.a.")</f>
        <v>n.a.</v>
      </c>
      <c r="AD117" s="74" t="str">
        <f>IFERROR(N117/'Base Case Cover Sheet'!N117-1,"n.a.")</f>
        <v>n.a.</v>
      </c>
      <c r="AE117" s="74" t="str">
        <f>IFERROR(O117/'Base Case Cover Sheet'!O117-1,"n.a.")</f>
        <v>n.a.</v>
      </c>
      <c r="AF117" s="74" t="str">
        <f>IFERROR(P117/'Base Case Cover Sheet'!P117-1,"n.a.")</f>
        <v>n.a.</v>
      </c>
      <c r="AG117" s="74" t="str">
        <f>IFERROR(Q117/'Base Case Cover Sheet'!Q117-1,"n.a.")</f>
        <v>n.a.</v>
      </c>
      <c r="AH117" s="74" t="str">
        <f>IFERROR(R117/'Base Case Cover Sheet'!R117-1,"n.a.")</f>
        <v>n.a.</v>
      </c>
      <c r="AI117" s="74" t="str">
        <f>IFERROR(S117/'Base Case Cover Sheet'!S117-1,"n.a.")</f>
        <v>n.a.</v>
      </c>
      <c r="AJ117" s="74" t="str">
        <f>IFERROR(T117/'Base Case Cover Sheet'!T117-1,"n.a.")</f>
        <v>n.a.</v>
      </c>
      <c r="AK117" s="74" t="str">
        <f>IFERROR(U117/'Base Case Cover Sheet'!U117-1,"n.a.")</f>
        <v>n.a.</v>
      </c>
      <c r="AL117" s="74" t="str">
        <f>IFERROR(V117/'Base Case Cover Sheet'!V117-1,"n.a.")</f>
        <v>n.a.</v>
      </c>
      <c r="AM117" s="74" t="str">
        <f>IFERROR(W117/'Base Case Cover Sheet'!W117-1,"n.a.")</f>
        <v>n.a.</v>
      </c>
    </row>
    <row r="118" spans="4:39" s="4" customFormat="1">
      <c r="D118" s="143" t="s">
        <v>91</v>
      </c>
      <c r="E118"/>
      <c r="F118"/>
      <c r="G118"/>
      <c r="H118" s="41"/>
      <c r="I118" s="35"/>
      <c r="J118" s="35"/>
      <c r="K118" s="35"/>
      <c r="L118" s="65">
        <v>0</v>
      </c>
      <c r="M118" s="65">
        <v>0</v>
      </c>
      <c r="N118" s="65">
        <v>0</v>
      </c>
      <c r="O118" s="65">
        <v>0</v>
      </c>
      <c r="P118" s="65">
        <v>0</v>
      </c>
      <c r="Q118" s="65">
        <v>0</v>
      </c>
      <c r="R118" s="65">
        <v>0</v>
      </c>
      <c r="S118" s="65">
        <v>0</v>
      </c>
      <c r="T118" s="65">
        <v>0</v>
      </c>
      <c r="U118" s="65">
        <v>0</v>
      </c>
      <c r="V118" s="65">
        <v>0</v>
      </c>
      <c r="W118" s="65">
        <v>0</v>
      </c>
      <c r="X118"/>
      <c r="Y118" s="74" t="str">
        <f>IFERROR(I118/'Base Case Cover Sheet'!I118-1,"n.a.")</f>
        <v>n.a.</v>
      </c>
      <c r="Z118" s="74" t="str">
        <f>IFERROR(J118/'Base Case Cover Sheet'!J118-1,"n.a.")</f>
        <v>n.a.</v>
      </c>
      <c r="AA118" s="74" t="str">
        <f>IFERROR(K118/'Base Case Cover Sheet'!K118-1,"n.a.")</f>
        <v>n.a.</v>
      </c>
      <c r="AB118" s="74" t="str">
        <f>IFERROR(L118/'Base Case Cover Sheet'!L118-1,"n.a.")</f>
        <v>n.a.</v>
      </c>
      <c r="AC118" s="74" t="str">
        <f>IFERROR(M118/'Base Case Cover Sheet'!M118-1,"n.a.")</f>
        <v>n.a.</v>
      </c>
      <c r="AD118" s="74" t="str">
        <f>IFERROR(N118/'Base Case Cover Sheet'!N118-1,"n.a.")</f>
        <v>n.a.</v>
      </c>
      <c r="AE118" s="74" t="str">
        <f>IFERROR(O118/'Base Case Cover Sheet'!O118-1,"n.a.")</f>
        <v>n.a.</v>
      </c>
      <c r="AF118" s="74" t="str">
        <f>IFERROR(P118/'Base Case Cover Sheet'!P118-1,"n.a.")</f>
        <v>n.a.</v>
      </c>
      <c r="AG118" s="74" t="str">
        <f>IFERROR(Q118/'Base Case Cover Sheet'!Q118-1,"n.a.")</f>
        <v>n.a.</v>
      </c>
      <c r="AH118" s="74" t="str">
        <f>IFERROR(R118/'Base Case Cover Sheet'!R118-1,"n.a.")</f>
        <v>n.a.</v>
      </c>
      <c r="AI118" s="74" t="str">
        <f>IFERROR(S118/'Base Case Cover Sheet'!S118-1,"n.a.")</f>
        <v>n.a.</v>
      </c>
      <c r="AJ118" s="74" t="str">
        <f>IFERROR(T118/'Base Case Cover Sheet'!T118-1,"n.a.")</f>
        <v>n.a.</v>
      </c>
      <c r="AK118" s="74" t="str">
        <f>IFERROR(U118/'Base Case Cover Sheet'!U118-1,"n.a.")</f>
        <v>n.a.</v>
      </c>
      <c r="AL118" s="74" t="str">
        <f>IFERROR(V118/'Base Case Cover Sheet'!V118-1,"n.a.")</f>
        <v>n.a.</v>
      </c>
      <c r="AM118" s="74" t="str">
        <f>IFERROR(W118/'Base Case Cover Sheet'!W118-1,"n.a.")</f>
        <v>n.a.</v>
      </c>
    </row>
    <row r="119" spans="4:39">
      <c r="D119" s="143" t="s">
        <v>179</v>
      </c>
      <c r="H119" s="41"/>
      <c r="I119" s="35"/>
      <c r="J119" s="35"/>
      <c r="K119" s="35"/>
      <c r="L119" s="65">
        <v>0</v>
      </c>
      <c r="M119" s="65">
        <v>0</v>
      </c>
      <c r="N119" s="65">
        <v>0</v>
      </c>
      <c r="O119" s="65">
        <v>0</v>
      </c>
      <c r="P119" s="65">
        <v>0</v>
      </c>
      <c r="Q119" s="65">
        <v>0</v>
      </c>
      <c r="R119" s="65">
        <v>0</v>
      </c>
      <c r="S119" s="65">
        <v>0</v>
      </c>
      <c r="T119" s="65">
        <v>0</v>
      </c>
      <c r="U119" s="65">
        <v>0</v>
      </c>
      <c r="V119" s="65">
        <v>0</v>
      </c>
      <c r="W119" s="65">
        <v>0</v>
      </c>
      <c r="Y119" s="74" t="str">
        <f>IFERROR(I119/'Base Case Cover Sheet'!I119-1,"n.a.")</f>
        <v>n.a.</v>
      </c>
      <c r="Z119" s="74" t="str">
        <f>IFERROR(J119/'Base Case Cover Sheet'!J119-1,"n.a.")</f>
        <v>n.a.</v>
      </c>
      <c r="AA119" s="74" t="str">
        <f>IFERROR(K119/'Base Case Cover Sheet'!K119-1,"n.a.")</f>
        <v>n.a.</v>
      </c>
      <c r="AB119" s="74" t="str">
        <f>IFERROR(L119/'Base Case Cover Sheet'!L119-1,"n.a.")</f>
        <v>n.a.</v>
      </c>
      <c r="AC119" s="74" t="str">
        <f>IFERROR(M119/'Base Case Cover Sheet'!M119-1,"n.a.")</f>
        <v>n.a.</v>
      </c>
      <c r="AD119" s="74" t="str">
        <f>IFERROR(N119/'Base Case Cover Sheet'!N119-1,"n.a.")</f>
        <v>n.a.</v>
      </c>
      <c r="AE119" s="74" t="str">
        <f>IFERROR(O119/'Base Case Cover Sheet'!O119-1,"n.a.")</f>
        <v>n.a.</v>
      </c>
      <c r="AF119" s="74" t="str">
        <f>IFERROR(P119/'Base Case Cover Sheet'!P119-1,"n.a.")</f>
        <v>n.a.</v>
      </c>
      <c r="AG119" s="74" t="str">
        <f>IFERROR(Q119/'Base Case Cover Sheet'!Q119-1,"n.a.")</f>
        <v>n.a.</v>
      </c>
      <c r="AH119" s="74" t="str">
        <f>IFERROR(R119/'Base Case Cover Sheet'!R119-1,"n.a.")</f>
        <v>n.a.</v>
      </c>
      <c r="AI119" s="74" t="str">
        <f>IFERROR(S119/'Base Case Cover Sheet'!S119-1,"n.a.")</f>
        <v>n.a.</v>
      </c>
      <c r="AJ119" s="74" t="str">
        <f>IFERROR(T119/'Base Case Cover Sheet'!T119-1,"n.a.")</f>
        <v>n.a.</v>
      </c>
      <c r="AK119" s="74" t="str">
        <f>IFERROR(U119/'Base Case Cover Sheet'!U119-1,"n.a.")</f>
        <v>n.a.</v>
      </c>
      <c r="AL119" s="74" t="str">
        <f>IFERROR(V119/'Base Case Cover Sheet'!V119-1,"n.a.")</f>
        <v>n.a.</v>
      </c>
      <c r="AM119" s="74" t="str">
        <f>IFERROR(W119/'Base Case Cover Sheet'!W119-1,"n.a.")</f>
        <v>n.a.</v>
      </c>
    </row>
    <row r="120" spans="4:39" s="4" customFormat="1" outlineLevel="1">
      <c r="D120"/>
      <c r="E120"/>
    </row>
    <row r="121" spans="4:39" s="4" customFormat="1" outlineLevel="1">
      <c r="D121" s="48" t="s">
        <v>184</v>
      </c>
      <c r="E121" s="48"/>
      <c r="F121" s="48"/>
      <c r="G121" s="48"/>
      <c r="H121" s="48"/>
      <c r="I121" s="35"/>
      <c r="J121" s="35"/>
      <c r="K121" s="35"/>
      <c r="L121" s="49">
        <f>IF(ROUND(SUM(L116:L119),4)=ROUND(L113,4),1,0)</f>
        <v>1</v>
      </c>
      <c r="M121" s="49">
        <f t="shared" ref="M121:W121" si="35">IF(ROUND(SUM(M116:M119),4)=ROUND(M113,4),1,0)</f>
        <v>1</v>
      </c>
      <c r="N121" s="49">
        <f t="shared" si="35"/>
        <v>1</v>
      </c>
      <c r="O121" s="49">
        <f t="shared" si="35"/>
        <v>1</v>
      </c>
      <c r="P121" s="49">
        <f t="shared" si="35"/>
        <v>1</v>
      </c>
      <c r="Q121" s="49">
        <f t="shared" si="35"/>
        <v>1</v>
      </c>
      <c r="R121" s="49">
        <f t="shared" si="35"/>
        <v>1</v>
      </c>
      <c r="S121" s="49">
        <f t="shared" si="35"/>
        <v>1</v>
      </c>
      <c r="T121" s="49">
        <f t="shared" si="35"/>
        <v>1</v>
      </c>
      <c r="U121" s="49">
        <f t="shared" si="35"/>
        <v>1</v>
      </c>
      <c r="V121" s="49">
        <f t="shared" si="35"/>
        <v>1</v>
      </c>
      <c r="W121" s="49">
        <f t="shared" si="35"/>
        <v>1</v>
      </c>
    </row>
    <row r="122" spans="4:39">
      <c r="D122" s="143"/>
    </row>
    <row r="123" spans="4:39">
      <c r="D123" t="s">
        <v>93</v>
      </c>
      <c r="H123" s="41"/>
      <c r="I123" s="35"/>
      <c r="J123" s="35"/>
      <c r="K123" s="35"/>
      <c r="L123" s="65">
        <v>0</v>
      </c>
      <c r="M123" s="65">
        <v>0</v>
      </c>
      <c r="N123" s="65">
        <v>0</v>
      </c>
      <c r="O123" s="65">
        <v>0</v>
      </c>
      <c r="P123" s="65">
        <v>0</v>
      </c>
      <c r="Q123" s="65">
        <v>0</v>
      </c>
      <c r="R123" s="65">
        <v>0</v>
      </c>
      <c r="S123" s="65">
        <v>0</v>
      </c>
      <c r="T123" s="65">
        <v>0</v>
      </c>
      <c r="U123" s="65">
        <v>0</v>
      </c>
      <c r="V123" s="65">
        <v>0</v>
      </c>
      <c r="W123" s="65">
        <v>0</v>
      </c>
      <c r="Y123" s="74" t="str">
        <f>IFERROR(I123/'Base Case Cover Sheet'!I123-1,"n.a.")</f>
        <v>n.a.</v>
      </c>
      <c r="Z123" s="74" t="str">
        <f>IFERROR(J123/'Base Case Cover Sheet'!J123-1,"n.a.")</f>
        <v>n.a.</v>
      </c>
      <c r="AA123" s="74" t="str">
        <f>IFERROR(K123/'Base Case Cover Sheet'!K123-1,"n.a.")</f>
        <v>n.a.</v>
      </c>
      <c r="AB123" s="74" t="str">
        <f>IFERROR(L123/'Base Case Cover Sheet'!L123-1,"n.a.")</f>
        <v>n.a.</v>
      </c>
      <c r="AC123" s="74" t="str">
        <f>IFERROR(M123/'Base Case Cover Sheet'!M123-1,"n.a.")</f>
        <v>n.a.</v>
      </c>
      <c r="AD123" s="74" t="str">
        <f>IFERROR(N123/'Base Case Cover Sheet'!N123-1,"n.a.")</f>
        <v>n.a.</v>
      </c>
      <c r="AE123" s="74" t="str">
        <f>IFERROR(O123/'Base Case Cover Sheet'!O123-1,"n.a.")</f>
        <v>n.a.</v>
      </c>
      <c r="AF123" s="74" t="str">
        <f>IFERROR(P123/'Base Case Cover Sheet'!P123-1,"n.a.")</f>
        <v>n.a.</v>
      </c>
      <c r="AG123" s="74" t="str">
        <f>IFERROR(Q123/'Base Case Cover Sheet'!Q123-1,"n.a.")</f>
        <v>n.a.</v>
      </c>
      <c r="AH123" s="74" t="str">
        <f>IFERROR(R123/'Base Case Cover Sheet'!R123-1,"n.a.")</f>
        <v>n.a.</v>
      </c>
      <c r="AI123" s="74" t="str">
        <f>IFERROR(S123/'Base Case Cover Sheet'!S123-1,"n.a.")</f>
        <v>n.a.</v>
      </c>
      <c r="AJ123" s="74" t="str">
        <f>IFERROR(T123/'Base Case Cover Sheet'!T123-1,"n.a.")</f>
        <v>n.a.</v>
      </c>
      <c r="AK123" s="74" t="str">
        <f>IFERROR(U123/'Base Case Cover Sheet'!U123-1,"n.a.")</f>
        <v>n.a.</v>
      </c>
      <c r="AL123" s="74" t="str">
        <f>IFERROR(V123/'Base Case Cover Sheet'!V123-1,"n.a.")</f>
        <v>n.a.</v>
      </c>
      <c r="AM123" s="74" t="str">
        <f>IFERROR(W123/'Base Case Cover Sheet'!W123-1,"n.a.")</f>
        <v>n.a.</v>
      </c>
    </row>
    <row r="124" spans="4:39" s="4" customFormat="1">
      <c r="E124" s="4" t="s">
        <v>104</v>
      </c>
      <c r="I124" s="35"/>
      <c r="J124" s="35"/>
      <c r="K124" s="35"/>
      <c r="L124" s="36">
        <f>-IFERROR(L123/L$44,0)</f>
        <v>0</v>
      </c>
      <c r="M124" s="36">
        <f t="shared" ref="M124:W124" si="36">-IFERROR(M123/M$44,0)</f>
        <v>0</v>
      </c>
      <c r="N124" s="36">
        <f t="shared" si="36"/>
        <v>0</v>
      </c>
      <c r="O124" s="36">
        <f t="shared" si="36"/>
        <v>0</v>
      </c>
      <c r="P124" s="36">
        <f t="shared" si="36"/>
        <v>0</v>
      </c>
      <c r="Q124" s="36">
        <f t="shared" si="36"/>
        <v>0</v>
      </c>
      <c r="R124" s="36">
        <f t="shared" si="36"/>
        <v>0</v>
      </c>
      <c r="S124" s="36">
        <f t="shared" si="36"/>
        <v>0</v>
      </c>
      <c r="T124" s="36">
        <f t="shared" si="36"/>
        <v>0</v>
      </c>
      <c r="U124" s="36">
        <f t="shared" si="36"/>
        <v>0</v>
      </c>
      <c r="V124" s="36">
        <f t="shared" si="36"/>
        <v>0</v>
      </c>
      <c r="W124" s="36">
        <f t="shared" si="36"/>
        <v>0</v>
      </c>
      <c r="Y124" s="42"/>
      <c r="Z124" s="42"/>
      <c r="AA124" s="42"/>
      <c r="AB124" s="75"/>
      <c r="AC124" s="75"/>
      <c r="AD124" s="75"/>
      <c r="AE124" s="75"/>
      <c r="AF124" s="75"/>
      <c r="AG124" s="75"/>
      <c r="AH124" s="75"/>
      <c r="AI124" s="75"/>
      <c r="AJ124" s="75"/>
      <c r="AK124" s="75"/>
      <c r="AL124" s="75"/>
      <c r="AM124" s="75"/>
    </row>
    <row r="126" spans="4:39">
      <c r="D126" t="s">
        <v>185</v>
      </c>
      <c r="H126" s="41"/>
      <c r="I126" s="35"/>
      <c r="J126" s="35"/>
      <c r="K126" s="35"/>
      <c r="L126" s="65">
        <v>0</v>
      </c>
      <c r="M126" s="65">
        <v>0</v>
      </c>
      <c r="N126" s="65">
        <v>0</v>
      </c>
      <c r="O126" s="65">
        <v>0</v>
      </c>
      <c r="P126" s="65">
        <v>0</v>
      </c>
      <c r="Q126" s="65">
        <v>0</v>
      </c>
      <c r="R126" s="65">
        <v>0</v>
      </c>
      <c r="S126" s="65">
        <v>0</v>
      </c>
      <c r="T126" s="65">
        <v>0</v>
      </c>
      <c r="U126" s="65">
        <v>0</v>
      </c>
      <c r="V126" s="65">
        <v>0</v>
      </c>
      <c r="W126" s="65">
        <v>0</v>
      </c>
      <c r="Y126" s="74" t="str">
        <f>IFERROR(I126/'Base Case Cover Sheet'!I126-1,"n.a.")</f>
        <v>n.a.</v>
      </c>
      <c r="Z126" s="74" t="str">
        <f>IFERROR(J126/'Base Case Cover Sheet'!J126-1,"n.a.")</f>
        <v>n.a.</v>
      </c>
      <c r="AA126" s="74" t="str">
        <f>IFERROR(K126/'Base Case Cover Sheet'!K126-1,"n.a.")</f>
        <v>n.a.</v>
      </c>
      <c r="AB126" s="74" t="str">
        <f>IFERROR(L126/'Base Case Cover Sheet'!L126-1,"n.a.")</f>
        <v>n.a.</v>
      </c>
      <c r="AC126" s="74" t="str">
        <f>IFERROR(M126/'Base Case Cover Sheet'!M126-1,"n.a.")</f>
        <v>n.a.</v>
      </c>
      <c r="AD126" s="74" t="str">
        <f>IFERROR(N126/'Base Case Cover Sheet'!N126-1,"n.a.")</f>
        <v>n.a.</v>
      </c>
      <c r="AE126" s="74" t="str">
        <f>IFERROR(O126/'Base Case Cover Sheet'!O126-1,"n.a.")</f>
        <v>n.a.</v>
      </c>
      <c r="AF126" s="74" t="str">
        <f>IFERROR(P126/'Base Case Cover Sheet'!P126-1,"n.a.")</f>
        <v>n.a.</v>
      </c>
      <c r="AG126" s="74" t="str">
        <f>IFERROR(Q126/'Base Case Cover Sheet'!Q126-1,"n.a.")</f>
        <v>n.a.</v>
      </c>
      <c r="AH126" s="74" t="str">
        <f>IFERROR(R126/'Base Case Cover Sheet'!R126-1,"n.a.")</f>
        <v>n.a.</v>
      </c>
      <c r="AI126" s="74" t="str">
        <f>IFERROR(S126/'Base Case Cover Sheet'!S126-1,"n.a.")</f>
        <v>n.a.</v>
      </c>
      <c r="AJ126" s="74" t="str">
        <f>IFERROR(T126/'Base Case Cover Sheet'!T126-1,"n.a.")</f>
        <v>n.a.</v>
      </c>
      <c r="AK126" s="74" t="str">
        <f>IFERROR(U126/'Base Case Cover Sheet'!U126-1,"n.a.")</f>
        <v>n.a.</v>
      </c>
      <c r="AL126" s="74" t="str">
        <f>IFERROR(V126/'Base Case Cover Sheet'!V126-1,"n.a.")</f>
        <v>n.a.</v>
      </c>
      <c r="AM126" s="74" t="str">
        <f>IFERROR(W126/'Base Case Cover Sheet'!W126-1,"n.a.")</f>
        <v>n.a.</v>
      </c>
    </row>
    <row r="127" spans="4:39" s="4" customFormat="1">
      <c r="E127" s="4" t="s">
        <v>104</v>
      </c>
      <c r="I127" s="35"/>
      <c r="J127" s="35"/>
      <c r="K127" s="35"/>
      <c r="L127" s="36">
        <f>-IFERROR(L126/L$44,0)</f>
        <v>0</v>
      </c>
      <c r="M127" s="36">
        <f t="shared" ref="M127:W127" si="37">-IFERROR(M126/M$44,0)</f>
        <v>0</v>
      </c>
      <c r="N127" s="36">
        <f t="shared" si="37"/>
        <v>0</v>
      </c>
      <c r="O127" s="36">
        <f t="shared" si="37"/>
        <v>0</v>
      </c>
      <c r="P127" s="36">
        <f t="shared" si="37"/>
        <v>0</v>
      </c>
      <c r="Q127" s="36">
        <f t="shared" si="37"/>
        <v>0</v>
      </c>
      <c r="R127" s="36">
        <f t="shared" si="37"/>
        <v>0</v>
      </c>
      <c r="S127" s="36">
        <f t="shared" si="37"/>
        <v>0</v>
      </c>
      <c r="T127" s="36">
        <f t="shared" si="37"/>
        <v>0</v>
      </c>
      <c r="U127" s="36">
        <f t="shared" si="37"/>
        <v>0</v>
      </c>
      <c r="V127" s="36">
        <f t="shared" si="37"/>
        <v>0</v>
      </c>
      <c r="W127" s="36">
        <f t="shared" si="37"/>
        <v>0</v>
      </c>
    </row>
    <row r="129" spans="4:39">
      <c r="D129" t="s">
        <v>186</v>
      </c>
      <c r="H129" s="41"/>
      <c r="I129" s="35"/>
      <c r="J129" s="35"/>
      <c r="K129" s="35"/>
      <c r="L129" s="65">
        <v>0</v>
      </c>
      <c r="M129" s="65">
        <v>0</v>
      </c>
      <c r="N129" s="65">
        <v>0</v>
      </c>
      <c r="O129" s="65">
        <v>0</v>
      </c>
      <c r="P129" s="65">
        <v>0</v>
      </c>
      <c r="Q129" s="65">
        <v>0</v>
      </c>
      <c r="R129" s="65">
        <v>0</v>
      </c>
      <c r="S129" s="65">
        <v>0</v>
      </c>
      <c r="T129" s="65">
        <v>0</v>
      </c>
      <c r="U129" s="65">
        <v>0</v>
      </c>
      <c r="V129" s="65">
        <v>0</v>
      </c>
      <c r="W129" s="65">
        <v>0</v>
      </c>
      <c r="Y129" s="74" t="str">
        <f>IFERROR(I129/'Base Case Cover Sheet'!I129-1,"n.a.")</f>
        <v>n.a.</v>
      </c>
      <c r="Z129" s="74" t="str">
        <f>IFERROR(J129/'Base Case Cover Sheet'!J129-1,"n.a.")</f>
        <v>n.a.</v>
      </c>
      <c r="AA129" s="74" t="str">
        <f>IFERROR(K129/'Base Case Cover Sheet'!K129-1,"n.a.")</f>
        <v>n.a.</v>
      </c>
      <c r="AB129" s="74" t="str">
        <f>IFERROR(L129/'Base Case Cover Sheet'!L129-1,"n.a.")</f>
        <v>n.a.</v>
      </c>
      <c r="AC129" s="74" t="str">
        <f>IFERROR(M129/'Base Case Cover Sheet'!M129-1,"n.a.")</f>
        <v>n.a.</v>
      </c>
      <c r="AD129" s="74" t="str">
        <f>IFERROR(N129/'Base Case Cover Sheet'!N129-1,"n.a.")</f>
        <v>n.a.</v>
      </c>
      <c r="AE129" s="74" t="str">
        <f>IFERROR(O129/'Base Case Cover Sheet'!O129-1,"n.a.")</f>
        <v>n.a.</v>
      </c>
      <c r="AF129" s="74" t="str">
        <f>IFERROR(P129/'Base Case Cover Sheet'!P129-1,"n.a.")</f>
        <v>n.a.</v>
      </c>
      <c r="AG129" s="74" t="str">
        <f>IFERROR(Q129/'Base Case Cover Sheet'!Q129-1,"n.a.")</f>
        <v>n.a.</v>
      </c>
      <c r="AH129" s="74" t="str">
        <f>IFERROR(R129/'Base Case Cover Sheet'!R129-1,"n.a.")</f>
        <v>n.a.</v>
      </c>
      <c r="AI129" s="74" t="str">
        <f>IFERROR(S129/'Base Case Cover Sheet'!S129-1,"n.a.")</f>
        <v>n.a.</v>
      </c>
      <c r="AJ129" s="74" t="str">
        <f>IFERROR(T129/'Base Case Cover Sheet'!T129-1,"n.a.")</f>
        <v>n.a.</v>
      </c>
      <c r="AK129" s="74" t="str">
        <f>IFERROR(U129/'Base Case Cover Sheet'!U129-1,"n.a.")</f>
        <v>n.a.</v>
      </c>
      <c r="AL129" s="74" t="str">
        <f>IFERROR(V129/'Base Case Cover Sheet'!V129-1,"n.a.")</f>
        <v>n.a.</v>
      </c>
      <c r="AM129" s="74" t="str">
        <f>IFERROR(W129/'Base Case Cover Sheet'!W129-1,"n.a.")</f>
        <v>n.a.</v>
      </c>
    </row>
    <row r="130" spans="4:39" s="4" customFormat="1">
      <c r="E130" s="4" t="s">
        <v>104</v>
      </c>
      <c r="I130" s="35"/>
      <c r="J130" s="35"/>
      <c r="K130" s="35"/>
      <c r="L130" s="36">
        <f>-IFERROR(L129/L$44,0)</f>
        <v>0</v>
      </c>
      <c r="M130" s="36">
        <f t="shared" ref="M130:W130" si="38">-IFERROR(M129/M$44,0)</f>
        <v>0</v>
      </c>
      <c r="N130" s="36">
        <f t="shared" si="38"/>
        <v>0</v>
      </c>
      <c r="O130" s="36">
        <f t="shared" si="38"/>
        <v>0</v>
      </c>
      <c r="P130" s="36">
        <f t="shared" si="38"/>
        <v>0</v>
      </c>
      <c r="Q130" s="36">
        <f t="shared" si="38"/>
        <v>0</v>
      </c>
      <c r="R130" s="36">
        <f t="shared" si="38"/>
        <v>0</v>
      </c>
      <c r="S130" s="36">
        <f t="shared" si="38"/>
        <v>0</v>
      </c>
      <c r="T130" s="36">
        <f t="shared" si="38"/>
        <v>0</v>
      </c>
      <c r="U130" s="36">
        <f t="shared" si="38"/>
        <v>0</v>
      </c>
      <c r="V130" s="36">
        <f t="shared" si="38"/>
        <v>0</v>
      </c>
      <c r="W130" s="36">
        <f t="shared" si="38"/>
        <v>0</v>
      </c>
    </row>
    <row r="132" spans="4:39">
      <c r="D132" t="s">
        <v>97</v>
      </c>
      <c r="H132" s="41"/>
      <c r="I132" s="35"/>
      <c r="J132" s="35"/>
      <c r="K132" s="35"/>
      <c r="L132" s="65">
        <v>0</v>
      </c>
      <c r="M132" s="65">
        <v>0</v>
      </c>
      <c r="N132" s="65">
        <v>0</v>
      </c>
      <c r="O132" s="65">
        <v>0</v>
      </c>
      <c r="P132" s="65">
        <v>0</v>
      </c>
      <c r="Q132" s="65">
        <v>0</v>
      </c>
      <c r="R132" s="65">
        <v>0</v>
      </c>
      <c r="S132" s="65">
        <v>0</v>
      </c>
      <c r="T132" s="65">
        <v>0</v>
      </c>
      <c r="U132" s="65">
        <v>0</v>
      </c>
      <c r="V132" s="65">
        <v>0</v>
      </c>
      <c r="W132" s="65">
        <v>0</v>
      </c>
      <c r="Y132" s="74" t="str">
        <f>IFERROR(I132/'Base Case Cover Sheet'!I132-1,"n.a.")</f>
        <v>n.a.</v>
      </c>
      <c r="Z132" s="74" t="str">
        <f>IFERROR(J132/'Base Case Cover Sheet'!J132-1,"n.a.")</f>
        <v>n.a.</v>
      </c>
      <c r="AA132" s="74" t="str">
        <f>IFERROR(K132/'Base Case Cover Sheet'!K132-1,"n.a.")</f>
        <v>n.a.</v>
      </c>
      <c r="AB132" s="74" t="str">
        <f>IFERROR(L132/'Base Case Cover Sheet'!L132-1,"n.a.")</f>
        <v>n.a.</v>
      </c>
      <c r="AC132" s="74" t="str">
        <f>IFERROR(M132/'Base Case Cover Sheet'!M132-1,"n.a.")</f>
        <v>n.a.</v>
      </c>
      <c r="AD132" s="74" t="str">
        <f>IFERROR(N132/'Base Case Cover Sheet'!N132-1,"n.a.")</f>
        <v>n.a.</v>
      </c>
      <c r="AE132" s="74" t="str">
        <f>IFERROR(O132/'Base Case Cover Sheet'!O132-1,"n.a.")</f>
        <v>n.a.</v>
      </c>
      <c r="AF132" s="74" t="str">
        <f>IFERROR(P132/'Base Case Cover Sheet'!P132-1,"n.a.")</f>
        <v>n.a.</v>
      </c>
      <c r="AG132" s="74" t="str">
        <f>IFERROR(Q132/'Base Case Cover Sheet'!Q132-1,"n.a.")</f>
        <v>n.a.</v>
      </c>
      <c r="AH132" s="74" t="str">
        <f>IFERROR(R132/'Base Case Cover Sheet'!R132-1,"n.a.")</f>
        <v>n.a.</v>
      </c>
      <c r="AI132" s="74" t="str">
        <f>IFERROR(S132/'Base Case Cover Sheet'!S132-1,"n.a.")</f>
        <v>n.a.</v>
      </c>
      <c r="AJ132" s="74" t="str">
        <f>IFERROR(T132/'Base Case Cover Sheet'!T132-1,"n.a.")</f>
        <v>n.a.</v>
      </c>
      <c r="AK132" s="74" t="str">
        <f>IFERROR(U132/'Base Case Cover Sheet'!U132-1,"n.a.")</f>
        <v>n.a.</v>
      </c>
      <c r="AL132" s="74" t="str">
        <f>IFERROR(V132/'Base Case Cover Sheet'!V132-1,"n.a.")</f>
        <v>n.a.</v>
      </c>
      <c r="AM132" s="74" t="str">
        <f>IFERROR(W132/'Base Case Cover Sheet'!W132-1,"n.a.")</f>
        <v>n.a.</v>
      </c>
    </row>
    <row r="133" spans="4:39" s="4" customFormat="1">
      <c r="E133" s="4" t="s">
        <v>104</v>
      </c>
      <c r="I133" s="35"/>
      <c r="J133" s="35"/>
      <c r="K133" s="35"/>
      <c r="L133" s="36">
        <f>-IFERROR(L132/L$44,0)</f>
        <v>0</v>
      </c>
      <c r="M133" s="36">
        <f t="shared" ref="M133:W133" si="39">-IFERROR(M132/M$44,0)</f>
        <v>0</v>
      </c>
      <c r="N133" s="36">
        <f t="shared" si="39"/>
        <v>0</v>
      </c>
      <c r="O133" s="36">
        <f t="shared" si="39"/>
        <v>0</v>
      </c>
      <c r="P133" s="36">
        <f t="shared" si="39"/>
        <v>0</v>
      </c>
      <c r="Q133" s="36">
        <f t="shared" si="39"/>
        <v>0</v>
      </c>
      <c r="R133" s="36">
        <f t="shared" si="39"/>
        <v>0</v>
      </c>
      <c r="S133" s="36">
        <f t="shared" si="39"/>
        <v>0</v>
      </c>
      <c r="T133" s="36">
        <f t="shared" si="39"/>
        <v>0</v>
      </c>
      <c r="U133" s="36">
        <f t="shared" si="39"/>
        <v>0</v>
      </c>
      <c r="V133" s="36">
        <f t="shared" si="39"/>
        <v>0</v>
      </c>
      <c r="W133" s="36">
        <f t="shared" si="39"/>
        <v>0</v>
      </c>
      <c r="Y133" s="42"/>
      <c r="Z133" s="42"/>
      <c r="AA133" s="42"/>
      <c r="AB133" s="75"/>
      <c r="AC133" s="75"/>
      <c r="AD133" s="75"/>
      <c r="AE133" s="75"/>
      <c r="AF133" s="75"/>
      <c r="AG133" s="75"/>
      <c r="AH133" s="75"/>
      <c r="AI133" s="75"/>
      <c r="AJ133" s="75"/>
      <c r="AK133" s="75"/>
      <c r="AL133" s="75"/>
      <c r="AM133" s="75"/>
    </row>
    <row r="135" spans="4:39">
      <c r="D135" t="s">
        <v>99</v>
      </c>
      <c r="H135" s="41"/>
      <c r="I135" s="35"/>
      <c r="J135" s="35"/>
      <c r="K135" s="35"/>
      <c r="L135" s="65">
        <v>0</v>
      </c>
      <c r="M135" s="65">
        <v>0</v>
      </c>
      <c r="N135" s="65">
        <v>0</v>
      </c>
      <c r="O135" s="65">
        <v>0</v>
      </c>
      <c r="P135" s="65">
        <v>0</v>
      </c>
      <c r="Q135" s="65">
        <v>0</v>
      </c>
      <c r="R135" s="65">
        <v>0</v>
      </c>
      <c r="S135" s="65">
        <v>0</v>
      </c>
      <c r="T135" s="65">
        <v>0</v>
      </c>
      <c r="U135" s="65">
        <v>0</v>
      </c>
      <c r="V135" s="65">
        <v>0</v>
      </c>
      <c r="W135" s="65">
        <v>0</v>
      </c>
      <c r="Y135" s="74" t="str">
        <f>IFERROR(I135/'Base Case Cover Sheet'!I135-1,"n.a.")</f>
        <v>n.a.</v>
      </c>
      <c r="Z135" s="74" t="str">
        <f>IFERROR(J135/'Base Case Cover Sheet'!J135-1,"n.a.")</f>
        <v>n.a.</v>
      </c>
      <c r="AA135" s="74" t="str">
        <f>IFERROR(K135/'Base Case Cover Sheet'!K135-1,"n.a.")</f>
        <v>n.a.</v>
      </c>
      <c r="AB135" s="74" t="str">
        <f>IFERROR(L135/'Base Case Cover Sheet'!L135-1,"n.a.")</f>
        <v>n.a.</v>
      </c>
      <c r="AC135" s="74" t="str">
        <f>IFERROR(M135/'Base Case Cover Sheet'!M135-1,"n.a.")</f>
        <v>n.a.</v>
      </c>
      <c r="AD135" s="74" t="str">
        <f>IFERROR(N135/'Base Case Cover Sheet'!N135-1,"n.a.")</f>
        <v>n.a.</v>
      </c>
      <c r="AE135" s="74" t="str">
        <f>IFERROR(O135/'Base Case Cover Sheet'!O135-1,"n.a.")</f>
        <v>n.a.</v>
      </c>
      <c r="AF135" s="74" t="str">
        <f>IFERROR(P135/'Base Case Cover Sheet'!P135-1,"n.a.")</f>
        <v>n.a.</v>
      </c>
      <c r="AG135" s="74" t="str">
        <f>IFERROR(Q135/'Base Case Cover Sheet'!Q135-1,"n.a.")</f>
        <v>n.a.</v>
      </c>
      <c r="AH135" s="74" t="str">
        <f>IFERROR(R135/'Base Case Cover Sheet'!R135-1,"n.a.")</f>
        <v>n.a.</v>
      </c>
      <c r="AI135" s="74" t="str">
        <f>IFERROR(S135/'Base Case Cover Sheet'!S135-1,"n.a.")</f>
        <v>n.a.</v>
      </c>
      <c r="AJ135" s="74" t="str">
        <f>IFERROR(T135/'Base Case Cover Sheet'!T135-1,"n.a.")</f>
        <v>n.a.</v>
      </c>
      <c r="AK135" s="74" t="str">
        <f>IFERROR(U135/'Base Case Cover Sheet'!U135-1,"n.a.")</f>
        <v>n.a.</v>
      </c>
      <c r="AL135" s="74" t="str">
        <f>IFERROR(V135/'Base Case Cover Sheet'!V135-1,"n.a.")</f>
        <v>n.a.</v>
      </c>
      <c r="AM135" s="74" t="str">
        <f>IFERROR(W135/'Base Case Cover Sheet'!W135-1,"n.a.")</f>
        <v>n.a.</v>
      </c>
    </row>
    <row r="136" spans="4:39">
      <c r="E136" s="4" t="s">
        <v>104</v>
      </c>
      <c r="I136" s="35"/>
      <c r="J136" s="35"/>
      <c r="K136" s="35"/>
      <c r="L136" s="36">
        <f>-IFERROR(L135/L$44,0)</f>
        <v>0</v>
      </c>
      <c r="M136" s="36">
        <f t="shared" ref="M136:W136" si="40">-IFERROR(M135/M$44,0)</f>
        <v>0</v>
      </c>
      <c r="N136" s="36">
        <f t="shared" si="40"/>
        <v>0</v>
      </c>
      <c r="O136" s="36">
        <f t="shared" si="40"/>
        <v>0</v>
      </c>
      <c r="P136" s="36">
        <f t="shared" si="40"/>
        <v>0</v>
      </c>
      <c r="Q136" s="36">
        <f t="shared" si="40"/>
        <v>0</v>
      </c>
      <c r="R136" s="36">
        <f t="shared" si="40"/>
        <v>0</v>
      </c>
      <c r="S136" s="36">
        <f t="shared" si="40"/>
        <v>0</v>
      </c>
      <c r="T136" s="36">
        <f t="shared" si="40"/>
        <v>0</v>
      </c>
      <c r="U136" s="36">
        <f t="shared" si="40"/>
        <v>0</v>
      </c>
      <c r="V136" s="36">
        <f t="shared" si="40"/>
        <v>0</v>
      </c>
      <c r="W136" s="36">
        <f t="shared" si="40"/>
        <v>0</v>
      </c>
      <c r="Y136" s="42"/>
      <c r="Z136" s="42"/>
      <c r="AA136" s="42"/>
      <c r="AB136" s="75"/>
      <c r="AC136" s="75"/>
      <c r="AD136" s="75"/>
      <c r="AE136" s="75"/>
      <c r="AF136" s="75"/>
      <c r="AG136" s="75"/>
      <c r="AH136" s="75"/>
      <c r="AI136" s="75"/>
      <c r="AJ136" s="75"/>
      <c r="AK136" s="75"/>
      <c r="AL136" s="75"/>
      <c r="AM136" s="75"/>
    </row>
    <row r="138" spans="4:39">
      <c r="D138" t="s">
        <v>187</v>
      </c>
      <c r="H138" s="41"/>
      <c r="I138" s="35"/>
      <c r="J138" s="35"/>
      <c r="K138" s="35"/>
      <c r="L138" s="65">
        <v>0</v>
      </c>
      <c r="M138" s="65">
        <v>0</v>
      </c>
      <c r="N138" s="65">
        <v>0</v>
      </c>
      <c r="O138" s="65">
        <v>0</v>
      </c>
      <c r="P138" s="65">
        <v>0</v>
      </c>
      <c r="Q138" s="65">
        <v>0</v>
      </c>
      <c r="R138" s="65">
        <v>0</v>
      </c>
      <c r="S138" s="65">
        <v>0</v>
      </c>
      <c r="T138" s="65">
        <v>0</v>
      </c>
      <c r="U138" s="65">
        <v>0</v>
      </c>
      <c r="V138" s="65">
        <v>0</v>
      </c>
      <c r="W138" s="65">
        <v>0</v>
      </c>
      <c r="Y138" s="74" t="str">
        <f>IFERROR(I138/'Base Case Cover Sheet'!I138-1,"n.a.")</f>
        <v>n.a.</v>
      </c>
      <c r="Z138" s="74" t="str">
        <f>IFERROR(J138/'Base Case Cover Sheet'!J138-1,"n.a.")</f>
        <v>n.a.</v>
      </c>
      <c r="AA138" s="74" t="str">
        <f>IFERROR(K138/'Base Case Cover Sheet'!K138-1,"n.a.")</f>
        <v>n.a.</v>
      </c>
      <c r="AB138" s="74" t="str">
        <f>IFERROR(L138/'Base Case Cover Sheet'!L138-1,"n.a.")</f>
        <v>n.a.</v>
      </c>
      <c r="AC138" s="74" t="str">
        <f>IFERROR(M138/'Base Case Cover Sheet'!M138-1,"n.a.")</f>
        <v>n.a.</v>
      </c>
      <c r="AD138" s="74" t="str">
        <f>IFERROR(N138/'Base Case Cover Sheet'!N138-1,"n.a.")</f>
        <v>n.a.</v>
      </c>
      <c r="AE138" s="74" t="str">
        <f>IFERROR(O138/'Base Case Cover Sheet'!O138-1,"n.a.")</f>
        <v>n.a.</v>
      </c>
      <c r="AF138" s="74" t="str">
        <f>IFERROR(P138/'Base Case Cover Sheet'!P138-1,"n.a.")</f>
        <v>n.a.</v>
      </c>
      <c r="AG138" s="74" t="str">
        <f>IFERROR(Q138/'Base Case Cover Sheet'!Q138-1,"n.a.")</f>
        <v>n.a.</v>
      </c>
      <c r="AH138" s="74" t="str">
        <f>IFERROR(R138/'Base Case Cover Sheet'!R138-1,"n.a.")</f>
        <v>n.a.</v>
      </c>
      <c r="AI138" s="74" t="str">
        <f>IFERROR(S138/'Base Case Cover Sheet'!S138-1,"n.a.")</f>
        <v>n.a.</v>
      </c>
      <c r="AJ138" s="74" t="str">
        <f>IFERROR(T138/'Base Case Cover Sheet'!T138-1,"n.a.")</f>
        <v>n.a.</v>
      </c>
      <c r="AK138" s="74" t="str">
        <f>IFERROR(U138/'Base Case Cover Sheet'!U138-1,"n.a.")</f>
        <v>n.a.</v>
      </c>
      <c r="AL138" s="74" t="str">
        <f>IFERROR(V138/'Base Case Cover Sheet'!V138-1,"n.a.")</f>
        <v>n.a.</v>
      </c>
      <c r="AM138" s="74" t="str">
        <f>IFERROR(W138/'Base Case Cover Sheet'!W138-1,"n.a.")</f>
        <v>n.a.</v>
      </c>
    </row>
    <row r="139" spans="4:39" s="4" customFormat="1">
      <c r="E139" s="4" t="s">
        <v>104</v>
      </c>
      <c r="I139" s="35"/>
      <c r="J139" s="35"/>
      <c r="K139" s="35"/>
      <c r="L139" s="36">
        <f>-IFERROR(L138/L$44,0)</f>
        <v>0</v>
      </c>
      <c r="M139" s="36">
        <f t="shared" ref="M139:W139" si="41">-IFERROR(M138/M$44,0)</f>
        <v>0</v>
      </c>
      <c r="N139" s="36">
        <f t="shared" si="41"/>
        <v>0</v>
      </c>
      <c r="O139" s="36">
        <f t="shared" si="41"/>
        <v>0</v>
      </c>
      <c r="P139" s="36">
        <f t="shared" si="41"/>
        <v>0</v>
      </c>
      <c r="Q139" s="36">
        <f t="shared" si="41"/>
        <v>0</v>
      </c>
      <c r="R139" s="36">
        <f t="shared" si="41"/>
        <v>0</v>
      </c>
      <c r="S139" s="36">
        <f t="shared" si="41"/>
        <v>0</v>
      </c>
      <c r="T139" s="36">
        <f t="shared" si="41"/>
        <v>0</v>
      </c>
      <c r="U139" s="36">
        <f t="shared" si="41"/>
        <v>0</v>
      </c>
      <c r="V139" s="36">
        <f t="shared" si="41"/>
        <v>0</v>
      </c>
      <c r="W139" s="36">
        <f t="shared" si="41"/>
        <v>0</v>
      </c>
      <c r="Y139" s="42"/>
      <c r="Z139" s="42"/>
      <c r="AA139" s="42"/>
      <c r="AB139" s="75"/>
      <c r="AC139" s="75"/>
      <c r="AD139" s="75"/>
      <c r="AE139" s="75"/>
      <c r="AF139" s="75"/>
      <c r="AG139" s="75"/>
      <c r="AH139" s="75"/>
      <c r="AI139" s="75"/>
      <c r="AJ139" s="75"/>
      <c r="AK139" s="75"/>
      <c r="AL139" s="75"/>
      <c r="AM139" s="75"/>
    </row>
    <row r="141" spans="4:39" s="5" customFormat="1">
      <c r="D141" s="142" t="s">
        <v>103</v>
      </c>
      <c r="E141" s="142"/>
      <c r="F141" s="142"/>
      <c r="G141" s="142"/>
      <c r="H141" s="37"/>
      <c r="I141" s="45"/>
      <c r="J141" s="45"/>
      <c r="K141" s="45"/>
      <c r="L141" s="39">
        <f>+L83+L93+L102+L113+L123+L126+L129+L132+L135+L138</f>
        <v>0</v>
      </c>
      <c r="M141" s="39">
        <f t="shared" ref="M141:W141" si="42">+M83+M93+M102+M113+M123+M126+M129+M132+M135+M138</f>
        <v>0</v>
      </c>
      <c r="N141" s="39">
        <f t="shared" si="42"/>
        <v>0</v>
      </c>
      <c r="O141" s="39">
        <f t="shared" si="42"/>
        <v>0</v>
      </c>
      <c r="P141" s="39">
        <f t="shared" si="42"/>
        <v>0</v>
      </c>
      <c r="Q141" s="39">
        <f t="shared" si="42"/>
        <v>0</v>
      </c>
      <c r="R141" s="39">
        <f t="shared" si="42"/>
        <v>0</v>
      </c>
      <c r="S141" s="39">
        <f t="shared" si="42"/>
        <v>0</v>
      </c>
      <c r="T141" s="39">
        <f t="shared" si="42"/>
        <v>0</v>
      </c>
      <c r="U141" s="39">
        <f t="shared" si="42"/>
        <v>0</v>
      </c>
      <c r="V141" s="39">
        <f t="shared" si="42"/>
        <v>0</v>
      </c>
      <c r="W141" s="39">
        <f t="shared" si="42"/>
        <v>0</v>
      </c>
      <c r="Y141" s="77" t="str">
        <f>IFERROR(I141/'Base Case Cover Sheet'!I141-1,"n.a.")</f>
        <v>n.a.</v>
      </c>
      <c r="Z141" s="77" t="str">
        <f>IFERROR(J141/'Base Case Cover Sheet'!J141-1,"n.a.")</f>
        <v>n.a.</v>
      </c>
      <c r="AA141" s="77" t="str">
        <f>IFERROR(K141/'Base Case Cover Sheet'!K141-1,"n.a.")</f>
        <v>n.a.</v>
      </c>
      <c r="AB141" s="77" t="str">
        <f>IFERROR(L141/'Base Case Cover Sheet'!L141-1,"n.a.")</f>
        <v>n.a.</v>
      </c>
      <c r="AC141" s="77" t="str">
        <f>IFERROR(M141/'Base Case Cover Sheet'!M141-1,"n.a.")</f>
        <v>n.a.</v>
      </c>
      <c r="AD141" s="77" t="str">
        <f>IFERROR(N141/'Base Case Cover Sheet'!N141-1,"n.a.")</f>
        <v>n.a.</v>
      </c>
      <c r="AE141" s="77" t="str">
        <f>IFERROR(O141/'Base Case Cover Sheet'!O141-1,"n.a.")</f>
        <v>n.a.</v>
      </c>
      <c r="AF141" s="77" t="str">
        <f>IFERROR(P141/'Base Case Cover Sheet'!P141-1,"n.a.")</f>
        <v>n.a.</v>
      </c>
      <c r="AG141" s="77" t="str">
        <f>IFERROR(Q141/'Base Case Cover Sheet'!Q141-1,"n.a.")</f>
        <v>n.a.</v>
      </c>
      <c r="AH141" s="77" t="str">
        <f>IFERROR(R141/'Base Case Cover Sheet'!R141-1,"n.a.")</f>
        <v>n.a.</v>
      </c>
      <c r="AI141" s="77" t="str">
        <f>IFERROR(S141/'Base Case Cover Sheet'!S141-1,"n.a.")</f>
        <v>n.a.</v>
      </c>
      <c r="AJ141" s="77" t="str">
        <f>IFERROR(T141/'Base Case Cover Sheet'!T141-1,"n.a.")</f>
        <v>n.a.</v>
      </c>
      <c r="AK141" s="77" t="str">
        <f>IFERROR(U141/'Base Case Cover Sheet'!U141-1,"n.a.")</f>
        <v>n.a.</v>
      </c>
      <c r="AL141" s="77" t="str">
        <f>IFERROR(V141/'Base Case Cover Sheet'!V141-1,"n.a.")</f>
        <v>n.a.</v>
      </c>
      <c r="AM141" s="77" t="str">
        <f>IFERROR(W141/'Base Case Cover Sheet'!W141-1,"n.a.")</f>
        <v>n.a.</v>
      </c>
    </row>
    <row r="142" spans="4:39" s="4" customFormat="1">
      <c r="E142" s="4" t="s">
        <v>104</v>
      </c>
      <c r="I142" s="35"/>
      <c r="J142" s="35"/>
      <c r="K142" s="35"/>
      <c r="L142" s="36">
        <f>-IFERROR(L141/L$44,0)</f>
        <v>0</v>
      </c>
      <c r="M142" s="36">
        <f t="shared" ref="M142:W142" si="43">-IFERROR(M141/M$44,0)</f>
        <v>0</v>
      </c>
      <c r="N142" s="36">
        <f t="shared" si="43"/>
        <v>0</v>
      </c>
      <c r="O142" s="36">
        <f t="shared" si="43"/>
        <v>0</v>
      </c>
      <c r="P142" s="36">
        <f t="shared" si="43"/>
        <v>0</v>
      </c>
      <c r="Q142" s="36">
        <f t="shared" si="43"/>
        <v>0</v>
      </c>
      <c r="R142" s="36">
        <f t="shared" si="43"/>
        <v>0</v>
      </c>
      <c r="S142" s="36">
        <f t="shared" si="43"/>
        <v>0</v>
      </c>
      <c r="T142" s="36">
        <f t="shared" si="43"/>
        <v>0</v>
      </c>
      <c r="U142" s="36">
        <f t="shared" si="43"/>
        <v>0</v>
      </c>
      <c r="V142" s="36">
        <f t="shared" si="43"/>
        <v>0</v>
      </c>
      <c r="W142" s="36">
        <f t="shared" si="43"/>
        <v>0</v>
      </c>
      <c r="Y142" s="42"/>
      <c r="Z142" s="75"/>
      <c r="AA142" s="75"/>
      <c r="AB142" s="75"/>
      <c r="AC142" s="75"/>
      <c r="AD142" s="75"/>
      <c r="AE142" s="75"/>
      <c r="AF142" s="75"/>
      <c r="AG142" s="75"/>
      <c r="AH142" s="75"/>
      <c r="AI142" s="75"/>
      <c r="AJ142" s="75"/>
      <c r="AK142" s="75"/>
      <c r="AL142" s="75"/>
      <c r="AM142" s="75"/>
    </row>
    <row r="144" spans="4:39">
      <c r="D144" t="s">
        <v>105</v>
      </c>
      <c r="H144" s="41"/>
      <c r="I144" s="50"/>
      <c r="J144" s="50"/>
      <c r="K144" s="50"/>
      <c r="L144" s="65">
        <v>0</v>
      </c>
      <c r="M144" s="65">
        <v>0</v>
      </c>
      <c r="N144" s="65">
        <v>0</v>
      </c>
      <c r="O144" s="65">
        <v>0</v>
      </c>
      <c r="P144" s="65">
        <v>0</v>
      </c>
      <c r="Q144" s="65">
        <v>0</v>
      </c>
      <c r="R144" s="65">
        <v>0</v>
      </c>
      <c r="S144" s="65">
        <v>0</v>
      </c>
      <c r="T144" s="65">
        <v>0</v>
      </c>
      <c r="U144" s="65">
        <v>0</v>
      </c>
      <c r="V144" s="65">
        <v>0</v>
      </c>
      <c r="W144" s="65">
        <v>0</v>
      </c>
      <c r="Y144" s="74" t="str">
        <f>IFERROR(I144/'Base Case Cover Sheet'!I144-1,"n.a.")</f>
        <v>n.a.</v>
      </c>
      <c r="Z144" s="74" t="str">
        <f>IFERROR(J144/'Base Case Cover Sheet'!J144-1,"n.a.")</f>
        <v>n.a.</v>
      </c>
      <c r="AA144" s="74" t="str">
        <f>IFERROR(K144/'Base Case Cover Sheet'!K144-1,"n.a.")</f>
        <v>n.a.</v>
      </c>
      <c r="AB144" s="74" t="str">
        <f>IFERROR(L144/'Base Case Cover Sheet'!L144-1,"n.a.")</f>
        <v>n.a.</v>
      </c>
      <c r="AC144" s="74" t="str">
        <f>IFERROR(M144/'Base Case Cover Sheet'!M144-1,"n.a.")</f>
        <v>n.a.</v>
      </c>
      <c r="AD144" s="74" t="str">
        <f>IFERROR(N144/'Base Case Cover Sheet'!N144-1,"n.a.")</f>
        <v>n.a.</v>
      </c>
      <c r="AE144" s="74" t="str">
        <f>IFERROR(O144/'Base Case Cover Sheet'!O144-1,"n.a.")</f>
        <v>n.a.</v>
      </c>
      <c r="AF144" s="74" t="str">
        <f>IFERROR(P144/'Base Case Cover Sheet'!P144-1,"n.a.")</f>
        <v>n.a.</v>
      </c>
      <c r="AG144" s="74" t="str">
        <f>IFERROR(Q144/'Base Case Cover Sheet'!Q144-1,"n.a.")</f>
        <v>n.a.</v>
      </c>
      <c r="AH144" s="74" t="str">
        <f>IFERROR(R144/'Base Case Cover Sheet'!R144-1,"n.a.")</f>
        <v>n.a.</v>
      </c>
      <c r="AI144" s="74" t="str">
        <f>IFERROR(S144/'Base Case Cover Sheet'!S144-1,"n.a.")</f>
        <v>n.a.</v>
      </c>
      <c r="AJ144" s="74" t="str">
        <f>IFERROR(T144/'Base Case Cover Sheet'!T144-1,"n.a.")</f>
        <v>n.a.</v>
      </c>
      <c r="AK144" s="74" t="str">
        <f>IFERROR(U144/'Base Case Cover Sheet'!U144-1,"n.a.")</f>
        <v>n.a.</v>
      </c>
      <c r="AL144" s="74" t="str">
        <f>IFERROR(V144/'Base Case Cover Sheet'!V144-1,"n.a.")</f>
        <v>n.a.</v>
      </c>
      <c r="AM144" s="74" t="str">
        <f>IFERROR(W144/'Base Case Cover Sheet'!W144-1,"n.a.")</f>
        <v>n.a.</v>
      </c>
    </row>
    <row r="145" spans="1:39" s="4" customFormat="1">
      <c r="E145" s="4" t="s">
        <v>107</v>
      </c>
      <c r="I145" s="35"/>
      <c r="J145" s="35"/>
      <c r="K145" s="35"/>
      <c r="L145" s="36">
        <f>-IFERROR(L144/L141,0)</f>
        <v>0</v>
      </c>
      <c r="M145" s="36">
        <f t="shared" ref="M145:W145" si="44">-IFERROR(M144/M141,0)</f>
        <v>0</v>
      </c>
      <c r="N145" s="36">
        <f t="shared" si="44"/>
        <v>0</v>
      </c>
      <c r="O145" s="36">
        <f t="shared" si="44"/>
        <v>0</v>
      </c>
      <c r="P145" s="36">
        <f t="shared" si="44"/>
        <v>0</v>
      </c>
      <c r="Q145" s="36">
        <f t="shared" si="44"/>
        <v>0</v>
      </c>
      <c r="R145" s="36">
        <f t="shared" si="44"/>
        <v>0</v>
      </c>
      <c r="S145" s="36">
        <f t="shared" si="44"/>
        <v>0</v>
      </c>
      <c r="T145" s="36">
        <f t="shared" si="44"/>
        <v>0</v>
      </c>
      <c r="U145" s="36">
        <f t="shared" si="44"/>
        <v>0</v>
      </c>
      <c r="V145" s="36">
        <f t="shared" si="44"/>
        <v>0</v>
      </c>
      <c r="W145" s="36">
        <f t="shared" si="44"/>
        <v>0</v>
      </c>
      <c r="Y145" s="42"/>
      <c r="Z145" s="75"/>
      <c r="AA145" s="75"/>
      <c r="AB145" s="75"/>
      <c r="AC145" s="75"/>
      <c r="AD145" s="75"/>
      <c r="AE145" s="75"/>
      <c r="AF145" s="75"/>
      <c r="AG145" s="75"/>
      <c r="AH145" s="75"/>
      <c r="AI145" s="75"/>
      <c r="AJ145" s="75"/>
      <c r="AK145" s="75"/>
      <c r="AL145" s="75"/>
      <c r="AM145" s="75"/>
    </row>
    <row r="147" spans="1:39">
      <c r="D147" s="31" t="s">
        <v>188</v>
      </c>
      <c r="E147" s="32"/>
      <c r="F147" s="32"/>
      <c r="G147" s="32"/>
      <c r="H147" s="32"/>
      <c r="I147" s="32"/>
      <c r="J147" s="32"/>
      <c r="K147" s="32"/>
      <c r="L147" s="32"/>
      <c r="M147" s="32"/>
      <c r="N147" s="32"/>
      <c r="O147" s="32"/>
      <c r="P147" s="32"/>
      <c r="Q147" s="32"/>
      <c r="R147" s="32"/>
      <c r="S147" s="32"/>
      <c r="T147" s="32"/>
      <c r="U147" s="32"/>
      <c r="V147" s="32"/>
      <c r="W147" s="32"/>
      <c r="Y147" s="32"/>
      <c r="Z147" s="32"/>
      <c r="AA147" s="32"/>
      <c r="AB147" s="32"/>
      <c r="AC147" s="32"/>
      <c r="AD147" s="32"/>
      <c r="AE147" s="32"/>
      <c r="AF147" s="32"/>
      <c r="AG147" s="32"/>
      <c r="AH147" s="32"/>
      <c r="AI147" s="32"/>
      <c r="AJ147" s="32"/>
      <c r="AK147" s="32"/>
      <c r="AL147" s="32"/>
      <c r="AM147" s="32"/>
    </row>
    <row r="149" spans="1:39" s="5" customFormat="1" ht="11.25" customHeight="1">
      <c r="D149" s="142" t="s">
        <v>189</v>
      </c>
      <c r="E149" s="142"/>
      <c r="F149" s="142"/>
      <c r="G149" s="142"/>
      <c r="H149" s="37"/>
      <c r="I149" s="45"/>
      <c r="J149" s="45"/>
      <c r="K149" s="45"/>
      <c r="L149" s="39">
        <f>+L44+L55+L75+L141</f>
        <v>0</v>
      </c>
      <c r="M149" s="39">
        <f t="shared" ref="M149:W149" si="45">+M44+M55+M75+M141</f>
        <v>0</v>
      </c>
      <c r="N149" s="39">
        <f t="shared" si="45"/>
        <v>0</v>
      </c>
      <c r="O149" s="39">
        <f t="shared" si="45"/>
        <v>0</v>
      </c>
      <c r="P149" s="39">
        <f t="shared" si="45"/>
        <v>0</v>
      </c>
      <c r="Q149" s="39">
        <f t="shared" si="45"/>
        <v>0</v>
      </c>
      <c r="R149" s="39">
        <f t="shared" si="45"/>
        <v>0</v>
      </c>
      <c r="S149" s="39">
        <f t="shared" si="45"/>
        <v>0</v>
      </c>
      <c r="T149" s="39">
        <f t="shared" si="45"/>
        <v>0</v>
      </c>
      <c r="U149" s="39">
        <f t="shared" si="45"/>
        <v>0</v>
      </c>
      <c r="V149" s="39">
        <f t="shared" si="45"/>
        <v>0</v>
      </c>
      <c r="W149" s="39">
        <f t="shared" si="45"/>
        <v>0</v>
      </c>
      <c r="Y149" s="77" t="str">
        <f>IFERROR(I149/'Base Case Cover Sheet'!I149-1,"n.a.")</f>
        <v>n.a.</v>
      </c>
      <c r="Z149" s="77" t="str">
        <f>IFERROR(J149/'Base Case Cover Sheet'!J149-1,"n.a.")</f>
        <v>n.a.</v>
      </c>
      <c r="AA149" s="77" t="str">
        <f>IFERROR(K149/'Base Case Cover Sheet'!K149-1,"n.a.")</f>
        <v>n.a.</v>
      </c>
      <c r="AB149" s="77" t="str">
        <f>IFERROR(L149/'Base Case Cover Sheet'!L149-1,"n.a.")</f>
        <v>n.a.</v>
      </c>
      <c r="AC149" s="77" t="str">
        <f>IFERROR(M149/'Base Case Cover Sheet'!M149-1,"n.a.")</f>
        <v>n.a.</v>
      </c>
      <c r="AD149" s="77" t="str">
        <f>IFERROR(N149/'Base Case Cover Sheet'!N149-1,"n.a.")</f>
        <v>n.a.</v>
      </c>
      <c r="AE149" s="77" t="str">
        <f>IFERROR(O149/'Base Case Cover Sheet'!O149-1,"n.a.")</f>
        <v>n.a.</v>
      </c>
      <c r="AF149" s="77" t="str">
        <f>IFERROR(P149/'Base Case Cover Sheet'!P149-1,"n.a.")</f>
        <v>n.a.</v>
      </c>
      <c r="AG149" s="77" t="str">
        <f>IFERROR(Q149/'Base Case Cover Sheet'!Q149-1,"n.a.")</f>
        <v>n.a.</v>
      </c>
      <c r="AH149" s="77" t="str">
        <f>IFERROR(R149/'Base Case Cover Sheet'!R149-1,"n.a.")</f>
        <v>n.a.</v>
      </c>
      <c r="AI149" s="77" t="str">
        <f>IFERROR(S149/'Base Case Cover Sheet'!S149-1,"n.a.")</f>
        <v>n.a.</v>
      </c>
      <c r="AJ149" s="77" t="str">
        <f>IFERROR(T149/'Base Case Cover Sheet'!T149-1,"n.a.")</f>
        <v>n.a.</v>
      </c>
      <c r="AK149" s="77" t="str">
        <f>IFERROR(U149/'Base Case Cover Sheet'!U149-1,"n.a.")</f>
        <v>n.a.</v>
      </c>
      <c r="AL149" s="77" t="str">
        <f>IFERROR(V149/'Base Case Cover Sheet'!V149-1,"n.a.")</f>
        <v>n.a.</v>
      </c>
      <c r="AM149" s="77" t="str">
        <f>IFERROR(W149/'Base Case Cover Sheet'!W149-1,"n.a.")</f>
        <v>n.a.</v>
      </c>
    </row>
    <row r="150" spans="1:39" s="4" customFormat="1">
      <c r="E150" s="4" t="s">
        <v>104</v>
      </c>
      <c r="I150" s="35"/>
      <c r="J150" s="35"/>
      <c r="K150" s="35"/>
      <c r="L150" s="36">
        <f t="shared" ref="L150:W150" si="46">+IFERROR(L149/L$44,0)</f>
        <v>0</v>
      </c>
      <c r="M150" s="36">
        <f t="shared" si="46"/>
        <v>0</v>
      </c>
      <c r="N150" s="36">
        <f t="shared" si="46"/>
        <v>0</v>
      </c>
      <c r="O150" s="36">
        <f t="shared" si="46"/>
        <v>0</v>
      </c>
      <c r="P150" s="36">
        <f t="shared" si="46"/>
        <v>0</v>
      </c>
      <c r="Q150" s="36">
        <f t="shared" si="46"/>
        <v>0</v>
      </c>
      <c r="R150" s="36">
        <f t="shared" si="46"/>
        <v>0</v>
      </c>
      <c r="S150" s="36">
        <f t="shared" si="46"/>
        <v>0</v>
      </c>
      <c r="T150" s="36">
        <f t="shared" si="46"/>
        <v>0</v>
      </c>
      <c r="U150" s="36">
        <f t="shared" si="46"/>
        <v>0</v>
      </c>
      <c r="V150" s="36">
        <f t="shared" si="46"/>
        <v>0</v>
      </c>
      <c r="W150" s="36">
        <f t="shared" si="46"/>
        <v>0</v>
      </c>
      <c r="Y150" s="42"/>
      <c r="Z150" s="36"/>
      <c r="AA150" s="36"/>
      <c r="AB150" s="36"/>
      <c r="AC150" s="36"/>
      <c r="AD150" s="36"/>
      <c r="AE150" s="36"/>
      <c r="AF150" s="36"/>
      <c r="AG150" s="36"/>
      <c r="AH150" s="36"/>
      <c r="AI150" s="36"/>
      <c r="AJ150" s="36"/>
      <c r="AK150" s="36"/>
      <c r="AL150" s="36"/>
      <c r="AM150" s="36"/>
    </row>
    <row r="152" spans="1:39" s="2" customFormat="1" ht="11.25" customHeight="1">
      <c r="A152" s="18"/>
      <c r="B152" s="19">
        <f>MAX($B$4:B151)+1</f>
        <v>3</v>
      </c>
      <c r="C152" s="18"/>
      <c r="D152" s="20" t="s">
        <v>108</v>
      </c>
    </row>
    <row r="154" spans="1:39">
      <c r="D154" t="s">
        <v>109</v>
      </c>
      <c r="H154" s="41"/>
      <c r="I154" s="35"/>
      <c r="J154" s="35"/>
      <c r="K154" s="35"/>
      <c r="L154" s="44">
        <f>MAX(L149*L155,0)</f>
        <v>0</v>
      </c>
      <c r="M154" s="44">
        <f t="shared" ref="M154:W154" si="47">MAX(M149*M155,0)</f>
        <v>0</v>
      </c>
      <c r="N154" s="44">
        <f t="shared" si="47"/>
        <v>0</v>
      </c>
      <c r="O154" s="44">
        <f t="shared" si="47"/>
        <v>0</v>
      </c>
      <c r="P154" s="44">
        <f t="shared" si="47"/>
        <v>0</v>
      </c>
      <c r="Q154" s="44">
        <f t="shared" si="47"/>
        <v>0</v>
      </c>
      <c r="R154" s="44">
        <f t="shared" si="47"/>
        <v>0</v>
      </c>
      <c r="S154" s="44">
        <f t="shared" si="47"/>
        <v>0</v>
      </c>
      <c r="T154" s="44">
        <f t="shared" si="47"/>
        <v>0</v>
      </c>
      <c r="U154" s="44">
        <f t="shared" si="47"/>
        <v>0</v>
      </c>
      <c r="V154" s="44">
        <f t="shared" si="47"/>
        <v>0</v>
      </c>
      <c r="W154" s="44">
        <f t="shared" si="47"/>
        <v>0</v>
      </c>
      <c r="Y154" s="74" t="str">
        <f>IFERROR(I154/'Base Case Cover Sheet'!I154-1,"n.a.")</f>
        <v>n.a.</v>
      </c>
      <c r="Z154" s="74" t="str">
        <f>IFERROR(J154/'Base Case Cover Sheet'!J154-1,"n.a.")</f>
        <v>n.a.</v>
      </c>
      <c r="AA154" s="74" t="str">
        <f>IFERROR(K154/'Base Case Cover Sheet'!K154-1,"n.a.")</f>
        <v>n.a.</v>
      </c>
      <c r="AB154" s="74" t="str">
        <f>IFERROR(L154/'Base Case Cover Sheet'!L154-1,"n.a.")</f>
        <v>n.a.</v>
      </c>
      <c r="AC154" s="74" t="str">
        <f>IFERROR(M154/'Base Case Cover Sheet'!M154-1,"n.a.")</f>
        <v>n.a.</v>
      </c>
      <c r="AD154" s="74" t="str">
        <f>IFERROR(N154/'Base Case Cover Sheet'!N154-1,"n.a.")</f>
        <v>n.a.</v>
      </c>
      <c r="AE154" s="74" t="str">
        <f>IFERROR(O154/'Base Case Cover Sheet'!O154-1,"n.a.")</f>
        <v>n.a.</v>
      </c>
      <c r="AF154" s="74" t="str">
        <f>IFERROR(P154/'Base Case Cover Sheet'!P154-1,"n.a.")</f>
        <v>n.a.</v>
      </c>
      <c r="AG154" s="74" t="str">
        <f>IFERROR(Q154/'Base Case Cover Sheet'!Q154-1,"n.a.")</f>
        <v>n.a.</v>
      </c>
      <c r="AH154" s="74" t="str">
        <f>IFERROR(R154/'Base Case Cover Sheet'!R154-1,"n.a.")</f>
        <v>n.a.</v>
      </c>
      <c r="AI154" s="74" t="str">
        <f>IFERROR(S154/'Base Case Cover Sheet'!S154-1,"n.a.")</f>
        <v>n.a.</v>
      </c>
      <c r="AJ154" s="74" t="str">
        <f>IFERROR(T154/'Base Case Cover Sheet'!T154-1,"n.a.")</f>
        <v>n.a.</v>
      </c>
      <c r="AK154" s="74" t="str">
        <f>IFERROR(U154/'Base Case Cover Sheet'!U154-1,"n.a.")</f>
        <v>n.a.</v>
      </c>
      <c r="AL154" s="74" t="str">
        <f>IFERROR(V154/'Base Case Cover Sheet'!V154-1,"n.a.")</f>
        <v>n.a.</v>
      </c>
      <c r="AM154" s="74" t="str">
        <f>IFERROR(W154/'Base Case Cover Sheet'!W154-1,"n.a.")</f>
        <v>n.a.</v>
      </c>
    </row>
    <row r="155" spans="1:39" s="4" customFormat="1">
      <c r="E155" s="4" t="s">
        <v>190</v>
      </c>
      <c r="H155" s="33"/>
      <c r="I155" s="36"/>
      <c r="J155" s="36"/>
      <c r="K155" s="36"/>
      <c r="L155" s="66">
        <v>0</v>
      </c>
      <c r="M155" s="36">
        <f>L155</f>
        <v>0</v>
      </c>
      <c r="N155" s="36">
        <f t="shared" ref="N155:W155" si="48">M155</f>
        <v>0</v>
      </c>
      <c r="O155" s="36">
        <f t="shared" si="48"/>
        <v>0</v>
      </c>
      <c r="P155" s="36">
        <f t="shared" si="48"/>
        <v>0</v>
      </c>
      <c r="Q155" s="36">
        <f t="shared" si="48"/>
        <v>0</v>
      </c>
      <c r="R155" s="36">
        <f t="shared" si="48"/>
        <v>0</v>
      </c>
      <c r="S155" s="36">
        <f t="shared" si="48"/>
        <v>0</v>
      </c>
      <c r="T155" s="36">
        <f t="shared" si="48"/>
        <v>0</v>
      </c>
      <c r="U155" s="36">
        <f t="shared" si="48"/>
        <v>0</v>
      </c>
      <c r="V155" s="36">
        <f t="shared" si="48"/>
        <v>0</v>
      </c>
      <c r="W155" s="36">
        <f t="shared" si="48"/>
        <v>0</v>
      </c>
      <c r="Y155" s="75"/>
      <c r="Z155" s="75"/>
      <c r="AA155" s="75"/>
      <c r="AB155" s="79"/>
      <c r="AC155" s="75"/>
      <c r="AD155" s="75"/>
      <c r="AE155" s="75"/>
      <c r="AF155" s="75"/>
      <c r="AG155" s="75"/>
      <c r="AH155" s="75"/>
      <c r="AI155" s="75"/>
      <c r="AJ155" s="75"/>
      <c r="AK155" s="75"/>
      <c r="AL155" s="75"/>
      <c r="AM155" s="75"/>
    </row>
    <row r="157" spans="1:39">
      <c r="D157" t="s">
        <v>111</v>
      </c>
      <c r="H157" s="41"/>
      <c r="I157" s="35"/>
      <c r="J157" s="35"/>
      <c r="K157" s="35"/>
      <c r="L157" s="44">
        <f t="shared" ref="L157:W157" si="49">L149-L154</f>
        <v>0</v>
      </c>
      <c r="M157" s="44">
        <f t="shared" si="49"/>
        <v>0</v>
      </c>
      <c r="N157" s="44">
        <f t="shared" si="49"/>
        <v>0</v>
      </c>
      <c r="O157" s="44">
        <f t="shared" si="49"/>
        <v>0</v>
      </c>
      <c r="P157" s="44">
        <f t="shared" si="49"/>
        <v>0</v>
      </c>
      <c r="Q157" s="44">
        <f t="shared" si="49"/>
        <v>0</v>
      </c>
      <c r="R157" s="44">
        <f t="shared" si="49"/>
        <v>0</v>
      </c>
      <c r="S157" s="44">
        <f t="shared" si="49"/>
        <v>0</v>
      </c>
      <c r="T157" s="44">
        <f t="shared" si="49"/>
        <v>0</v>
      </c>
      <c r="U157" s="44">
        <f t="shared" si="49"/>
        <v>0</v>
      </c>
      <c r="V157" s="44">
        <f t="shared" si="49"/>
        <v>0</v>
      </c>
      <c r="W157" s="44">
        <f t="shared" si="49"/>
        <v>0</v>
      </c>
      <c r="Y157" s="74" t="str">
        <f>IFERROR(I157/'Base Case Cover Sheet'!I157-1,"n.a.")</f>
        <v>n.a.</v>
      </c>
      <c r="Z157" s="74" t="str">
        <f>IFERROR(J157/'Base Case Cover Sheet'!J157-1,"n.a.")</f>
        <v>n.a.</v>
      </c>
      <c r="AA157" s="74" t="str">
        <f>IFERROR(K157/'Base Case Cover Sheet'!K157-1,"n.a.")</f>
        <v>n.a.</v>
      </c>
      <c r="AB157" s="74" t="str">
        <f>IFERROR(L157/'Base Case Cover Sheet'!L157-1,"n.a.")</f>
        <v>n.a.</v>
      </c>
      <c r="AC157" s="74" t="str">
        <f>IFERROR(M157/'Base Case Cover Sheet'!M157-1,"n.a.")</f>
        <v>n.a.</v>
      </c>
      <c r="AD157" s="74" t="str">
        <f>IFERROR(N157/'Base Case Cover Sheet'!N157-1,"n.a.")</f>
        <v>n.a.</v>
      </c>
      <c r="AE157" s="74" t="str">
        <f>IFERROR(O157/'Base Case Cover Sheet'!O157-1,"n.a.")</f>
        <v>n.a.</v>
      </c>
      <c r="AF157" s="74" t="str">
        <f>IFERROR(P157/'Base Case Cover Sheet'!P157-1,"n.a.")</f>
        <v>n.a.</v>
      </c>
      <c r="AG157" s="74" t="str">
        <f>IFERROR(Q157/'Base Case Cover Sheet'!Q157-1,"n.a.")</f>
        <v>n.a.</v>
      </c>
      <c r="AH157" s="74" t="str">
        <f>IFERROR(R157/'Base Case Cover Sheet'!R157-1,"n.a.")</f>
        <v>n.a.</v>
      </c>
      <c r="AI157" s="74" t="str">
        <f>IFERROR(S157/'Base Case Cover Sheet'!S157-1,"n.a.")</f>
        <v>n.a.</v>
      </c>
      <c r="AJ157" s="74" t="str">
        <f>IFERROR(T157/'Base Case Cover Sheet'!T157-1,"n.a.")</f>
        <v>n.a.</v>
      </c>
      <c r="AK157" s="74" t="str">
        <f>IFERROR(U157/'Base Case Cover Sheet'!U157-1,"n.a.")</f>
        <v>n.a.</v>
      </c>
      <c r="AL157" s="74" t="str">
        <f>IFERROR(V157/'Base Case Cover Sheet'!V157-1,"n.a.")</f>
        <v>n.a.</v>
      </c>
      <c r="AM157" s="74" t="str">
        <f>IFERROR(W157/'Base Case Cover Sheet'!W157-1,"n.a.")</f>
        <v>n.a.</v>
      </c>
    </row>
    <row r="158" spans="1:39" s="4" customFormat="1">
      <c r="E158" s="4" t="s">
        <v>190</v>
      </c>
      <c r="H158" s="33"/>
      <c r="I158" s="36"/>
      <c r="J158" s="36"/>
      <c r="K158" s="36"/>
      <c r="L158" s="36">
        <f>1-L155</f>
        <v>1</v>
      </c>
      <c r="M158" s="36">
        <f>L158</f>
        <v>1</v>
      </c>
      <c r="N158" s="36">
        <f t="shared" ref="N158:W158" si="50">M158</f>
        <v>1</v>
      </c>
      <c r="O158" s="36">
        <f t="shared" si="50"/>
        <v>1</v>
      </c>
      <c r="P158" s="36">
        <f t="shared" si="50"/>
        <v>1</v>
      </c>
      <c r="Q158" s="36">
        <f t="shared" si="50"/>
        <v>1</v>
      </c>
      <c r="R158" s="36">
        <f t="shared" si="50"/>
        <v>1</v>
      </c>
      <c r="S158" s="36">
        <f t="shared" si="50"/>
        <v>1</v>
      </c>
      <c r="T158" s="36">
        <f t="shared" si="50"/>
        <v>1</v>
      </c>
      <c r="U158" s="36">
        <f t="shared" si="50"/>
        <v>1</v>
      </c>
      <c r="V158" s="36">
        <f t="shared" si="50"/>
        <v>1</v>
      </c>
      <c r="W158" s="36">
        <f t="shared" si="50"/>
        <v>1</v>
      </c>
      <c r="Y158" s="75"/>
      <c r="Z158" s="75"/>
      <c r="AA158" s="75"/>
      <c r="AB158" s="79"/>
      <c r="AC158" s="75"/>
      <c r="AD158" s="75"/>
      <c r="AE158" s="75"/>
      <c r="AF158" s="75"/>
      <c r="AG158" s="75"/>
      <c r="AH158" s="75"/>
      <c r="AI158" s="75"/>
      <c r="AJ158" s="75"/>
      <c r="AK158" s="75"/>
      <c r="AL158" s="75"/>
      <c r="AM158" s="75"/>
    </row>
    <row r="160" spans="1:39">
      <c r="D160" t="s">
        <v>113</v>
      </c>
      <c r="H160" s="41"/>
      <c r="I160" s="35"/>
      <c r="J160" s="35"/>
      <c r="K160" s="35"/>
      <c r="L160" s="44">
        <f t="shared" ref="L160:W160" si="51">MIN(75000*L161,L154)</f>
        <v>0</v>
      </c>
      <c r="M160" s="44">
        <f t="shared" si="51"/>
        <v>0</v>
      </c>
      <c r="N160" s="44">
        <f t="shared" si="51"/>
        <v>0</v>
      </c>
      <c r="O160" s="44">
        <f t="shared" si="51"/>
        <v>0</v>
      </c>
      <c r="P160" s="44">
        <f t="shared" si="51"/>
        <v>0</v>
      </c>
      <c r="Q160" s="44">
        <f t="shared" si="51"/>
        <v>0</v>
      </c>
      <c r="R160" s="44">
        <f t="shared" si="51"/>
        <v>0</v>
      </c>
      <c r="S160" s="44">
        <f t="shared" si="51"/>
        <v>0</v>
      </c>
      <c r="T160" s="44">
        <f t="shared" si="51"/>
        <v>0</v>
      </c>
      <c r="U160" s="44">
        <f t="shared" si="51"/>
        <v>0</v>
      </c>
      <c r="V160" s="44">
        <f t="shared" si="51"/>
        <v>0</v>
      </c>
      <c r="W160" s="44">
        <f t="shared" si="51"/>
        <v>0</v>
      </c>
      <c r="Y160" s="74" t="str">
        <f>IFERROR(I160/'Base Case Cover Sheet'!I160-1,"n.a.")</f>
        <v>n.a.</v>
      </c>
      <c r="Z160" s="74" t="str">
        <f>IFERROR(J160/'Base Case Cover Sheet'!J160-1,"n.a.")</f>
        <v>n.a.</v>
      </c>
      <c r="AA160" s="74" t="str">
        <f>IFERROR(K160/'Base Case Cover Sheet'!K160-1,"n.a.")</f>
        <v>n.a.</v>
      </c>
      <c r="AB160" s="74" t="str">
        <f>IFERROR(L160/'Base Case Cover Sheet'!L160-1,"n.a.")</f>
        <v>n.a.</v>
      </c>
      <c r="AC160" s="74" t="str">
        <f>IFERROR(M160/'Base Case Cover Sheet'!M160-1,"n.a.")</f>
        <v>n.a.</v>
      </c>
      <c r="AD160" s="74" t="str">
        <f>IFERROR(N160/'Base Case Cover Sheet'!N160-1,"n.a.")</f>
        <v>n.a.</v>
      </c>
      <c r="AE160" s="74" t="str">
        <f>IFERROR(O160/'Base Case Cover Sheet'!O160-1,"n.a.")</f>
        <v>n.a.</v>
      </c>
      <c r="AF160" s="74" t="str">
        <f>IFERROR(P160/'Base Case Cover Sheet'!P160-1,"n.a.")</f>
        <v>n.a.</v>
      </c>
      <c r="AG160" s="74" t="str">
        <f>IFERROR(Q160/'Base Case Cover Sheet'!Q160-1,"n.a.")</f>
        <v>n.a.</v>
      </c>
      <c r="AH160" s="74" t="str">
        <f>IFERROR(R160/'Base Case Cover Sheet'!R160-1,"n.a.")</f>
        <v>n.a.</v>
      </c>
      <c r="AI160" s="74" t="str">
        <f>IFERROR(S160/'Base Case Cover Sheet'!S160-1,"n.a.")</f>
        <v>n.a.</v>
      </c>
      <c r="AJ160" s="74" t="str">
        <f>IFERROR(T160/'Base Case Cover Sheet'!T160-1,"n.a.")</f>
        <v>n.a.</v>
      </c>
      <c r="AK160" s="74" t="str">
        <f>IFERROR(U160/'Base Case Cover Sheet'!U160-1,"n.a.")</f>
        <v>n.a.</v>
      </c>
      <c r="AL160" s="74" t="str">
        <f>IFERROR(V160/'Base Case Cover Sheet'!V160-1,"n.a.")</f>
        <v>n.a.</v>
      </c>
      <c r="AM160" s="74" t="str">
        <f>IFERROR(W160/'Base Case Cover Sheet'!W160-1,"n.a.")</f>
        <v>n.a.</v>
      </c>
    </row>
    <row r="161" spans="1:39">
      <c r="E161" t="s">
        <v>191</v>
      </c>
      <c r="H161" s="41"/>
      <c r="I161" s="35"/>
      <c r="J161" s="35"/>
      <c r="K161" s="35"/>
      <c r="L161" s="117">
        <v>1</v>
      </c>
      <c r="M161" s="117">
        <v>1</v>
      </c>
      <c r="N161" s="117">
        <v>1</v>
      </c>
      <c r="O161" s="117">
        <v>1</v>
      </c>
      <c r="P161" s="117">
        <v>1</v>
      </c>
      <c r="Q161" s="117">
        <v>1</v>
      </c>
      <c r="R161" s="117">
        <v>1</v>
      </c>
      <c r="S161" s="117">
        <v>1</v>
      </c>
      <c r="T161" s="117">
        <v>1</v>
      </c>
      <c r="U161" s="117">
        <v>1</v>
      </c>
      <c r="V161" s="117">
        <v>1</v>
      </c>
      <c r="W161" s="117">
        <v>1</v>
      </c>
      <c r="Y161" s="74"/>
      <c r="Z161" s="74"/>
      <c r="AA161" s="74"/>
      <c r="AB161" s="74"/>
      <c r="AC161" s="74"/>
      <c r="AD161" s="74"/>
      <c r="AE161" s="74"/>
      <c r="AF161" s="74"/>
      <c r="AG161" s="74"/>
      <c r="AH161" s="74"/>
      <c r="AI161" s="74"/>
      <c r="AJ161" s="74"/>
      <c r="AK161" s="74"/>
      <c r="AL161" s="74"/>
      <c r="AM161" s="74"/>
    </row>
    <row r="163" spans="1:39">
      <c r="D163" s="142" t="s">
        <v>115</v>
      </c>
      <c r="E163" s="142"/>
      <c r="F163" s="142"/>
      <c r="G163" s="142"/>
      <c r="H163" s="46"/>
      <c r="I163" s="51"/>
      <c r="J163" s="51"/>
      <c r="K163" s="51"/>
      <c r="L163" s="39">
        <f t="shared" ref="L163:W163" si="52">+L157+L160</f>
        <v>0</v>
      </c>
      <c r="M163" s="39">
        <f t="shared" si="52"/>
        <v>0</v>
      </c>
      <c r="N163" s="39">
        <f t="shared" si="52"/>
        <v>0</v>
      </c>
      <c r="O163" s="39">
        <f t="shared" si="52"/>
        <v>0</v>
      </c>
      <c r="P163" s="39">
        <f t="shared" si="52"/>
        <v>0</v>
      </c>
      <c r="Q163" s="39">
        <f t="shared" si="52"/>
        <v>0</v>
      </c>
      <c r="R163" s="39">
        <f t="shared" si="52"/>
        <v>0</v>
      </c>
      <c r="S163" s="39">
        <f t="shared" si="52"/>
        <v>0</v>
      </c>
      <c r="T163" s="39">
        <f t="shared" si="52"/>
        <v>0</v>
      </c>
      <c r="U163" s="39">
        <f t="shared" si="52"/>
        <v>0</v>
      </c>
      <c r="V163" s="39">
        <f t="shared" si="52"/>
        <v>0</v>
      </c>
      <c r="W163" s="39">
        <f t="shared" si="52"/>
        <v>0</v>
      </c>
      <c r="Y163" s="77" t="str">
        <f>IFERROR(I163/'Base Case Cover Sheet'!I163-1,"n.a.")</f>
        <v>n.a.</v>
      </c>
      <c r="Z163" s="77" t="str">
        <f>IFERROR(J163/'Base Case Cover Sheet'!J163-1,"n.a.")</f>
        <v>n.a.</v>
      </c>
      <c r="AA163" s="77" t="str">
        <f>IFERROR(K163/'Base Case Cover Sheet'!K163-1,"n.a.")</f>
        <v>n.a.</v>
      </c>
      <c r="AB163" s="77" t="str">
        <f>IFERROR(L163/'Base Case Cover Sheet'!L163-1,"n.a.")</f>
        <v>n.a.</v>
      </c>
      <c r="AC163" s="77" t="str">
        <f>IFERROR(M163/'Base Case Cover Sheet'!M163-1,"n.a.")</f>
        <v>n.a.</v>
      </c>
      <c r="AD163" s="77" t="str">
        <f>IFERROR(N163/'Base Case Cover Sheet'!N163-1,"n.a.")</f>
        <v>n.a.</v>
      </c>
      <c r="AE163" s="77" t="str">
        <f>IFERROR(O163/'Base Case Cover Sheet'!O163-1,"n.a.")</f>
        <v>n.a.</v>
      </c>
      <c r="AF163" s="77" t="str">
        <f>IFERROR(P163/'Base Case Cover Sheet'!P163-1,"n.a.")</f>
        <v>n.a.</v>
      </c>
      <c r="AG163" s="77" t="str">
        <f>IFERROR(Q163/'Base Case Cover Sheet'!Q163-1,"n.a.")</f>
        <v>n.a.</v>
      </c>
      <c r="AH163" s="77" t="str">
        <f>IFERROR(R163/'Base Case Cover Sheet'!R163-1,"n.a.")</f>
        <v>n.a.</v>
      </c>
      <c r="AI163" s="77" t="str">
        <f>IFERROR(S163/'Base Case Cover Sheet'!S163-1,"n.a.")</f>
        <v>n.a.</v>
      </c>
      <c r="AJ163" s="77" t="str">
        <f>IFERROR(T163/'Base Case Cover Sheet'!T163-1,"n.a.")</f>
        <v>n.a.</v>
      </c>
      <c r="AK163" s="77" t="str">
        <f>IFERROR(U163/'Base Case Cover Sheet'!U163-1,"n.a.")</f>
        <v>n.a.</v>
      </c>
      <c r="AL163" s="77" t="str">
        <f>IFERROR(V163/'Base Case Cover Sheet'!V163-1,"n.a.")</f>
        <v>n.a.</v>
      </c>
      <c r="AM163" s="77" t="str">
        <f>IFERROR(W163/'Base Case Cover Sheet'!W163-1,"n.a.")</f>
        <v>n.a.</v>
      </c>
    </row>
    <row r="165" spans="1:39" s="2" customFormat="1" ht="11.25" customHeight="1">
      <c r="A165" s="18"/>
      <c r="B165" s="19">
        <f>MAX($B$4:B164)+1</f>
        <v>4</v>
      </c>
      <c r="C165" s="18"/>
      <c r="D165" s="20" t="s">
        <v>117</v>
      </c>
    </row>
    <row r="167" spans="1:39">
      <c r="D167" t="s">
        <v>192</v>
      </c>
      <c r="H167" s="33"/>
      <c r="I167" s="35"/>
      <c r="J167" s="35"/>
      <c r="K167" s="35"/>
      <c r="L167" s="44">
        <f t="shared" ref="L167:W167" si="53">L44</f>
        <v>0</v>
      </c>
      <c r="M167" s="44">
        <f t="shared" si="53"/>
        <v>0</v>
      </c>
      <c r="N167" s="44">
        <f t="shared" si="53"/>
        <v>0</v>
      </c>
      <c r="O167" s="44">
        <f t="shared" si="53"/>
        <v>0</v>
      </c>
      <c r="P167" s="44">
        <f t="shared" si="53"/>
        <v>0</v>
      </c>
      <c r="Q167" s="44">
        <f t="shared" si="53"/>
        <v>0</v>
      </c>
      <c r="R167" s="44">
        <f t="shared" si="53"/>
        <v>0</v>
      </c>
      <c r="S167" s="44">
        <f t="shared" si="53"/>
        <v>0</v>
      </c>
      <c r="T167" s="44">
        <f t="shared" si="53"/>
        <v>0</v>
      </c>
      <c r="U167" s="44">
        <f t="shared" si="53"/>
        <v>0</v>
      </c>
      <c r="V167" s="44">
        <f t="shared" si="53"/>
        <v>0</v>
      </c>
      <c r="W167" s="44">
        <f t="shared" si="53"/>
        <v>0</v>
      </c>
      <c r="Y167" s="74" t="str">
        <f>IFERROR(I167/'Base Case Cover Sheet'!I167-1,"n.a.")</f>
        <v>n.a.</v>
      </c>
      <c r="Z167" s="74" t="str">
        <f>IFERROR(J167/'Base Case Cover Sheet'!J167-1,"n.a.")</f>
        <v>n.a.</v>
      </c>
      <c r="AA167" s="74" t="str">
        <f>IFERROR(K167/'Base Case Cover Sheet'!K167-1,"n.a.")</f>
        <v>n.a.</v>
      </c>
      <c r="AB167" s="74" t="str">
        <f>IFERROR(L167/'Base Case Cover Sheet'!L167-1,"n.a.")</f>
        <v>n.a.</v>
      </c>
      <c r="AC167" s="74" t="str">
        <f>IFERROR(M167/'Base Case Cover Sheet'!M167-1,"n.a.")</f>
        <v>n.a.</v>
      </c>
      <c r="AD167" s="74" t="str">
        <f>IFERROR(N167/'Base Case Cover Sheet'!N167-1,"n.a.")</f>
        <v>n.a.</v>
      </c>
      <c r="AE167" s="74" t="str">
        <f>IFERROR(O167/'Base Case Cover Sheet'!O167-1,"n.a.")</f>
        <v>n.a.</v>
      </c>
      <c r="AF167" s="74" t="str">
        <f>IFERROR(P167/'Base Case Cover Sheet'!P167-1,"n.a.")</f>
        <v>n.a.</v>
      </c>
      <c r="AG167" s="74" t="str">
        <f>IFERROR(Q167/'Base Case Cover Sheet'!Q167-1,"n.a.")</f>
        <v>n.a.</v>
      </c>
      <c r="AH167" s="74" t="str">
        <f>IFERROR(R167/'Base Case Cover Sheet'!R167-1,"n.a.")</f>
        <v>n.a.</v>
      </c>
      <c r="AI167" s="74" t="str">
        <f>IFERROR(S167/'Base Case Cover Sheet'!S167-1,"n.a.")</f>
        <v>n.a.</v>
      </c>
      <c r="AJ167" s="74" t="str">
        <f>IFERROR(T167/'Base Case Cover Sheet'!T167-1,"n.a.")</f>
        <v>n.a.</v>
      </c>
      <c r="AK167" s="74" t="str">
        <f>IFERROR(U167/'Base Case Cover Sheet'!U167-1,"n.a.")</f>
        <v>n.a.</v>
      </c>
      <c r="AL167" s="74" t="str">
        <f>IFERROR(V167/'Base Case Cover Sheet'!V167-1,"n.a.")</f>
        <v>n.a.</v>
      </c>
      <c r="AM167" s="74" t="str">
        <f>IFERROR(W167/'Base Case Cover Sheet'!W167-1,"n.a.")</f>
        <v>n.a.</v>
      </c>
    </row>
    <row r="169" spans="1:39">
      <c r="D169" s="142" t="s">
        <v>171</v>
      </c>
      <c r="E169" s="144"/>
      <c r="F169" s="144"/>
      <c r="G169" s="144"/>
      <c r="H169" s="37"/>
      <c r="I169" s="38"/>
      <c r="J169" s="38"/>
      <c r="K169" s="38"/>
      <c r="L169" s="39">
        <f>L167</f>
        <v>0</v>
      </c>
      <c r="M169" s="39">
        <f t="shared" ref="M169:W169" si="54">M167</f>
        <v>0</v>
      </c>
      <c r="N169" s="39">
        <f t="shared" si="54"/>
        <v>0</v>
      </c>
      <c r="O169" s="39">
        <f t="shared" si="54"/>
        <v>0</v>
      </c>
      <c r="P169" s="39">
        <f t="shared" si="54"/>
        <v>0</v>
      </c>
      <c r="Q169" s="39">
        <f t="shared" si="54"/>
        <v>0</v>
      </c>
      <c r="R169" s="39">
        <f t="shared" si="54"/>
        <v>0</v>
      </c>
      <c r="S169" s="39">
        <f t="shared" si="54"/>
        <v>0</v>
      </c>
      <c r="T169" s="39">
        <f t="shared" si="54"/>
        <v>0</v>
      </c>
      <c r="U169" s="39">
        <f t="shared" si="54"/>
        <v>0</v>
      </c>
      <c r="V169" s="39">
        <f t="shared" si="54"/>
        <v>0</v>
      </c>
      <c r="W169" s="39">
        <f t="shared" si="54"/>
        <v>0</v>
      </c>
      <c r="Y169" s="77" t="str">
        <f>IFERROR(I169/'Base Case Cover Sheet'!I169-1,"n.a.")</f>
        <v>n.a.</v>
      </c>
      <c r="Z169" s="77" t="str">
        <f>IFERROR(J169/'Base Case Cover Sheet'!J169-1,"n.a.")</f>
        <v>n.a.</v>
      </c>
      <c r="AA169" s="77" t="str">
        <f>IFERROR(K169/'Base Case Cover Sheet'!K169-1,"n.a.")</f>
        <v>n.a.</v>
      </c>
      <c r="AB169" s="77" t="str">
        <f>IFERROR(L169/'Base Case Cover Sheet'!L169-1,"n.a.")</f>
        <v>n.a.</v>
      </c>
      <c r="AC169" s="77" t="str">
        <f>IFERROR(M169/'Base Case Cover Sheet'!M169-1,"n.a.")</f>
        <v>n.a.</v>
      </c>
      <c r="AD169" s="77" t="str">
        <f>IFERROR(N169/'Base Case Cover Sheet'!N169-1,"n.a.")</f>
        <v>n.a.</v>
      </c>
      <c r="AE169" s="77" t="str">
        <f>IFERROR(O169/'Base Case Cover Sheet'!O169-1,"n.a.")</f>
        <v>n.a.</v>
      </c>
      <c r="AF169" s="77" t="str">
        <f>IFERROR(P169/'Base Case Cover Sheet'!P169-1,"n.a.")</f>
        <v>n.a.</v>
      </c>
      <c r="AG169" s="77" t="str">
        <f>IFERROR(Q169/'Base Case Cover Sheet'!Q169-1,"n.a.")</f>
        <v>n.a.</v>
      </c>
      <c r="AH169" s="77" t="str">
        <f>IFERROR(R169/'Base Case Cover Sheet'!R169-1,"n.a.")</f>
        <v>n.a.</v>
      </c>
      <c r="AI169" s="77" t="str">
        <f>IFERROR(S169/'Base Case Cover Sheet'!S169-1,"n.a.")</f>
        <v>n.a.</v>
      </c>
      <c r="AJ169" s="77" t="str">
        <f>IFERROR(T169/'Base Case Cover Sheet'!T169-1,"n.a.")</f>
        <v>n.a.</v>
      </c>
      <c r="AK169" s="77" t="str">
        <f>IFERROR(U169/'Base Case Cover Sheet'!U169-1,"n.a.")</f>
        <v>n.a.</v>
      </c>
      <c r="AL169" s="77" t="str">
        <f>IFERROR(V169/'Base Case Cover Sheet'!V169-1,"n.a.")</f>
        <v>n.a.</v>
      </c>
      <c r="AM169" s="77" t="str">
        <f>IFERROR(W169/'Base Case Cover Sheet'!W169-1,"n.a.")</f>
        <v>n.a.</v>
      </c>
    </row>
    <row r="171" spans="1:39">
      <c r="D171" t="s">
        <v>193</v>
      </c>
      <c r="I171" s="35"/>
      <c r="J171" s="35"/>
      <c r="K171" s="35"/>
      <c r="L171" s="44">
        <f>L49</f>
        <v>0</v>
      </c>
      <c r="M171" s="44">
        <f t="shared" ref="M171:W171" si="55">M49</f>
        <v>0</v>
      </c>
      <c r="N171" s="44">
        <f t="shared" si="55"/>
        <v>0</v>
      </c>
      <c r="O171" s="44">
        <f t="shared" si="55"/>
        <v>0</v>
      </c>
      <c r="P171" s="44">
        <f t="shared" si="55"/>
        <v>0</v>
      </c>
      <c r="Q171" s="44">
        <f t="shared" si="55"/>
        <v>0</v>
      </c>
      <c r="R171" s="44">
        <f t="shared" si="55"/>
        <v>0</v>
      </c>
      <c r="S171" s="44">
        <f t="shared" si="55"/>
        <v>0</v>
      </c>
      <c r="T171" s="44">
        <f t="shared" si="55"/>
        <v>0</v>
      </c>
      <c r="U171" s="44">
        <f t="shared" si="55"/>
        <v>0</v>
      </c>
      <c r="V171" s="44">
        <f t="shared" si="55"/>
        <v>0</v>
      </c>
      <c r="W171" s="44">
        <f t="shared" si="55"/>
        <v>0</v>
      </c>
      <c r="Y171" s="74" t="str">
        <f>IFERROR(I171/'Base Case Cover Sheet'!I171-1,"n.a.")</f>
        <v>n.a.</v>
      </c>
      <c r="Z171" s="74" t="str">
        <f>IFERROR(J171/'Base Case Cover Sheet'!J171-1,"n.a.")</f>
        <v>n.a.</v>
      </c>
      <c r="AA171" s="74" t="str">
        <f>IFERROR(K171/'Base Case Cover Sheet'!K171-1,"n.a.")</f>
        <v>n.a.</v>
      </c>
      <c r="AB171" s="74" t="str">
        <f>IFERROR(L171/'Base Case Cover Sheet'!L171-1,"n.a.")</f>
        <v>n.a.</v>
      </c>
      <c r="AC171" s="74" t="str">
        <f>IFERROR(M171/'Base Case Cover Sheet'!M171-1,"n.a.")</f>
        <v>n.a.</v>
      </c>
      <c r="AD171" s="74" t="str">
        <f>IFERROR(N171/'Base Case Cover Sheet'!N171-1,"n.a.")</f>
        <v>n.a.</v>
      </c>
      <c r="AE171" s="74" t="str">
        <f>IFERROR(O171/'Base Case Cover Sheet'!O171-1,"n.a.")</f>
        <v>n.a.</v>
      </c>
      <c r="AF171" s="74" t="str">
        <f>IFERROR(P171/'Base Case Cover Sheet'!P171-1,"n.a.")</f>
        <v>n.a.</v>
      </c>
      <c r="AG171" s="74" t="str">
        <f>IFERROR(Q171/'Base Case Cover Sheet'!Q171-1,"n.a.")</f>
        <v>n.a.</v>
      </c>
      <c r="AH171" s="74" t="str">
        <f>IFERROR(R171/'Base Case Cover Sheet'!R171-1,"n.a.")</f>
        <v>n.a.</v>
      </c>
      <c r="AI171" s="74" t="str">
        <f>IFERROR(S171/'Base Case Cover Sheet'!S171-1,"n.a.")</f>
        <v>n.a.</v>
      </c>
      <c r="AJ171" s="74" t="str">
        <f>IFERROR(T171/'Base Case Cover Sheet'!T171-1,"n.a.")</f>
        <v>n.a.</v>
      </c>
      <c r="AK171" s="74" t="str">
        <f>IFERROR(U171/'Base Case Cover Sheet'!U171-1,"n.a.")</f>
        <v>n.a.</v>
      </c>
      <c r="AL171" s="74" t="str">
        <f>IFERROR(V171/'Base Case Cover Sheet'!V171-1,"n.a.")</f>
        <v>n.a.</v>
      </c>
      <c r="AM171" s="74" t="str">
        <f>IFERROR(W171/'Base Case Cover Sheet'!W171-1,"n.a.")</f>
        <v>n.a.</v>
      </c>
    </row>
    <row r="173" spans="1:39">
      <c r="D173" t="s">
        <v>194</v>
      </c>
      <c r="H173" s="33"/>
      <c r="I173" s="35"/>
      <c r="J173" s="35"/>
      <c r="K173" s="35"/>
      <c r="L173" s="44">
        <f t="shared" ref="L173:W173" si="56">-L163</f>
        <v>0</v>
      </c>
      <c r="M173" s="44">
        <f t="shared" si="56"/>
        <v>0</v>
      </c>
      <c r="N173" s="44">
        <f t="shared" si="56"/>
        <v>0</v>
      </c>
      <c r="O173" s="44">
        <f t="shared" si="56"/>
        <v>0</v>
      </c>
      <c r="P173" s="44">
        <f t="shared" si="56"/>
        <v>0</v>
      </c>
      <c r="Q173" s="44">
        <f t="shared" si="56"/>
        <v>0</v>
      </c>
      <c r="R173" s="44">
        <f t="shared" si="56"/>
        <v>0</v>
      </c>
      <c r="S173" s="44">
        <f t="shared" si="56"/>
        <v>0</v>
      </c>
      <c r="T173" s="44">
        <f t="shared" si="56"/>
        <v>0</v>
      </c>
      <c r="U173" s="44">
        <f t="shared" si="56"/>
        <v>0</v>
      </c>
      <c r="V173" s="44">
        <f t="shared" si="56"/>
        <v>0</v>
      </c>
      <c r="W173" s="44">
        <f t="shared" si="56"/>
        <v>0</v>
      </c>
      <c r="Y173" s="74" t="str">
        <f>IFERROR(I173/'Base Case Cover Sheet'!I173-1,"n.a.")</f>
        <v>n.a.</v>
      </c>
      <c r="Z173" s="74" t="str">
        <f>IFERROR(J173/'Base Case Cover Sheet'!J173-1,"n.a.")</f>
        <v>n.a.</v>
      </c>
      <c r="AA173" s="74" t="str">
        <f>IFERROR(K173/'Base Case Cover Sheet'!K173-1,"n.a.")</f>
        <v>n.a.</v>
      </c>
      <c r="AB173" s="74" t="str">
        <f>IFERROR(L173/'Base Case Cover Sheet'!L173-1,"n.a.")</f>
        <v>n.a.</v>
      </c>
      <c r="AC173" s="74" t="str">
        <f>IFERROR(M173/'Base Case Cover Sheet'!M173-1,"n.a.")</f>
        <v>n.a.</v>
      </c>
      <c r="AD173" s="74" t="str">
        <f>IFERROR(N173/'Base Case Cover Sheet'!N173-1,"n.a.")</f>
        <v>n.a.</v>
      </c>
      <c r="AE173" s="74" t="str">
        <f>IFERROR(O173/'Base Case Cover Sheet'!O173-1,"n.a.")</f>
        <v>n.a.</v>
      </c>
      <c r="AF173" s="74" t="str">
        <f>IFERROR(P173/'Base Case Cover Sheet'!P173-1,"n.a.")</f>
        <v>n.a.</v>
      </c>
      <c r="AG173" s="74" t="str">
        <f>IFERROR(Q173/'Base Case Cover Sheet'!Q173-1,"n.a.")</f>
        <v>n.a.</v>
      </c>
      <c r="AH173" s="74" t="str">
        <f>IFERROR(R173/'Base Case Cover Sheet'!R173-1,"n.a.")</f>
        <v>n.a.</v>
      </c>
      <c r="AI173" s="74" t="str">
        <f>IFERROR(S173/'Base Case Cover Sheet'!S173-1,"n.a.")</f>
        <v>n.a.</v>
      </c>
      <c r="AJ173" s="74" t="str">
        <f>IFERROR(T173/'Base Case Cover Sheet'!T173-1,"n.a.")</f>
        <v>n.a.</v>
      </c>
      <c r="AK173" s="74" t="str">
        <f>IFERROR(U173/'Base Case Cover Sheet'!U173-1,"n.a.")</f>
        <v>n.a.</v>
      </c>
      <c r="AL173" s="74" t="str">
        <f>IFERROR(V173/'Base Case Cover Sheet'!V173-1,"n.a.")</f>
        <v>n.a.</v>
      </c>
      <c r="AM173" s="74" t="str">
        <f>IFERROR(W173/'Base Case Cover Sheet'!W173-1,"n.a.")</f>
        <v>n.a.</v>
      </c>
    </row>
    <row r="175" spans="1:39">
      <c r="D175" t="s">
        <v>195</v>
      </c>
      <c r="H175" s="33"/>
      <c r="I175" s="35"/>
      <c r="J175" s="35"/>
      <c r="K175" s="35"/>
      <c r="L175" s="44">
        <f>L141+L75+L52</f>
        <v>0</v>
      </c>
      <c r="M175" s="44">
        <f t="shared" ref="M175:W175" si="57">M141+M75+M52</f>
        <v>0</v>
      </c>
      <c r="N175" s="44">
        <f t="shared" si="57"/>
        <v>0</v>
      </c>
      <c r="O175" s="44">
        <f t="shared" si="57"/>
        <v>0</v>
      </c>
      <c r="P175" s="44">
        <f t="shared" si="57"/>
        <v>0</v>
      </c>
      <c r="Q175" s="44">
        <f t="shared" si="57"/>
        <v>0</v>
      </c>
      <c r="R175" s="44">
        <f t="shared" si="57"/>
        <v>0</v>
      </c>
      <c r="S175" s="44">
        <f t="shared" si="57"/>
        <v>0</v>
      </c>
      <c r="T175" s="44">
        <f t="shared" si="57"/>
        <v>0</v>
      </c>
      <c r="U175" s="44">
        <f t="shared" si="57"/>
        <v>0</v>
      </c>
      <c r="V175" s="44">
        <f t="shared" si="57"/>
        <v>0</v>
      </c>
      <c r="W175" s="44">
        <f t="shared" si="57"/>
        <v>0</v>
      </c>
      <c r="Y175" s="74" t="str">
        <f>IFERROR(I175/'Base Case Cover Sheet'!I175-1,"n.a.")</f>
        <v>n.a.</v>
      </c>
      <c r="Z175" s="74" t="str">
        <f>IFERROR(J175/'Base Case Cover Sheet'!J175-1,"n.a.")</f>
        <v>n.a.</v>
      </c>
      <c r="AA175" s="74" t="str">
        <f>IFERROR(K175/'Base Case Cover Sheet'!K175-1,"n.a.")</f>
        <v>n.a.</v>
      </c>
      <c r="AB175" s="74" t="str">
        <f>IFERROR(L175/'Base Case Cover Sheet'!L175-1,"n.a.")</f>
        <v>n.a.</v>
      </c>
      <c r="AC175" s="74" t="str">
        <f>IFERROR(M175/'Base Case Cover Sheet'!M175-1,"n.a.")</f>
        <v>n.a.</v>
      </c>
      <c r="AD175" s="74" t="str">
        <f>IFERROR(N175/'Base Case Cover Sheet'!N175-1,"n.a.")</f>
        <v>n.a.</v>
      </c>
      <c r="AE175" s="74" t="str">
        <f>IFERROR(O175/'Base Case Cover Sheet'!O175-1,"n.a.")</f>
        <v>n.a.</v>
      </c>
      <c r="AF175" s="74" t="str">
        <f>IFERROR(P175/'Base Case Cover Sheet'!P175-1,"n.a.")</f>
        <v>n.a.</v>
      </c>
      <c r="AG175" s="74" t="str">
        <f>IFERROR(Q175/'Base Case Cover Sheet'!Q175-1,"n.a.")</f>
        <v>n.a.</v>
      </c>
      <c r="AH175" s="74" t="str">
        <f>IFERROR(R175/'Base Case Cover Sheet'!R175-1,"n.a.")</f>
        <v>n.a.</v>
      </c>
      <c r="AI175" s="74" t="str">
        <f>IFERROR(S175/'Base Case Cover Sheet'!S175-1,"n.a.")</f>
        <v>n.a.</v>
      </c>
      <c r="AJ175" s="74" t="str">
        <f>IFERROR(T175/'Base Case Cover Sheet'!T175-1,"n.a.")</f>
        <v>n.a.</v>
      </c>
      <c r="AK175" s="74" t="str">
        <f>IFERROR(U175/'Base Case Cover Sheet'!U175-1,"n.a.")</f>
        <v>n.a.</v>
      </c>
      <c r="AL175" s="74" t="str">
        <f>IFERROR(V175/'Base Case Cover Sheet'!V175-1,"n.a.")</f>
        <v>n.a.</v>
      </c>
      <c r="AM175" s="74" t="str">
        <f>IFERROR(W175/'Base Case Cover Sheet'!W175-1,"n.a.")</f>
        <v>n.a.</v>
      </c>
    </row>
    <row r="177" spans="4:39">
      <c r="D177" t="s">
        <v>118</v>
      </c>
      <c r="H177" s="41"/>
      <c r="I177" s="35"/>
      <c r="J177" s="65">
        <v>0</v>
      </c>
      <c r="K177" s="65">
        <v>0</v>
      </c>
      <c r="L177" s="65">
        <v>0</v>
      </c>
      <c r="M177" s="65">
        <v>0</v>
      </c>
      <c r="N177" s="65">
        <v>0</v>
      </c>
      <c r="O177" s="65">
        <v>0</v>
      </c>
      <c r="P177" s="65">
        <v>0</v>
      </c>
      <c r="Q177" s="65">
        <v>0</v>
      </c>
      <c r="R177" s="65">
        <v>0</v>
      </c>
      <c r="S177" s="65">
        <v>0</v>
      </c>
      <c r="T177" s="65">
        <v>0</v>
      </c>
      <c r="U177" s="65">
        <v>0</v>
      </c>
      <c r="V177" s="65">
        <v>0</v>
      </c>
      <c r="W177" s="65">
        <v>0</v>
      </c>
      <c r="Y177" s="74" t="str">
        <f>IFERROR(I177/'Base Case Cover Sheet'!I177-1,"n.a.")</f>
        <v>n.a.</v>
      </c>
      <c r="Z177" s="74" t="str">
        <f>IFERROR(J177/'Base Case Cover Sheet'!J177-1,"n.a.")</f>
        <v>n.a.</v>
      </c>
      <c r="AA177" s="74" t="str">
        <f>IFERROR(K177/'Base Case Cover Sheet'!K177-1,"n.a.")</f>
        <v>n.a.</v>
      </c>
      <c r="AB177" s="74" t="str">
        <f>IFERROR(L177/'Base Case Cover Sheet'!L177-1,"n.a.")</f>
        <v>n.a.</v>
      </c>
      <c r="AC177" s="74" t="str">
        <f>IFERROR(M177/'Base Case Cover Sheet'!M177-1,"n.a.")</f>
        <v>n.a.</v>
      </c>
      <c r="AD177" s="74" t="str">
        <f>IFERROR(N177/'Base Case Cover Sheet'!N177-1,"n.a.")</f>
        <v>n.a.</v>
      </c>
      <c r="AE177" s="74" t="str">
        <f>IFERROR(O177/'Base Case Cover Sheet'!O177-1,"n.a.")</f>
        <v>n.a.</v>
      </c>
      <c r="AF177" s="74" t="str">
        <f>IFERROR(P177/'Base Case Cover Sheet'!P177-1,"n.a.")</f>
        <v>n.a.</v>
      </c>
      <c r="AG177" s="74" t="str">
        <f>IFERROR(Q177/'Base Case Cover Sheet'!Q177-1,"n.a.")</f>
        <v>n.a.</v>
      </c>
      <c r="AH177" s="74" t="str">
        <f>IFERROR(R177/'Base Case Cover Sheet'!R177-1,"n.a.")</f>
        <v>n.a.</v>
      </c>
      <c r="AI177" s="74" t="str">
        <f>IFERROR(S177/'Base Case Cover Sheet'!S177-1,"n.a.")</f>
        <v>n.a.</v>
      </c>
      <c r="AJ177" s="74" t="str">
        <f>IFERROR(T177/'Base Case Cover Sheet'!T177-1,"n.a.")</f>
        <v>n.a.</v>
      </c>
      <c r="AK177" s="74" t="str">
        <f>IFERROR(U177/'Base Case Cover Sheet'!U177-1,"n.a.")</f>
        <v>n.a.</v>
      </c>
      <c r="AL177" s="74" t="str">
        <f>IFERROR(V177/'Base Case Cover Sheet'!V177-1,"n.a.")</f>
        <v>n.a.</v>
      </c>
      <c r="AM177" s="74" t="str">
        <f>IFERROR(W177/'Base Case Cover Sheet'!W177-1,"n.a.")</f>
        <v>n.a.</v>
      </c>
    </row>
    <row r="179" spans="4:39">
      <c r="D179" t="s">
        <v>23</v>
      </c>
      <c r="H179" s="33"/>
      <c r="I179" s="35"/>
      <c r="J179" s="65">
        <v>0</v>
      </c>
      <c r="K179" s="65">
        <v>0</v>
      </c>
      <c r="L179" s="65">
        <v>0</v>
      </c>
      <c r="M179" s="65">
        <v>0</v>
      </c>
      <c r="N179" s="65">
        <v>0</v>
      </c>
      <c r="O179" s="65">
        <v>0</v>
      </c>
      <c r="P179" s="65">
        <v>0</v>
      </c>
      <c r="Q179" s="65">
        <v>0</v>
      </c>
      <c r="R179" s="65">
        <v>0</v>
      </c>
      <c r="S179" s="65">
        <v>0</v>
      </c>
      <c r="T179" s="65">
        <v>0</v>
      </c>
      <c r="U179" s="65">
        <v>0</v>
      </c>
      <c r="V179" s="65">
        <v>0</v>
      </c>
      <c r="W179" s="65">
        <v>0</v>
      </c>
      <c r="Y179" s="74" t="str">
        <f>IFERROR(I179/'Base Case Cover Sheet'!I179-1,"n.a.")</f>
        <v>n.a.</v>
      </c>
      <c r="Z179" s="74" t="str">
        <f>IFERROR(J179/'Base Case Cover Sheet'!J179-1,"n.a.")</f>
        <v>n.a.</v>
      </c>
      <c r="AA179" s="74" t="str">
        <f>IFERROR(K179/'Base Case Cover Sheet'!K179-1,"n.a.")</f>
        <v>n.a.</v>
      </c>
      <c r="AB179" s="74" t="str">
        <f>IFERROR(L179/'Base Case Cover Sheet'!L179-1,"n.a.")</f>
        <v>n.a.</v>
      </c>
      <c r="AC179" s="74" t="str">
        <f>IFERROR(M179/'Base Case Cover Sheet'!M179-1,"n.a.")</f>
        <v>n.a.</v>
      </c>
      <c r="AD179" s="74" t="str">
        <f>IFERROR(N179/'Base Case Cover Sheet'!N179-1,"n.a.")</f>
        <v>n.a.</v>
      </c>
      <c r="AE179" s="74" t="str">
        <f>IFERROR(O179/'Base Case Cover Sheet'!O179-1,"n.a.")</f>
        <v>n.a.</v>
      </c>
      <c r="AF179" s="74" t="str">
        <f>IFERROR(P179/'Base Case Cover Sheet'!P179-1,"n.a.")</f>
        <v>n.a.</v>
      </c>
      <c r="AG179" s="74" t="str">
        <f>IFERROR(Q179/'Base Case Cover Sheet'!Q179-1,"n.a.")</f>
        <v>n.a.</v>
      </c>
      <c r="AH179" s="74" t="str">
        <f>IFERROR(R179/'Base Case Cover Sheet'!R179-1,"n.a.")</f>
        <v>n.a.</v>
      </c>
      <c r="AI179" s="74" t="str">
        <f>IFERROR(S179/'Base Case Cover Sheet'!S179-1,"n.a.")</f>
        <v>n.a.</v>
      </c>
      <c r="AJ179" s="74" t="str">
        <f>IFERROR(T179/'Base Case Cover Sheet'!T179-1,"n.a.")</f>
        <v>n.a.</v>
      </c>
      <c r="AK179" s="74" t="str">
        <f>IFERROR(U179/'Base Case Cover Sheet'!U179-1,"n.a.")</f>
        <v>n.a.</v>
      </c>
      <c r="AL179" s="74" t="str">
        <f>IFERROR(V179/'Base Case Cover Sheet'!V179-1,"n.a.")</f>
        <v>n.a.</v>
      </c>
      <c r="AM179" s="74" t="str">
        <f>IFERROR(W179/'Base Case Cover Sheet'!W179-1,"n.a.")</f>
        <v>n.a.</v>
      </c>
    </row>
    <row r="181" spans="4:39">
      <c r="D181" t="s">
        <v>196</v>
      </c>
      <c r="H181" s="33"/>
      <c r="I181" s="35"/>
      <c r="J181" s="65">
        <v>0</v>
      </c>
      <c r="K181" s="65">
        <v>0</v>
      </c>
      <c r="L181" s="65">
        <v>0</v>
      </c>
      <c r="M181" s="65">
        <v>0</v>
      </c>
      <c r="N181" s="65">
        <v>0</v>
      </c>
      <c r="O181" s="65">
        <v>0</v>
      </c>
      <c r="P181" s="65">
        <v>0</v>
      </c>
      <c r="Q181" s="65">
        <v>0</v>
      </c>
      <c r="R181" s="65">
        <v>0</v>
      </c>
      <c r="S181" s="65">
        <v>0</v>
      </c>
      <c r="T181" s="65">
        <v>0</v>
      </c>
      <c r="U181" s="65">
        <v>0</v>
      </c>
      <c r="V181" s="65">
        <v>0</v>
      </c>
      <c r="W181" s="65">
        <v>0</v>
      </c>
      <c r="Y181" s="74" t="str">
        <f>IFERROR(I181/'Base Case Cover Sheet'!I181-1,"n.a.")</f>
        <v>n.a.</v>
      </c>
      <c r="Z181" s="74" t="str">
        <f>IFERROR(J181/'Base Case Cover Sheet'!J181-1,"n.a.")</f>
        <v>n.a.</v>
      </c>
      <c r="AA181" s="74" t="str">
        <f>IFERROR(K181/'Base Case Cover Sheet'!K181-1,"n.a.")</f>
        <v>n.a.</v>
      </c>
      <c r="AB181" s="74" t="str">
        <f>IFERROR(L181/'Base Case Cover Sheet'!L181-1,"n.a.")</f>
        <v>n.a.</v>
      </c>
      <c r="AC181" s="74" t="str">
        <f>IFERROR(M181/'Base Case Cover Sheet'!M181-1,"n.a.")</f>
        <v>n.a.</v>
      </c>
      <c r="AD181" s="74" t="str">
        <f>IFERROR(N181/'Base Case Cover Sheet'!N181-1,"n.a.")</f>
        <v>n.a.</v>
      </c>
      <c r="AE181" s="74" t="str">
        <f>IFERROR(O181/'Base Case Cover Sheet'!O181-1,"n.a.")</f>
        <v>n.a.</v>
      </c>
      <c r="AF181" s="74" t="str">
        <f>IFERROR(P181/'Base Case Cover Sheet'!P181-1,"n.a.")</f>
        <v>n.a.</v>
      </c>
      <c r="AG181" s="74" t="str">
        <f>IFERROR(Q181/'Base Case Cover Sheet'!Q181-1,"n.a.")</f>
        <v>n.a.</v>
      </c>
      <c r="AH181" s="74" t="str">
        <f>IFERROR(R181/'Base Case Cover Sheet'!R181-1,"n.a.")</f>
        <v>n.a.</v>
      </c>
      <c r="AI181" s="74" t="str">
        <f>IFERROR(S181/'Base Case Cover Sheet'!S181-1,"n.a.")</f>
        <v>n.a.</v>
      </c>
      <c r="AJ181" s="74" t="str">
        <f>IFERROR(T181/'Base Case Cover Sheet'!T181-1,"n.a.")</f>
        <v>n.a.</v>
      </c>
      <c r="AK181" s="74" t="str">
        <f>IFERROR(U181/'Base Case Cover Sheet'!U181-1,"n.a.")</f>
        <v>n.a.</v>
      </c>
      <c r="AL181" s="74" t="str">
        <f>IFERROR(V181/'Base Case Cover Sheet'!V181-1,"n.a.")</f>
        <v>n.a.</v>
      </c>
      <c r="AM181" s="74" t="str">
        <f>IFERROR(W181/'Base Case Cover Sheet'!W181-1,"n.a.")</f>
        <v>n.a.</v>
      </c>
    </row>
    <row r="183" spans="4:39">
      <c r="D183" t="s">
        <v>121</v>
      </c>
      <c r="H183" s="41"/>
      <c r="I183" s="35"/>
      <c r="J183" s="65">
        <v>0</v>
      </c>
      <c r="K183" s="65">
        <v>0</v>
      </c>
      <c r="L183" s="65">
        <v>0</v>
      </c>
      <c r="M183" s="65">
        <v>0</v>
      </c>
      <c r="N183" s="65">
        <v>0</v>
      </c>
      <c r="O183" s="65">
        <v>0</v>
      </c>
      <c r="P183" s="65">
        <v>0</v>
      </c>
      <c r="Q183" s="65">
        <v>0</v>
      </c>
      <c r="R183" s="65">
        <v>0</v>
      </c>
      <c r="S183" s="65">
        <v>0</v>
      </c>
      <c r="T183" s="65">
        <v>0</v>
      </c>
      <c r="U183" s="65">
        <v>0</v>
      </c>
      <c r="V183" s="65">
        <v>0</v>
      </c>
      <c r="W183" s="65">
        <v>0</v>
      </c>
      <c r="Y183" s="74" t="str">
        <f>IFERROR(I183/'Base Case Cover Sheet'!I183-1,"n.a.")</f>
        <v>n.a.</v>
      </c>
      <c r="Z183" s="74" t="str">
        <f>IFERROR(J183/'Base Case Cover Sheet'!J183-1,"n.a.")</f>
        <v>n.a.</v>
      </c>
      <c r="AA183" s="74" t="str">
        <f>IFERROR(K183/'Base Case Cover Sheet'!K183-1,"n.a.")</f>
        <v>n.a.</v>
      </c>
      <c r="AB183" s="74" t="str">
        <f>IFERROR(L183/'Base Case Cover Sheet'!L183-1,"n.a.")</f>
        <v>n.a.</v>
      </c>
      <c r="AC183" s="74" t="str">
        <f>IFERROR(M183/'Base Case Cover Sheet'!M183-1,"n.a.")</f>
        <v>n.a.</v>
      </c>
      <c r="AD183" s="74" t="str">
        <f>IFERROR(N183/'Base Case Cover Sheet'!N183-1,"n.a.")</f>
        <v>n.a.</v>
      </c>
      <c r="AE183" s="74" t="str">
        <f>IFERROR(O183/'Base Case Cover Sheet'!O183-1,"n.a.")</f>
        <v>n.a.</v>
      </c>
      <c r="AF183" s="74" t="str">
        <f>IFERROR(P183/'Base Case Cover Sheet'!P183-1,"n.a.")</f>
        <v>n.a.</v>
      </c>
      <c r="AG183" s="74" t="str">
        <f>IFERROR(Q183/'Base Case Cover Sheet'!Q183-1,"n.a.")</f>
        <v>n.a.</v>
      </c>
      <c r="AH183" s="74" t="str">
        <f>IFERROR(R183/'Base Case Cover Sheet'!R183-1,"n.a.")</f>
        <v>n.a.</v>
      </c>
      <c r="AI183" s="74" t="str">
        <f>IFERROR(S183/'Base Case Cover Sheet'!S183-1,"n.a.")</f>
        <v>n.a.</v>
      </c>
      <c r="AJ183" s="74" t="str">
        <f>IFERROR(T183/'Base Case Cover Sheet'!T183-1,"n.a.")</f>
        <v>n.a.</v>
      </c>
      <c r="AK183" s="74" t="str">
        <f>IFERROR(U183/'Base Case Cover Sheet'!U183-1,"n.a.")</f>
        <v>n.a.</v>
      </c>
      <c r="AL183" s="74" t="str">
        <f>IFERROR(V183/'Base Case Cover Sheet'!V183-1,"n.a.")</f>
        <v>n.a.</v>
      </c>
      <c r="AM183" s="74" t="str">
        <f>IFERROR(W183/'Base Case Cover Sheet'!W183-1,"n.a.")</f>
        <v>n.a.</v>
      </c>
    </row>
    <row r="184" spans="4:39" s="4" customFormat="1">
      <c r="E184" s="4" t="s">
        <v>197</v>
      </c>
      <c r="H184" s="33"/>
      <c r="I184" s="35"/>
      <c r="J184" s="65">
        <v>0</v>
      </c>
      <c r="K184" s="65">
        <v>0</v>
      </c>
      <c r="L184" s="65">
        <v>0</v>
      </c>
      <c r="M184" s="65">
        <v>0</v>
      </c>
      <c r="N184" s="65">
        <v>0</v>
      </c>
      <c r="O184" s="65">
        <v>0</v>
      </c>
      <c r="P184" s="65">
        <v>0</v>
      </c>
      <c r="Q184" s="65">
        <v>0</v>
      </c>
      <c r="R184" s="65">
        <v>0</v>
      </c>
      <c r="S184" s="65">
        <v>0</v>
      </c>
      <c r="T184" s="65">
        <v>0</v>
      </c>
      <c r="U184" s="65">
        <v>0</v>
      </c>
      <c r="V184" s="65">
        <v>0</v>
      </c>
      <c r="W184" s="65">
        <v>0</v>
      </c>
      <c r="Y184" s="74" t="str">
        <f>IFERROR(I184/'Base Case Cover Sheet'!I184-1,"n.a.")</f>
        <v>n.a.</v>
      </c>
      <c r="Z184" s="74" t="str">
        <f>IFERROR(J184/'Base Case Cover Sheet'!J184-1,"n.a.")</f>
        <v>n.a.</v>
      </c>
      <c r="AA184" s="74" t="str">
        <f>IFERROR(K184/'Base Case Cover Sheet'!K184-1,"n.a.")</f>
        <v>n.a.</v>
      </c>
      <c r="AB184" s="74" t="str">
        <f>IFERROR(L184/'Base Case Cover Sheet'!L184-1,"n.a.")</f>
        <v>n.a.</v>
      </c>
      <c r="AC184" s="74" t="str">
        <f>IFERROR(M184/'Base Case Cover Sheet'!M184-1,"n.a.")</f>
        <v>n.a.</v>
      </c>
      <c r="AD184" s="74" t="str">
        <f>IFERROR(N184/'Base Case Cover Sheet'!N184-1,"n.a.")</f>
        <v>n.a.</v>
      </c>
      <c r="AE184" s="74" t="str">
        <f>IFERROR(O184/'Base Case Cover Sheet'!O184-1,"n.a.")</f>
        <v>n.a.</v>
      </c>
      <c r="AF184" s="74" t="str">
        <f>IFERROR(P184/'Base Case Cover Sheet'!P184-1,"n.a.")</f>
        <v>n.a.</v>
      </c>
      <c r="AG184" s="74" t="str">
        <f>IFERROR(Q184/'Base Case Cover Sheet'!Q184-1,"n.a.")</f>
        <v>n.a.</v>
      </c>
      <c r="AH184" s="74" t="str">
        <f>IFERROR(R184/'Base Case Cover Sheet'!R184-1,"n.a.")</f>
        <v>n.a.</v>
      </c>
      <c r="AI184" s="74" t="str">
        <f>IFERROR(S184/'Base Case Cover Sheet'!S184-1,"n.a.")</f>
        <v>n.a.</v>
      </c>
      <c r="AJ184" s="74" t="str">
        <f>IFERROR(T184/'Base Case Cover Sheet'!T184-1,"n.a.")</f>
        <v>n.a.</v>
      </c>
      <c r="AK184" s="74" t="str">
        <f>IFERROR(U184/'Base Case Cover Sheet'!U184-1,"n.a.")</f>
        <v>n.a.</v>
      </c>
      <c r="AL184" s="74" t="str">
        <f>IFERROR(V184/'Base Case Cover Sheet'!V184-1,"n.a.")</f>
        <v>n.a.</v>
      </c>
      <c r="AM184" s="74" t="str">
        <f>IFERROR(W184/'Base Case Cover Sheet'!W184-1,"n.a.")</f>
        <v>n.a.</v>
      </c>
    </row>
    <row r="186" spans="4:39">
      <c r="D186" s="142" t="s">
        <v>198</v>
      </c>
      <c r="E186" s="144"/>
      <c r="F186" s="144"/>
      <c r="G186" s="144"/>
      <c r="H186" s="37"/>
      <c r="I186" s="38"/>
      <c r="J186" s="39">
        <f t="shared" ref="J186:W186" si="58">+J169+J173+J175+J177+J183+J179+J171+J181</f>
        <v>0</v>
      </c>
      <c r="K186" s="39">
        <f t="shared" si="58"/>
        <v>0</v>
      </c>
      <c r="L186" s="39">
        <f t="shared" si="58"/>
        <v>0</v>
      </c>
      <c r="M186" s="39">
        <f t="shared" si="58"/>
        <v>0</v>
      </c>
      <c r="N186" s="39">
        <f t="shared" si="58"/>
        <v>0</v>
      </c>
      <c r="O186" s="39">
        <f t="shared" si="58"/>
        <v>0</v>
      </c>
      <c r="P186" s="39">
        <f t="shared" si="58"/>
        <v>0</v>
      </c>
      <c r="Q186" s="39">
        <f t="shared" si="58"/>
        <v>0</v>
      </c>
      <c r="R186" s="39">
        <f t="shared" si="58"/>
        <v>0</v>
      </c>
      <c r="S186" s="39">
        <f t="shared" si="58"/>
        <v>0</v>
      </c>
      <c r="T186" s="39">
        <f t="shared" si="58"/>
        <v>0</v>
      </c>
      <c r="U186" s="39">
        <f t="shared" si="58"/>
        <v>0</v>
      </c>
      <c r="V186" s="39">
        <f t="shared" si="58"/>
        <v>0</v>
      </c>
      <c r="W186" s="39">
        <f t="shared" si="58"/>
        <v>0</v>
      </c>
      <c r="Y186" s="77" t="str">
        <f>IFERROR(I186/'Base Case Cover Sheet'!I186-1,"n.a.")</f>
        <v>n.a.</v>
      </c>
      <c r="Z186" s="77" t="str">
        <f>IFERROR(J186/'Base Case Cover Sheet'!J186-1,"n.a.")</f>
        <v>n.a.</v>
      </c>
      <c r="AA186" s="77" t="str">
        <f>IFERROR(K186/'Base Case Cover Sheet'!K186-1,"n.a.")</f>
        <v>n.a.</v>
      </c>
      <c r="AB186" s="77" t="str">
        <f>IFERROR(L186/'Base Case Cover Sheet'!L186-1,"n.a.")</f>
        <v>n.a.</v>
      </c>
      <c r="AC186" s="77" t="str">
        <f>IFERROR(M186/'Base Case Cover Sheet'!M186-1,"n.a.")</f>
        <v>n.a.</v>
      </c>
      <c r="AD186" s="77" t="str">
        <f>IFERROR(N186/'Base Case Cover Sheet'!N186-1,"n.a.")</f>
        <v>n.a.</v>
      </c>
      <c r="AE186" s="77" t="str">
        <f>IFERROR(O186/'Base Case Cover Sheet'!O186-1,"n.a.")</f>
        <v>n.a.</v>
      </c>
      <c r="AF186" s="77" t="str">
        <f>IFERROR(P186/'Base Case Cover Sheet'!P186-1,"n.a.")</f>
        <v>n.a.</v>
      </c>
      <c r="AG186" s="77" t="str">
        <f>IFERROR(Q186/'Base Case Cover Sheet'!Q186-1,"n.a.")</f>
        <v>n.a.</v>
      </c>
      <c r="AH186" s="77" t="str">
        <f>IFERROR(R186/'Base Case Cover Sheet'!R186-1,"n.a.")</f>
        <v>n.a.</v>
      </c>
      <c r="AI186" s="77" t="str">
        <f>IFERROR(S186/'Base Case Cover Sheet'!S186-1,"n.a.")</f>
        <v>n.a.</v>
      </c>
      <c r="AJ186" s="77" t="str">
        <f>IFERROR(T186/'Base Case Cover Sheet'!T186-1,"n.a.")</f>
        <v>n.a.</v>
      </c>
      <c r="AK186" s="77" t="str">
        <f>IFERROR(U186/'Base Case Cover Sheet'!U186-1,"n.a.")</f>
        <v>n.a.</v>
      </c>
      <c r="AL186" s="77" t="str">
        <f>IFERROR(V186/'Base Case Cover Sheet'!V186-1,"n.a.")</f>
        <v>n.a.</v>
      </c>
      <c r="AM186" s="77" t="str">
        <f>IFERROR(W186/'Base Case Cover Sheet'!W186-1,"n.a.")</f>
        <v>n.a.</v>
      </c>
    </row>
    <row r="188" spans="4:39">
      <c r="E188" s="145" t="s">
        <v>199</v>
      </c>
      <c r="F188" s="144"/>
      <c r="G188" s="144"/>
      <c r="H188" s="37"/>
      <c r="I188" s="38"/>
      <c r="J188" s="38"/>
      <c r="K188" s="38"/>
      <c r="L188" s="67">
        <v>0</v>
      </c>
      <c r="M188" s="67">
        <v>0</v>
      </c>
      <c r="N188" s="67">
        <v>0</v>
      </c>
      <c r="O188" s="67">
        <v>0</v>
      </c>
      <c r="P188" s="67">
        <v>0</v>
      </c>
      <c r="Q188" s="67">
        <v>0</v>
      </c>
      <c r="R188" s="67">
        <v>0</v>
      </c>
      <c r="S188" s="67">
        <v>0</v>
      </c>
      <c r="T188" s="67">
        <v>0</v>
      </c>
      <c r="U188" s="67">
        <v>0</v>
      </c>
      <c r="V188" s="67">
        <v>0</v>
      </c>
      <c r="W188" s="68">
        <v>0</v>
      </c>
      <c r="Y188" s="80" t="str">
        <f>IFERROR(I188/'Base Case Cover Sheet'!I188-1,"n.a.")</f>
        <v>n.a.</v>
      </c>
      <c r="Z188" s="81" t="str">
        <f>IFERROR(J188/'Base Case Cover Sheet'!J188-1,"n.a.")</f>
        <v>n.a.</v>
      </c>
      <c r="AA188" s="81" t="str">
        <f>IFERROR(K188/'Base Case Cover Sheet'!K188-1,"n.a.")</f>
        <v>n.a.</v>
      </c>
      <c r="AB188" s="81" t="str">
        <f>IFERROR(L188/'Base Case Cover Sheet'!L188-1,"n.a.")</f>
        <v>n.a.</v>
      </c>
      <c r="AC188" s="81" t="str">
        <f>IFERROR(M188/'Base Case Cover Sheet'!M188-1,"n.a.")</f>
        <v>n.a.</v>
      </c>
      <c r="AD188" s="81" t="str">
        <f>IFERROR(N188/'Base Case Cover Sheet'!N188-1,"n.a.")</f>
        <v>n.a.</v>
      </c>
      <c r="AE188" s="81" t="str">
        <f>IFERROR(O188/'Base Case Cover Sheet'!O188-1,"n.a.")</f>
        <v>n.a.</v>
      </c>
      <c r="AF188" s="81" t="str">
        <f>IFERROR(P188/'Base Case Cover Sheet'!P188-1,"n.a.")</f>
        <v>n.a.</v>
      </c>
      <c r="AG188" s="81" t="str">
        <f>IFERROR(Q188/'Base Case Cover Sheet'!Q188-1,"n.a.")</f>
        <v>n.a.</v>
      </c>
      <c r="AH188" s="81" t="str">
        <f>IFERROR(R188/'Base Case Cover Sheet'!R188-1,"n.a.")</f>
        <v>n.a.</v>
      </c>
      <c r="AI188" s="81" t="str">
        <f>IFERROR(S188/'Base Case Cover Sheet'!S188-1,"n.a.")</f>
        <v>n.a.</v>
      </c>
      <c r="AJ188" s="81" t="str">
        <f>IFERROR(T188/'Base Case Cover Sheet'!T188-1,"n.a.")</f>
        <v>n.a.</v>
      </c>
      <c r="AK188" s="81" t="str">
        <f>IFERROR(U188/'Base Case Cover Sheet'!U188-1,"n.a.")</f>
        <v>n.a.</v>
      </c>
      <c r="AL188" s="81" t="str">
        <f>IFERROR(V188/'Base Case Cover Sheet'!V188-1,"n.a.")</f>
        <v>n.a.</v>
      </c>
      <c r="AM188" s="82" t="str">
        <f>IFERROR(W188/'Base Case Cover Sheet'!W188-1,"n.a.")</f>
        <v>n.a.</v>
      </c>
    </row>
    <row r="189" spans="4:39">
      <c r="E189" s="146" t="s">
        <v>200</v>
      </c>
      <c r="F189" s="147"/>
      <c r="G189" s="147"/>
      <c r="H189" s="52"/>
      <c r="I189" s="53"/>
      <c r="J189" s="53"/>
      <c r="K189" s="53"/>
      <c r="L189" s="69">
        <v>0</v>
      </c>
      <c r="M189" s="69">
        <v>0</v>
      </c>
      <c r="N189" s="69">
        <v>0</v>
      </c>
      <c r="O189" s="69">
        <v>0</v>
      </c>
      <c r="P189" s="69">
        <v>0</v>
      </c>
      <c r="Q189" s="69">
        <v>0</v>
      </c>
      <c r="R189" s="69">
        <v>0</v>
      </c>
      <c r="S189" s="69">
        <v>0</v>
      </c>
      <c r="T189" s="69">
        <v>0</v>
      </c>
      <c r="U189" s="69">
        <v>0</v>
      </c>
      <c r="V189" s="69">
        <v>0</v>
      </c>
      <c r="W189" s="70">
        <v>0</v>
      </c>
      <c r="Y189" s="83" t="str">
        <f>IFERROR(I189/'Base Case Cover Sheet'!I189-1,"n.a.")</f>
        <v>n.a.</v>
      </c>
      <c r="Z189" s="84" t="str">
        <f>IFERROR(J189/'Base Case Cover Sheet'!J189-1,"n.a.")</f>
        <v>n.a.</v>
      </c>
      <c r="AA189" s="84" t="str">
        <f>IFERROR(K189/'Base Case Cover Sheet'!K189-1,"n.a.")</f>
        <v>n.a.</v>
      </c>
      <c r="AB189" s="84" t="str">
        <f>IFERROR(L189/'Base Case Cover Sheet'!L189-1,"n.a.")</f>
        <v>n.a.</v>
      </c>
      <c r="AC189" s="84" t="str">
        <f>IFERROR(M189/'Base Case Cover Sheet'!M189-1,"n.a.")</f>
        <v>n.a.</v>
      </c>
      <c r="AD189" s="84" t="str">
        <f>IFERROR(N189/'Base Case Cover Sheet'!N189-1,"n.a.")</f>
        <v>n.a.</v>
      </c>
      <c r="AE189" s="84" t="str">
        <f>IFERROR(O189/'Base Case Cover Sheet'!O189-1,"n.a.")</f>
        <v>n.a.</v>
      </c>
      <c r="AF189" s="84" t="str">
        <f>IFERROR(P189/'Base Case Cover Sheet'!P189-1,"n.a.")</f>
        <v>n.a.</v>
      </c>
      <c r="AG189" s="84" t="str">
        <f>IFERROR(Q189/'Base Case Cover Sheet'!Q189-1,"n.a.")</f>
        <v>n.a.</v>
      </c>
      <c r="AH189" s="84" t="str">
        <f>IFERROR(R189/'Base Case Cover Sheet'!R189-1,"n.a.")</f>
        <v>n.a.</v>
      </c>
      <c r="AI189" s="84" t="str">
        <f>IFERROR(S189/'Base Case Cover Sheet'!S189-1,"n.a.")</f>
        <v>n.a.</v>
      </c>
      <c r="AJ189" s="84" t="str">
        <f>IFERROR(T189/'Base Case Cover Sheet'!T189-1,"n.a.")</f>
        <v>n.a.</v>
      </c>
      <c r="AK189" s="84" t="str">
        <f>IFERROR(U189/'Base Case Cover Sheet'!U189-1,"n.a.")</f>
        <v>n.a.</v>
      </c>
      <c r="AL189" s="84" t="str">
        <f>IFERROR(V189/'Base Case Cover Sheet'!V189-1,"n.a.")</f>
        <v>n.a.</v>
      </c>
      <c r="AM189" s="85" t="str">
        <f>IFERROR(W189/'Base Case Cover Sheet'!W189-1,"n.a.")</f>
        <v>n.a.</v>
      </c>
    </row>
    <row r="190" spans="4:39">
      <c r="E190" s="148" t="s">
        <v>201</v>
      </c>
      <c r="F190" s="149"/>
      <c r="G190" s="149"/>
      <c r="H190" s="54"/>
      <c r="I190" s="55"/>
      <c r="J190" s="56">
        <f t="shared" ref="J190:W190" si="59">+J186+J188+J189</f>
        <v>0</v>
      </c>
      <c r="K190" s="56">
        <f t="shared" si="59"/>
        <v>0</v>
      </c>
      <c r="L190" s="56">
        <f t="shared" si="59"/>
        <v>0</v>
      </c>
      <c r="M190" s="56">
        <f t="shared" si="59"/>
        <v>0</v>
      </c>
      <c r="N190" s="56">
        <f t="shared" si="59"/>
        <v>0</v>
      </c>
      <c r="O190" s="56">
        <f t="shared" si="59"/>
        <v>0</v>
      </c>
      <c r="P190" s="56">
        <f t="shared" si="59"/>
        <v>0</v>
      </c>
      <c r="Q190" s="56">
        <f t="shared" si="59"/>
        <v>0</v>
      </c>
      <c r="R190" s="56">
        <f t="shared" si="59"/>
        <v>0</v>
      </c>
      <c r="S190" s="56">
        <f t="shared" si="59"/>
        <v>0</v>
      </c>
      <c r="T190" s="56">
        <f t="shared" si="59"/>
        <v>0</v>
      </c>
      <c r="U190" s="56">
        <f t="shared" si="59"/>
        <v>0</v>
      </c>
      <c r="V190" s="56">
        <f t="shared" si="59"/>
        <v>0</v>
      </c>
      <c r="W190" s="57">
        <f t="shared" si="59"/>
        <v>0</v>
      </c>
      <c r="Y190" s="86" t="str">
        <f>IFERROR(I190/'Base Case Cover Sheet'!I190-1,"n.a.")</f>
        <v>n.a.</v>
      </c>
      <c r="Z190" s="87" t="str">
        <f>IFERROR(J190/'Base Case Cover Sheet'!J190-1,"n.a.")</f>
        <v>n.a.</v>
      </c>
      <c r="AA190" s="87" t="str">
        <f>IFERROR(K190/'Base Case Cover Sheet'!K190-1,"n.a.")</f>
        <v>n.a.</v>
      </c>
      <c r="AB190" s="87" t="str">
        <f>IFERROR(L190/'Base Case Cover Sheet'!L190-1,"n.a.")</f>
        <v>n.a.</v>
      </c>
      <c r="AC190" s="87" t="str">
        <f>IFERROR(M190/'Base Case Cover Sheet'!M190-1,"n.a.")</f>
        <v>n.a.</v>
      </c>
      <c r="AD190" s="87" t="str">
        <f>IFERROR(N190/'Base Case Cover Sheet'!N190-1,"n.a.")</f>
        <v>n.a.</v>
      </c>
      <c r="AE190" s="87" t="str">
        <f>IFERROR(O190/'Base Case Cover Sheet'!O190-1,"n.a.")</f>
        <v>n.a.</v>
      </c>
      <c r="AF190" s="87" t="str">
        <f>IFERROR(P190/'Base Case Cover Sheet'!P190-1,"n.a.")</f>
        <v>n.a.</v>
      </c>
      <c r="AG190" s="87" t="str">
        <f>IFERROR(Q190/'Base Case Cover Sheet'!Q190-1,"n.a.")</f>
        <v>n.a.</v>
      </c>
      <c r="AH190" s="87" t="str">
        <f>IFERROR(R190/'Base Case Cover Sheet'!R190-1,"n.a.")</f>
        <v>n.a.</v>
      </c>
      <c r="AI190" s="87" t="str">
        <f>IFERROR(S190/'Base Case Cover Sheet'!S190-1,"n.a.")</f>
        <v>n.a.</v>
      </c>
      <c r="AJ190" s="87" t="str">
        <f>IFERROR(T190/'Base Case Cover Sheet'!T190-1,"n.a.")</f>
        <v>n.a.</v>
      </c>
      <c r="AK190" s="87" t="str">
        <f>IFERROR(U190/'Base Case Cover Sheet'!U190-1,"n.a.")</f>
        <v>n.a.</v>
      </c>
      <c r="AL190" s="87" t="str">
        <f>IFERROR(V190/'Base Case Cover Sheet'!V190-1,"n.a.")</f>
        <v>n.a.</v>
      </c>
      <c r="AM190" s="88" t="str">
        <f>IFERROR(W190/'Base Case Cover Sheet'!W190-1,"n.a.")</f>
        <v>n.a.</v>
      </c>
    </row>
    <row r="192" spans="4:39">
      <c r="D192" t="s">
        <v>123</v>
      </c>
      <c r="H192" s="41"/>
      <c r="I192" s="43"/>
      <c r="J192" s="65">
        <v>0</v>
      </c>
      <c r="K192" s="65">
        <v>0</v>
      </c>
      <c r="L192" s="65">
        <v>0</v>
      </c>
      <c r="M192" s="65">
        <v>0</v>
      </c>
      <c r="N192" s="65">
        <v>0</v>
      </c>
      <c r="O192" s="65">
        <v>0</v>
      </c>
      <c r="P192" s="65">
        <v>0</v>
      </c>
      <c r="Q192" s="65">
        <v>0</v>
      </c>
      <c r="R192" s="65">
        <v>0</v>
      </c>
      <c r="S192" s="65">
        <v>0</v>
      </c>
      <c r="T192" s="65">
        <v>0</v>
      </c>
      <c r="U192" s="65">
        <v>0</v>
      </c>
      <c r="V192" s="65">
        <v>0</v>
      </c>
      <c r="W192" s="65">
        <v>0</v>
      </c>
      <c r="Y192" s="74" t="str">
        <f>IFERROR(I192/'Base Case Cover Sheet'!I192-1,"n.a.")</f>
        <v>n.a.</v>
      </c>
      <c r="Z192" s="74" t="str">
        <f>IFERROR(J192/'Base Case Cover Sheet'!J192-1,"n.a.")</f>
        <v>n.a.</v>
      </c>
      <c r="AA192" s="74" t="str">
        <f>IFERROR(K192/'Base Case Cover Sheet'!K192-1,"n.a.")</f>
        <v>n.a.</v>
      </c>
      <c r="AB192" s="74" t="str">
        <f>IFERROR(L192/'Base Case Cover Sheet'!L192-1,"n.a.")</f>
        <v>n.a.</v>
      </c>
      <c r="AC192" s="74" t="str">
        <f>IFERROR(M192/'Base Case Cover Sheet'!M192-1,"n.a.")</f>
        <v>n.a.</v>
      </c>
      <c r="AD192" s="74" t="str">
        <f>IFERROR(N192/'Base Case Cover Sheet'!N192-1,"n.a.")</f>
        <v>n.a.</v>
      </c>
      <c r="AE192" s="74" t="str">
        <f>IFERROR(O192/'Base Case Cover Sheet'!O192-1,"n.a.")</f>
        <v>n.a.</v>
      </c>
      <c r="AF192" s="74" t="str">
        <f>IFERROR(P192/'Base Case Cover Sheet'!P192-1,"n.a.")</f>
        <v>n.a.</v>
      </c>
      <c r="AG192" s="74" t="str">
        <f>IFERROR(Q192/'Base Case Cover Sheet'!Q192-1,"n.a.")</f>
        <v>n.a.</v>
      </c>
      <c r="AH192" s="74" t="str">
        <f>IFERROR(R192/'Base Case Cover Sheet'!R192-1,"n.a.")</f>
        <v>n.a.</v>
      </c>
      <c r="AI192" s="74" t="str">
        <f>IFERROR(S192/'Base Case Cover Sheet'!S192-1,"n.a.")</f>
        <v>n.a.</v>
      </c>
      <c r="AJ192" s="74" t="str">
        <f>IFERROR(T192/'Base Case Cover Sheet'!T192-1,"n.a.")</f>
        <v>n.a.</v>
      </c>
      <c r="AK192" s="74" t="str">
        <f>IFERROR(U192/'Base Case Cover Sheet'!U192-1,"n.a.")</f>
        <v>n.a.</v>
      </c>
      <c r="AL192" s="74" t="str">
        <f>IFERROR(V192/'Base Case Cover Sheet'!V192-1,"n.a.")</f>
        <v>n.a.</v>
      </c>
      <c r="AM192" s="74" t="str">
        <f>IFERROR(W192/'Base Case Cover Sheet'!W192-1,"n.a.")</f>
        <v>n.a.</v>
      </c>
    </row>
    <row r="194" spans="1:39">
      <c r="D194" s="142" t="s">
        <v>202</v>
      </c>
      <c r="E194" s="142"/>
      <c r="F194" s="142"/>
      <c r="G194" s="142"/>
      <c r="H194" s="37"/>
      <c r="I194" s="38"/>
      <c r="J194" s="39">
        <f t="shared" ref="J194:W194" si="60">+J186+J192</f>
        <v>0</v>
      </c>
      <c r="K194" s="39">
        <f t="shared" si="60"/>
        <v>0</v>
      </c>
      <c r="L194" s="39">
        <f t="shared" si="60"/>
        <v>0</v>
      </c>
      <c r="M194" s="39">
        <f t="shared" si="60"/>
        <v>0</v>
      </c>
      <c r="N194" s="39">
        <f t="shared" si="60"/>
        <v>0</v>
      </c>
      <c r="O194" s="39">
        <f t="shared" si="60"/>
        <v>0</v>
      </c>
      <c r="P194" s="39">
        <f t="shared" si="60"/>
        <v>0</v>
      </c>
      <c r="Q194" s="39">
        <f t="shared" si="60"/>
        <v>0</v>
      </c>
      <c r="R194" s="39">
        <f t="shared" si="60"/>
        <v>0</v>
      </c>
      <c r="S194" s="39">
        <f t="shared" si="60"/>
        <v>0</v>
      </c>
      <c r="T194" s="39">
        <f t="shared" si="60"/>
        <v>0</v>
      </c>
      <c r="U194" s="39">
        <f t="shared" si="60"/>
        <v>0</v>
      </c>
      <c r="V194" s="39">
        <f t="shared" si="60"/>
        <v>0</v>
      </c>
      <c r="W194" s="39">
        <f t="shared" si="60"/>
        <v>0</v>
      </c>
      <c r="Y194" s="77" t="str">
        <f>IFERROR(I194/'Base Case Cover Sheet'!I194-1,"n.a.")</f>
        <v>n.a.</v>
      </c>
      <c r="Z194" s="77" t="str">
        <f>IFERROR(J194/'Base Case Cover Sheet'!J194-1,"n.a.")</f>
        <v>n.a.</v>
      </c>
      <c r="AA194" s="77" t="str">
        <f>IFERROR(K194/'Base Case Cover Sheet'!K194-1,"n.a.")</f>
        <v>n.a.</v>
      </c>
      <c r="AB194" s="77" t="str">
        <f>IFERROR(L194/'Base Case Cover Sheet'!L194-1,"n.a.")</f>
        <v>n.a.</v>
      </c>
      <c r="AC194" s="77" t="str">
        <f>IFERROR(M194/'Base Case Cover Sheet'!M194-1,"n.a.")</f>
        <v>n.a.</v>
      </c>
      <c r="AD194" s="77" t="str">
        <f>IFERROR(N194/'Base Case Cover Sheet'!N194-1,"n.a.")</f>
        <v>n.a.</v>
      </c>
      <c r="AE194" s="77" t="str">
        <f>IFERROR(O194/'Base Case Cover Sheet'!O194-1,"n.a.")</f>
        <v>n.a.</v>
      </c>
      <c r="AF194" s="77" t="str">
        <f>IFERROR(P194/'Base Case Cover Sheet'!P194-1,"n.a.")</f>
        <v>n.a.</v>
      </c>
      <c r="AG194" s="77" t="str">
        <f>IFERROR(Q194/'Base Case Cover Sheet'!Q194-1,"n.a.")</f>
        <v>n.a.</v>
      </c>
      <c r="AH194" s="77" t="str">
        <f>IFERROR(R194/'Base Case Cover Sheet'!R194-1,"n.a.")</f>
        <v>n.a.</v>
      </c>
      <c r="AI194" s="77" t="str">
        <f>IFERROR(S194/'Base Case Cover Sheet'!S194-1,"n.a.")</f>
        <v>n.a.</v>
      </c>
      <c r="AJ194" s="77" t="str">
        <f>IFERROR(T194/'Base Case Cover Sheet'!T194-1,"n.a.")</f>
        <v>n.a.</v>
      </c>
      <c r="AK194" s="77" t="str">
        <f>IFERROR(U194/'Base Case Cover Sheet'!U194-1,"n.a.")</f>
        <v>n.a.</v>
      </c>
      <c r="AL194" s="77" t="str">
        <f>IFERROR(V194/'Base Case Cover Sheet'!V194-1,"n.a.")</f>
        <v>n.a.</v>
      </c>
      <c r="AM194" s="77" t="str">
        <f>IFERROR(W194/'Base Case Cover Sheet'!W194-1,"n.a.")</f>
        <v>n.a.</v>
      </c>
    </row>
    <row r="196" spans="1:39">
      <c r="D196" t="s">
        <v>203</v>
      </c>
      <c r="H196" s="33"/>
      <c r="I196" s="43"/>
      <c r="J196" s="65">
        <v>0</v>
      </c>
      <c r="K196" s="65">
        <v>0</v>
      </c>
      <c r="L196" s="65">
        <v>0</v>
      </c>
      <c r="M196" s="65">
        <v>0</v>
      </c>
      <c r="N196" s="65">
        <v>0</v>
      </c>
      <c r="O196" s="65">
        <v>0</v>
      </c>
      <c r="P196" s="65">
        <v>0</v>
      </c>
      <c r="Q196" s="65">
        <v>0</v>
      </c>
      <c r="R196" s="65">
        <v>0</v>
      </c>
      <c r="S196" s="65">
        <v>0</v>
      </c>
      <c r="T196" s="65">
        <v>0</v>
      </c>
      <c r="U196" s="65">
        <v>0</v>
      </c>
      <c r="V196" s="65">
        <v>0</v>
      </c>
      <c r="W196" s="65">
        <v>0</v>
      </c>
      <c r="Y196" s="74" t="str">
        <f>IFERROR(I196/'Base Case Cover Sheet'!I196-1,"n.a.")</f>
        <v>n.a.</v>
      </c>
      <c r="Z196" s="74" t="str">
        <f>IFERROR(J196/'Base Case Cover Sheet'!J196-1,"n.a.")</f>
        <v>n.a.</v>
      </c>
      <c r="AA196" s="74" t="str">
        <f>IFERROR(K196/'Base Case Cover Sheet'!K196-1,"n.a.")</f>
        <v>n.a.</v>
      </c>
      <c r="AB196" s="74" t="str">
        <f>IFERROR(L196/'Base Case Cover Sheet'!L196-1,"n.a.")</f>
        <v>n.a.</v>
      </c>
      <c r="AC196" s="74" t="str">
        <f>IFERROR(M196/'Base Case Cover Sheet'!M196-1,"n.a.")</f>
        <v>n.a.</v>
      </c>
      <c r="AD196" s="74" t="str">
        <f>IFERROR(N196/'Base Case Cover Sheet'!N196-1,"n.a.")</f>
        <v>n.a.</v>
      </c>
      <c r="AE196" s="74" t="str">
        <f>IFERROR(O196/'Base Case Cover Sheet'!O196-1,"n.a.")</f>
        <v>n.a.</v>
      </c>
      <c r="AF196" s="74" t="str">
        <f>IFERROR(P196/'Base Case Cover Sheet'!P196-1,"n.a.")</f>
        <v>n.a.</v>
      </c>
      <c r="AG196" s="74" t="str">
        <f>IFERROR(Q196/'Base Case Cover Sheet'!Q196-1,"n.a.")</f>
        <v>n.a.</v>
      </c>
      <c r="AH196" s="74" t="str">
        <f>IFERROR(R196/'Base Case Cover Sheet'!R196-1,"n.a.")</f>
        <v>n.a.</v>
      </c>
      <c r="AI196" s="74" t="str">
        <f>IFERROR(S196/'Base Case Cover Sheet'!S196-1,"n.a.")</f>
        <v>n.a.</v>
      </c>
      <c r="AJ196" s="74" t="str">
        <f>IFERROR(T196/'Base Case Cover Sheet'!T196-1,"n.a.")</f>
        <v>n.a.</v>
      </c>
      <c r="AK196" s="74" t="str">
        <f>IFERROR(U196/'Base Case Cover Sheet'!U196-1,"n.a.")</f>
        <v>n.a.</v>
      </c>
      <c r="AL196" s="74" t="str">
        <f>IFERROR(V196/'Base Case Cover Sheet'!V196-1,"n.a.")</f>
        <v>n.a.</v>
      </c>
      <c r="AM196" s="74" t="str">
        <f>IFERROR(W196/'Base Case Cover Sheet'!W196-1,"n.a.")</f>
        <v>n.a.</v>
      </c>
    </row>
    <row r="197" spans="1:39" s="4" customFormat="1">
      <c r="E197" s="4" t="s">
        <v>204</v>
      </c>
      <c r="I197" s="43"/>
      <c r="J197" s="36">
        <f>-IFERROR(J196/J194,0)</f>
        <v>0</v>
      </c>
      <c r="K197" s="36">
        <f t="shared" ref="K197:W197" si="61">-IFERROR(K196/K194,0)</f>
        <v>0</v>
      </c>
      <c r="L197" s="36">
        <f t="shared" si="61"/>
        <v>0</v>
      </c>
      <c r="M197" s="36">
        <f t="shared" si="61"/>
        <v>0</v>
      </c>
      <c r="N197" s="36">
        <f t="shared" si="61"/>
        <v>0</v>
      </c>
      <c r="O197" s="36">
        <f t="shared" si="61"/>
        <v>0</v>
      </c>
      <c r="P197" s="36">
        <f t="shared" si="61"/>
        <v>0</v>
      </c>
      <c r="Q197" s="36">
        <f t="shared" si="61"/>
        <v>0</v>
      </c>
      <c r="R197" s="36">
        <f t="shared" si="61"/>
        <v>0</v>
      </c>
      <c r="S197" s="36">
        <f t="shared" si="61"/>
        <v>0</v>
      </c>
      <c r="T197" s="36">
        <f t="shared" si="61"/>
        <v>0</v>
      </c>
      <c r="U197" s="36">
        <f t="shared" si="61"/>
        <v>0</v>
      </c>
      <c r="V197" s="36">
        <f t="shared" si="61"/>
        <v>0</v>
      </c>
      <c r="W197" s="36">
        <f t="shared" si="61"/>
        <v>0</v>
      </c>
      <c r="Y197" s="78"/>
      <c r="Z197" s="75"/>
      <c r="AA197" s="75"/>
      <c r="AB197" s="75"/>
      <c r="AC197" s="75"/>
      <c r="AD197" s="75"/>
      <c r="AE197" s="75"/>
      <c r="AF197" s="75"/>
      <c r="AG197" s="75"/>
      <c r="AH197" s="75"/>
      <c r="AI197" s="75"/>
      <c r="AJ197" s="75"/>
      <c r="AK197" s="75"/>
      <c r="AL197" s="75"/>
      <c r="AM197" s="75"/>
    </row>
    <row r="199" spans="1:39">
      <c r="D199" s="142" t="s">
        <v>205</v>
      </c>
      <c r="E199" s="142"/>
      <c r="F199" s="142"/>
      <c r="G199" s="142"/>
      <c r="H199" s="37"/>
      <c r="I199" s="38"/>
      <c r="J199" s="39">
        <f t="shared" ref="J199:W199" si="62">+J194+J196</f>
        <v>0</v>
      </c>
      <c r="K199" s="39">
        <f t="shared" si="62"/>
        <v>0</v>
      </c>
      <c r="L199" s="39">
        <f t="shared" si="62"/>
        <v>0</v>
      </c>
      <c r="M199" s="39">
        <f t="shared" si="62"/>
        <v>0</v>
      </c>
      <c r="N199" s="39">
        <f t="shared" si="62"/>
        <v>0</v>
      </c>
      <c r="O199" s="39">
        <f t="shared" si="62"/>
        <v>0</v>
      </c>
      <c r="P199" s="39">
        <f t="shared" si="62"/>
        <v>0</v>
      </c>
      <c r="Q199" s="39">
        <f t="shared" si="62"/>
        <v>0</v>
      </c>
      <c r="R199" s="39">
        <f t="shared" si="62"/>
        <v>0</v>
      </c>
      <c r="S199" s="39">
        <f t="shared" si="62"/>
        <v>0</v>
      </c>
      <c r="T199" s="39">
        <f t="shared" si="62"/>
        <v>0</v>
      </c>
      <c r="U199" s="39">
        <f t="shared" si="62"/>
        <v>0</v>
      </c>
      <c r="V199" s="39">
        <f t="shared" si="62"/>
        <v>0</v>
      </c>
      <c r="W199" s="39">
        <f t="shared" si="62"/>
        <v>0</v>
      </c>
      <c r="Y199" s="77" t="str">
        <f>IFERROR(I199/'Base Case Cover Sheet'!I199-1,"n.a.")</f>
        <v>n.a.</v>
      </c>
      <c r="Z199" s="77" t="str">
        <f>IFERROR(J199/'Base Case Cover Sheet'!J199-1,"n.a.")</f>
        <v>n.a.</v>
      </c>
      <c r="AA199" s="77" t="str">
        <f>IFERROR(K199/'Base Case Cover Sheet'!K199-1,"n.a.")</f>
        <v>n.a.</v>
      </c>
      <c r="AB199" s="77" t="str">
        <f>IFERROR(L199/'Base Case Cover Sheet'!L199-1,"n.a.")</f>
        <v>n.a.</v>
      </c>
      <c r="AC199" s="77" t="str">
        <f>IFERROR(M199/'Base Case Cover Sheet'!M199-1,"n.a.")</f>
        <v>n.a.</v>
      </c>
      <c r="AD199" s="77" t="str">
        <f>IFERROR(N199/'Base Case Cover Sheet'!N199-1,"n.a.")</f>
        <v>n.a.</v>
      </c>
      <c r="AE199" s="77" t="str">
        <f>IFERROR(O199/'Base Case Cover Sheet'!O199-1,"n.a.")</f>
        <v>n.a.</v>
      </c>
      <c r="AF199" s="77" t="str">
        <f>IFERROR(P199/'Base Case Cover Sheet'!P199-1,"n.a.")</f>
        <v>n.a.</v>
      </c>
      <c r="AG199" s="77" t="str">
        <f>IFERROR(Q199/'Base Case Cover Sheet'!Q199-1,"n.a.")</f>
        <v>n.a.</v>
      </c>
      <c r="AH199" s="77" t="str">
        <f>IFERROR(R199/'Base Case Cover Sheet'!R199-1,"n.a.")</f>
        <v>n.a.</v>
      </c>
      <c r="AI199" s="77" t="str">
        <f>IFERROR(S199/'Base Case Cover Sheet'!S199-1,"n.a.")</f>
        <v>n.a.</v>
      </c>
      <c r="AJ199" s="77" t="str">
        <f>IFERROR(T199/'Base Case Cover Sheet'!T199-1,"n.a.")</f>
        <v>n.a.</v>
      </c>
      <c r="AK199" s="77" t="str">
        <f>IFERROR(U199/'Base Case Cover Sheet'!U199-1,"n.a.")</f>
        <v>n.a.</v>
      </c>
      <c r="AL199" s="77" t="str">
        <f>IFERROR(V199/'Base Case Cover Sheet'!V199-1,"n.a.")</f>
        <v>n.a.</v>
      </c>
      <c r="AM199" s="77" t="str">
        <f>IFERROR(W199/'Base Case Cover Sheet'!W199-1,"n.a.")</f>
        <v>n.a.</v>
      </c>
    </row>
    <row r="201" spans="1:39" s="2" customFormat="1" ht="11.25" customHeight="1">
      <c r="A201" s="18"/>
      <c r="B201" s="19">
        <f>MAX($B$4:B200)+1</f>
        <v>5</v>
      </c>
      <c r="C201" s="18"/>
      <c r="D201" s="20" t="s">
        <v>125</v>
      </c>
    </row>
    <row r="203" spans="1:39">
      <c r="D203" t="s">
        <v>201</v>
      </c>
      <c r="H203" s="33"/>
      <c r="I203" s="43"/>
      <c r="J203" s="44">
        <f t="shared" ref="J203:W203" si="63">+J190</f>
        <v>0</v>
      </c>
      <c r="K203" s="44">
        <f t="shared" si="63"/>
        <v>0</v>
      </c>
      <c r="L203" s="44">
        <f t="shared" si="63"/>
        <v>0</v>
      </c>
      <c r="M203" s="44">
        <f t="shared" si="63"/>
        <v>0</v>
      </c>
      <c r="N203" s="44">
        <f t="shared" si="63"/>
        <v>0</v>
      </c>
      <c r="O203" s="44">
        <f t="shared" si="63"/>
        <v>0</v>
      </c>
      <c r="P203" s="44">
        <f t="shared" si="63"/>
        <v>0</v>
      </c>
      <c r="Q203" s="44">
        <f t="shared" si="63"/>
        <v>0</v>
      </c>
      <c r="R203" s="44">
        <f t="shared" si="63"/>
        <v>0</v>
      </c>
      <c r="S203" s="44">
        <f t="shared" si="63"/>
        <v>0</v>
      </c>
      <c r="T203" s="44">
        <f t="shared" si="63"/>
        <v>0</v>
      </c>
      <c r="U203" s="44">
        <f t="shared" si="63"/>
        <v>0</v>
      </c>
      <c r="V203" s="44">
        <f t="shared" si="63"/>
        <v>0</v>
      </c>
      <c r="W203" s="44">
        <f t="shared" si="63"/>
        <v>0</v>
      </c>
      <c r="Y203" s="74" t="str">
        <f>IFERROR(I203/'Base Case Cover Sheet'!I203-1,"n.a.")</f>
        <v>n.a.</v>
      </c>
      <c r="Z203" s="74" t="str">
        <f>IFERROR(J203/'Base Case Cover Sheet'!J203-1,"n.a.")</f>
        <v>n.a.</v>
      </c>
      <c r="AA203" s="74" t="str">
        <f>IFERROR(K203/'Base Case Cover Sheet'!K203-1,"n.a.")</f>
        <v>n.a.</v>
      </c>
      <c r="AB203" s="74" t="str">
        <f>IFERROR(L203/'Base Case Cover Sheet'!L203-1,"n.a.")</f>
        <v>n.a.</v>
      </c>
      <c r="AC203" s="74" t="str">
        <f>IFERROR(M203/'Base Case Cover Sheet'!M203-1,"n.a.")</f>
        <v>n.a.</v>
      </c>
      <c r="AD203" s="74" t="str">
        <f>IFERROR(N203/'Base Case Cover Sheet'!N203-1,"n.a.")</f>
        <v>n.a.</v>
      </c>
      <c r="AE203" s="74" t="str">
        <f>IFERROR(O203/'Base Case Cover Sheet'!O203-1,"n.a.")</f>
        <v>n.a.</v>
      </c>
      <c r="AF203" s="74" t="str">
        <f>IFERROR(P203/'Base Case Cover Sheet'!P203-1,"n.a.")</f>
        <v>n.a.</v>
      </c>
      <c r="AG203" s="74" t="str">
        <f>IFERROR(Q203/'Base Case Cover Sheet'!Q203-1,"n.a.")</f>
        <v>n.a.</v>
      </c>
      <c r="AH203" s="74" t="str">
        <f>IFERROR(R203/'Base Case Cover Sheet'!R203-1,"n.a.")</f>
        <v>n.a.</v>
      </c>
      <c r="AI203" s="74" t="str">
        <f>IFERROR(S203/'Base Case Cover Sheet'!S203-1,"n.a.")</f>
        <v>n.a.</v>
      </c>
      <c r="AJ203" s="74" t="str">
        <f>IFERROR(T203/'Base Case Cover Sheet'!T203-1,"n.a.")</f>
        <v>n.a.</v>
      </c>
      <c r="AK203" s="74" t="str">
        <f>IFERROR(U203/'Base Case Cover Sheet'!U203-1,"n.a.")</f>
        <v>n.a.</v>
      </c>
      <c r="AL203" s="74" t="str">
        <f>IFERROR(V203/'Base Case Cover Sheet'!V203-1,"n.a.")</f>
        <v>n.a.</v>
      </c>
      <c r="AM203" s="74" t="str">
        <f>IFERROR(W203/'Base Case Cover Sheet'!W203-1,"n.a.")</f>
        <v>n.a.</v>
      </c>
    </row>
    <row r="205" spans="1:39">
      <c r="E205" s="145" t="s">
        <v>126</v>
      </c>
      <c r="F205" s="144"/>
      <c r="G205" s="144"/>
      <c r="H205" s="46"/>
      <c r="I205" s="38"/>
      <c r="J205" s="67">
        <v>0</v>
      </c>
      <c r="K205" s="67">
        <v>0</v>
      </c>
      <c r="L205" s="58"/>
      <c r="M205" s="58"/>
      <c r="N205" s="58"/>
      <c r="O205" s="58"/>
      <c r="P205" s="58"/>
      <c r="Q205" s="58"/>
      <c r="R205" s="58"/>
      <c r="S205" s="58"/>
      <c r="T205" s="58"/>
      <c r="U205" s="58"/>
      <c r="V205" s="58"/>
      <c r="W205" s="59"/>
      <c r="Y205" s="80" t="str">
        <f>IFERROR(I205/'Base Case Cover Sheet'!I205-1,"n.a.")</f>
        <v>n.a.</v>
      </c>
      <c r="Z205" s="81" t="str">
        <f>IFERROR(J205/'Base Case Cover Sheet'!J205-1,"n.a.")</f>
        <v>n.a.</v>
      </c>
      <c r="AA205" s="81" t="str">
        <f>IFERROR(K205/'Base Case Cover Sheet'!K205-1,"n.a.")</f>
        <v>n.a.</v>
      </c>
      <c r="AB205" s="81" t="str">
        <f>IFERROR(L205/'Base Case Cover Sheet'!L205-1,"n.a.")</f>
        <v>n.a.</v>
      </c>
      <c r="AC205" s="81" t="str">
        <f>IFERROR(M205/'Base Case Cover Sheet'!M205-1,"n.a.")</f>
        <v>n.a.</v>
      </c>
      <c r="AD205" s="81" t="str">
        <f>IFERROR(N205/'Base Case Cover Sheet'!N205-1,"n.a.")</f>
        <v>n.a.</v>
      </c>
      <c r="AE205" s="81" t="str">
        <f>IFERROR(O205/'Base Case Cover Sheet'!O205-1,"n.a.")</f>
        <v>n.a.</v>
      </c>
      <c r="AF205" s="81" t="str">
        <f>IFERROR(P205/'Base Case Cover Sheet'!P205-1,"n.a.")</f>
        <v>n.a.</v>
      </c>
      <c r="AG205" s="81" t="str">
        <f>IFERROR(Q205/'Base Case Cover Sheet'!Q205-1,"n.a.")</f>
        <v>n.a.</v>
      </c>
      <c r="AH205" s="81" t="str">
        <f>IFERROR(R205/'Base Case Cover Sheet'!R205-1,"n.a.")</f>
        <v>n.a.</v>
      </c>
      <c r="AI205" s="81" t="str">
        <f>IFERROR(S205/'Base Case Cover Sheet'!S205-1,"n.a.")</f>
        <v>n.a.</v>
      </c>
      <c r="AJ205" s="81" t="str">
        <f>IFERROR(T205/'Base Case Cover Sheet'!T205-1,"n.a.")</f>
        <v>n.a.</v>
      </c>
      <c r="AK205" s="81" t="str">
        <f>IFERROR(U205/'Base Case Cover Sheet'!U205-1,"n.a.")</f>
        <v>n.a.</v>
      </c>
      <c r="AL205" s="81" t="str">
        <f>IFERROR(V205/'Base Case Cover Sheet'!V205-1,"n.a.")</f>
        <v>n.a.</v>
      </c>
      <c r="AM205" s="82" t="str">
        <f>IFERROR(W205/'Base Case Cover Sheet'!W205-1,"n.a.")</f>
        <v>n.a.</v>
      </c>
    </row>
    <row r="206" spans="1:39">
      <c r="E206" s="146" t="s">
        <v>128</v>
      </c>
      <c r="F206" s="147"/>
      <c r="G206" s="147"/>
      <c r="H206" s="41"/>
      <c r="I206" s="43"/>
      <c r="J206" s="65">
        <v>0</v>
      </c>
      <c r="K206" s="65">
        <v>0</v>
      </c>
      <c r="L206" s="60"/>
      <c r="M206" s="60"/>
      <c r="N206" s="60"/>
      <c r="O206" s="60"/>
      <c r="P206" s="60"/>
      <c r="Q206" s="60"/>
      <c r="R206" s="60"/>
      <c r="S206" s="60"/>
      <c r="T206" s="60"/>
      <c r="U206" s="60"/>
      <c r="V206" s="60"/>
      <c r="W206" s="61"/>
      <c r="Y206" s="89" t="str">
        <f>IFERROR(I206/'Base Case Cover Sheet'!I206-1,"n.a.")</f>
        <v>n.a.</v>
      </c>
      <c r="Z206" s="90" t="str">
        <f>IFERROR(J206/'Base Case Cover Sheet'!J206-1,"n.a.")</f>
        <v>n.a.</v>
      </c>
      <c r="AA206" s="90" t="str">
        <f>IFERROR(K206/'Base Case Cover Sheet'!K206-1,"n.a.")</f>
        <v>n.a.</v>
      </c>
      <c r="AB206" s="90" t="str">
        <f>IFERROR(L206/'Base Case Cover Sheet'!L206-1,"n.a.")</f>
        <v>n.a.</v>
      </c>
      <c r="AC206" s="90" t="str">
        <f>IFERROR(M206/'Base Case Cover Sheet'!M206-1,"n.a.")</f>
        <v>n.a.</v>
      </c>
      <c r="AD206" s="90" t="str">
        <f>IFERROR(N206/'Base Case Cover Sheet'!N206-1,"n.a.")</f>
        <v>n.a.</v>
      </c>
      <c r="AE206" s="90" t="str">
        <f>IFERROR(O206/'Base Case Cover Sheet'!O206-1,"n.a.")</f>
        <v>n.a.</v>
      </c>
      <c r="AF206" s="90" t="str">
        <f>IFERROR(P206/'Base Case Cover Sheet'!P206-1,"n.a.")</f>
        <v>n.a.</v>
      </c>
      <c r="AG206" s="90" t="str">
        <f>IFERROR(Q206/'Base Case Cover Sheet'!Q206-1,"n.a.")</f>
        <v>n.a.</v>
      </c>
      <c r="AH206" s="90" t="str">
        <f>IFERROR(R206/'Base Case Cover Sheet'!R206-1,"n.a.")</f>
        <v>n.a.</v>
      </c>
      <c r="AI206" s="90" t="str">
        <f>IFERROR(S206/'Base Case Cover Sheet'!S206-1,"n.a.")</f>
        <v>n.a.</v>
      </c>
      <c r="AJ206" s="90" t="str">
        <f>IFERROR(T206/'Base Case Cover Sheet'!T206-1,"n.a.")</f>
        <v>n.a.</v>
      </c>
      <c r="AK206" s="90" t="str">
        <f>IFERROR(U206/'Base Case Cover Sheet'!U206-1,"n.a.")</f>
        <v>n.a.</v>
      </c>
      <c r="AL206" s="90" t="str">
        <f>IFERROR(V206/'Base Case Cover Sheet'!V206-1,"n.a.")</f>
        <v>n.a.</v>
      </c>
      <c r="AM206" s="91" t="str">
        <f>IFERROR(W206/'Base Case Cover Sheet'!W206-1,"n.a.")</f>
        <v>n.a.</v>
      </c>
    </row>
    <row r="207" spans="1:39">
      <c r="D207" t="s">
        <v>206</v>
      </c>
      <c r="H207" s="37"/>
      <c r="I207" s="38"/>
      <c r="J207" s="39">
        <f>SUM(J205:J206)</f>
        <v>0</v>
      </c>
      <c r="K207" s="39">
        <f>SUM(K205:K206)</f>
        <v>0</v>
      </c>
      <c r="L207" s="34"/>
      <c r="M207" s="34"/>
      <c r="N207" s="34"/>
      <c r="O207" s="34"/>
      <c r="P207" s="34"/>
      <c r="Q207" s="34"/>
      <c r="R207" s="34"/>
      <c r="S207" s="34"/>
      <c r="T207" s="34"/>
      <c r="U207" s="34"/>
      <c r="V207" s="34"/>
      <c r="W207" s="34"/>
      <c r="Y207" s="81" t="str">
        <f>IFERROR(I207/'Base Case Cover Sheet'!I207-1,"n.a.")</f>
        <v>n.a.</v>
      </c>
      <c r="Z207" s="81" t="str">
        <f>IFERROR(J207/'Base Case Cover Sheet'!J207-1,"n.a.")</f>
        <v>n.a.</v>
      </c>
      <c r="AA207" s="81" t="str">
        <f>IFERROR(K207/'Base Case Cover Sheet'!K207-1,"n.a.")</f>
        <v>n.a.</v>
      </c>
      <c r="AB207" s="81" t="str">
        <f>IFERROR(L207/'Base Case Cover Sheet'!L207-1,"n.a.")</f>
        <v>n.a.</v>
      </c>
      <c r="AC207" s="81" t="str">
        <f>IFERROR(M207/'Base Case Cover Sheet'!M207-1,"n.a.")</f>
        <v>n.a.</v>
      </c>
      <c r="AD207" s="81" t="str">
        <f>IFERROR(N207/'Base Case Cover Sheet'!N207-1,"n.a.")</f>
        <v>n.a.</v>
      </c>
      <c r="AE207" s="81" t="str">
        <f>IFERROR(O207/'Base Case Cover Sheet'!O207-1,"n.a.")</f>
        <v>n.a.</v>
      </c>
      <c r="AF207" s="81" t="str">
        <f>IFERROR(P207/'Base Case Cover Sheet'!P207-1,"n.a.")</f>
        <v>n.a.</v>
      </c>
      <c r="AG207" s="81" t="str">
        <f>IFERROR(Q207/'Base Case Cover Sheet'!Q207-1,"n.a.")</f>
        <v>n.a.</v>
      </c>
      <c r="AH207" s="81" t="str">
        <f>IFERROR(R207/'Base Case Cover Sheet'!R207-1,"n.a.")</f>
        <v>n.a.</v>
      </c>
      <c r="AI207" s="81" t="str">
        <f>IFERROR(S207/'Base Case Cover Sheet'!S207-1,"n.a.")</f>
        <v>n.a.</v>
      </c>
      <c r="AJ207" s="81" t="str">
        <f>IFERROR(T207/'Base Case Cover Sheet'!T207-1,"n.a.")</f>
        <v>n.a.</v>
      </c>
      <c r="AK207" s="81" t="str">
        <f>IFERROR(U207/'Base Case Cover Sheet'!U207-1,"n.a.")</f>
        <v>n.a.</v>
      </c>
      <c r="AL207" s="81" t="str">
        <f>IFERROR(V207/'Base Case Cover Sheet'!V207-1,"n.a.")</f>
        <v>n.a.</v>
      </c>
      <c r="AM207" s="81" t="str">
        <f>IFERROR(W207/'Base Case Cover Sheet'!W207-1,"n.a.")</f>
        <v>n.a.</v>
      </c>
    </row>
    <row r="209" spans="4:39">
      <c r="D209" t="s">
        <v>123</v>
      </c>
      <c r="H209" s="41"/>
      <c r="I209" s="62"/>
      <c r="J209" s="65">
        <v>0</v>
      </c>
      <c r="K209" s="65">
        <v>0</v>
      </c>
      <c r="L209" s="65">
        <v>0</v>
      </c>
      <c r="M209" s="65">
        <v>0</v>
      </c>
      <c r="N209" s="65">
        <v>0</v>
      </c>
      <c r="O209" s="65">
        <v>0</v>
      </c>
      <c r="P209" s="65">
        <v>0</v>
      </c>
      <c r="Q209" s="65">
        <v>0</v>
      </c>
      <c r="R209" s="65">
        <v>0</v>
      </c>
      <c r="S209" s="65">
        <v>0</v>
      </c>
      <c r="T209" s="65">
        <v>0</v>
      </c>
      <c r="U209" s="65">
        <v>0</v>
      </c>
      <c r="V209" s="65">
        <v>0</v>
      </c>
      <c r="W209" s="65">
        <v>0</v>
      </c>
      <c r="Y209" s="74" t="str">
        <f>IFERROR(I209/'Base Case Cover Sheet'!I209-1,"n.a.")</f>
        <v>n.a.</v>
      </c>
      <c r="Z209" s="74" t="str">
        <f>IFERROR(J209/'Base Case Cover Sheet'!J209-1,"n.a.")</f>
        <v>n.a.</v>
      </c>
      <c r="AA209" s="74" t="str">
        <f>IFERROR(K209/'Base Case Cover Sheet'!K209-1,"n.a.")</f>
        <v>n.a.</v>
      </c>
      <c r="AB209" s="74" t="str">
        <f>IFERROR(L209/'Base Case Cover Sheet'!L209-1,"n.a.")</f>
        <v>n.a.</v>
      </c>
      <c r="AC209" s="74" t="str">
        <f>IFERROR(M209/'Base Case Cover Sheet'!M209-1,"n.a.")</f>
        <v>n.a.</v>
      </c>
      <c r="AD209" s="74" t="str">
        <f>IFERROR(N209/'Base Case Cover Sheet'!N209-1,"n.a.")</f>
        <v>n.a.</v>
      </c>
      <c r="AE209" s="74" t="str">
        <f>IFERROR(O209/'Base Case Cover Sheet'!O209-1,"n.a.")</f>
        <v>n.a.</v>
      </c>
      <c r="AF209" s="74" t="str">
        <f>IFERROR(P209/'Base Case Cover Sheet'!P209-1,"n.a.")</f>
        <v>n.a.</v>
      </c>
      <c r="AG209" s="74" t="str">
        <f>IFERROR(Q209/'Base Case Cover Sheet'!Q209-1,"n.a.")</f>
        <v>n.a.</v>
      </c>
      <c r="AH209" s="74" t="str">
        <f>IFERROR(R209/'Base Case Cover Sheet'!R209-1,"n.a.")</f>
        <v>n.a.</v>
      </c>
      <c r="AI209" s="74" t="str">
        <f>IFERROR(S209/'Base Case Cover Sheet'!S209-1,"n.a.")</f>
        <v>n.a.</v>
      </c>
      <c r="AJ209" s="74" t="str">
        <f>IFERROR(T209/'Base Case Cover Sheet'!T209-1,"n.a.")</f>
        <v>n.a.</v>
      </c>
      <c r="AK209" s="74" t="str">
        <f>IFERROR(U209/'Base Case Cover Sheet'!U209-1,"n.a.")</f>
        <v>n.a.</v>
      </c>
      <c r="AL209" s="74" t="str">
        <f>IFERROR(V209/'Base Case Cover Sheet'!V209-1,"n.a.")</f>
        <v>n.a.</v>
      </c>
      <c r="AM209" s="74" t="str">
        <f>IFERROR(W209/'Base Case Cover Sheet'!W209-1,"n.a.")</f>
        <v>n.a.</v>
      </c>
    </row>
    <row r="211" spans="4:39">
      <c r="D211" t="s">
        <v>203</v>
      </c>
      <c r="H211" s="33"/>
      <c r="I211" s="62"/>
      <c r="J211" s="65">
        <v>0</v>
      </c>
      <c r="K211" s="65">
        <v>0</v>
      </c>
      <c r="L211" s="65">
        <v>0</v>
      </c>
      <c r="M211" s="65">
        <v>0</v>
      </c>
      <c r="N211" s="65">
        <v>0</v>
      </c>
      <c r="O211" s="65">
        <v>0</v>
      </c>
      <c r="P211" s="65">
        <v>0</v>
      </c>
      <c r="Q211" s="65">
        <v>0</v>
      </c>
      <c r="R211" s="65">
        <v>0</v>
      </c>
      <c r="S211" s="65">
        <v>0</v>
      </c>
      <c r="T211" s="65">
        <v>0</v>
      </c>
      <c r="U211" s="65">
        <v>0</v>
      </c>
      <c r="V211" s="65">
        <v>0</v>
      </c>
      <c r="W211" s="65">
        <v>0</v>
      </c>
      <c r="Y211" s="74" t="str">
        <f>IFERROR(I211/'Base Case Cover Sheet'!I211-1,"n.a.")</f>
        <v>n.a.</v>
      </c>
      <c r="Z211" s="74" t="str">
        <f>IFERROR(J211/'Base Case Cover Sheet'!J211-1,"n.a.")</f>
        <v>n.a.</v>
      </c>
      <c r="AA211" s="74" t="str">
        <f>IFERROR(K211/'Base Case Cover Sheet'!K211-1,"n.a.")</f>
        <v>n.a.</v>
      </c>
      <c r="AB211" s="74" t="str">
        <f>IFERROR(L211/'Base Case Cover Sheet'!L211-1,"n.a.")</f>
        <v>n.a.</v>
      </c>
      <c r="AC211" s="74" t="str">
        <f>IFERROR(M211/'Base Case Cover Sheet'!M211-1,"n.a.")</f>
        <v>n.a.</v>
      </c>
      <c r="AD211" s="74" t="str">
        <f>IFERROR(N211/'Base Case Cover Sheet'!N211-1,"n.a.")</f>
        <v>n.a.</v>
      </c>
      <c r="AE211" s="74" t="str">
        <f>IFERROR(O211/'Base Case Cover Sheet'!O211-1,"n.a.")</f>
        <v>n.a.</v>
      </c>
      <c r="AF211" s="74" t="str">
        <f>IFERROR(P211/'Base Case Cover Sheet'!P211-1,"n.a.")</f>
        <v>n.a.</v>
      </c>
      <c r="AG211" s="74" t="str">
        <f>IFERROR(Q211/'Base Case Cover Sheet'!Q211-1,"n.a.")</f>
        <v>n.a.</v>
      </c>
      <c r="AH211" s="74" t="str">
        <f>IFERROR(R211/'Base Case Cover Sheet'!R211-1,"n.a.")</f>
        <v>n.a.</v>
      </c>
      <c r="AI211" s="74" t="str">
        <f>IFERROR(S211/'Base Case Cover Sheet'!S211-1,"n.a.")</f>
        <v>n.a.</v>
      </c>
      <c r="AJ211" s="74" t="str">
        <f>IFERROR(T211/'Base Case Cover Sheet'!T211-1,"n.a.")</f>
        <v>n.a.</v>
      </c>
      <c r="AK211" s="74" t="str">
        <f>IFERROR(U211/'Base Case Cover Sheet'!U211-1,"n.a.")</f>
        <v>n.a.</v>
      </c>
      <c r="AL211" s="74" t="str">
        <f>IFERROR(V211/'Base Case Cover Sheet'!V211-1,"n.a.")</f>
        <v>n.a.</v>
      </c>
      <c r="AM211" s="74" t="str">
        <f>IFERROR(W211/'Base Case Cover Sheet'!W211-1,"n.a.")</f>
        <v>n.a.</v>
      </c>
    </row>
    <row r="213" spans="4:39">
      <c r="D213" t="s">
        <v>130</v>
      </c>
      <c r="H213" s="33"/>
      <c r="I213" s="62"/>
      <c r="J213" s="62"/>
      <c r="K213" s="62"/>
      <c r="L213" s="65">
        <v>0</v>
      </c>
      <c r="M213" s="65">
        <v>0</v>
      </c>
      <c r="N213" s="65">
        <v>0</v>
      </c>
      <c r="O213" s="65">
        <v>0</v>
      </c>
      <c r="P213" s="65">
        <v>0</v>
      </c>
      <c r="Q213" s="65">
        <v>0</v>
      </c>
      <c r="R213" s="65">
        <v>0</v>
      </c>
      <c r="S213" s="65">
        <v>0</v>
      </c>
      <c r="T213" s="65">
        <v>0</v>
      </c>
      <c r="U213" s="65">
        <v>0</v>
      </c>
      <c r="V213" s="65">
        <v>0</v>
      </c>
      <c r="W213" s="65">
        <v>0</v>
      </c>
      <c r="Y213" s="74" t="str">
        <f>IFERROR(I213/'Base Case Cover Sheet'!I213-1,"n.a.")</f>
        <v>n.a.</v>
      </c>
      <c r="Z213" s="74" t="str">
        <f>IFERROR(J213/'Base Case Cover Sheet'!J213-1,"n.a.")</f>
        <v>n.a.</v>
      </c>
      <c r="AA213" s="74" t="str">
        <f>IFERROR(K213/'Base Case Cover Sheet'!K213-1,"n.a.")</f>
        <v>n.a.</v>
      </c>
      <c r="AB213" s="74" t="str">
        <f>IFERROR(L213/'Base Case Cover Sheet'!L213-1,"n.a.")</f>
        <v>n.a.</v>
      </c>
      <c r="AC213" s="74" t="str">
        <f>IFERROR(M213/'Base Case Cover Sheet'!M213-1,"n.a.")</f>
        <v>n.a.</v>
      </c>
      <c r="AD213" s="74" t="str">
        <f>IFERROR(N213/'Base Case Cover Sheet'!N213-1,"n.a.")</f>
        <v>n.a.</v>
      </c>
      <c r="AE213" s="74" t="str">
        <f>IFERROR(O213/'Base Case Cover Sheet'!O213-1,"n.a.")</f>
        <v>n.a.</v>
      </c>
      <c r="AF213" s="74" t="str">
        <f>IFERROR(P213/'Base Case Cover Sheet'!P213-1,"n.a.")</f>
        <v>n.a.</v>
      </c>
      <c r="AG213" s="74" t="str">
        <f>IFERROR(Q213/'Base Case Cover Sheet'!Q213-1,"n.a.")</f>
        <v>n.a.</v>
      </c>
      <c r="AH213" s="74" t="str">
        <f>IFERROR(R213/'Base Case Cover Sheet'!R213-1,"n.a.")</f>
        <v>n.a.</v>
      </c>
      <c r="AI213" s="74" t="str">
        <f>IFERROR(S213/'Base Case Cover Sheet'!S213-1,"n.a.")</f>
        <v>n.a.</v>
      </c>
      <c r="AJ213" s="74" t="str">
        <f>IFERROR(T213/'Base Case Cover Sheet'!T213-1,"n.a.")</f>
        <v>n.a.</v>
      </c>
      <c r="AK213" s="74" t="str">
        <f>IFERROR(U213/'Base Case Cover Sheet'!U213-1,"n.a.")</f>
        <v>n.a.</v>
      </c>
      <c r="AL213" s="74" t="str">
        <f>IFERROR(V213/'Base Case Cover Sheet'!V213-1,"n.a.")</f>
        <v>n.a.</v>
      </c>
      <c r="AM213" s="74" t="str">
        <f>IFERROR(W213/'Base Case Cover Sheet'!W213-1,"n.a.")</f>
        <v>n.a.</v>
      </c>
    </row>
    <row r="214" spans="4:39">
      <c r="D214" s="4" t="s">
        <v>62</v>
      </c>
      <c r="E214" s="4"/>
      <c r="F214" s="4"/>
      <c r="G214" s="4"/>
    </row>
    <row r="215" spans="4:39">
      <c r="D215" s="143" t="s">
        <v>132</v>
      </c>
      <c r="E215" s="4"/>
      <c r="F215" s="4"/>
      <c r="G215" s="4"/>
      <c r="H215" s="41"/>
      <c r="I215" s="62"/>
      <c r="J215" s="62"/>
      <c r="K215" s="62"/>
      <c r="L215" s="65">
        <v>0</v>
      </c>
      <c r="M215" s="65">
        <v>0</v>
      </c>
      <c r="N215" s="65">
        <v>0</v>
      </c>
      <c r="O215" s="65">
        <v>0</v>
      </c>
      <c r="P215" s="65">
        <v>0</v>
      </c>
      <c r="Q215" s="65">
        <v>0</v>
      </c>
      <c r="R215" s="65">
        <v>0</v>
      </c>
      <c r="S215" s="65">
        <v>0</v>
      </c>
      <c r="T215" s="65">
        <v>0</v>
      </c>
      <c r="U215" s="65">
        <v>0</v>
      </c>
      <c r="V215" s="65">
        <v>0</v>
      </c>
      <c r="W215" s="65">
        <v>0</v>
      </c>
      <c r="Y215" s="74" t="str">
        <f>IFERROR(I215/'Base Case Cover Sheet'!I215-1,"n.a.")</f>
        <v>n.a.</v>
      </c>
      <c r="Z215" s="74" t="str">
        <f>IFERROR(J215/'Base Case Cover Sheet'!J215-1,"n.a.")</f>
        <v>n.a.</v>
      </c>
      <c r="AA215" s="74" t="str">
        <f>IFERROR(K215/'Base Case Cover Sheet'!K215-1,"n.a.")</f>
        <v>n.a.</v>
      </c>
      <c r="AB215" s="74" t="str">
        <f>IFERROR(L215/'Base Case Cover Sheet'!L215-1,"n.a.")</f>
        <v>n.a.</v>
      </c>
      <c r="AC215" s="74" t="str">
        <f>IFERROR(M215/'Base Case Cover Sheet'!M215-1,"n.a.")</f>
        <v>n.a.</v>
      </c>
      <c r="AD215" s="74" t="str">
        <f>IFERROR(N215/'Base Case Cover Sheet'!N215-1,"n.a.")</f>
        <v>n.a.</v>
      </c>
      <c r="AE215" s="74" t="str">
        <f>IFERROR(O215/'Base Case Cover Sheet'!O215-1,"n.a.")</f>
        <v>n.a.</v>
      </c>
      <c r="AF215" s="74" t="str">
        <f>IFERROR(P215/'Base Case Cover Sheet'!P215-1,"n.a.")</f>
        <v>n.a.</v>
      </c>
      <c r="AG215" s="74" t="str">
        <f>IFERROR(Q215/'Base Case Cover Sheet'!Q215-1,"n.a.")</f>
        <v>n.a.</v>
      </c>
      <c r="AH215" s="74" t="str">
        <f>IFERROR(R215/'Base Case Cover Sheet'!R215-1,"n.a.")</f>
        <v>n.a.</v>
      </c>
      <c r="AI215" s="74" t="str">
        <f>IFERROR(S215/'Base Case Cover Sheet'!S215-1,"n.a.")</f>
        <v>n.a.</v>
      </c>
      <c r="AJ215" s="74" t="str">
        <f>IFERROR(T215/'Base Case Cover Sheet'!T215-1,"n.a.")</f>
        <v>n.a.</v>
      </c>
      <c r="AK215" s="74" t="str">
        <f>IFERROR(U215/'Base Case Cover Sheet'!U215-1,"n.a.")</f>
        <v>n.a.</v>
      </c>
      <c r="AL215" s="74" t="str">
        <f>IFERROR(V215/'Base Case Cover Sheet'!V215-1,"n.a.")</f>
        <v>n.a.</v>
      </c>
      <c r="AM215" s="74" t="str">
        <f>IFERROR(W215/'Base Case Cover Sheet'!W215-1,"n.a.")</f>
        <v>n.a.</v>
      </c>
    </row>
    <row r="216" spans="4:39">
      <c r="D216" s="143" t="s">
        <v>134</v>
      </c>
      <c r="E216" s="4"/>
      <c r="F216" s="4"/>
      <c r="G216" s="4"/>
      <c r="H216" s="41"/>
      <c r="I216" s="62"/>
      <c r="J216" s="62"/>
      <c r="K216" s="62"/>
      <c r="L216" s="65">
        <v>0</v>
      </c>
      <c r="M216" s="65">
        <v>0</v>
      </c>
      <c r="N216" s="65">
        <v>0</v>
      </c>
      <c r="O216" s="65">
        <v>0</v>
      </c>
      <c r="P216" s="65">
        <v>0</v>
      </c>
      <c r="Q216" s="65">
        <v>0</v>
      </c>
      <c r="R216" s="65">
        <v>0</v>
      </c>
      <c r="S216" s="65">
        <v>0</v>
      </c>
      <c r="T216" s="65">
        <v>0</v>
      </c>
      <c r="U216" s="65">
        <v>0</v>
      </c>
      <c r="V216" s="65">
        <v>0</v>
      </c>
      <c r="W216" s="65">
        <v>0</v>
      </c>
      <c r="Y216" s="74" t="str">
        <f>IFERROR(I216/'Base Case Cover Sheet'!I216-1,"n.a.")</f>
        <v>n.a.</v>
      </c>
      <c r="Z216" s="74" t="str">
        <f>IFERROR(J216/'Base Case Cover Sheet'!J216-1,"n.a.")</f>
        <v>n.a.</v>
      </c>
      <c r="AA216" s="74" t="str">
        <f>IFERROR(K216/'Base Case Cover Sheet'!K216-1,"n.a.")</f>
        <v>n.a.</v>
      </c>
      <c r="AB216" s="74" t="str">
        <f>IFERROR(L216/'Base Case Cover Sheet'!L216-1,"n.a.")</f>
        <v>n.a.</v>
      </c>
      <c r="AC216" s="74" t="str">
        <f>IFERROR(M216/'Base Case Cover Sheet'!M216-1,"n.a.")</f>
        <v>n.a.</v>
      </c>
      <c r="AD216" s="74" t="str">
        <f>IFERROR(N216/'Base Case Cover Sheet'!N216-1,"n.a.")</f>
        <v>n.a.</v>
      </c>
      <c r="AE216" s="74" t="str">
        <f>IFERROR(O216/'Base Case Cover Sheet'!O216-1,"n.a.")</f>
        <v>n.a.</v>
      </c>
      <c r="AF216" s="74" t="str">
        <f>IFERROR(P216/'Base Case Cover Sheet'!P216-1,"n.a.")</f>
        <v>n.a.</v>
      </c>
      <c r="AG216" s="74" t="str">
        <f>IFERROR(Q216/'Base Case Cover Sheet'!Q216-1,"n.a.")</f>
        <v>n.a.</v>
      </c>
      <c r="AH216" s="74" t="str">
        <f>IFERROR(R216/'Base Case Cover Sheet'!R216-1,"n.a.")</f>
        <v>n.a.</v>
      </c>
      <c r="AI216" s="74" t="str">
        <f>IFERROR(S216/'Base Case Cover Sheet'!S216-1,"n.a.")</f>
        <v>n.a.</v>
      </c>
      <c r="AJ216" s="74" t="str">
        <f>IFERROR(T216/'Base Case Cover Sheet'!T216-1,"n.a.")</f>
        <v>n.a.</v>
      </c>
      <c r="AK216" s="74" t="str">
        <f>IFERROR(U216/'Base Case Cover Sheet'!U216-1,"n.a.")</f>
        <v>n.a.</v>
      </c>
      <c r="AL216" s="74" t="str">
        <f>IFERROR(V216/'Base Case Cover Sheet'!V216-1,"n.a.")</f>
        <v>n.a.</v>
      </c>
      <c r="AM216" s="74" t="str">
        <f>IFERROR(W216/'Base Case Cover Sheet'!W216-1,"n.a.")</f>
        <v>n.a.</v>
      </c>
    </row>
    <row r="217" spans="4:39">
      <c r="D217" s="143" t="s">
        <v>136</v>
      </c>
      <c r="H217" s="41"/>
      <c r="I217" s="62"/>
      <c r="J217" s="62"/>
      <c r="K217" s="62"/>
      <c r="L217" s="65">
        <v>0</v>
      </c>
      <c r="M217" s="65">
        <v>0</v>
      </c>
      <c r="N217" s="65">
        <v>0</v>
      </c>
      <c r="O217" s="65">
        <v>0</v>
      </c>
      <c r="P217" s="65">
        <v>0</v>
      </c>
      <c r="Q217" s="65">
        <v>0</v>
      </c>
      <c r="R217" s="65">
        <v>0</v>
      </c>
      <c r="S217" s="65">
        <v>0</v>
      </c>
      <c r="T217" s="65">
        <v>0</v>
      </c>
      <c r="U217" s="65">
        <v>0</v>
      </c>
      <c r="V217" s="65">
        <v>0</v>
      </c>
      <c r="W217" s="65">
        <v>0</v>
      </c>
      <c r="Y217" s="74" t="str">
        <f>IFERROR(I217/'Base Case Cover Sheet'!I217-1,"n.a.")</f>
        <v>n.a.</v>
      </c>
      <c r="Z217" s="74" t="str">
        <f>IFERROR(J217/'Base Case Cover Sheet'!J217-1,"n.a.")</f>
        <v>n.a.</v>
      </c>
      <c r="AA217" s="74" t="str">
        <f>IFERROR(K217/'Base Case Cover Sheet'!K217-1,"n.a.")</f>
        <v>n.a.</v>
      </c>
      <c r="AB217" s="74" t="str">
        <f>IFERROR(L217/'Base Case Cover Sheet'!L217-1,"n.a.")</f>
        <v>n.a.</v>
      </c>
      <c r="AC217" s="74" t="str">
        <f>IFERROR(M217/'Base Case Cover Sheet'!M217-1,"n.a.")</f>
        <v>n.a.</v>
      </c>
      <c r="AD217" s="74" t="str">
        <f>IFERROR(N217/'Base Case Cover Sheet'!N217-1,"n.a.")</f>
        <v>n.a.</v>
      </c>
      <c r="AE217" s="74" t="str">
        <f>IFERROR(O217/'Base Case Cover Sheet'!O217-1,"n.a.")</f>
        <v>n.a.</v>
      </c>
      <c r="AF217" s="74" t="str">
        <f>IFERROR(P217/'Base Case Cover Sheet'!P217-1,"n.a.")</f>
        <v>n.a.</v>
      </c>
      <c r="AG217" s="74" t="str">
        <f>IFERROR(Q217/'Base Case Cover Sheet'!Q217-1,"n.a.")</f>
        <v>n.a.</v>
      </c>
      <c r="AH217" s="74" t="str">
        <f>IFERROR(R217/'Base Case Cover Sheet'!R217-1,"n.a.")</f>
        <v>n.a.</v>
      </c>
      <c r="AI217" s="74" t="str">
        <f>IFERROR(S217/'Base Case Cover Sheet'!S217-1,"n.a.")</f>
        <v>n.a.</v>
      </c>
      <c r="AJ217" s="74" t="str">
        <f>IFERROR(T217/'Base Case Cover Sheet'!T217-1,"n.a.")</f>
        <v>n.a.</v>
      </c>
      <c r="AK217" s="74" t="str">
        <f>IFERROR(U217/'Base Case Cover Sheet'!U217-1,"n.a.")</f>
        <v>n.a.</v>
      </c>
      <c r="AL217" s="74" t="str">
        <f>IFERROR(V217/'Base Case Cover Sheet'!V217-1,"n.a.")</f>
        <v>n.a.</v>
      </c>
      <c r="AM217" s="74" t="str">
        <f>IFERROR(W217/'Base Case Cover Sheet'!W217-1,"n.a.")</f>
        <v>n.a.</v>
      </c>
    </row>
    <row r="218" spans="4:39">
      <c r="D218" s="143" t="s">
        <v>179</v>
      </c>
      <c r="H218" s="41"/>
      <c r="I218" s="62"/>
      <c r="J218" s="62"/>
      <c r="K218" s="62"/>
      <c r="L218" s="65">
        <v>0</v>
      </c>
      <c r="M218" s="65">
        <v>0</v>
      </c>
      <c r="N218" s="65">
        <v>0</v>
      </c>
      <c r="O218" s="65">
        <v>0</v>
      </c>
      <c r="P218" s="65">
        <v>0</v>
      </c>
      <c r="Q218" s="65">
        <v>0</v>
      </c>
      <c r="R218" s="65">
        <v>0</v>
      </c>
      <c r="S218" s="65">
        <v>0</v>
      </c>
      <c r="T218" s="65">
        <v>0</v>
      </c>
      <c r="U218" s="65">
        <v>0</v>
      </c>
      <c r="V218" s="65">
        <v>0</v>
      </c>
      <c r="W218" s="65">
        <v>0</v>
      </c>
      <c r="Y218" s="74" t="str">
        <f>IFERROR(I218/'Base Case Cover Sheet'!I218-1,"n.a.")</f>
        <v>n.a.</v>
      </c>
      <c r="Z218" s="74" t="str">
        <f>IFERROR(J218/'Base Case Cover Sheet'!J218-1,"n.a.")</f>
        <v>n.a.</v>
      </c>
      <c r="AA218" s="74" t="str">
        <f>IFERROR(K218/'Base Case Cover Sheet'!K218-1,"n.a.")</f>
        <v>n.a.</v>
      </c>
      <c r="AB218" s="74" t="str">
        <f>IFERROR(L218/'Base Case Cover Sheet'!L218-1,"n.a.")</f>
        <v>n.a.</v>
      </c>
      <c r="AC218" s="74" t="str">
        <f>IFERROR(M218/'Base Case Cover Sheet'!M218-1,"n.a.")</f>
        <v>n.a.</v>
      </c>
      <c r="AD218" s="74" t="str">
        <f>IFERROR(N218/'Base Case Cover Sheet'!N218-1,"n.a.")</f>
        <v>n.a.</v>
      </c>
      <c r="AE218" s="74" t="str">
        <f>IFERROR(O218/'Base Case Cover Sheet'!O218-1,"n.a.")</f>
        <v>n.a.</v>
      </c>
      <c r="AF218" s="74" t="str">
        <f>IFERROR(P218/'Base Case Cover Sheet'!P218-1,"n.a.")</f>
        <v>n.a.</v>
      </c>
      <c r="AG218" s="74" t="str">
        <f>IFERROR(Q218/'Base Case Cover Sheet'!Q218-1,"n.a.")</f>
        <v>n.a.</v>
      </c>
      <c r="AH218" s="74" t="str">
        <f>IFERROR(R218/'Base Case Cover Sheet'!R218-1,"n.a.")</f>
        <v>n.a.</v>
      </c>
      <c r="AI218" s="74" t="str">
        <f>IFERROR(S218/'Base Case Cover Sheet'!S218-1,"n.a.")</f>
        <v>n.a.</v>
      </c>
      <c r="AJ218" s="74" t="str">
        <f>IFERROR(T218/'Base Case Cover Sheet'!T218-1,"n.a.")</f>
        <v>n.a.</v>
      </c>
      <c r="AK218" s="74" t="str">
        <f>IFERROR(U218/'Base Case Cover Sheet'!U218-1,"n.a.")</f>
        <v>n.a.</v>
      </c>
      <c r="AL218" s="74" t="str">
        <f>IFERROR(V218/'Base Case Cover Sheet'!V218-1,"n.a.")</f>
        <v>n.a.</v>
      </c>
      <c r="AM218" s="74" t="str">
        <f>IFERROR(W218/'Base Case Cover Sheet'!W218-1,"n.a.")</f>
        <v>n.a.</v>
      </c>
    </row>
    <row r="219" spans="4:39" s="4" customFormat="1" outlineLevel="1">
      <c r="D219"/>
      <c r="E219"/>
    </row>
    <row r="220" spans="4:39" s="4" customFormat="1" outlineLevel="1">
      <c r="D220" s="48" t="s">
        <v>207</v>
      </c>
      <c r="E220" s="48"/>
      <c r="F220" s="48"/>
      <c r="G220" s="48"/>
      <c r="H220" s="48"/>
      <c r="I220" s="35"/>
      <c r="J220" s="35"/>
      <c r="K220" s="35"/>
      <c r="L220" s="49">
        <f>IF(ROUND(SUM(L215:L218),4)=ROUND(L213,4),1,0)</f>
        <v>1</v>
      </c>
      <c r="M220" s="49">
        <f t="shared" ref="M220:W220" si="64">IF(ROUND(SUM(M215:M218),4)=ROUND(M213,4),1,0)</f>
        <v>1</v>
      </c>
      <c r="N220" s="49">
        <f t="shared" si="64"/>
        <v>1</v>
      </c>
      <c r="O220" s="49">
        <f t="shared" si="64"/>
        <v>1</v>
      </c>
      <c r="P220" s="49">
        <f t="shared" si="64"/>
        <v>1</v>
      </c>
      <c r="Q220" s="49">
        <f t="shared" si="64"/>
        <v>1</v>
      </c>
      <c r="R220" s="49">
        <f t="shared" si="64"/>
        <v>1</v>
      </c>
      <c r="S220" s="49">
        <f t="shared" si="64"/>
        <v>1</v>
      </c>
      <c r="T220" s="49">
        <f t="shared" si="64"/>
        <v>1</v>
      </c>
      <c r="U220" s="49">
        <f t="shared" si="64"/>
        <v>1</v>
      </c>
      <c r="V220" s="49">
        <f t="shared" si="64"/>
        <v>1</v>
      </c>
      <c r="W220" s="49">
        <f t="shared" si="64"/>
        <v>1</v>
      </c>
    </row>
    <row r="222" spans="4:39">
      <c r="D222" t="s">
        <v>208</v>
      </c>
      <c r="H222" s="33"/>
      <c r="I222" s="62"/>
      <c r="J222" s="65">
        <v>0</v>
      </c>
      <c r="K222" s="65">
        <v>0</v>
      </c>
      <c r="L222" s="65">
        <v>0</v>
      </c>
      <c r="M222" s="65">
        <v>0</v>
      </c>
      <c r="N222" s="65">
        <v>0</v>
      </c>
      <c r="O222" s="65">
        <v>0</v>
      </c>
      <c r="P222" s="65">
        <v>0</v>
      </c>
      <c r="Q222" s="65">
        <v>0</v>
      </c>
      <c r="R222" s="65">
        <v>0</v>
      </c>
      <c r="S222" s="65">
        <v>0</v>
      </c>
      <c r="T222" s="65">
        <v>0</v>
      </c>
      <c r="U222" s="65">
        <v>0</v>
      </c>
      <c r="V222" s="65">
        <v>0</v>
      </c>
      <c r="W222" s="65">
        <v>0</v>
      </c>
      <c r="Y222" s="74" t="str">
        <f>IFERROR(I222/'Base Case Cover Sheet'!I222-1,"n.a.")</f>
        <v>n.a.</v>
      </c>
      <c r="Z222" s="74" t="str">
        <f>IFERROR(J222/'Base Case Cover Sheet'!J222-1,"n.a.")</f>
        <v>n.a.</v>
      </c>
      <c r="AA222" s="74" t="str">
        <f>IFERROR(K222/'Base Case Cover Sheet'!K222-1,"n.a.")</f>
        <v>n.a.</v>
      </c>
      <c r="AB222" s="74" t="str">
        <f>IFERROR(L222/'Base Case Cover Sheet'!L222-1,"n.a.")</f>
        <v>n.a.</v>
      </c>
      <c r="AC222" s="74" t="str">
        <f>IFERROR(M222/'Base Case Cover Sheet'!M222-1,"n.a.")</f>
        <v>n.a.</v>
      </c>
      <c r="AD222" s="74" t="str">
        <f>IFERROR(N222/'Base Case Cover Sheet'!N222-1,"n.a.")</f>
        <v>n.a.</v>
      </c>
      <c r="AE222" s="74" t="str">
        <f>IFERROR(O222/'Base Case Cover Sheet'!O222-1,"n.a.")</f>
        <v>n.a.</v>
      </c>
      <c r="AF222" s="74" t="str">
        <f>IFERROR(P222/'Base Case Cover Sheet'!P222-1,"n.a.")</f>
        <v>n.a.</v>
      </c>
      <c r="AG222" s="74" t="str">
        <f>IFERROR(Q222/'Base Case Cover Sheet'!Q222-1,"n.a.")</f>
        <v>n.a.</v>
      </c>
      <c r="AH222" s="74" t="str">
        <f>IFERROR(R222/'Base Case Cover Sheet'!R222-1,"n.a.")</f>
        <v>n.a.</v>
      </c>
      <c r="AI222" s="74" t="str">
        <f>IFERROR(S222/'Base Case Cover Sheet'!S222-1,"n.a.")</f>
        <v>n.a.</v>
      </c>
      <c r="AJ222" s="74" t="str">
        <f>IFERROR(T222/'Base Case Cover Sheet'!T222-1,"n.a.")</f>
        <v>n.a.</v>
      </c>
      <c r="AK222" s="74" t="str">
        <f>IFERROR(U222/'Base Case Cover Sheet'!U222-1,"n.a.")</f>
        <v>n.a.</v>
      </c>
      <c r="AL222" s="74" t="str">
        <f>IFERROR(V222/'Base Case Cover Sheet'!V222-1,"n.a.")</f>
        <v>n.a.</v>
      </c>
      <c r="AM222" s="74" t="str">
        <f>IFERROR(W222/'Base Case Cover Sheet'!W222-1,"n.a.")</f>
        <v>n.a.</v>
      </c>
    </row>
    <row r="224" spans="4:39">
      <c r="D224" s="142" t="s">
        <v>209</v>
      </c>
      <c r="E224" s="142"/>
      <c r="F224" s="142"/>
      <c r="G224" s="142"/>
      <c r="H224" s="37"/>
      <c r="I224" s="58"/>
      <c r="J224" s="39">
        <f t="shared" ref="J224:W224" si="65">+J203+J207+J209+J211+J213+J222</f>
        <v>0</v>
      </c>
      <c r="K224" s="39">
        <f t="shared" si="65"/>
        <v>0</v>
      </c>
      <c r="L224" s="39">
        <f t="shared" si="65"/>
        <v>0</v>
      </c>
      <c r="M224" s="39">
        <f t="shared" si="65"/>
        <v>0</v>
      </c>
      <c r="N224" s="39">
        <f t="shared" si="65"/>
        <v>0</v>
      </c>
      <c r="O224" s="39">
        <f t="shared" si="65"/>
        <v>0</v>
      </c>
      <c r="P224" s="39">
        <f t="shared" si="65"/>
        <v>0</v>
      </c>
      <c r="Q224" s="39">
        <f t="shared" si="65"/>
        <v>0</v>
      </c>
      <c r="R224" s="39">
        <f t="shared" si="65"/>
        <v>0</v>
      </c>
      <c r="S224" s="39">
        <f t="shared" si="65"/>
        <v>0</v>
      </c>
      <c r="T224" s="39">
        <f t="shared" si="65"/>
        <v>0</v>
      </c>
      <c r="U224" s="39">
        <f t="shared" si="65"/>
        <v>0</v>
      </c>
      <c r="V224" s="39">
        <f t="shared" si="65"/>
        <v>0</v>
      </c>
      <c r="W224" s="39">
        <f t="shared" si="65"/>
        <v>0</v>
      </c>
      <c r="Y224" s="77" t="str">
        <f>IFERROR(I224/'Base Case Cover Sheet'!I224-1,"n.a.")</f>
        <v>n.a.</v>
      </c>
      <c r="Z224" s="77" t="str">
        <f>IFERROR(J224/'Base Case Cover Sheet'!J224-1,"n.a.")</f>
        <v>n.a.</v>
      </c>
      <c r="AA224" s="77" t="str">
        <f>IFERROR(K224/'Base Case Cover Sheet'!K224-1,"n.a.")</f>
        <v>n.a.</v>
      </c>
      <c r="AB224" s="77" t="str">
        <f>IFERROR(L224/'Base Case Cover Sheet'!L224-1,"n.a.")</f>
        <v>n.a.</v>
      </c>
      <c r="AC224" s="77" t="str">
        <f>IFERROR(M224/'Base Case Cover Sheet'!M224-1,"n.a.")</f>
        <v>n.a.</v>
      </c>
      <c r="AD224" s="77" t="str">
        <f>IFERROR(N224/'Base Case Cover Sheet'!N224-1,"n.a.")</f>
        <v>n.a.</v>
      </c>
      <c r="AE224" s="77" t="str">
        <f>IFERROR(O224/'Base Case Cover Sheet'!O224-1,"n.a.")</f>
        <v>n.a.</v>
      </c>
      <c r="AF224" s="77" t="str">
        <f>IFERROR(P224/'Base Case Cover Sheet'!P224-1,"n.a.")</f>
        <v>n.a.</v>
      </c>
      <c r="AG224" s="77" t="str">
        <f>IFERROR(Q224/'Base Case Cover Sheet'!Q224-1,"n.a.")</f>
        <v>n.a.</v>
      </c>
      <c r="AH224" s="77" t="str">
        <f>IFERROR(R224/'Base Case Cover Sheet'!R224-1,"n.a.")</f>
        <v>n.a.</v>
      </c>
      <c r="AI224" s="77" t="str">
        <f>IFERROR(S224/'Base Case Cover Sheet'!S224-1,"n.a.")</f>
        <v>n.a.</v>
      </c>
      <c r="AJ224" s="77" t="str">
        <f>IFERROR(T224/'Base Case Cover Sheet'!T224-1,"n.a.")</f>
        <v>n.a.</v>
      </c>
      <c r="AK224" s="77" t="str">
        <f>IFERROR(U224/'Base Case Cover Sheet'!U224-1,"n.a.")</f>
        <v>n.a.</v>
      </c>
      <c r="AL224" s="77" t="str">
        <f>IFERROR(V224/'Base Case Cover Sheet'!V224-1,"n.a.")</f>
        <v>n.a.</v>
      </c>
      <c r="AM224" s="77" t="str">
        <f>IFERROR(W224/'Base Case Cover Sheet'!W224-1,"n.a.")</f>
        <v>n.a.</v>
      </c>
    </row>
    <row r="226" spans="1:39">
      <c r="D226" t="s">
        <v>210</v>
      </c>
      <c r="H226" s="33"/>
      <c r="I226" s="62"/>
      <c r="J226" s="65">
        <v>0</v>
      </c>
      <c r="K226" s="65">
        <v>0</v>
      </c>
      <c r="L226" s="65">
        <v>0</v>
      </c>
      <c r="M226" s="65">
        <v>0</v>
      </c>
      <c r="N226" s="65">
        <v>0</v>
      </c>
      <c r="O226" s="65">
        <v>0</v>
      </c>
      <c r="P226" s="65">
        <v>0</v>
      </c>
      <c r="Q226" s="65">
        <v>0</v>
      </c>
      <c r="R226" s="65">
        <v>0</v>
      </c>
      <c r="S226" s="65">
        <v>0</v>
      </c>
      <c r="T226" s="65">
        <v>0</v>
      </c>
      <c r="U226" s="65">
        <v>0</v>
      </c>
      <c r="V226" s="65">
        <v>0</v>
      </c>
      <c r="W226" s="65">
        <v>0</v>
      </c>
      <c r="Y226" s="74" t="str">
        <f>IFERROR(I226/'Base Case Cover Sheet'!I226-1,"n.a.")</f>
        <v>n.a.</v>
      </c>
      <c r="Z226" s="74" t="str">
        <f>IFERROR(J226/'Base Case Cover Sheet'!J226-1,"n.a.")</f>
        <v>n.a.</v>
      </c>
      <c r="AA226" s="74" t="str">
        <f>IFERROR(K226/'Base Case Cover Sheet'!K226-1,"n.a.")</f>
        <v>n.a.</v>
      </c>
      <c r="AB226" s="74" t="str">
        <f>IFERROR(L226/'Base Case Cover Sheet'!L226-1,"n.a.")</f>
        <v>n.a.</v>
      </c>
      <c r="AC226" s="74" t="str">
        <f>IFERROR(M226/'Base Case Cover Sheet'!M226-1,"n.a.")</f>
        <v>n.a.</v>
      </c>
      <c r="AD226" s="74" t="str">
        <f>IFERROR(N226/'Base Case Cover Sheet'!N226-1,"n.a.")</f>
        <v>n.a.</v>
      </c>
      <c r="AE226" s="74" t="str">
        <f>IFERROR(O226/'Base Case Cover Sheet'!O226-1,"n.a.")</f>
        <v>n.a.</v>
      </c>
      <c r="AF226" s="74" t="str">
        <f>IFERROR(P226/'Base Case Cover Sheet'!P226-1,"n.a.")</f>
        <v>n.a.</v>
      </c>
      <c r="AG226" s="74" t="str">
        <f>IFERROR(Q226/'Base Case Cover Sheet'!Q226-1,"n.a.")</f>
        <v>n.a.</v>
      </c>
      <c r="AH226" s="74" t="str">
        <f>IFERROR(R226/'Base Case Cover Sheet'!R226-1,"n.a.")</f>
        <v>n.a.</v>
      </c>
      <c r="AI226" s="74" t="str">
        <f>IFERROR(S226/'Base Case Cover Sheet'!S226-1,"n.a.")</f>
        <v>n.a.</v>
      </c>
      <c r="AJ226" s="74" t="str">
        <f>IFERROR(T226/'Base Case Cover Sheet'!T226-1,"n.a.")</f>
        <v>n.a.</v>
      </c>
      <c r="AK226" s="74" t="str">
        <f>IFERROR(U226/'Base Case Cover Sheet'!U226-1,"n.a.")</f>
        <v>n.a.</v>
      </c>
      <c r="AL226" s="74" t="str">
        <f>IFERROR(V226/'Base Case Cover Sheet'!V226-1,"n.a.")</f>
        <v>n.a.</v>
      </c>
      <c r="AM226" s="74" t="str">
        <f>IFERROR(W226/'Base Case Cover Sheet'!W226-1,"n.a.")</f>
        <v>n.a.</v>
      </c>
    </row>
    <row r="228" spans="1:39">
      <c r="D228" t="s">
        <v>211</v>
      </c>
      <c r="H228" s="33"/>
      <c r="I228" s="62"/>
      <c r="J228" s="65">
        <v>0</v>
      </c>
      <c r="K228" s="65">
        <v>0</v>
      </c>
      <c r="L228" s="65">
        <v>0</v>
      </c>
      <c r="M228" s="65">
        <v>0</v>
      </c>
      <c r="N228" s="65">
        <v>0</v>
      </c>
      <c r="O228" s="65">
        <v>0</v>
      </c>
      <c r="P228" s="65">
        <v>0</v>
      </c>
      <c r="Q228" s="65">
        <v>0</v>
      </c>
      <c r="R228" s="65">
        <v>0</v>
      </c>
      <c r="S228" s="65">
        <v>0</v>
      </c>
      <c r="T228" s="65">
        <v>0</v>
      </c>
      <c r="U228" s="65">
        <v>0</v>
      </c>
      <c r="V228" s="65">
        <v>0</v>
      </c>
      <c r="W228" s="65">
        <v>0</v>
      </c>
      <c r="Y228" s="74" t="str">
        <f>IFERROR(I228/'Base Case Cover Sheet'!I228-1,"n.a.")</f>
        <v>n.a.</v>
      </c>
      <c r="Z228" s="74" t="str">
        <f>IFERROR(J228/'Base Case Cover Sheet'!J228-1,"n.a.")</f>
        <v>n.a.</v>
      </c>
      <c r="AA228" s="74" t="str">
        <f>IFERROR(K228/'Base Case Cover Sheet'!K228-1,"n.a.")</f>
        <v>n.a.</v>
      </c>
      <c r="AB228" s="74" t="str">
        <f>IFERROR(L228/'Base Case Cover Sheet'!L228-1,"n.a.")</f>
        <v>n.a.</v>
      </c>
      <c r="AC228" s="74" t="str">
        <f>IFERROR(M228/'Base Case Cover Sheet'!M228-1,"n.a.")</f>
        <v>n.a.</v>
      </c>
      <c r="AD228" s="74" t="str">
        <f>IFERROR(N228/'Base Case Cover Sheet'!N228-1,"n.a.")</f>
        <v>n.a.</v>
      </c>
      <c r="AE228" s="74" t="str">
        <f>IFERROR(O228/'Base Case Cover Sheet'!O228-1,"n.a.")</f>
        <v>n.a.</v>
      </c>
      <c r="AF228" s="74" t="str">
        <f>IFERROR(P228/'Base Case Cover Sheet'!P228-1,"n.a.")</f>
        <v>n.a.</v>
      </c>
      <c r="AG228" s="74" t="str">
        <f>IFERROR(Q228/'Base Case Cover Sheet'!Q228-1,"n.a.")</f>
        <v>n.a.</v>
      </c>
      <c r="AH228" s="74" t="str">
        <f>IFERROR(R228/'Base Case Cover Sheet'!R228-1,"n.a.")</f>
        <v>n.a.</v>
      </c>
      <c r="AI228" s="74" t="str">
        <f>IFERROR(S228/'Base Case Cover Sheet'!S228-1,"n.a.")</f>
        <v>n.a.</v>
      </c>
      <c r="AJ228" s="74" t="str">
        <f>IFERROR(T228/'Base Case Cover Sheet'!T228-1,"n.a.")</f>
        <v>n.a.</v>
      </c>
      <c r="AK228" s="74" t="str">
        <f>IFERROR(U228/'Base Case Cover Sheet'!U228-1,"n.a.")</f>
        <v>n.a.</v>
      </c>
      <c r="AL228" s="74" t="str">
        <f>IFERROR(V228/'Base Case Cover Sheet'!V228-1,"n.a.")</f>
        <v>n.a.</v>
      </c>
      <c r="AM228" s="74" t="str">
        <f>IFERROR(W228/'Base Case Cover Sheet'!W228-1,"n.a.")</f>
        <v>n.a.</v>
      </c>
    </row>
    <row r="230" spans="1:39">
      <c r="D230" t="s">
        <v>212</v>
      </c>
      <c r="H230" s="33"/>
      <c r="I230" s="62"/>
      <c r="J230" s="65">
        <v>0</v>
      </c>
      <c r="K230" s="65">
        <v>0</v>
      </c>
      <c r="L230" s="65">
        <v>0</v>
      </c>
      <c r="M230" s="65">
        <v>0</v>
      </c>
      <c r="N230" s="65">
        <v>0</v>
      </c>
      <c r="O230" s="65">
        <v>0</v>
      </c>
      <c r="P230" s="65">
        <v>0</v>
      </c>
      <c r="Q230" s="65">
        <v>0</v>
      </c>
      <c r="R230" s="65">
        <v>0</v>
      </c>
      <c r="S230" s="65">
        <v>0</v>
      </c>
      <c r="T230" s="65">
        <v>0</v>
      </c>
      <c r="U230" s="65">
        <v>0</v>
      </c>
      <c r="V230" s="65">
        <v>0</v>
      </c>
      <c r="W230" s="65">
        <v>0</v>
      </c>
      <c r="Y230" s="74" t="str">
        <f>IFERROR(I230/'Base Case Cover Sheet'!I230-1,"n.a.")</f>
        <v>n.a.</v>
      </c>
      <c r="Z230" s="74" t="str">
        <f>IFERROR(J230/'Base Case Cover Sheet'!J230-1,"n.a.")</f>
        <v>n.a.</v>
      </c>
      <c r="AA230" s="74" t="str">
        <f>IFERROR(K230/'Base Case Cover Sheet'!K230-1,"n.a.")</f>
        <v>n.a.</v>
      </c>
      <c r="AB230" s="74" t="str">
        <f>IFERROR(L230/'Base Case Cover Sheet'!L230-1,"n.a.")</f>
        <v>n.a.</v>
      </c>
      <c r="AC230" s="74" t="str">
        <f>IFERROR(M230/'Base Case Cover Sheet'!M230-1,"n.a.")</f>
        <v>n.a.</v>
      </c>
      <c r="AD230" s="74" t="str">
        <f>IFERROR(N230/'Base Case Cover Sheet'!N230-1,"n.a.")</f>
        <v>n.a.</v>
      </c>
      <c r="AE230" s="74" t="str">
        <f>IFERROR(O230/'Base Case Cover Sheet'!O230-1,"n.a.")</f>
        <v>n.a.</v>
      </c>
      <c r="AF230" s="74" t="str">
        <f>IFERROR(P230/'Base Case Cover Sheet'!P230-1,"n.a.")</f>
        <v>n.a.</v>
      </c>
      <c r="AG230" s="74" t="str">
        <f>IFERROR(Q230/'Base Case Cover Sheet'!Q230-1,"n.a.")</f>
        <v>n.a.</v>
      </c>
      <c r="AH230" s="74" t="str">
        <f>IFERROR(R230/'Base Case Cover Sheet'!R230-1,"n.a.")</f>
        <v>n.a.</v>
      </c>
      <c r="AI230" s="74" t="str">
        <f>IFERROR(S230/'Base Case Cover Sheet'!S230-1,"n.a.")</f>
        <v>n.a.</v>
      </c>
      <c r="AJ230" s="74" t="str">
        <f>IFERROR(T230/'Base Case Cover Sheet'!T230-1,"n.a.")</f>
        <v>n.a.</v>
      </c>
      <c r="AK230" s="74" t="str">
        <f>IFERROR(U230/'Base Case Cover Sheet'!U230-1,"n.a.")</f>
        <v>n.a.</v>
      </c>
      <c r="AL230" s="74" t="str">
        <f>IFERROR(V230/'Base Case Cover Sheet'!V230-1,"n.a.")</f>
        <v>n.a.</v>
      </c>
      <c r="AM230" s="74" t="str">
        <f>IFERROR(W230/'Base Case Cover Sheet'!W230-1,"n.a.")</f>
        <v>n.a.</v>
      </c>
    </row>
    <row r="232" spans="1:39">
      <c r="D232" t="s">
        <v>213</v>
      </c>
      <c r="H232" s="33"/>
      <c r="I232" s="62"/>
      <c r="J232" s="65">
        <v>0</v>
      </c>
      <c r="K232" s="65">
        <v>0</v>
      </c>
      <c r="L232" s="65">
        <v>0</v>
      </c>
      <c r="M232" s="65">
        <v>0</v>
      </c>
      <c r="N232" s="65">
        <v>0</v>
      </c>
      <c r="O232" s="65">
        <v>0</v>
      </c>
      <c r="P232" s="65">
        <v>0</v>
      </c>
      <c r="Q232" s="65">
        <v>0</v>
      </c>
      <c r="R232" s="65">
        <v>0</v>
      </c>
      <c r="S232" s="65">
        <v>0</v>
      </c>
      <c r="T232" s="65">
        <v>0</v>
      </c>
      <c r="U232" s="65">
        <v>0</v>
      </c>
      <c r="V232" s="65">
        <v>0</v>
      </c>
      <c r="W232" s="65">
        <v>0</v>
      </c>
      <c r="Y232" s="74" t="str">
        <f>IFERROR(I232/'Base Case Cover Sheet'!I232-1,"n.a.")</f>
        <v>n.a.</v>
      </c>
      <c r="Z232" s="74" t="str">
        <f>IFERROR(J232/'Base Case Cover Sheet'!J232-1,"n.a.")</f>
        <v>n.a.</v>
      </c>
      <c r="AA232" s="74" t="str">
        <f>IFERROR(K232/'Base Case Cover Sheet'!K232-1,"n.a.")</f>
        <v>n.a.</v>
      </c>
      <c r="AB232" s="74" t="str">
        <f>IFERROR(L232/'Base Case Cover Sheet'!L232-1,"n.a.")</f>
        <v>n.a.</v>
      </c>
      <c r="AC232" s="74" t="str">
        <f>IFERROR(M232/'Base Case Cover Sheet'!M232-1,"n.a.")</f>
        <v>n.a.</v>
      </c>
      <c r="AD232" s="74" t="str">
        <f>IFERROR(N232/'Base Case Cover Sheet'!N232-1,"n.a.")</f>
        <v>n.a.</v>
      </c>
      <c r="AE232" s="74" t="str">
        <f>IFERROR(O232/'Base Case Cover Sheet'!O232-1,"n.a.")</f>
        <v>n.a.</v>
      </c>
      <c r="AF232" s="74" t="str">
        <f>IFERROR(P232/'Base Case Cover Sheet'!P232-1,"n.a.")</f>
        <v>n.a.</v>
      </c>
      <c r="AG232" s="74" t="str">
        <f>IFERROR(Q232/'Base Case Cover Sheet'!Q232-1,"n.a.")</f>
        <v>n.a.</v>
      </c>
      <c r="AH232" s="74" t="str">
        <f>IFERROR(R232/'Base Case Cover Sheet'!R232-1,"n.a.")</f>
        <v>n.a.</v>
      </c>
      <c r="AI232" s="74" t="str">
        <f>IFERROR(S232/'Base Case Cover Sheet'!S232-1,"n.a.")</f>
        <v>n.a.</v>
      </c>
      <c r="AJ232" s="74" t="str">
        <f>IFERROR(T232/'Base Case Cover Sheet'!T232-1,"n.a.")</f>
        <v>n.a.</v>
      </c>
      <c r="AK232" s="74" t="str">
        <f>IFERROR(U232/'Base Case Cover Sheet'!U232-1,"n.a.")</f>
        <v>n.a.</v>
      </c>
      <c r="AL232" s="74" t="str">
        <f>IFERROR(V232/'Base Case Cover Sheet'!V232-1,"n.a.")</f>
        <v>n.a.</v>
      </c>
      <c r="AM232" s="74" t="str">
        <f>IFERROR(W232/'Base Case Cover Sheet'!W232-1,"n.a.")</f>
        <v>n.a.</v>
      </c>
    </row>
    <row r="234" spans="1:39">
      <c r="D234" s="142" t="s">
        <v>214</v>
      </c>
      <c r="E234" s="142"/>
      <c r="F234" s="142"/>
      <c r="G234" s="142"/>
      <c r="H234" s="37"/>
      <c r="I234" s="58"/>
      <c r="J234" s="39">
        <f t="shared" ref="J234:W234" si="66">+J224+J226+J228+J230+J232</f>
        <v>0</v>
      </c>
      <c r="K234" s="39">
        <f t="shared" si="66"/>
        <v>0</v>
      </c>
      <c r="L234" s="39">
        <f t="shared" si="66"/>
        <v>0</v>
      </c>
      <c r="M234" s="39">
        <f t="shared" si="66"/>
        <v>0</v>
      </c>
      <c r="N234" s="39">
        <f t="shared" si="66"/>
        <v>0</v>
      </c>
      <c r="O234" s="39">
        <f t="shared" si="66"/>
        <v>0</v>
      </c>
      <c r="P234" s="39">
        <f t="shared" si="66"/>
        <v>0</v>
      </c>
      <c r="Q234" s="39">
        <f t="shared" si="66"/>
        <v>0</v>
      </c>
      <c r="R234" s="39">
        <f t="shared" si="66"/>
        <v>0</v>
      </c>
      <c r="S234" s="39">
        <f t="shared" si="66"/>
        <v>0</v>
      </c>
      <c r="T234" s="39">
        <f t="shared" si="66"/>
        <v>0</v>
      </c>
      <c r="U234" s="39">
        <f t="shared" si="66"/>
        <v>0</v>
      </c>
      <c r="V234" s="39">
        <f t="shared" si="66"/>
        <v>0</v>
      </c>
      <c r="W234" s="39">
        <f t="shared" si="66"/>
        <v>0</v>
      </c>
      <c r="Y234" s="77" t="str">
        <f>IFERROR(I234/'Base Case Cover Sheet'!I234-1,"n.a.")</f>
        <v>n.a.</v>
      </c>
      <c r="Z234" s="77" t="str">
        <f>IFERROR(J234/'Base Case Cover Sheet'!J234-1,"n.a.")</f>
        <v>n.a.</v>
      </c>
      <c r="AA234" s="77" t="str">
        <f>IFERROR(K234/'Base Case Cover Sheet'!K234-1,"n.a.")</f>
        <v>n.a.</v>
      </c>
      <c r="AB234" s="77" t="str">
        <f>IFERROR(L234/'Base Case Cover Sheet'!L234-1,"n.a.")</f>
        <v>n.a.</v>
      </c>
      <c r="AC234" s="77" t="str">
        <f>IFERROR(M234/'Base Case Cover Sheet'!M234-1,"n.a.")</f>
        <v>n.a.</v>
      </c>
      <c r="AD234" s="77" t="str">
        <f>IFERROR(N234/'Base Case Cover Sheet'!N234-1,"n.a.")</f>
        <v>n.a.</v>
      </c>
      <c r="AE234" s="77" t="str">
        <f>IFERROR(O234/'Base Case Cover Sheet'!O234-1,"n.a.")</f>
        <v>n.a.</v>
      </c>
      <c r="AF234" s="77" t="str">
        <f>IFERROR(P234/'Base Case Cover Sheet'!P234-1,"n.a.")</f>
        <v>n.a.</v>
      </c>
      <c r="AG234" s="77" t="str">
        <f>IFERROR(Q234/'Base Case Cover Sheet'!Q234-1,"n.a.")</f>
        <v>n.a.</v>
      </c>
      <c r="AH234" s="77" t="str">
        <f>IFERROR(R234/'Base Case Cover Sheet'!R234-1,"n.a.")</f>
        <v>n.a.</v>
      </c>
      <c r="AI234" s="77" t="str">
        <f>IFERROR(S234/'Base Case Cover Sheet'!S234-1,"n.a.")</f>
        <v>n.a.</v>
      </c>
      <c r="AJ234" s="77" t="str">
        <f>IFERROR(T234/'Base Case Cover Sheet'!T234-1,"n.a.")</f>
        <v>n.a.</v>
      </c>
      <c r="AK234" s="77" t="str">
        <f>IFERROR(U234/'Base Case Cover Sheet'!U234-1,"n.a.")</f>
        <v>n.a.</v>
      </c>
      <c r="AL234" s="77" t="str">
        <f>IFERROR(V234/'Base Case Cover Sheet'!V234-1,"n.a.")</f>
        <v>n.a.</v>
      </c>
      <c r="AM234" s="77" t="str">
        <f>IFERROR(W234/'Base Case Cover Sheet'!W234-1,"n.a.")</f>
        <v>n.a.</v>
      </c>
    </row>
    <row r="236" spans="1:39" s="2" customFormat="1" ht="11.25" customHeight="1">
      <c r="A236" s="18"/>
      <c r="B236" s="19">
        <f>MAX($B$4:B235)+1</f>
        <v>6</v>
      </c>
      <c r="C236" s="18"/>
      <c r="D236" s="20" t="s">
        <v>138</v>
      </c>
    </row>
    <row r="238" spans="1:39">
      <c r="D238" t="s">
        <v>215</v>
      </c>
      <c r="H238" s="33"/>
      <c r="I238" s="65">
        <v>0</v>
      </c>
      <c r="J238" s="65">
        <v>0</v>
      </c>
      <c r="K238" s="65">
        <v>0</v>
      </c>
      <c r="L238" s="65">
        <v>0</v>
      </c>
      <c r="M238" s="65">
        <v>0</v>
      </c>
      <c r="N238" s="65">
        <v>0</v>
      </c>
      <c r="O238" s="65">
        <v>0</v>
      </c>
      <c r="P238" s="65">
        <v>0</v>
      </c>
      <c r="Q238" s="65">
        <v>0</v>
      </c>
      <c r="R238" s="65">
        <v>0</v>
      </c>
      <c r="S238" s="65">
        <v>0</v>
      </c>
      <c r="T238" s="65">
        <v>0</v>
      </c>
      <c r="U238" s="65">
        <v>0</v>
      </c>
      <c r="V238" s="65">
        <v>0</v>
      </c>
      <c r="W238" s="65">
        <v>0</v>
      </c>
      <c r="Y238" s="74" t="str">
        <f>IFERROR(I238/'Base Case Cover Sheet'!I238-1,"n.a.")</f>
        <v>n.a.</v>
      </c>
      <c r="Z238" s="74" t="str">
        <f>IFERROR(J238/'Base Case Cover Sheet'!J238-1,"n.a.")</f>
        <v>n.a.</v>
      </c>
      <c r="AA238" s="74" t="str">
        <f>IFERROR(K238/'Base Case Cover Sheet'!K238-1,"n.a.")</f>
        <v>n.a.</v>
      </c>
      <c r="AB238" s="74" t="str">
        <f>IFERROR(L238/'Base Case Cover Sheet'!L238-1,"n.a.")</f>
        <v>n.a.</v>
      </c>
      <c r="AC238" s="74" t="str">
        <f>IFERROR(M238/'Base Case Cover Sheet'!M238-1,"n.a.")</f>
        <v>n.a.</v>
      </c>
      <c r="AD238" s="74" t="str">
        <f>IFERROR(N238/'Base Case Cover Sheet'!N238-1,"n.a.")</f>
        <v>n.a.</v>
      </c>
      <c r="AE238" s="74" t="str">
        <f>IFERROR(O238/'Base Case Cover Sheet'!O238-1,"n.a.")</f>
        <v>n.a.</v>
      </c>
      <c r="AF238" s="74" t="str">
        <f>IFERROR(P238/'Base Case Cover Sheet'!P238-1,"n.a.")</f>
        <v>n.a.</v>
      </c>
      <c r="AG238" s="74" t="str">
        <f>IFERROR(Q238/'Base Case Cover Sheet'!Q238-1,"n.a.")</f>
        <v>n.a.</v>
      </c>
      <c r="AH238" s="74" t="str">
        <f>IFERROR(R238/'Base Case Cover Sheet'!R238-1,"n.a.")</f>
        <v>n.a.</v>
      </c>
      <c r="AI238" s="74" t="str">
        <f>IFERROR(S238/'Base Case Cover Sheet'!S238-1,"n.a.")</f>
        <v>n.a.</v>
      </c>
      <c r="AJ238" s="74" t="str">
        <f>IFERROR(T238/'Base Case Cover Sheet'!T238-1,"n.a.")</f>
        <v>n.a.</v>
      </c>
      <c r="AK238" s="74" t="str">
        <f>IFERROR(U238/'Base Case Cover Sheet'!U238-1,"n.a.")</f>
        <v>n.a.</v>
      </c>
      <c r="AL238" s="74" t="str">
        <f>IFERROR(V238/'Base Case Cover Sheet'!V238-1,"n.a.")</f>
        <v>n.a.</v>
      </c>
      <c r="AM238" s="74" t="str">
        <f>IFERROR(W238/'Base Case Cover Sheet'!W238-1,"n.a.")</f>
        <v>n.a.</v>
      </c>
    </row>
    <row r="239" spans="1:39" s="4" customFormat="1">
      <c r="D239" s="143" t="s">
        <v>216</v>
      </c>
      <c r="H239" s="33"/>
      <c r="I239" s="65">
        <v>0</v>
      </c>
      <c r="J239" s="65">
        <v>0</v>
      </c>
      <c r="K239" s="65">
        <v>0</v>
      </c>
      <c r="L239" s="65">
        <v>0</v>
      </c>
      <c r="M239" s="65">
        <v>0</v>
      </c>
      <c r="N239" s="65">
        <v>0</v>
      </c>
      <c r="O239" s="65">
        <v>0</v>
      </c>
      <c r="P239" s="65">
        <v>0</v>
      </c>
      <c r="Q239" s="65">
        <v>0</v>
      </c>
      <c r="R239" s="65">
        <v>0</v>
      </c>
      <c r="S239" s="65">
        <v>0</v>
      </c>
      <c r="T239" s="65">
        <v>0</v>
      </c>
      <c r="U239" s="65">
        <v>0</v>
      </c>
      <c r="V239" s="65">
        <v>0</v>
      </c>
      <c r="W239" s="65">
        <v>0</v>
      </c>
      <c r="Y239" s="74" t="str">
        <f>IFERROR(I239/'Base Case Cover Sheet'!I239-1,"n.a.")</f>
        <v>n.a.</v>
      </c>
      <c r="Z239" s="74" t="str">
        <f>IFERROR(J239/'Base Case Cover Sheet'!J239-1,"n.a.")</f>
        <v>n.a.</v>
      </c>
      <c r="AA239" s="74" t="str">
        <f>IFERROR(K239/'Base Case Cover Sheet'!K239-1,"n.a.")</f>
        <v>n.a.</v>
      </c>
      <c r="AB239" s="74" t="str">
        <f>IFERROR(L239/'Base Case Cover Sheet'!L239-1,"n.a.")</f>
        <v>n.a.</v>
      </c>
      <c r="AC239" s="74" t="str">
        <f>IFERROR(M239/'Base Case Cover Sheet'!M239-1,"n.a.")</f>
        <v>n.a.</v>
      </c>
      <c r="AD239" s="74" t="str">
        <f>IFERROR(N239/'Base Case Cover Sheet'!N239-1,"n.a.")</f>
        <v>n.a.</v>
      </c>
      <c r="AE239" s="74" t="str">
        <f>IFERROR(O239/'Base Case Cover Sheet'!O239-1,"n.a.")</f>
        <v>n.a.</v>
      </c>
      <c r="AF239" s="74" t="str">
        <f>IFERROR(P239/'Base Case Cover Sheet'!P239-1,"n.a.")</f>
        <v>n.a.</v>
      </c>
      <c r="AG239" s="74" t="str">
        <f>IFERROR(Q239/'Base Case Cover Sheet'!Q239-1,"n.a.")</f>
        <v>n.a.</v>
      </c>
      <c r="AH239" s="74" t="str">
        <f>IFERROR(R239/'Base Case Cover Sheet'!R239-1,"n.a.")</f>
        <v>n.a.</v>
      </c>
      <c r="AI239" s="74" t="str">
        <f>IFERROR(S239/'Base Case Cover Sheet'!S239-1,"n.a.")</f>
        <v>n.a.</v>
      </c>
      <c r="AJ239" s="74" t="str">
        <f>IFERROR(T239/'Base Case Cover Sheet'!T239-1,"n.a.")</f>
        <v>n.a.</v>
      </c>
      <c r="AK239" s="74" t="str">
        <f>IFERROR(U239/'Base Case Cover Sheet'!U239-1,"n.a.")</f>
        <v>n.a.</v>
      </c>
      <c r="AL239" s="74" t="str">
        <f>IFERROR(V239/'Base Case Cover Sheet'!V239-1,"n.a.")</f>
        <v>n.a.</v>
      </c>
      <c r="AM239" s="74" t="str">
        <f>IFERROR(W239/'Base Case Cover Sheet'!W239-1,"n.a.")</f>
        <v>n.a.</v>
      </c>
    </row>
    <row r="241" spans="4:39">
      <c r="D241" t="s">
        <v>217</v>
      </c>
      <c r="H241" s="33"/>
      <c r="I241" s="65">
        <v>0</v>
      </c>
      <c r="J241" s="65">
        <v>0</v>
      </c>
      <c r="K241" s="65">
        <v>0</v>
      </c>
      <c r="L241" s="65">
        <v>0</v>
      </c>
      <c r="M241" s="65">
        <v>0</v>
      </c>
      <c r="N241" s="65">
        <v>0</v>
      </c>
      <c r="O241" s="65">
        <v>0</v>
      </c>
      <c r="P241" s="65">
        <v>0</v>
      </c>
      <c r="Q241" s="65">
        <v>0</v>
      </c>
      <c r="R241" s="65">
        <v>0</v>
      </c>
      <c r="S241" s="65">
        <v>0</v>
      </c>
      <c r="T241" s="65">
        <v>0</v>
      </c>
      <c r="U241" s="65">
        <v>0</v>
      </c>
      <c r="V241" s="65">
        <v>0</v>
      </c>
      <c r="W241" s="65">
        <v>0</v>
      </c>
      <c r="Y241" s="74" t="str">
        <f>IFERROR(I241/'Base Case Cover Sheet'!I241-1,"n.a.")</f>
        <v>n.a.</v>
      </c>
      <c r="Z241" s="74" t="str">
        <f>IFERROR(J241/'Base Case Cover Sheet'!J241-1,"n.a.")</f>
        <v>n.a.</v>
      </c>
      <c r="AA241" s="74" t="str">
        <f>IFERROR(K241/'Base Case Cover Sheet'!K241-1,"n.a.")</f>
        <v>n.a.</v>
      </c>
      <c r="AB241" s="74" t="str">
        <f>IFERROR(L241/'Base Case Cover Sheet'!L241-1,"n.a.")</f>
        <v>n.a.</v>
      </c>
      <c r="AC241" s="74" t="str">
        <f>IFERROR(M241/'Base Case Cover Sheet'!M241-1,"n.a.")</f>
        <v>n.a.</v>
      </c>
      <c r="AD241" s="74" t="str">
        <f>IFERROR(N241/'Base Case Cover Sheet'!N241-1,"n.a.")</f>
        <v>n.a.</v>
      </c>
      <c r="AE241" s="74" t="str">
        <f>IFERROR(O241/'Base Case Cover Sheet'!O241-1,"n.a.")</f>
        <v>n.a.</v>
      </c>
      <c r="AF241" s="74" t="str">
        <f>IFERROR(P241/'Base Case Cover Sheet'!P241-1,"n.a.")</f>
        <v>n.a.</v>
      </c>
      <c r="AG241" s="74" t="str">
        <f>IFERROR(Q241/'Base Case Cover Sheet'!Q241-1,"n.a.")</f>
        <v>n.a.</v>
      </c>
      <c r="AH241" s="74" t="str">
        <f>IFERROR(R241/'Base Case Cover Sheet'!R241-1,"n.a.")</f>
        <v>n.a.</v>
      </c>
      <c r="AI241" s="74" t="str">
        <f>IFERROR(S241/'Base Case Cover Sheet'!S241-1,"n.a.")</f>
        <v>n.a.</v>
      </c>
      <c r="AJ241" s="74" t="str">
        <f>IFERROR(T241/'Base Case Cover Sheet'!T241-1,"n.a.")</f>
        <v>n.a.</v>
      </c>
      <c r="AK241" s="74" t="str">
        <f>IFERROR(U241/'Base Case Cover Sheet'!U241-1,"n.a.")</f>
        <v>n.a.</v>
      </c>
      <c r="AL241" s="74" t="str">
        <f>IFERROR(V241/'Base Case Cover Sheet'!V241-1,"n.a.")</f>
        <v>n.a.</v>
      </c>
      <c r="AM241" s="74" t="str">
        <f>IFERROR(W241/'Base Case Cover Sheet'!W241-1,"n.a.")</f>
        <v>n.a.</v>
      </c>
    </row>
    <row r="243" spans="4:39" s="5" customFormat="1">
      <c r="D243" s="142" t="s">
        <v>218</v>
      </c>
      <c r="E243" s="142"/>
      <c r="F243" s="142"/>
      <c r="G243" s="142"/>
      <c r="H243" s="37"/>
      <c r="I243" s="39">
        <f>+I238+I241</f>
        <v>0</v>
      </c>
      <c r="J243" s="39">
        <f t="shared" ref="J243:W243" si="67">+J238+J241</f>
        <v>0</v>
      </c>
      <c r="K243" s="39">
        <f t="shared" si="67"/>
        <v>0</v>
      </c>
      <c r="L243" s="39">
        <f t="shared" si="67"/>
        <v>0</v>
      </c>
      <c r="M243" s="39">
        <f t="shared" si="67"/>
        <v>0</v>
      </c>
      <c r="N243" s="39">
        <f t="shared" si="67"/>
        <v>0</v>
      </c>
      <c r="O243" s="39">
        <f t="shared" si="67"/>
        <v>0</v>
      </c>
      <c r="P243" s="39">
        <f t="shared" si="67"/>
        <v>0</v>
      </c>
      <c r="Q243" s="39">
        <f t="shared" si="67"/>
        <v>0</v>
      </c>
      <c r="R243" s="39">
        <f t="shared" si="67"/>
        <v>0</v>
      </c>
      <c r="S243" s="39">
        <f t="shared" si="67"/>
        <v>0</v>
      </c>
      <c r="T243" s="39">
        <f t="shared" si="67"/>
        <v>0</v>
      </c>
      <c r="U243" s="39">
        <f t="shared" si="67"/>
        <v>0</v>
      </c>
      <c r="V243" s="39">
        <f t="shared" si="67"/>
        <v>0</v>
      </c>
      <c r="W243" s="39">
        <f t="shared" si="67"/>
        <v>0</v>
      </c>
      <c r="Y243" s="77" t="str">
        <f>IFERROR(I243/'Base Case Cover Sheet'!I243-1,"n.a.")</f>
        <v>n.a.</v>
      </c>
      <c r="Z243" s="77" t="str">
        <f>IFERROR(J243/'Base Case Cover Sheet'!J243-1,"n.a.")</f>
        <v>n.a.</v>
      </c>
      <c r="AA243" s="77" t="str">
        <f>IFERROR(K243/'Base Case Cover Sheet'!K243-1,"n.a.")</f>
        <v>n.a.</v>
      </c>
      <c r="AB243" s="77" t="str">
        <f>IFERROR(L243/'Base Case Cover Sheet'!L243-1,"n.a.")</f>
        <v>n.a.</v>
      </c>
      <c r="AC243" s="77" t="str">
        <f>IFERROR(M243/'Base Case Cover Sheet'!M243-1,"n.a.")</f>
        <v>n.a.</v>
      </c>
      <c r="AD243" s="77" t="str">
        <f>IFERROR(N243/'Base Case Cover Sheet'!N243-1,"n.a.")</f>
        <v>n.a.</v>
      </c>
      <c r="AE243" s="77" t="str">
        <f>IFERROR(O243/'Base Case Cover Sheet'!O243-1,"n.a.")</f>
        <v>n.a.</v>
      </c>
      <c r="AF243" s="77" t="str">
        <f>IFERROR(P243/'Base Case Cover Sheet'!P243-1,"n.a.")</f>
        <v>n.a.</v>
      </c>
      <c r="AG243" s="77" t="str">
        <f>IFERROR(Q243/'Base Case Cover Sheet'!Q243-1,"n.a.")</f>
        <v>n.a.</v>
      </c>
      <c r="AH243" s="77" t="str">
        <f>IFERROR(R243/'Base Case Cover Sheet'!R243-1,"n.a.")</f>
        <v>n.a.</v>
      </c>
      <c r="AI243" s="77" t="str">
        <f>IFERROR(S243/'Base Case Cover Sheet'!S243-1,"n.a.")</f>
        <v>n.a.</v>
      </c>
      <c r="AJ243" s="77" t="str">
        <f>IFERROR(T243/'Base Case Cover Sheet'!T243-1,"n.a.")</f>
        <v>n.a.</v>
      </c>
      <c r="AK243" s="77" t="str">
        <f>IFERROR(U243/'Base Case Cover Sheet'!U243-1,"n.a.")</f>
        <v>n.a.</v>
      </c>
      <c r="AL243" s="77" t="str">
        <f>IFERROR(V243/'Base Case Cover Sheet'!V243-1,"n.a.")</f>
        <v>n.a.</v>
      </c>
      <c r="AM243" s="77" t="str">
        <f>IFERROR(W243/'Base Case Cover Sheet'!W243-1,"n.a.")</f>
        <v>n.a.</v>
      </c>
    </row>
    <row r="245" spans="4:39" ht="11.25" customHeight="1">
      <c r="D245" t="s">
        <v>123</v>
      </c>
      <c r="H245" s="33"/>
      <c r="I245" s="122">
        <v>0</v>
      </c>
      <c r="J245" s="65">
        <v>0</v>
      </c>
      <c r="K245" s="65">
        <v>0</v>
      </c>
      <c r="L245" s="65">
        <v>0</v>
      </c>
      <c r="M245" s="65">
        <v>0</v>
      </c>
      <c r="N245" s="65">
        <v>0</v>
      </c>
      <c r="O245" s="65">
        <v>0</v>
      </c>
      <c r="P245" s="65">
        <v>0</v>
      </c>
      <c r="Q245" s="65">
        <v>0</v>
      </c>
      <c r="R245" s="65">
        <v>0</v>
      </c>
      <c r="S245" s="65">
        <v>0</v>
      </c>
      <c r="T245" s="65">
        <v>0</v>
      </c>
      <c r="U245" s="65">
        <v>0</v>
      </c>
      <c r="V245" s="65">
        <v>0</v>
      </c>
      <c r="W245" s="65">
        <v>0</v>
      </c>
      <c r="Y245" s="74" t="str">
        <f>IFERROR(I245/'Base Case Cover Sheet'!I245-1,"n.a.")</f>
        <v>n.a.</v>
      </c>
      <c r="Z245" s="74" t="str">
        <f>IFERROR(J245/'Base Case Cover Sheet'!J245-1,"n.a.")</f>
        <v>n.a.</v>
      </c>
      <c r="AA245" s="74" t="str">
        <f>IFERROR(K245/'Base Case Cover Sheet'!K245-1,"n.a.")</f>
        <v>n.a.</v>
      </c>
      <c r="AB245" s="74" t="str">
        <f>IFERROR(L245/'Base Case Cover Sheet'!L245-1,"n.a.")</f>
        <v>n.a.</v>
      </c>
      <c r="AC245" s="74" t="str">
        <f>IFERROR(M245/'Base Case Cover Sheet'!M245-1,"n.a.")</f>
        <v>n.a.</v>
      </c>
      <c r="AD245" s="74" t="str">
        <f>IFERROR(N245/'Base Case Cover Sheet'!N245-1,"n.a.")</f>
        <v>n.a.</v>
      </c>
      <c r="AE245" s="74" t="str">
        <f>IFERROR(O245/'Base Case Cover Sheet'!O245-1,"n.a.")</f>
        <v>n.a.</v>
      </c>
      <c r="AF245" s="74" t="str">
        <f>IFERROR(P245/'Base Case Cover Sheet'!P245-1,"n.a.")</f>
        <v>n.a.</v>
      </c>
      <c r="AG245" s="74" t="str">
        <f>IFERROR(Q245/'Base Case Cover Sheet'!Q245-1,"n.a.")</f>
        <v>n.a.</v>
      </c>
      <c r="AH245" s="74" t="str">
        <f>IFERROR(R245/'Base Case Cover Sheet'!R245-1,"n.a.")</f>
        <v>n.a.</v>
      </c>
      <c r="AI245" s="74" t="str">
        <f>IFERROR(S245/'Base Case Cover Sheet'!S245-1,"n.a.")</f>
        <v>n.a.</v>
      </c>
      <c r="AJ245" s="74" t="str">
        <f>IFERROR(T245/'Base Case Cover Sheet'!T245-1,"n.a.")</f>
        <v>n.a.</v>
      </c>
      <c r="AK245" s="74" t="str">
        <f>IFERROR(U245/'Base Case Cover Sheet'!U245-1,"n.a.")</f>
        <v>n.a.</v>
      </c>
      <c r="AL245" s="74" t="str">
        <f>IFERROR(V245/'Base Case Cover Sheet'!V245-1,"n.a.")</f>
        <v>n.a.</v>
      </c>
      <c r="AM245" s="74" t="str">
        <f>IFERROR(W245/'Base Case Cover Sheet'!W245-1,"n.a.")</f>
        <v>n.a.</v>
      </c>
    </row>
    <row r="246" spans="4:39" s="4" customFormat="1">
      <c r="E246" s="4" t="s">
        <v>219</v>
      </c>
      <c r="I246" s="36">
        <f t="shared" ref="I246:W246" si="68">+IFERROR(I245/I238,0)</f>
        <v>0</v>
      </c>
      <c r="J246" s="36">
        <f t="shared" si="68"/>
        <v>0</v>
      </c>
      <c r="K246" s="36">
        <f t="shared" si="68"/>
        <v>0</v>
      </c>
      <c r="L246" s="36">
        <f t="shared" si="68"/>
        <v>0</v>
      </c>
      <c r="M246" s="36">
        <f t="shared" si="68"/>
        <v>0</v>
      </c>
      <c r="N246" s="36">
        <f t="shared" si="68"/>
        <v>0</v>
      </c>
      <c r="O246" s="36">
        <f t="shared" si="68"/>
        <v>0</v>
      </c>
      <c r="P246" s="36">
        <f t="shared" si="68"/>
        <v>0</v>
      </c>
      <c r="Q246" s="36">
        <f t="shared" si="68"/>
        <v>0</v>
      </c>
      <c r="R246" s="36">
        <f t="shared" si="68"/>
        <v>0</v>
      </c>
      <c r="S246" s="36">
        <f t="shared" si="68"/>
        <v>0</v>
      </c>
      <c r="T246" s="36">
        <f t="shared" si="68"/>
        <v>0</v>
      </c>
      <c r="U246" s="36">
        <f t="shared" si="68"/>
        <v>0</v>
      </c>
      <c r="V246" s="36">
        <f t="shared" si="68"/>
        <v>0</v>
      </c>
      <c r="W246" s="36">
        <f t="shared" si="68"/>
        <v>0</v>
      </c>
      <c r="Y246" s="75"/>
      <c r="Z246" s="75"/>
      <c r="AA246" s="75"/>
      <c r="AB246" s="75"/>
      <c r="AC246" s="75"/>
      <c r="AD246" s="75"/>
      <c r="AE246" s="75"/>
      <c r="AF246" s="75"/>
      <c r="AG246" s="75"/>
      <c r="AH246" s="75"/>
      <c r="AI246" s="75"/>
      <c r="AJ246" s="75"/>
      <c r="AK246" s="75"/>
      <c r="AL246" s="75"/>
      <c r="AM246" s="75"/>
    </row>
    <row r="248" spans="4:39" s="4" customFormat="1">
      <c r="D248" s="150" t="s">
        <v>139</v>
      </c>
      <c r="E248" s="63"/>
      <c r="F248" s="63"/>
      <c r="G248" s="63"/>
      <c r="H248" s="33"/>
      <c r="I248" s="71">
        <v>0</v>
      </c>
      <c r="J248" s="71">
        <v>0</v>
      </c>
      <c r="K248" s="71">
        <v>0</v>
      </c>
      <c r="L248" s="71">
        <v>0</v>
      </c>
      <c r="M248" s="71">
        <v>0</v>
      </c>
      <c r="N248" s="71">
        <v>0</v>
      </c>
      <c r="O248" s="71">
        <v>0</v>
      </c>
      <c r="P248" s="71">
        <v>0</v>
      </c>
      <c r="Q248" s="71">
        <v>0</v>
      </c>
      <c r="R248" s="71">
        <v>0</v>
      </c>
      <c r="S248" s="71">
        <v>0</v>
      </c>
      <c r="T248" s="71">
        <v>0</v>
      </c>
      <c r="U248" s="71">
        <v>0</v>
      </c>
      <c r="V248" s="71">
        <v>0</v>
      </c>
      <c r="W248" s="71">
        <v>0</v>
      </c>
      <c r="Y248" s="72">
        <f>IFERROR(I248-'Base Case Cover Sheet'!I248,"n.a.")</f>
        <v>0</v>
      </c>
      <c r="Z248" s="72">
        <f>IFERROR(J248-'Base Case Cover Sheet'!J248,"n.a.")</f>
        <v>0</v>
      </c>
      <c r="AA248" s="72">
        <f>IFERROR(K248-'Base Case Cover Sheet'!K248,"n.a.")</f>
        <v>0</v>
      </c>
      <c r="AB248" s="72">
        <f>IFERROR(L248-'Base Case Cover Sheet'!L248,"n.a.")</f>
        <v>0</v>
      </c>
      <c r="AC248" s="72">
        <f>IFERROR(M248-'Base Case Cover Sheet'!M248,"n.a.")</f>
        <v>0</v>
      </c>
      <c r="AD248" s="72">
        <f>IFERROR(N248-'Base Case Cover Sheet'!N248,"n.a.")</f>
        <v>0</v>
      </c>
      <c r="AE248" s="72">
        <f>IFERROR(O248-'Base Case Cover Sheet'!O248,"n.a.")</f>
        <v>0</v>
      </c>
      <c r="AF248" s="72">
        <f>IFERROR(P248-'Base Case Cover Sheet'!P248,"n.a.")</f>
        <v>0</v>
      </c>
      <c r="AG248" s="72">
        <f>IFERROR(Q248-'Base Case Cover Sheet'!Q248,"n.a.")</f>
        <v>0</v>
      </c>
      <c r="AH248" s="72">
        <f>IFERROR(R248-'Base Case Cover Sheet'!R248,"n.a.")</f>
        <v>0</v>
      </c>
      <c r="AI248" s="72">
        <f>IFERROR(S248-'Base Case Cover Sheet'!S248,"n.a.")</f>
        <v>0</v>
      </c>
      <c r="AJ248" s="72">
        <f>IFERROR(T248-'Base Case Cover Sheet'!T248,"n.a.")</f>
        <v>0</v>
      </c>
      <c r="AK248" s="72">
        <f>IFERROR(U248-'Base Case Cover Sheet'!U248,"n.a.")</f>
        <v>0</v>
      </c>
      <c r="AL248" s="72">
        <f>IFERROR(V248-'Base Case Cover Sheet'!V248,"n.a.")</f>
        <v>0</v>
      </c>
      <c r="AM248" s="72">
        <f>IFERROR(W248-'Base Case Cover Sheet'!W248,"n.a.")</f>
        <v>0</v>
      </c>
    </row>
    <row r="249" spans="4:39" s="4" customFormat="1">
      <c r="D249" s="150" t="s">
        <v>139</v>
      </c>
      <c r="E249" s="63"/>
      <c r="F249" s="63"/>
      <c r="G249" s="63"/>
      <c r="H249" s="33"/>
      <c r="I249" s="71">
        <v>0</v>
      </c>
      <c r="J249" s="71">
        <v>0</v>
      </c>
      <c r="K249" s="71">
        <v>0</v>
      </c>
      <c r="L249" s="71">
        <v>0</v>
      </c>
      <c r="M249" s="71">
        <v>0</v>
      </c>
      <c r="N249" s="71">
        <v>0</v>
      </c>
      <c r="O249" s="71">
        <v>0</v>
      </c>
      <c r="P249" s="71">
        <v>0</v>
      </c>
      <c r="Q249" s="71">
        <v>0</v>
      </c>
      <c r="R249" s="71">
        <v>0</v>
      </c>
      <c r="S249" s="71">
        <v>0</v>
      </c>
      <c r="T249" s="71">
        <v>0</v>
      </c>
      <c r="U249" s="71">
        <v>0</v>
      </c>
      <c r="V249" s="71">
        <v>0</v>
      </c>
      <c r="W249" s="71">
        <v>0</v>
      </c>
      <c r="Y249" s="72">
        <f>IFERROR(I249-'Base Case Cover Sheet'!I249,"n.a.")</f>
        <v>0</v>
      </c>
      <c r="Z249" s="72">
        <f>IFERROR(J249-'Base Case Cover Sheet'!J249,"n.a.")</f>
        <v>0</v>
      </c>
      <c r="AA249" s="72">
        <f>IFERROR(K249-'Base Case Cover Sheet'!K249,"n.a.")</f>
        <v>0</v>
      </c>
      <c r="AB249" s="72">
        <f>IFERROR(L249-'Base Case Cover Sheet'!L249,"n.a.")</f>
        <v>0</v>
      </c>
      <c r="AC249" s="72">
        <f>IFERROR(M249-'Base Case Cover Sheet'!M249,"n.a.")</f>
        <v>0</v>
      </c>
      <c r="AD249" s="72">
        <f>IFERROR(N249-'Base Case Cover Sheet'!N249,"n.a.")</f>
        <v>0</v>
      </c>
      <c r="AE249" s="72">
        <f>IFERROR(O249-'Base Case Cover Sheet'!O249,"n.a.")</f>
        <v>0</v>
      </c>
      <c r="AF249" s="72">
        <f>IFERROR(P249-'Base Case Cover Sheet'!P249,"n.a.")</f>
        <v>0</v>
      </c>
      <c r="AG249" s="72">
        <f>IFERROR(Q249-'Base Case Cover Sheet'!Q249,"n.a.")</f>
        <v>0</v>
      </c>
      <c r="AH249" s="72">
        <f>IFERROR(R249-'Base Case Cover Sheet'!R249,"n.a.")</f>
        <v>0</v>
      </c>
      <c r="AI249" s="72">
        <f>IFERROR(S249-'Base Case Cover Sheet'!S249,"n.a.")</f>
        <v>0</v>
      </c>
      <c r="AJ249" s="72">
        <f>IFERROR(T249-'Base Case Cover Sheet'!T249,"n.a.")</f>
        <v>0</v>
      </c>
      <c r="AK249" s="72">
        <f>IFERROR(U249-'Base Case Cover Sheet'!U249,"n.a.")</f>
        <v>0</v>
      </c>
      <c r="AL249" s="72">
        <f>IFERROR(V249-'Base Case Cover Sheet'!V249,"n.a.")</f>
        <v>0</v>
      </c>
      <c r="AM249" s="72">
        <f>IFERROR(W249-'Base Case Cover Sheet'!W249,"n.a.")</f>
        <v>0</v>
      </c>
    </row>
    <row r="250" spans="4:39" s="4" customFormat="1">
      <c r="D250" s="150" t="s">
        <v>139</v>
      </c>
      <c r="E250" s="63"/>
      <c r="F250" s="63"/>
      <c r="G250" s="63"/>
      <c r="H250" s="33"/>
      <c r="I250" s="71">
        <v>0</v>
      </c>
      <c r="J250" s="71">
        <v>0</v>
      </c>
      <c r="K250" s="71">
        <v>0</v>
      </c>
      <c r="L250" s="71">
        <v>0</v>
      </c>
      <c r="M250" s="71">
        <v>0</v>
      </c>
      <c r="N250" s="71">
        <v>0</v>
      </c>
      <c r="O250" s="71">
        <v>0</v>
      </c>
      <c r="P250" s="71">
        <v>0</v>
      </c>
      <c r="Q250" s="71">
        <v>0</v>
      </c>
      <c r="R250" s="71">
        <v>0</v>
      </c>
      <c r="S250" s="71">
        <v>0</v>
      </c>
      <c r="T250" s="71">
        <v>0</v>
      </c>
      <c r="U250" s="71">
        <v>0</v>
      </c>
      <c r="V250" s="71">
        <v>0</v>
      </c>
      <c r="W250" s="71">
        <v>0</v>
      </c>
      <c r="Y250" s="72">
        <f>IFERROR(I250-'Base Case Cover Sheet'!I250,"n.a.")</f>
        <v>0</v>
      </c>
      <c r="Z250" s="72">
        <f>IFERROR(J250-'Base Case Cover Sheet'!J250,"n.a.")</f>
        <v>0</v>
      </c>
      <c r="AA250" s="72">
        <f>IFERROR(K250-'Base Case Cover Sheet'!K250,"n.a.")</f>
        <v>0</v>
      </c>
      <c r="AB250" s="72">
        <f>IFERROR(L250-'Base Case Cover Sheet'!L250,"n.a.")</f>
        <v>0</v>
      </c>
      <c r="AC250" s="72">
        <f>IFERROR(M250-'Base Case Cover Sheet'!M250,"n.a.")</f>
        <v>0</v>
      </c>
      <c r="AD250" s="72">
        <f>IFERROR(N250-'Base Case Cover Sheet'!N250,"n.a.")</f>
        <v>0</v>
      </c>
      <c r="AE250" s="72">
        <f>IFERROR(O250-'Base Case Cover Sheet'!O250,"n.a.")</f>
        <v>0</v>
      </c>
      <c r="AF250" s="72">
        <f>IFERROR(P250-'Base Case Cover Sheet'!P250,"n.a.")</f>
        <v>0</v>
      </c>
      <c r="AG250" s="72">
        <f>IFERROR(Q250-'Base Case Cover Sheet'!Q250,"n.a.")</f>
        <v>0</v>
      </c>
      <c r="AH250" s="72">
        <f>IFERROR(R250-'Base Case Cover Sheet'!R250,"n.a.")</f>
        <v>0</v>
      </c>
      <c r="AI250" s="72">
        <f>IFERROR(S250-'Base Case Cover Sheet'!S250,"n.a.")</f>
        <v>0</v>
      </c>
      <c r="AJ250" s="72">
        <f>IFERROR(T250-'Base Case Cover Sheet'!T250,"n.a.")</f>
        <v>0</v>
      </c>
      <c r="AK250" s="72">
        <f>IFERROR(U250-'Base Case Cover Sheet'!U250,"n.a.")</f>
        <v>0</v>
      </c>
      <c r="AL250" s="72">
        <f>IFERROR(V250-'Base Case Cover Sheet'!V250,"n.a.")</f>
        <v>0</v>
      </c>
      <c r="AM250" s="72">
        <f>IFERROR(W250-'Base Case Cover Sheet'!W250,"n.a.")</f>
        <v>0</v>
      </c>
    </row>
    <row r="251" spans="4:39" s="4" customFormat="1">
      <c r="D251" s="150" t="s">
        <v>139</v>
      </c>
      <c r="E251" s="63"/>
      <c r="F251" s="63"/>
      <c r="G251" s="63"/>
      <c r="H251" s="33"/>
      <c r="I251" s="71">
        <v>0</v>
      </c>
      <c r="J251" s="71">
        <v>0</v>
      </c>
      <c r="K251" s="71">
        <v>0</v>
      </c>
      <c r="L251" s="71">
        <v>0</v>
      </c>
      <c r="M251" s="71">
        <v>0</v>
      </c>
      <c r="N251" s="71">
        <v>0</v>
      </c>
      <c r="O251" s="71">
        <v>0</v>
      </c>
      <c r="P251" s="71">
        <v>0</v>
      </c>
      <c r="Q251" s="71">
        <v>0</v>
      </c>
      <c r="R251" s="71">
        <v>0</v>
      </c>
      <c r="S251" s="71">
        <v>0</v>
      </c>
      <c r="T251" s="71">
        <v>0</v>
      </c>
      <c r="U251" s="71">
        <v>0</v>
      </c>
      <c r="V251" s="71">
        <v>0</v>
      </c>
      <c r="W251" s="71">
        <v>0</v>
      </c>
      <c r="Y251" s="72">
        <f>IFERROR(I251-'Base Case Cover Sheet'!I251,"n.a.")</f>
        <v>0</v>
      </c>
      <c r="Z251" s="72">
        <f>IFERROR(J251-'Base Case Cover Sheet'!J251,"n.a.")</f>
        <v>0</v>
      </c>
      <c r="AA251" s="72">
        <f>IFERROR(K251-'Base Case Cover Sheet'!K251,"n.a.")</f>
        <v>0</v>
      </c>
      <c r="AB251" s="72">
        <f>IFERROR(L251-'Base Case Cover Sheet'!L251,"n.a.")</f>
        <v>0</v>
      </c>
      <c r="AC251" s="72">
        <f>IFERROR(M251-'Base Case Cover Sheet'!M251,"n.a.")</f>
        <v>0</v>
      </c>
      <c r="AD251" s="72">
        <f>IFERROR(N251-'Base Case Cover Sheet'!N251,"n.a.")</f>
        <v>0</v>
      </c>
      <c r="AE251" s="72">
        <f>IFERROR(O251-'Base Case Cover Sheet'!O251,"n.a.")</f>
        <v>0</v>
      </c>
      <c r="AF251" s="72">
        <f>IFERROR(P251-'Base Case Cover Sheet'!P251,"n.a.")</f>
        <v>0</v>
      </c>
      <c r="AG251" s="72">
        <f>IFERROR(Q251-'Base Case Cover Sheet'!Q251,"n.a.")</f>
        <v>0</v>
      </c>
      <c r="AH251" s="72">
        <f>IFERROR(R251-'Base Case Cover Sheet'!R251,"n.a.")</f>
        <v>0</v>
      </c>
      <c r="AI251" s="72">
        <f>IFERROR(S251-'Base Case Cover Sheet'!S251,"n.a.")</f>
        <v>0</v>
      </c>
      <c r="AJ251" s="72">
        <f>IFERROR(T251-'Base Case Cover Sheet'!T251,"n.a.")</f>
        <v>0</v>
      </c>
      <c r="AK251" s="72">
        <f>IFERROR(U251-'Base Case Cover Sheet'!U251,"n.a.")</f>
        <v>0</v>
      </c>
      <c r="AL251" s="72">
        <f>IFERROR(V251-'Base Case Cover Sheet'!V251,"n.a.")</f>
        <v>0</v>
      </c>
      <c r="AM251" s="72">
        <f>IFERROR(W251-'Base Case Cover Sheet'!W251,"n.a.")</f>
        <v>0</v>
      </c>
    </row>
    <row r="252" spans="4:39" s="4" customFormat="1">
      <c r="D252" s="150" t="s">
        <v>139</v>
      </c>
      <c r="E252" s="63"/>
      <c r="F252" s="63"/>
      <c r="G252" s="63"/>
      <c r="H252" s="33"/>
      <c r="I252" s="71">
        <v>0</v>
      </c>
      <c r="J252" s="71">
        <v>0</v>
      </c>
      <c r="K252" s="71">
        <v>0</v>
      </c>
      <c r="L252" s="71">
        <v>0</v>
      </c>
      <c r="M252" s="71">
        <v>0</v>
      </c>
      <c r="N252" s="71">
        <v>0</v>
      </c>
      <c r="O252" s="71">
        <v>0</v>
      </c>
      <c r="P252" s="71">
        <v>0</v>
      </c>
      <c r="Q252" s="71">
        <v>0</v>
      </c>
      <c r="R252" s="71">
        <v>0</v>
      </c>
      <c r="S252" s="71">
        <v>0</v>
      </c>
      <c r="T252" s="71">
        <v>0</v>
      </c>
      <c r="U252" s="71">
        <v>0</v>
      </c>
      <c r="V252" s="71">
        <v>0</v>
      </c>
      <c r="W252" s="71">
        <v>0</v>
      </c>
      <c r="Y252" s="72">
        <f>IFERROR(I252-'Base Case Cover Sheet'!I252,"n.a.")</f>
        <v>0</v>
      </c>
      <c r="Z252" s="72">
        <f>IFERROR(J252-'Base Case Cover Sheet'!J252,"n.a.")</f>
        <v>0</v>
      </c>
      <c r="AA252" s="72">
        <f>IFERROR(K252-'Base Case Cover Sheet'!K252,"n.a.")</f>
        <v>0</v>
      </c>
      <c r="AB252" s="72">
        <f>IFERROR(L252-'Base Case Cover Sheet'!L252,"n.a.")</f>
        <v>0</v>
      </c>
      <c r="AC252" s="72">
        <f>IFERROR(M252-'Base Case Cover Sheet'!M252,"n.a.")</f>
        <v>0</v>
      </c>
      <c r="AD252" s="72">
        <f>IFERROR(N252-'Base Case Cover Sheet'!N252,"n.a.")</f>
        <v>0</v>
      </c>
      <c r="AE252" s="72">
        <f>IFERROR(O252-'Base Case Cover Sheet'!O252,"n.a.")</f>
        <v>0</v>
      </c>
      <c r="AF252" s="72">
        <f>IFERROR(P252-'Base Case Cover Sheet'!P252,"n.a.")</f>
        <v>0</v>
      </c>
      <c r="AG252" s="72">
        <f>IFERROR(Q252-'Base Case Cover Sheet'!Q252,"n.a.")</f>
        <v>0</v>
      </c>
      <c r="AH252" s="72">
        <f>IFERROR(R252-'Base Case Cover Sheet'!R252,"n.a.")</f>
        <v>0</v>
      </c>
      <c r="AI252" s="72">
        <f>IFERROR(S252-'Base Case Cover Sheet'!S252,"n.a.")</f>
        <v>0</v>
      </c>
      <c r="AJ252" s="72">
        <f>IFERROR(T252-'Base Case Cover Sheet'!T252,"n.a.")</f>
        <v>0</v>
      </c>
      <c r="AK252" s="72">
        <f>IFERROR(U252-'Base Case Cover Sheet'!U252,"n.a.")</f>
        <v>0</v>
      </c>
      <c r="AL252" s="72">
        <f>IFERROR(V252-'Base Case Cover Sheet'!V252,"n.a.")</f>
        <v>0</v>
      </c>
      <c r="AM252" s="72">
        <f>IFERROR(W252-'Base Case Cover Sheet'!W252,"n.a.")</f>
        <v>0</v>
      </c>
    </row>
    <row r="253" spans="4:39" s="4" customFormat="1">
      <c r="D253" s="150" t="s">
        <v>139</v>
      </c>
      <c r="E253" s="63"/>
      <c r="F253" s="63"/>
      <c r="G253" s="63"/>
      <c r="H253" s="33"/>
      <c r="I253" s="71">
        <v>0</v>
      </c>
      <c r="J253" s="71">
        <v>0</v>
      </c>
      <c r="K253" s="71">
        <v>0</v>
      </c>
      <c r="L253" s="71">
        <v>0</v>
      </c>
      <c r="M253" s="71">
        <v>0</v>
      </c>
      <c r="N253" s="71">
        <v>0</v>
      </c>
      <c r="O253" s="71">
        <v>0</v>
      </c>
      <c r="P253" s="71">
        <v>0</v>
      </c>
      <c r="Q253" s="71">
        <v>0</v>
      </c>
      <c r="R253" s="71">
        <v>0</v>
      </c>
      <c r="S253" s="71">
        <v>0</v>
      </c>
      <c r="T253" s="71">
        <v>0</v>
      </c>
      <c r="U253" s="71">
        <v>0</v>
      </c>
      <c r="V253" s="71">
        <v>0</v>
      </c>
      <c r="W253" s="71">
        <v>0</v>
      </c>
      <c r="Y253" s="72">
        <f>IFERROR(I253-'Base Case Cover Sheet'!I253,"n.a.")</f>
        <v>0</v>
      </c>
      <c r="Z253" s="72">
        <f>IFERROR(J253-'Base Case Cover Sheet'!J253,"n.a.")</f>
        <v>0</v>
      </c>
      <c r="AA253" s="72">
        <f>IFERROR(K253-'Base Case Cover Sheet'!K253,"n.a.")</f>
        <v>0</v>
      </c>
      <c r="AB253" s="72">
        <f>IFERROR(L253-'Base Case Cover Sheet'!L253,"n.a.")</f>
        <v>0</v>
      </c>
      <c r="AC253" s="72">
        <f>IFERROR(M253-'Base Case Cover Sheet'!M253,"n.a.")</f>
        <v>0</v>
      </c>
      <c r="AD253" s="72">
        <f>IFERROR(N253-'Base Case Cover Sheet'!N253,"n.a.")</f>
        <v>0</v>
      </c>
      <c r="AE253" s="72">
        <f>IFERROR(O253-'Base Case Cover Sheet'!O253,"n.a.")</f>
        <v>0</v>
      </c>
      <c r="AF253" s="72">
        <f>IFERROR(P253-'Base Case Cover Sheet'!P253,"n.a.")</f>
        <v>0</v>
      </c>
      <c r="AG253" s="72">
        <f>IFERROR(Q253-'Base Case Cover Sheet'!Q253,"n.a.")</f>
        <v>0</v>
      </c>
      <c r="AH253" s="72">
        <f>IFERROR(R253-'Base Case Cover Sheet'!R253,"n.a.")</f>
        <v>0</v>
      </c>
      <c r="AI253" s="72">
        <f>IFERROR(S253-'Base Case Cover Sheet'!S253,"n.a.")</f>
        <v>0</v>
      </c>
      <c r="AJ253" s="72">
        <f>IFERROR(T253-'Base Case Cover Sheet'!T253,"n.a.")</f>
        <v>0</v>
      </c>
      <c r="AK253" s="72">
        <f>IFERROR(U253-'Base Case Cover Sheet'!U253,"n.a.")</f>
        <v>0</v>
      </c>
      <c r="AL253" s="72">
        <f>IFERROR(V253-'Base Case Cover Sheet'!V253,"n.a.")</f>
        <v>0</v>
      </c>
      <c r="AM253" s="72">
        <f>IFERROR(W253-'Base Case Cover Sheet'!W253,"n.a.")</f>
        <v>0</v>
      </c>
    </row>
    <row r="254" spans="4:39" s="4" customFormat="1">
      <c r="D254" s="150" t="s">
        <v>139</v>
      </c>
      <c r="E254" s="63"/>
      <c r="F254" s="63"/>
      <c r="G254" s="63"/>
      <c r="H254" s="33"/>
      <c r="I254" s="71">
        <v>0</v>
      </c>
      <c r="J254" s="71">
        <v>0</v>
      </c>
      <c r="K254" s="71">
        <v>0</v>
      </c>
      <c r="L254" s="71">
        <v>0</v>
      </c>
      <c r="M254" s="71">
        <v>0</v>
      </c>
      <c r="N254" s="71">
        <v>0</v>
      </c>
      <c r="O254" s="71">
        <v>0</v>
      </c>
      <c r="P254" s="71">
        <v>0</v>
      </c>
      <c r="Q254" s="71">
        <v>0</v>
      </c>
      <c r="R254" s="71">
        <v>0</v>
      </c>
      <c r="S254" s="71">
        <v>0</v>
      </c>
      <c r="T254" s="71">
        <v>0</v>
      </c>
      <c r="U254" s="71">
        <v>0</v>
      </c>
      <c r="V254" s="71">
        <v>0</v>
      </c>
      <c r="W254" s="71">
        <v>0</v>
      </c>
      <c r="Y254" s="72">
        <f>IFERROR(I254-'Base Case Cover Sheet'!I254,"n.a.")</f>
        <v>0</v>
      </c>
      <c r="Z254" s="72">
        <f>IFERROR(J254-'Base Case Cover Sheet'!J254,"n.a.")</f>
        <v>0</v>
      </c>
      <c r="AA254" s="72">
        <f>IFERROR(K254-'Base Case Cover Sheet'!K254,"n.a.")</f>
        <v>0</v>
      </c>
      <c r="AB254" s="72">
        <f>IFERROR(L254-'Base Case Cover Sheet'!L254,"n.a.")</f>
        <v>0</v>
      </c>
      <c r="AC254" s="72">
        <f>IFERROR(M254-'Base Case Cover Sheet'!M254,"n.a.")</f>
        <v>0</v>
      </c>
      <c r="AD254" s="72">
        <f>IFERROR(N254-'Base Case Cover Sheet'!N254,"n.a.")</f>
        <v>0</v>
      </c>
      <c r="AE254" s="72">
        <f>IFERROR(O254-'Base Case Cover Sheet'!O254,"n.a.")</f>
        <v>0</v>
      </c>
      <c r="AF254" s="72">
        <f>IFERROR(P254-'Base Case Cover Sheet'!P254,"n.a.")</f>
        <v>0</v>
      </c>
      <c r="AG254" s="72">
        <f>IFERROR(Q254-'Base Case Cover Sheet'!Q254,"n.a.")</f>
        <v>0</v>
      </c>
      <c r="AH254" s="72">
        <f>IFERROR(R254-'Base Case Cover Sheet'!R254,"n.a.")</f>
        <v>0</v>
      </c>
      <c r="AI254" s="72">
        <f>IFERROR(S254-'Base Case Cover Sheet'!S254,"n.a.")</f>
        <v>0</v>
      </c>
      <c r="AJ254" s="72">
        <f>IFERROR(T254-'Base Case Cover Sheet'!T254,"n.a.")</f>
        <v>0</v>
      </c>
      <c r="AK254" s="72">
        <f>IFERROR(U254-'Base Case Cover Sheet'!U254,"n.a.")</f>
        <v>0</v>
      </c>
      <c r="AL254" s="72">
        <f>IFERROR(V254-'Base Case Cover Sheet'!V254,"n.a.")</f>
        <v>0</v>
      </c>
      <c r="AM254" s="72">
        <f>IFERROR(W254-'Base Case Cover Sheet'!W254,"n.a.")</f>
        <v>0</v>
      </c>
    </row>
    <row r="255" spans="4:39" s="4" customFormat="1">
      <c r="D255" s="150" t="s">
        <v>139</v>
      </c>
      <c r="E255" s="63"/>
      <c r="F255" s="63"/>
      <c r="G255" s="63"/>
      <c r="H255" s="33"/>
      <c r="I255" s="71">
        <v>0</v>
      </c>
      <c r="J255" s="71">
        <v>0</v>
      </c>
      <c r="K255" s="71">
        <v>0</v>
      </c>
      <c r="L255" s="71">
        <v>0</v>
      </c>
      <c r="M255" s="71">
        <v>0</v>
      </c>
      <c r="N255" s="71">
        <v>0</v>
      </c>
      <c r="O255" s="71">
        <v>0</v>
      </c>
      <c r="P255" s="71">
        <v>0</v>
      </c>
      <c r="Q255" s="71">
        <v>0</v>
      </c>
      <c r="R255" s="71">
        <v>0</v>
      </c>
      <c r="S255" s="71">
        <v>0</v>
      </c>
      <c r="T255" s="71">
        <v>0</v>
      </c>
      <c r="U255" s="71">
        <v>0</v>
      </c>
      <c r="V255" s="71">
        <v>0</v>
      </c>
      <c r="W255" s="71">
        <v>0</v>
      </c>
      <c r="Y255" s="72">
        <f>IFERROR(I255-'Base Case Cover Sheet'!I255,"n.a.")</f>
        <v>0</v>
      </c>
      <c r="Z255" s="72">
        <f>IFERROR(J255-'Base Case Cover Sheet'!J255,"n.a.")</f>
        <v>0</v>
      </c>
      <c r="AA255" s="72">
        <f>IFERROR(K255-'Base Case Cover Sheet'!K255,"n.a.")</f>
        <v>0</v>
      </c>
      <c r="AB255" s="72">
        <f>IFERROR(L255-'Base Case Cover Sheet'!L255,"n.a.")</f>
        <v>0</v>
      </c>
      <c r="AC255" s="72">
        <f>IFERROR(M255-'Base Case Cover Sheet'!M255,"n.a.")</f>
        <v>0</v>
      </c>
      <c r="AD255" s="72">
        <f>IFERROR(N255-'Base Case Cover Sheet'!N255,"n.a.")</f>
        <v>0</v>
      </c>
      <c r="AE255" s="72">
        <f>IFERROR(O255-'Base Case Cover Sheet'!O255,"n.a.")</f>
        <v>0</v>
      </c>
      <c r="AF255" s="72">
        <f>IFERROR(P255-'Base Case Cover Sheet'!P255,"n.a.")</f>
        <v>0</v>
      </c>
      <c r="AG255" s="72">
        <f>IFERROR(Q255-'Base Case Cover Sheet'!Q255,"n.a.")</f>
        <v>0</v>
      </c>
      <c r="AH255" s="72">
        <f>IFERROR(R255-'Base Case Cover Sheet'!R255,"n.a.")</f>
        <v>0</v>
      </c>
      <c r="AI255" s="72">
        <f>IFERROR(S255-'Base Case Cover Sheet'!S255,"n.a.")</f>
        <v>0</v>
      </c>
      <c r="AJ255" s="72">
        <f>IFERROR(T255-'Base Case Cover Sheet'!T255,"n.a.")</f>
        <v>0</v>
      </c>
      <c r="AK255" s="72">
        <f>IFERROR(U255-'Base Case Cover Sheet'!U255,"n.a.")</f>
        <v>0</v>
      </c>
      <c r="AL255" s="72">
        <f>IFERROR(V255-'Base Case Cover Sheet'!V255,"n.a.")</f>
        <v>0</v>
      </c>
      <c r="AM255" s="72">
        <f>IFERROR(W255-'Base Case Cover Sheet'!W255,"n.a.")</f>
        <v>0</v>
      </c>
    </row>
    <row r="256" spans="4:39" s="4" customFormat="1">
      <c r="D256" s="150" t="s">
        <v>139</v>
      </c>
      <c r="E256" s="63"/>
      <c r="F256" s="63"/>
      <c r="G256" s="63"/>
      <c r="H256" s="33"/>
      <c r="I256" s="71">
        <v>0</v>
      </c>
      <c r="J256" s="71">
        <v>0</v>
      </c>
      <c r="K256" s="71">
        <v>0</v>
      </c>
      <c r="L256" s="71">
        <v>0</v>
      </c>
      <c r="M256" s="71">
        <v>0</v>
      </c>
      <c r="N256" s="71">
        <v>0</v>
      </c>
      <c r="O256" s="71">
        <v>0</v>
      </c>
      <c r="P256" s="71">
        <v>0</v>
      </c>
      <c r="Q256" s="71">
        <v>0</v>
      </c>
      <c r="R256" s="71">
        <v>0</v>
      </c>
      <c r="S256" s="71">
        <v>0</v>
      </c>
      <c r="T256" s="71">
        <v>0</v>
      </c>
      <c r="U256" s="71">
        <v>0</v>
      </c>
      <c r="V256" s="71">
        <v>0</v>
      </c>
      <c r="W256" s="71">
        <v>0</v>
      </c>
      <c r="Y256" s="72">
        <f>IFERROR(I256-'Base Case Cover Sheet'!I256,"n.a.")</f>
        <v>0</v>
      </c>
      <c r="Z256" s="72">
        <f>IFERROR(J256-'Base Case Cover Sheet'!J256,"n.a.")</f>
        <v>0</v>
      </c>
      <c r="AA256" s="72">
        <f>IFERROR(K256-'Base Case Cover Sheet'!K256,"n.a.")</f>
        <v>0</v>
      </c>
      <c r="AB256" s="72">
        <f>IFERROR(L256-'Base Case Cover Sheet'!L256,"n.a.")</f>
        <v>0</v>
      </c>
      <c r="AC256" s="72">
        <f>IFERROR(M256-'Base Case Cover Sheet'!M256,"n.a.")</f>
        <v>0</v>
      </c>
      <c r="AD256" s="72">
        <f>IFERROR(N256-'Base Case Cover Sheet'!N256,"n.a.")</f>
        <v>0</v>
      </c>
      <c r="AE256" s="72">
        <f>IFERROR(O256-'Base Case Cover Sheet'!O256,"n.a.")</f>
        <v>0</v>
      </c>
      <c r="AF256" s="72">
        <f>IFERROR(P256-'Base Case Cover Sheet'!P256,"n.a.")</f>
        <v>0</v>
      </c>
      <c r="AG256" s="72">
        <f>IFERROR(Q256-'Base Case Cover Sheet'!Q256,"n.a.")</f>
        <v>0</v>
      </c>
      <c r="AH256" s="72">
        <f>IFERROR(R256-'Base Case Cover Sheet'!R256,"n.a.")</f>
        <v>0</v>
      </c>
      <c r="AI256" s="72">
        <f>IFERROR(S256-'Base Case Cover Sheet'!S256,"n.a.")</f>
        <v>0</v>
      </c>
      <c r="AJ256" s="72">
        <f>IFERROR(T256-'Base Case Cover Sheet'!T256,"n.a.")</f>
        <v>0</v>
      </c>
      <c r="AK256" s="72">
        <f>IFERROR(U256-'Base Case Cover Sheet'!U256,"n.a.")</f>
        <v>0</v>
      </c>
      <c r="AL256" s="72">
        <f>IFERROR(V256-'Base Case Cover Sheet'!V256,"n.a.")</f>
        <v>0</v>
      </c>
      <c r="AM256" s="72">
        <f>IFERROR(W256-'Base Case Cover Sheet'!W256,"n.a.")</f>
        <v>0</v>
      </c>
    </row>
    <row r="257" spans="1:39" s="4" customFormat="1">
      <c r="D257" s="150" t="s">
        <v>139</v>
      </c>
      <c r="E257" s="63"/>
      <c r="F257" s="63"/>
      <c r="G257" s="63"/>
      <c r="H257" s="33"/>
      <c r="I257" s="71">
        <v>0</v>
      </c>
      <c r="J257" s="71">
        <v>0</v>
      </c>
      <c r="K257" s="71">
        <v>0</v>
      </c>
      <c r="L257" s="71">
        <v>0</v>
      </c>
      <c r="M257" s="71">
        <v>0</v>
      </c>
      <c r="N257" s="71">
        <v>0</v>
      </c>
      <c r="O257" s="71">
        <v>0</v>
      </c>
      <c r="P257" s="71">
        <v>0</v>
      </c>
      <c r="Q257" s="71">
        <v>0</v>
      </c>
      <c r="R257" s="71">
        <v>0</v>
      </c>
      <c r="S257" s="71">
        <v>0</v>
      </c>
      <c r="T257" s="71">
        <v>0</v>
      </c>
      <c r="U257" s="71">
        <v>0</v>
      </c>
      <c r="V257" s="71">
        <v>0</v>
      </c>
      <c r="W257" s="71">
        <v>0</v>
      </c>
      <c r="Y257" s="72">
        <f>IFERROR(I257-'Base Case Cover Sheet'!I257,"n.a.")</f>
        <v>0</v>
      </c>
      <c r="Z257" s="72">
        <f>IFERROR(J257-'Base Case Cover Sheet'!J257,"n.a.")</f>
        <v>0</v>
      </c>
      <c r="AA257" s="72">
        <f>IFERROR(K257-'Base Case Cover Sheet'!K257,"n.a.")</f>
        <v>0</v>
      </c>
      <c r="AB257" s="72">
        <f>IFERROR(L257-'Base Case Cover Sheet'!L257,"n.a.")</f>
        <v>0</v>
      </c>
      <c r="AC257" s="72">
        <f>IFERROR(M257-'Base Case Cover Sheet'!M257,"n.a.")</f>
        <v>0</v>
      </c>
      <c r="AD257" s="72">
        <f>IFERROR(N257-'Base Case Cover Sheet'!N257,"n.a.")</f>
        <v>0</v>
      </c>
      <c r="AE257" s="72">
        <f>IFERROR(O257-'Base Case Cover Sheet'!O257,"n.a.")</f>
        <v>0</v>
      </c>
      <c r="AF257" s="72">
        <f>IFERROR(P257-'Base Case Cover Sheet'!P257,"n.a.")</f>
        <v>0</v>
      </c>
      <c r="AG257" s="72">
        <f>IFERROR(Q257-'Base Case Cover Sheet'!Q257,"n.a.")</f>
        <v>0</v>
      </c>
      <c r="AH257" s="72">
        <f>IFERROR(R257-'Base Case Cover Sheet'!R257,"n.a.")</f>
        <v>0</v>
      </c>
      <c r="AI257" s="72">
        <f>IFERROR(S257-'Base Case Cover Sheet'!S257,"n.a.")</f>
        <v>0</v>
      </c>
      <c r="AJ257" s="72">
        <f>IFERROR(T257-'Base Case Cover Sheet'!T257,"n.a.")</f>
        <v>0</v>
      </c>
      <c r="AK257" s="72">
        <f>IFERROR(U257-'Base Case Cover Sheet'!U257,"n.a.")</f>
        <v>0</v>
      </c>
      <c r="AL257" s="72">
        <f>IFERROR(V257-'Base Case Cover Sheet'!V257,"n.a.")</f>
        <v>0</v>
      </c>
      <c r="AM257" s="72">
        <f>IFERROR(W257-'Base Case Cover Sheet'!W257,"n.a.")</f>
        <v>0</v>
      </c>
    </row>
    <row r="258" spans="1:39" s="4" customFormat="1">
      <c r="D258" s="150" t="s">
        <v>139</v>
      </c>
      <c r="E258" s="63"/>
      <c r="F258" s="63"/>
      <c r="G258" s="63"/>
      <c r="H258" s="33"/>
      <c r="I258" s="71">
        <v>0</v>
      </c>
      <c r="J258" s="71">
        <v>0</v>
      </c>
      <c r="K258" s="71">
        <v>0</v>
      </c>
      <c r="L258" s="71">
        <v>0</v>
      </c>
      <c r="M258" s="71">
        <v>0</v>
      </c>
      <c r="N258" s="71">
        <v>0</v>
      </c>
      <c r="O258" s="71">
        <v>0</v>
      </c>
      <c r="P258" s="71">
        <v>0</v>
      </c>
      <c r="Q258" s="71">
        <v>0</v>
      </c>
      <c r="R258" s="71">
        <v>0</v>
      </c>
      <c r="S258" s="71">
        <v>0</v>
      </c>
      <c r="T258" s="71">
        <v>0</v>
      </c>
      <c r="U258" s="71">
        <v>0</v>
      </c>
      <c r="V258" s="71">
        <v>0</v>
      </c>
      <c r="W258" s="71">
        <v>0</v>
      </c>
      <c r="Y258" s="72">
        <f>IFERROR(I258-'Base Case Cover Sheet'!I258,"n.a.")</f>
        <v>0</v>
      </c>
      <c r="Z258" s="72">
        <f>IFERROR(J258-'Base Case Cover Sheet'!J258,"n.a.")</f>
        <v>0</v>
      </c>
      <c r="AA258" s="72">
        <f>IFERROR(K258-'Base Case Cover Sheet'!K258,"n.a.")</f>
        <v>0</v>
      </c>
      <c r="AB258" s="72">
        <f>IFERROR(L258-'Base Case Cover Sheet'!L258,"n.a.")</f>
        <v>0</v>
      </c>
      <c r="AC258" s="72">
        <f>IFERROR(M258-'Base Case Cover Sheet'!M258,"n.a.")</f>
        <v>0</v>
      </c>
      <c r="AD258" s="72">
        <f>IFERROR(N258-'Base Case Cover Sheet'!N258,"n.a.")</f>
        <v>0</v>
      </c>
      <c r="AE258" s="72">
        <f>IFERROR(O258-'Base Case Cover Sheet'!O258,"n.a.")</f>
        <v>0</v>
      </c>
      <c r="AF258" s="72">
        <f>IFERROR(P258-'Base Case Cover Sheet'!P258,"n.a.")</f>
        <v>0</v>
      </c>
      <c r="AG258" s="72">
        <f>IFERROR(Q258-'Base Case Cover Sheet'!Q258,"n.a.")</f>
        <v>0</v>
      </c>
      <c r="AH258" s="72">
        <f>IFERROR(R258-'Base Case Cover Sheet'!R258,"n.a.")</f>
        <v>0</v>
      </c>
      <c r="AI258" s="72">
        <f>IFERROR(S258-'Base Case Cover Sheet'!S258,"n.a.")</f>
        <v>0</v>
      </c>
      <c r="AJ258" s="72">
        <f>IFERROR(T258-'Base Case Cover Sheet'!T258,"n.a.")</f>
        <v>0</v>
      </c>
      <c r="AK258" s="72">
        <f>IFERROR(U258-'Base Case Cover Sheet'!U258,"n.a.")</f>
        <v>0</v>
      </c>
      <c r="AL258" s="72">
        <f>IFERROR(V258-'Base Case Cover Sheet'!V258,"n.a.")</f>
        <v>0</v>
      </c>
      <c r="AM258" s="72">
        <f>IFERROR(W258-'Base Case Cover Sheet'!W258,"n.a.")</f>
        <v>0</v>
      </c>
    </row>
    <row r="259" spans="1:39" s="4" customFormat="1">
      <c r="D259" s="150" t="s">
        <v>139</v>
      </c>
      <c r="E259" s="63"/>
      <c r="F259" s="63"/>
      <c r="G259" s="63"/>
      <c r="H259" s="33"/>
      <c r="I259" s="71">
        <v>0</v>
      </c>
      <c r="J259" s="71">
        <v>0</v>
      </c>
      <c r="K259" s="71">
        <v>0</v>
      </c>
      <c r="L259" s="71">
        <v>0</v>
      </c>
      <c r="M259" s="71">
        <v>0</v>
      </c>
      <c r="N259" s="71">
        <v>0</v>
      </c>
      <c r="O259" s="71">
        <v>0</v>
      </c>
      <c r="P259" s="71">
        <v>0</v>
      </c>
      <c r="Q259" s="71">
        <v>0</v>
      </c>
      <c r="R259" s="71">
        <v>0</v>
      </c>
      <c r="S259" s="71">
        <v>0</v>
      </c>
      <c r="T259" s="71">
        <v>0</v>
      </c>
      <c r="U259" s="71">
        <v>0</v>
      </c>
      <c r="V259" s="71">
        <v>0</v>
      </c>
      <c r="W259" s="71">
        <v>0</v>
      </c>
      <c r="Y259" s="72">
        <f>IFERROR(I259-'Base Case Cover Sheet'!I259,"n.a.")</f>
        <v>0</v>
      </c>
      <c r="Z259" s="72">
        <f>IFERROR(J259-'Base Case Cover Sheet'!J259,"n.a.")</f>
        <v>0</v>
      </c>
      <c r="AA259" s="72">
        <f>IFERROR(K259-'Base Case Cover Sheet'!K259,"n.a.")</f>
        <v>0</v>
      </c>
      <c r="AB259" s="72">
        <f>IFERROR(L259-'Base Case Cover Sheet'!L259,"n.a.")</f>
        <v>0</v>
      </c>
      <c r="AC259" s="72">
        <f>IFERROR(M259-'Base Case Cover Sheet'!M259,"n.a.")</f>
        <v>0</v>
      </c>
      <c r="AD259" s="72">
        <f>IFERROR(N259-'Base Case Cover Sheet'!N259,"n.a.")</f>
        <v>0</v>
      </c>
      <c r="AE259" s="72">
        <f>IFERROR(O259-'Base Case Cover Sheet'!O259,"n.a.")</f>
        <v>0</v>
      </c>
      <c r="AF259" s="72">
        <f>IFERROR(P259-'Base Case Cover Sheet'!P259,"n.a.")</f>
        <v>0</v>
      </c>
      <c r="AG259" s="72">
        <f>IFERROR(Q259-'Base Case Cover Sheet'!Q259,"n.a.")</f>
        <v>0</v>
      </c>
      <c r="AH259" s="72">
        <f>IFERROR(R259-'Base Case Cover Sheet'!R259,"n.a.")</f>
        <v>0</v>
      </c>
      <c r="AI259" s="72">
        <f>IFERROR(S259-'Base Case Cover Sheet'!S259,"n.a.")</f>
        <v>0</v>
      </c>
      <c r="AJ259" s="72">
        <f>IFERROR(T259-'Base Case Cover Sheet'!T259,"n.a.")</f>
        <v>0</v>
      </c>
      <c r="AK259" s="72">
        <f>IFERROR(U259-'Base Case Cover Sheet'!U259,"n.a.")</f>
        <v>0</v>
      </c>
      <c r="AL259" s="72">
        <f>IFERROR(V259-'Base Case Cover Sheet'!V259,"n.a.")</f>
        <v>0</v>
      </c>
      <c r="AM259" s="72">
        <f>IFERROR(W259-'Base Case Cover Sheet'!W259,"n.a.")</f>
        <v>0</v>
      </c>
    </row>
    <row r="260" spans="1:39" s="4" customFormat="1">
      <c r="D260" s="150" t="s">
        <v>139</v>
      </c>
      <c r="E260" s="63"/>
      <c r="F260" s="63"/>
      <c r="G260" s="63"/>
      <c r="H260" s="33"/>
      <c r="I260" s="71">
        <v>0</v>
      </c>
      <c r="J260" s="71">
        <v>0</v>
      </c>
      <c r="K260" s="71">
        <v>0</v>
      </c>
      <c r="L260" s="71">
        <v>0</v>
      </c>
      <c r="M260" s="71">
        <v>0</v>
      </c>
      <c r="N260" s="71">
        <v>0</v>
      </c>
      <c r="O260" s="71">
        <v>0</v>
      </c>
      <c r="P260" s="71">
        <v>0</v>
      </c>
      <c r="Q260" s="71">
        <v>0</v>
      </c>
      <c r="R260" s="71">
        <v>0</v>
      </c>
      <c r="S260" s="71">
        <v>0</v>
      </c>
      <c r="T260" s="71">
        <v>0</v>
      </c>
      <c r="U260" s="71">
        <v>0</v>
      </c>
      <c r="V260" s="71">
        <v>0</v>
      </c>
      <c r="W260" s="71">
        <v>0</v>
      </c>
      <c r="Y260" s="72">
        <f>IFERROR(I260-'Base Case Cover Sheet'!I260,"n.a.")</f>
        <v>0</v>
      </c>
      <c r="Z260" s="72">
        <f>IFERROR(J260-'Base Case Cover Sheet'!J260,"n.a.")</f>
        <v>0</v>
      </c>
      <c r="AA260" s="72">
        <f>IFERROR(K260-'Base Case Cover Sheet'!K260,"n.a.")</f>
        <v>0</v>
      </c>
      <c r="AB260" s="72">
        <f>IFERROR(L260-'Base Case Cover Sheet'!L260,"n.a.")</f>
        <v>0</v>
      </c>
      <c r="AC260" s="72">
        <f>IFERROR(M260-'Base Case Cover Sheet'!M260,"n.a.")</f>
        <v>0</v>
      </c>
      <c r="AD260" s="72">
        <f>IFERROR(N260-'Base Case Cover Sheet'!N260,"n.a.")</f>
        <v>0</v>
      </c>
      <c r="AE260" s="72">
        <f>IFERROR(O260-'Base Case Cover Sheet'!O260,"n.a.")</f>
        <v>0</v>
      </c>
      <c r="AF260" s="72">
        <f>IFERROR(P260-'Base Case Cover Sheet'!P260,"n.a.")</f>
        <v>0</v>
      </c>
      <c r="AG260" s="72">
        <f>IFERROR(Q260-'Base Case Cover Sheet'!Q260,"n.a.")</f>
        <v>0</v>
      </c>
      <c r="AH260" s="72">
        <f>IFERROR(R260-'Base Case Cover Sheet'!R260,"n.a.")</f>
        <v>0</v>
      </c>
      <c r="AI260" s="72">
        <f>IFERROR(S260-'Base Case Cover Sheet'!S260,"n.a.")</f>
        <v>0</v>
      </c>
      <c r="AJ260" s="72">
        <f>IFERROR(T260-'Base Case Cover Sheet'!T260,"n.a.")</f>
        <v>0</v>
      </c>
      <c r="AK260" s="72">
        <f>IFERROR(U260-'Base Case Cover Sheet'!U260,"n.a.")</f>
        <v>0</v>
      </c>
      <c r="AL260" s="72">
        <f>IFERROR(V260-'Base Case Cover Sheet'!V260,"n.a.")</f>
        <v>0</v>
      </c>
      <c r="AM260" s="72">
        <f>IFERROR(W260-'Base Case Cover Sheet'!W260,"n.a.")</f>
        <v>0</v>
      </c>
    </row>
    <row r="261" spans="1:39" s="4" customFormat="1">
      <c r="D261" s="150" t="s">
        <v>139</v>
      </c>
      <c r="E261" s="63"/>
      <c r="F261" s="63"/>
      <c r="G261" s="63"/>
      <c r="H261" s="33"/>
      <c r="I261" s="71">
        <v>0</v>
      </c>
      <c r="J261" s="71">
        <v>0</v>
      </c>
      <c r="K261" s="71">
        <v>0</v>
      </c>
      <c r="L261" s="71">
        <v>0</v>
      </c>
      <c r="M261" s="71">
        <v>0</v>
      </c>
      <c r="N261" s="71">
        <v>0</v>
      </c>
      <c r="O261" s="71">
        <v>0</v>
      </c>
      <c r="P261" s="71">
        <v>0</v>
      </c>
      <c r="Q261" s="71">
        <v>0</v>
      </c>
      <c r="R261" s="71">
        <v>0</v>
      </c>
      <c r="S261" s="71">
        <v>0</v>
      </c>
      <c r="T261" s="71">
        <v>0</v>
      </c>
      <c r="U261" s="71">
        <v>0</v>
      </c>
      <c r="V261" s="71">
        <v>0</v>
      </c>
      <c r="W261" s="71">
        <v>0</v>
      </c>
      <c r="Y261" s="72">
        <f>IFERROR(I261-'Base Case Cover Sheet'!I261,"n.a.")</f>
        <v>0</v>
      </c>
      <c r="Z261" s="72">
        <f>IFERROR(J261-'Base Case Cover Sheet'!J261,"n.a.")</f>
        <v>0</v>
      </c>
      <c r="AA261" s="72">
        <f>IFERROR(K261-'Base Case Cover Sheet'!K261,"n.a.")</f>
        <v>0</v>
      </c>
      <c r="AB261" s="72">
        <f>IFERROR(L261-'Base Case Cover Sheet'!L261,"n.a.")</f>
        <v>0</v>
      </c>
      <c r="AC261" s="72">
        <f>IFERROR(M261-'Base Case Cover Sheet'!M261,"n.a.")</f>
        <v>0</v>
      </c>
      <c r="AD261" s="72">
        <f>IFERROR(N261-'Base Case Cover Sheet'!N261,"n.a.")</f>
        <v>0</v>
      </c>
      <c r="AE261" s="72">
        <f>IFERROR(O261-'Base Case Cover Sheet'!O261,"n.a.")</f>
        <v>0</v>
      </c>
      <c r="AF261" s="72">
        <f>IFERROR(P261-'Base Case Cover Sheet'!P261,"n.a.")</f>
        <v>0</v>
      </c>
      <c r="AG261" s="72">
        <f>IFERROR(Q261-'Base Case Cover Sheet'!Q261,"n.a.")</f>
        <v>0</v>
      </c>
      <c r="AH261" s="72">
        <f>IFERROR(R261-'Base Case Cover Sheet'!R261,"n.a.")</f>
        <v>0</v>
      </c>
      <c r="AI261" s="72">
        <f>IFERROR(S261-'Base Case Cover Sheet'!S261,"n.a.")</f>
        <v>0</v>
      </c>
      <c r="AJ261" s="72">
        <f>IFERROR(T261-'Base Case Cover Sheet'!T261,"n.a.")</f>
        <v>0</v>
      </c>
      <c r="AK261" s="72">
        <f>IFERROR(U261-'Base Case Cover Sheet'!U261,"n.a.")</f>
        <v>0</v>
      </c>
      <c r="AL261" s="72">
        <f>IFERROR(V261-'Base Case Cover Sheet'!V261,"n.a.")</f>
        <v>0</v>
      </c>
      <c r="AM261" s="72">
        <f>IFERROR(W261-'Base Case Cover Sheet'!W261,"n.a.")</f>
        <v>0</v>
      </c>
    </row>
    <row r="262" spans="1:39" s="4" customFormat="1">
      <c r="D262" s="150" t="s">
        <v>139</v>
      </c>
      <c r="E262" s="63"/>
      <c r="F262" s="63"/>
      <c r="G262" s="63"/>
      <c r="H262" s="33"/>
      <c r="I262" s="71">
        <v>0</v>
      </c>
      <c r="J262" s="71">
        <v>0</v>
      </c>
      <c r="K262" s="71">
        <v>0</v>
      </c>
      <c r="L262" s="71">
        <v>0</v>
      </c>
      <c r="M262" s="71">
        <v>0</v>
      </c>
      <c r="N262" s="71">
        <v>0</v>
      </c>
      <c r="O262" s="71">
        <v>0</v>
      </c>
      <c r="P262" s="71">
        <v>0</v>
      </c>
      <c r="Q262" s="71">
        <v>0</v>
      </c>
      <c r="R262" s="71">
        <v>0</v>
      </c>
      <c r="S262" s="71">
        <v>0</v>
      </c>
      <c r="T262" s="71">
        <v>0</v>
      </c>
      <c r="U262" s="71">
        <v>0</v>
      </c>
      <c r="V262" s="71">
        <v>0</v>
      </c>
      <c r="W262" s="71">
        <v>0</v>
      </c>
      <c r="Y262" s="72">
        <f>IFERROR(I262-'Base Case Cover Sheet'!I262,"n.a.")</f>
        <v>0</v>
      </c>
      <c r="Z262" s="72">
        <f>IFERROR(J262-'Base Case Cover Sheet'!J262,"n.a.")</f>
        <v>0</v>
      </c>
      <c r="AA262" s="72">
        <f>IFERROR(K262-'Base Case Cover Sheet'!K262,"n.a.")</f>
        <v>0</v>
      </c>
      <c r="AB262" s="72">
        <f>IFERROR(L262-'Base Case Cover Sheet'!L262,"n.a.")</f>
        <v>0</v>
      </c>
      <c r="AC262" s="72">
        <f>IFERROR(M262-'Base Case Cover Sheet'!M262,"n.a.")</f>
        <v>0</v>
      </c>
      <c r="AD262" s="72">
        <f>IFERROR(N262-'Base Case Cover Sheet'!N262,"n.a.")</f>
        <v>0</v>
      </c>
      <c r="AE262" s="72">
        <f>IFERROR(O262-'Base Case Cover Sheet'!O262,"n.a.")</f>
        <v>0</v>
      </c>
      <c r="AF262" s="72">
        <f>IFERROR(P262-'Base Case Cover Sheet'!P262,"n.a.")</f>
        <v>0</v>
      </c>
      <c r="AG262" s="72">
        <f>IFERROR(Q262-'Base Case Cover Sheet'!Q262,"n.a.")</f>
        <v>0</v>
      </c>
      <c r="AH262" s="72">
        <f>IFERROR(R262-'Base Case Cover Sheet'!R262,"n.a.")</f>
        <v>0</v>
      </c>
      <c r="AI262" s="72">
        <f>IFERROR(S262-'Base Case Cover Sheet'!S262,"n.a.")</f>
        <v>0</v>
      </c>
      <c r="AJ262" s="72">
        <f>IFERROR(T262-'Base Case Cover Sheet'!T262,"n.a.")</f>
        <v>0</v>
      </c>
      <c r="AK262" s="72">
        <f>IFERROR(U262-'Base Case Cover Sheet'!U262,"n.a.")</f>
        <v>0</v>
      </c>
      <c r="AL262" s="72">
        <f>IFERROR(V262-'Base Case Cover Sheet'!V262,"n.a.")</f>
        <v>0</v>
      </c>
      <c r="AM262" s="72">
        <f>IFERROR(W262-'Base Case Cover Sheet'!W262,"n.a.")</f>
        <v>0</v>
      </c>
    </row>
    <row r="263" spans="1:39" s="4" customFormat="1">
      <c r="D263" s="150" t="s">
        <v>139</v>
      </c>
      <c r="E263" s="63"/>
      <c r="F263" s="63"/>
      <c r="G263" s="63"/>
      <c r="H263" s="33"/>
      <c r="I263" s="71">
        <v>0</v>
      </c>
      <c r="J263" s="71">
        <v>0</v>
      </c>
      <c r="K263" s="71">
        <v>0</v>
      </c>
      <c r="L263" s="71">
        <v>0</v>
      </c>
      <c r="M263" s="71">
        <v>0</v>
      </c>
      <c r="N263" s="71">
        <v>0</v>
      </c>
      <c r="O263" s="71">
        <v>0</v>
      </c>
      <c r="P263" s="71">
        <v>0</v>
      </c>
      <c r="Q263" s="71">
        <v>0</v>
      </c>
      <c r="R263" s="71">
        <v>0</v>
      </c>
      <c r="S263" s="71">
        <v>0</v>
      </c>
      <c r="T263" s="71">
        <v>0</v>
      </c>
      <c r="U263" s="71">
        <v>0</v>
      </c>
      <c r="V263" s="71">
        <v>0</v>
      </c>
      <c r="W263" s="71">
        <v>0</v>
      </c>
      <c r="Y263" s="72">
        <f>IFERROR(I263-'Base Case Cover Sheet'!I263,"n.a.")</f>
        <v>0</v>
      </c>
      <c r="Z263" s="72">
        <f>IFERROR(J263-'Base Case Cover Sheet'!J263,"n.a.")</f>
        <v>0</v>
      </c>
      <c r="AA263" s="72">
        <f>IFERROR(K263-'Base Case Cover Sheet'!K263,"n.a.")</f>
        <v>0</v>
      </c>
      <c r="AB263" s="72">
        <f>IFERROR(L263-'Base Case Cover Sheet'!L263,"n.a.")</f>
        <v>0</v>
      </c>
      <c r="AC263" s="72">
        <f>IFERROR(M263-'Base Case Cover Sheet'!M263,"n.a.")</f>
        <v>0</v>
      </c>
      <c r="AD263" s="72">
        <f>IFERROR(N263-'Base Case Cover Sheet'!N263,"n.a.")</f>
        <v>0</v>
      </c>
      <c r="AE263" s="72">
        <f>IFERROR(O263-'Base Case Cover Sheet'!O263,"n.a.")</f>
        <v>0</v>
      </c>
      <c r="AF263" s="72">
        <f>IFERROR(P263-'Base Case Cover Sheet'!P263,"n.a.")</f>
        <v>0</v>
      </c>
      <c r="AG263" s="72">
        <f>IFERROR(Q263-'Base Case Cover Sheet'!Q263,"n.a.")</f>
        <v>0</v>
      </c>
      <c r="AH263" s="72">
        <f>IFERROR(R263-'Base Case Cover Sheet'!R263,"n.a.")</f>
        <v>0</v>
      </c>
      <c r="AI263" s="72">
        <f>IFERROR(S263-'Base Case Cover Sheet'!S263,"n.a.")</f>
        <v>0</v>
      </c>
      <c r="AJ263" s="72">
        <f>IFERROR(T263-'Base Case Cover Sheet'!T263,"n.a.")</f>
        <v>0</v>
      </c>
      <c r="AK263" s="72">
        <f>IFERROR(U263-'Base Case Cover Sheet'!U263,"n.a.")</f>
        <v>0</v>
      </c>
      <c r="AL263" s="72">
        <f>IFERROR(V263-'Base Case Cover Sheet'!V263,"n.a.")</f>
        <v>0</v>
      </c>
      <c r="AM263" s="72">
        <f>IFERROR(W263-'Base Case Cover Sheet'!W263,"n.a.")</f>
        <v>0</v>
      </c>
    </row>
    <row r="264" spans="1:39" s="4" customFormat="1">
      <c r="D264" s="150" t="s">
        <v>139</v>
      </c>
      <c r="E264" s="63"/>
      <c r="F264" s="63"/>
      <c r="G264" s="63"/>
      <c r="H264" s="33"/>
      <c r="I264" s="71">
        <v>0</v>
      </c>
      <c r="J264" s="71">
        <v>0</v>
      </c>
      <c r="K264" s="71">
        <v>0</v>
      </c>
      <c r="L264" s="71">
        <v>0</v>
      </c>
      <c r="M264" s="71">
        <v>0</v>
      </c>
      <c r="N264" s="71">
        <v>0</v>
      </c>
      <c r="O264" s="71">
        <v>0</v>
      </c>
      <c r="P264" s="71">
        <v>0</v>
      </c>
      <c r="Q264" s="71">
        <v>0</v>
      </c>
      <c r="R264" s="71">
        <v>0</v>
      </c>
      <c r="S264" s="71">
        <v>0</v>
      </c>
      <c r="T264" s="71">
        <v>0</v>
      </c>
      <c r="U264" s="71">
        <v>0</v>
      </c>
      <c r="V264" s="71">
        <v>0</v>
      </c>
      <c r="W264" s="71">
        <v>0</v>
      </c>
      <c r="Y264" s="72">
        <f>IFERROR(I264-'Base Case Cover Sheet'!I264,"n.a.")</f>
        <v>0</v>
      </c>
      <c r="Z264" s="72">
        <f>IFERROR(J264-'Base Case Cover Sheet'!J264,"n.a.")</f>
        <v>0</v>
      </c>
      <c r="AA264" s="72">
        <f>IFERROR(K264-'Base Case Cover Sheet'!K264,"n.a.")</f>
        <v>0</v>
      </c>
      <c r="AB264" s="72">
        <f>IFERROR(L264-'Base Case Cover Sheet'!L264,"n.a.")</f>
        <v>0</v>
      </c>
      <c r="AC264" s="72">
        <f>IFERROR(M264-'Base Case Cover Sheet'!M264,"n.a.")</f>
        <v>0</v>
      </c>
      <c r="AD264" s="72">
        <f>IFERROR(N264-'Base Case Cover Sheet'!N264,"n.a.")</f>
        <v>0</v>
      </c>
      <c r="AE264" s="72">
        <f>IFERROR(O264-'Base Case Cover Sheet'!O264,"n.a.")</f>
        <v>0</v>
      </c>
      <c r="AF264" s="72">
        <f>IFERROR(P264-'Base Case Cover Sheet'!P264,"n.a.")</f>
        <v>0</v>
      </c>
      <c r="AG264" s="72">
        <f>IFERROR(Q264-'Base Case Cover Sheet'!Q264,"n.a.")</f>
        <v>0</v>
      </c>
      <c r="AH264" s="72">
        <f>IFERROR(R264-'Base Case Cover Sheet'!R264,"n.a.")</f>
        <v>0</v>
      </c>
      <c r="AI264" s="72">
        <f>IFERROR(S264-'Base Case Cover Sheet'!S264,"n.a.")</f>
        <v>0</v>
      </c>
      <c r="AJ264" s="72">
        <f>IFERROR(T264-'Base Case Cover Sheet'!T264,"n.a.")</f>
        <v>0</v>
      </c>
      <c r="AK264" s="72">
        <f>IFERROR(U264-'Base Case Cover Sheet'!U264,"n.a.")</f>
        <v>0</v>
      </c>
      <c r="AL264" s="72">
        <f>IFERROR(V264-'Base Case Cover Sheet'!V264,"n.a.")</f>
        <v>0</v>
      </c>
      <c r="AM264" s="72">
        <f>IFERROR(W264-'Base Case Cover Sheet'!W264,"n.a.")</f>
        <v>0</v>
      </c>
    </row>
    <row r="265" spans="1:39" s="4" customFormat="1">
      <c r="D265" s="150" t="s">
        <v>139</v>
      </c>
      <c r="E265" s="63"/>
      <c r="F265" s="63"/>
      <c r="G265" s="63"/>
      <c r="H265" s="33"/>
      <c r="I265" s="71">
        <v>0</v>
      </c>
      <c r="J265" s="71">
        <v>0</v>
      </c>
      <c r="K265" s="71">
        <v>0</v>
      </c>
      <c r="L265" s="71">
        <v>0</v>
      </c>
      <c r="M265" s="71">
        <v>0</v>
      </c>
      <c r="N265" s="71">
        <v>0</v>
      </c>
      <c r="O265" s="71">
        <v>0</v>
      </c>
      <c r="P265" s="71">
        <v>0</v>
      </c>
      <c r="Q265" s="71">
        <v>0</v>
      </c>
      <c r="R265" s="71">
        <v>0</v>
      </c>
      <c r="S265" s="71">
        <v>0</v>
      </c>
      <c r="T265" s="71">
        <v>0</v>
      </c>
      <c r="U265" s="71">
        <v>0</v>
      </c>
      <c r="V265" s="71">
        <v>0</v>
      </c>
      <c r="W265" s="71">
        <v>0</v>
      </c>
      <c r="Y265" s="72">
        <f>IFERROR(I265-'Base Case Cover Sheet'!I265,"n.a.")</f>
        <v>0</v>
      </c>
      <c r="Z265" s="72">
        <f>IFERROR(J265-'Base Case Cover Sheet'!J265,"n.a.")</f>
        <v>0</v>
      </c>
      <c r="AA265" s="72">
        <f>IFERROR(K265-'Base Case Cover Sheet'!K265,"n.a.")</f>
        <v>0</v>
      </c>
      <c r="AB265" s="72">
        <f>IFERROR(L265-'Base Case Cover Sheet'!L265,"n.a.")</f>
        <v>0</v>
      </c>
      <c r="AC265" s="72">
        <f>IFERROR(M265-'Base Case Cover Sheet'!M265,"n.a.")</f>
        <v>0</v>
      </c>
      <c r="AD265" s="72">
        <f>IFERROR(N265-'Base Case Cover Sheet'!N265,"n.a.")</f>
        <v>0</v>
      </c>
      <c r="AE265" s="72">
        <f>IFERROR(O265-'Base Case Cover Sheet'!O265,"n.a.")</f>
        <v>0</v>
      </c>
      <c r="AF265" s="72">
        <f>IFERROR(P265-'Base Case Cover Sheet'!P265,"n.a.")</f>
        <v>0</v>
      </c>
      <c r="AG265" s="72">
        <f>IFERROR(Q265-'Base Case Cover Sheet'!Q265,"n.a.")</f>
        <v>0</v>
      </c>
      <c r="AH265" s="72">
        <f>IFERROR(R265-'Base Case Cover Sheet'!R265,"n.a.")</f>
        <v>0</v>
      </c>
      <c r="AI265" s="72">
        <f>IFERROR(S265-'Base Case Cover Sheet'!S265,"n.a.")</f>
        <v>0</v>
      </c>
      <c r="AJ265" s="72">
        <f>IFERROR(T265-'Base Case Cover Sheet'!T265,"n.a.")</f>
        <v>0</v>
      </c>
      <c r="AK265" s="72">
        <f>IFERROR(U265-'Base Case Cover Sheet'!U265,"n.a.")</f>
        <v>0</v>
      </c>
      <c r="AL265" s="72">
        <f>IFERROR(V265-'Base Case Cover Sheet'!V265,"n.a.")</f>
        <v>0</v>
      </c>
      <c r="AM265" s="72">
        <f>IFERROR(W265-'Base Case Cover Sheet'!W265,"n.a.")</f>
        <v>0</v>
      </c>
    </row>
    <row r="266" spans="1:39" s="4" customFormat="1">
      <c r="D266" s="150" t="s">
        <v>139</v>
      </c>
      <c r="E266" s="63"/>
      <c r="F266" s="63"/>
      <c r="G266" s="63"/>
      <c r="H266" s="33"/>
      <c r="I266" s="71">
        <v>0</v>
      </c>
      <c r="J266" s="71">
        <v>0</v>
      </c>
      <c r="K266" s="71">
        <v>0</v>
      </c>
      <c r="L266" s="71">
        <v>0</v>
      </c>
      <c r="M266" s="71">
        <v>0</v>
      </c>
      <c r="N266" s="71">
        <v>0</v>
      </c>
      <c r="O266" s="71">
        <v>0</v>
      </c>
      <c r="P266" s="71">
        <v>0</v>
      </c>
      <c r="Q266" s="71">
        <v>0</v>
      </c>
      <c r="R266" s="71">
        <v>0</v>
      </c>
      <c r="S266" s="71">
        <v>0</v>
      </c>
      <c r="T266" s="71">
        <v>0</v>
      </c>
      <c r="U266" s="71">
        <v>0</v>
      </c>
      <c r="V266" s="71">
        <v>0</v>
      </c>
      <c r="W266" s="71">
        <v>0</v>
      </c>
      <c r="Y266" s="72">
        <f>IFERROR(I266-'Base Case Cover Sheet'!I266,"n.a.")</f>
        <v>0</v>
      </c>
      <c r="Z266" s="72">
        <f>IFERROR(J266-'Base Case Cover Sheet'!J266,"n.a.")</f>
        <v>0</v>
      </c>
      <c r="AA266" s="72">
        <f>IFERROR(K266-'Base Case Cover Sheet'!K266,"n.a.")</f>
        <v>0</v>
      </c>
      <c r="AB266" s="72">
        <f>IFERROR(L266-'Base Case Cover Sheet'!L266,"n.a.")</f>
        <v>0</v>
      </c>
      <c r="AC266" s="72">
        <f>IFERROR(M266-'Base Case Cover Sheet'!M266,"n.a.")</f>
        <v>0</v>
      </c>
      <c r="AD266" s="72">
        <f>IFERROR(N266-'Base Case Cover Sheet'!N266,"n.a.")</f>
        <v>0</v>
      </c>
      <c r="AE266" s="72">
        <f>IFERROR(O266-'Base Case Cover Sheet'!O266,"n.a.")</f>
        <v>0</v>
      </c>
      <c r="AF266" s="72">
        <f>IFERROR(P266-'Base Case Cover Sheet'!P266,"n.a.")</f>
        <v>0</v>
      </c>
      <c r="AG266" s="72">
        <f>IFERROR(Q266-'Base Case Cover Sheet'!Q266,"n.a.")</f>
        <v>0</v>
      </c>
      <c r="AH266" s="72">
        <f>IFERROR(R266-'Base Case Cover Sheet'!R266,"n.a.")</f>
        <v>0</v>
      </c>
      <c r="AI266" s="72">
        <f>IFERROR(S266-'Base Case Cover Sheet'!S266,"n.a.")</f>
        <v>0</v>
      </c>
      <c r="AJ266" s="72">
        <f>IFERROR(T266-'Base Case Cover Sheet'!T266,"n.a.")</f>
        <v>0</v>
      </c>
      <c r="AK266" s="72">
        <f>IFERROR(U266-'Base Case Cover Sheet'!U266,"n.a.")</f>
        <v>0</v>
      </c>
      <c r="AL266" s="72">
        <f>IFERROR(V266-'Base Case Cover Sheet'!V266,"n.a.")</f>
        <v>0</v>
      </c>
      <c r="AM266" s="72">
        <f>IFERROR(W266-'Base Case Cover Sheet'!W266,"n.a.")</f>
        <v>0</v>
      </c>
    </row>
    <row r="267" spans="1:39" s="4" customFormat="1">
      <c r="D267" s="150" t="s">
        <v>139</v>
      </c>
      <c r="E267" s="63"/>
      <c r="F267" s="63"/>
      <c r="G267" s="63"/>
      <c r="H267" s="33"/>
      <c r="I267" s="71">
        <v>0</v>
      </c>
      <c r="J267" s="71">
        <v>0</v>
      </c>
      <c r="K267" s="71">
        <v>0</v>
      </c>
      <c r="L267" s="71">
        <v>0</v>
      </c>
      <c r="M267" s="71">
        <v>0</v>
      </c>
      <c r="N267" s="71">
        <v>0</v>
      </c>
      <c r="O267" s="71">
        <v>0</v>
      </c>
      <c r="P267" s="71">
        <v>0</v>
      </c>
      <c r="Q267" s="71">
        <v>0</v>
      </c>
      <c r="R267" s="71">
        <v>0</v>
      </c>
      <c r="S267" s="71">
        <v>0</v>
      </c>
      <c r="T267" s="71">
        <v>0</v>
      </c>
      <c r="U267" s="71">
        <v>0</v>
      </c>
      <c r="V267" s="71">
        <v>0</v>
      </c>
      <c r="W267" s="71">
        <v>0</v>
      </c>
      <c r="Y267" s="72">
        <f>IFERROR(I267-'Base Case Cover Sheet'!I267,"n.a.")</f>
        <v>0</v>
      </c>
      <c r="Z267" s="72">
        <f>IFERROR(J267-'Base Case Cover Sheet'!J267,"n.a.")</f>
        <v>0</v>
      </c>
      <c r="AA267" s="72">
        <f>IFERROR(K267-'Base Case Cover Sheet'!K267,"n.a.")</f>
        <v>0</v>
      </c>
      <c r="AB267" s="72">
        <f>IFERROR(L267-'Base Case Cover Sheet'!L267,"n.a.")</f>
        <v>0</v>
      </c>
      <c r="AC267" s="72">
        <f>IFERROR(M267-'Base Case Cover Sheet'!M267,"n.a.")</f>
        <v>0</v>
      </c>
      <c r="AD267" s="72">
        <f>IFERROR(N267-'Base Case Cover Sheet'!N267,"n.a.")</f>
        <v>0</v>
      </c>
      <c r="AE267" s="72">
        <f>IFERROR(O267-'Base Case Cover Sheet'!O267,"n.a.")</f>
        <v>0</v>
      </c>
      <c r="AF267" s="72">
        <f>IFERROR(P267-'Base Case Cover Sheet'!P267,"n.a.")</f>
        <v>0</v>
      </c>
      <c r="AG267" s="72">
        <f>IFERROR(Q267-'Base Case Cover Sheet'!Q267,"n.a.")</f>
        <v>0</v>
      </c>
      <c r="AH267" s="72">
        <f>IFERROR(R267-'Base Case Cover Sheet'!R267,"n.a.")</f>
        <v>0</v>
      </c>
      <c r="AI267" s="72">
        <f>IFERROR(S267-'Base Case Cover Sheet'!S267,"n.a.")</f>
        <v>0</v>
      </c>
      <c r="AJ267" s="72">
        <f>IFERROR(T267-'Base Case Cover Sheet'!T267,"n.a.")</f>
        <v>0</v>
      </c>
      <c r="AK267" s="72">
        <f>IFERROR(U267-'Base Case Cover Sheet'!U267,"n.a.")</f>
        <v>0</v>
      </c>
      <c r="AL267" s="72">
        <f>IFERROR(V267-'Base Case Cover Sheet'!V267,"n.a.")</f>
        <v>0</v>
      </c>
      <c r="AM267" s="72">
        <f>IFERROR(W267-'Base Case Cover Sheet'!W267,"n.a.")</f>
        <v>0</v>
      </c>
    </row>
    <row r="268" spans="1:39" s="4" customFormat="1"/>
    <row r="269" spans="1:39" s="2" customFormat="1" ht="11.25" customHeight="1">
      <c r="A269" s="18"/>
      <c r="B269" s="19">
        <f>MAX($B$4:B268)+1</f>
        <v>7</v>
      </c>
      <c r="C269" s="18"/>
      <c r="D269" s="20" t="s">
        <v>160</v>
      </c>
    </row>
    <row r="270" spans="1:39" s="4" customFormat="1"/>
    <row r="271" spans="1:39" s="4" customFormat="1">
      <c r="D271" s="31" t="s">
        <v>220</v>
      </c>
      <c r="E271" s="64"/>
      <c r="F271" s="64"/>
      <c r="G271" s="64"/>
      <c r="H271" s="64"/>
      <c r="I271" s="64"/>
      <c r="J271" s="64"/>
      <c r="K271" s="64"/>
      <c r="L271" s="64"/>
      <c r="M271" s="64"/>
      <c r="N271" s="64"/>
      <c r="O271" s="64"/>
      <c r="P271" s="64"/>
      <c r="Q271" s="64"/>
      <c r="R271" s="64"/>
      <c r="S271" s="64"/>
      <c r="T271" s="64"/>
      <c r="U271" s="64"/>
      <c r="V271" s="64"/>
      <c r="W271" s="64"/>
      <c r="Y271" s="64"/>
      <c r="Z271" s="64"/>
      <c r="AA271" s="64"/>
      <c r="AB271" s="64"/>
      <c r="AC271" s="64"/>
      <c r="AD271" s="64"/>
      <c r="AE271" s="64"/>
      <c r="AF271" s="64"/>
      <c r="AG271" s="64"/>
      <c r="AH271" s="64"/>
      <c r="AI271" s="64"/>
      <c r="AJ271" s="64"/>
      <c r="AK271" s="64"/>
      <c r="AL271" s="64"/>
      <c r="AM271" s="64"/>
    </row>
    <row r="272" spans="1:39" s="4" customFormat="1"/>
    <row r="273" spans="4:39" s="4" customFormat="1">
      <c r="D273" s="5" t="s">
        <v>221</v>
      </c>
    </row>
    <row r="274" spans="4:39" s="4" customFormat="1">
      <c r="D274"/>
      <c r="E274" t="s">
        <v>222</v>
      </c>
      <c r="H274" s="33"/>
      <c r="I274" s="65">
        <v>0</v>
      </c>
      <c r="J274" s="65">
        <v>0</v>
      </c>
      <c r="K274" s="65">
        <v>0</v>
      </c>
      <c r="L274" s="65">
        <v>0</v>
      </c>
      <c r="M274" s="65">
        <v>0</v>
      </c>
      <c r="N274" s="65">
        <v>0</v>
      </c>
      <c r="O274" s="65">
        <v>0</v>
      </c>
      <c r="P274" s="65">
        <v>0</v>
      </c>
      <c r="Q274" s="65">
        <v>0</v>
      </c>
      <c r="R274" s="65">
        <v>0</v>
      </c>
      <c r="S274" s="65">
        <v>0</v>
      </c>
      <c r="T274" s="65">
        <v>0</v>
      </c>
      <c r="U274" s="65">
        <v>0</v>
      </c>
      <c r="V274" s="65">
        <v>0</v>
      </c>
      <c r="W274" s="65">
        <v>0</v>
      </c>
      <c r="Y274" s="74" t="str">
        <f>IFERROR(I274/'Base Case Cover Sheet'!I274-1,"n.a.")</f>
        <v>n.a.</v>
      </c>
      <c r="Z274" s="74" t="str">
        <f>IFERROR(J274/'Base Case Cover Sheet'!J274-1,"n.a.")</f>
        <v>n.a.</v>
      </c>
      <c r="AA274" s="74" t="str">
        <f>IFERROR(K274/'Base Case Cover Sheet'!K274-1,"n.a.")</f>
        <v>n.a.</v>
      </c>
      <c r="AB274" s="74" t="str">
        <f>IFERROR(L274/'Base Case Cover Sheet'!L274-1,"n.a.")</f>
        <v>n.a.</v>
      </c>
      <c r="AC274" s="74" t="str">
        <f>IFERROR(M274/'Base Case Cover Sheet'!M274-1,"n.a.")</f>
        <v>n.a.</v>
      </c>
      <c r="AD274" s="74" t="str">
        <f>IFERROR(N274/'Base Case Cover Sheet'!N274-1,"n.a.")</f>
        <v>n.a.</v>
      </c>
      <c r="AE274" s="74" t="str">
        <f>IFERROR(O274/'Base Case Cover Sheet'!O274-1,"n.a.")</f>
        <v>n.a.</v>
      </c>
      <c r="AF274" s="74" t="str">
        <f>IFERROR(P274/'Base Case Cover Sheet'!P274-1,"n.a.")</f>
        <v>n.a.</v>
      </c>
      <c r="AG274" s="74" t="str">
        <f>IFERROR(Q274/'Base Case Cover Sheet'!Q274-1,"n.a.")</f>
        <v>n.a.</v>
      </c>
      <c r="AH274" s="74" t="str">
        <f>IFERROR(R274/'Base Case Cover Sheet'!R274-1,"n.a.")</f>
        <v>n.a.</v>
      </c>
      <c r="AI274" s="74" t="str">
        <f>IFERROR(S274/'Base Case Cover Sheet'!S274-1,"n.a.")</f>
        <v>n.a.</v>
      </c>
      <c r="AJ274" s="74" t="str">
        <f>IFERROR(T274/'Base Case Cover Sheet'!T274-1,"n.a.")</f>
        <v>n.a.</v>
      </c>
      <c r="AK274" s="74" t="str">
        <f>IFERROR(U274/'Base Case Cover Sheet'!U274-1,"n.a.")</f>
        <v>n.a.</v>
      </c>
      <c r="AL274" s="74" t="str">
        <f>IFERROR(V274/'Base Case Cover Sheet'!V274-1,"n.a.")</f>
        <v>n.a.</v>
      </c>
      <c r="AM274" s="74" t="str">
        <f>IFERROR(W274/'Base Case Cover Sheet'!W274-1,"n.a.")</f>
        <v>n.a.</v>
      </c>
    </row>
    <row r="275" spans="4:39" s="4" customFormat="1">
      <c r="D275"/>
      <c r="E275" t="s">
        <v>223</v>
      </c>
      <c r="H275" s="33"/>
      <c r="I275" s="65">
        <v>0</v>
      </c>
      <c r="J275" s="65">
        <v>0</v>
      </c>
      <c r="K275" s="65">
        <v>0</v>
      </c>
      <c r="L275" s="65">
        <v>0</v>
      </c>
      <c r="M275" s="65">
        <v>0</v>
      </c>
      <c r="N275" s="65">
        <v>0</v>
      </c>
      <c r="O275" s="65">
        <v>0</v>
      </c>
      <c r="P275" s="65">
        <v>0</v>
      </c>
      <c r="Q275" s="65">
        <v>0</v>
      </c>
      <c r="R275" s="65">
        <v>0</v>
      </c>
      <c r="S275" s="65">
        <v>0</v>
      </c>
      <c r="T275" s="65">
        <v>0</v>
      </c>
      <c r="U275" s="65">
        <v>0</v>
      </c>
      <c r="V275" s="65">
        <v>0</v>
      </c>
      <c r="W275" s="65">
        <v>0</v>
      </c>
      <c r="Y275" s="74" t="str">
        <f>IFERROR(I275/'Base Case Cover Sheet'!I275-1,"n.a.")</f>
        <v>n.a.</v>
      </c>
      <c r="Z275" s="74" t="str">
        <f>IFERROR(J275/'Base Case Cover Sheet'!J275-1,"n.a.")</f>
        <v>n.a.</v>
      </c>
      <c r="AA275" s="74" t="str">
        <f>IFERROR(K275/'Base Case Cover Sheet'!K275-1,"n.a.")</f>
        <v>n.a.</v>
      </c>
      <c r="AB275" s="74" t="str">
        <f>IFERROR(L275/'Base Case Cover Sheet'!L275-1,"n.a.")</f>
        <v>n.a.</v>
      </c>
      <c r="AC275" s="74" t="str">
        <f>IFERROR(M275/'Base Case Cover Sheet'!M275-1,"n.a.")</f>
        <v>n.a.</v>
      </c>
      <c r="AD275" s="74" t="str">
        <f>IFERROR(N275/'Base Case Cover Sheet'!N275-1,"n.a.")</f>
        <v>n.a.</v>
      </c>
      <c r="AE275" s="74" t="str">
        <f>IFERROR(O275/'Base Case Cover Sheet'!O275-1,"n.a.")</f>
        <v>n.a.</v>
      </c>
      <c r="AF275" s="74" t="str">
        <f>IFERROR(P275/'Base Case Cover Sheet'!P275-1,"n.a.")</f>
        <v>n.a.</v>
      </c>
      <c r="AG275" s="74" t="str">
        <f>IFERROR(Q275/'Base Case Cover Sheet'!Q275-1,"n.a.")</f>
        <v>n.a.</v>
      </c>
      <c r="AH275" s="74" t="str">
        <f>IFERROR(R275/'Base Case Cover Sheet'!R275-1,"n.a.")</f>
        <v>n.a.</v>
      </c>
      <c r="AI275" s="74" t="str">
        <f>IFERROR(S275/'Base Case Cover Sheet'!S275-1,"n.a.")</f>
        <v>n.a.</v>
      </c>
      <c r="AJ275" s="74" t="str">
        <f>IFERROR(T275/'Base Case Cover Sheet'!T275-1,"n.a.")</f>
        <v>n.a.</v>
      </c>
      <c r="AK275" s="74" t="str">
        <f>IFERROR(U275/'Base Case Cover Sheet'!U275-1,"n.a.")</f>
        <v>n.a.</v>
      </c>
      <c r="AL275" s="74" t="str">
        <f>IFERROR(V275/'Base Case Cover Sheet'!V275-1,"n.a.")</f>
        <v>n.a.</v>
      </c>
      <c r="AM275" s="74" t="str">
        <f>IFERROR(W275/'Base Case Cover Sheet'!W275-1,"n.a.")</f>
        <v>n.a.</v>
      </c>
    </row>
    <row r="276" spans="4:39" s="4" customFormat="1">
      <c r="D276"/>
      <c r="E276" t="s">
        <v>224</v>
      </c>
      <c r="H276" s="33"/>
      <c r="I276" s="65">
        <v>0</v>
      </c>
      <c r="J276" s="65">
        <v>0</v>
      </c>
      <c r="K276" s="65">
        <v>0</v>
      </c>
      <c r="L276" s="65">
        <v>0</v>
      </c>
      <c r="M276" s="65">
        <v>0</v>
      </c>
      <c r="N276" s="65">
        <v>0</v>
      </c>
      <c r="O276" s="65">
        <v>0</v>
      </c>
      <c r="P276" s="65">
        <v>0</v>
      </c>
      <c r="Q276" s="65">
        <v>0</v>
      </c>
      <c r="R276" s="65">
        <v>0</v>
      </c>
      <c r="S276" s="65">
        <v>0</v>
      </c>
      <c r="T276" s="65">
        <v>0</v>
      </c>
      <c r="U276" s="65">
        <v>0</v>
      </c>
      <c r="V276" s="65">
        <v>0</v>
      </c>
      <c r="W276" s="65">
        <v>0</v>
      </c>
      <c r="Y276" s="74" t="str">
        <f>IFERROR(I276/'Base Case Cover Sheet'!I276-1,"n.a.")</f>
        <v>n.a.</v>
      </c>
      <c r="Z276" s="74" t="str">
        <f>IFERROR(J276/'Base Case Cover Sheet'!J276-1,"n.a.")</f>
        <v>n.a.</v>
      </c>
      <c r="AA276" s="74" t="str">
        <f>IFERROR(K276/'Base Case Cover Sheet'!K276-1,"n.a.")</f>
        <v>n.a.</v>
      </c>
      <c r="AB276" s="74" t="str">
        <f>IFERROR(L276/'Base Case Cover Sheet'!L276-1,"n.a.")</f>
        <v>n.a.</v>
      </c>
      <c r="AC276" s="74" t="str">
        <f>IFERROR(M276/'Base Case Cover Sheet'!M276-1,"n.a.")</f>
        <v>n.a.</v>
      </c>
      <c r="AD276" s="74" t="str">
        <f>IFERROR(N276/'Base Case Cover Sheet'!N276-1,"n.a.")</f>
        <v>n.a.</v>
      </c>
      <c r="AE276" s="74" t="str">
        <f>IFERROR(O276/'Base Case Cover Sheet'!O276-1,"n.a.")</f>
        <v>n.a.</v>
      </c>
      <c r="AF276" s="74" t="str">
        <f>IFERROR(P276/'Base Case Cover Sheet'!P276-1,"n.a.")</f>
        <v>n.a.</v>
      </c>
      <c r="AG276" s="74" t="str">
        <f>IFERROR(Q276/'Base Case Cover Sheet'!Q276-1,"n.a.")</f>
        <v>n.a.</v>
      </c>
      <c r="AH276" s="74" t="str">
        <f>IFERROR(R276/'Base Case Cover Sheet'!R276-1,"n.a.")</f>
        <v>n.a.</v>
      </c>
      <c r="AI276" s="74" t="str">
        <f>IFERROR(S276/'Base Case Cover Sheet'!S276-1,"n.a.")</f>
        <v>n.a.</v>
      </c>
      <c r="AJ276" s="74" t="str">
        <f>IFERROR(T276/'Base Case Cover Sheet'!T276-1,"n.a.")</f>
        <v>n.a.</v>
      </c>
      <c r="AK276" s="74" t="str">
        <f>IFERROR(U276/'Base Case Cover Sheet'!U276-1,"n.a.")</f>
        <v>n.a.</v>
      </c>
      <c r="AL276" s="74" t="str">
        <f>IFERROR(V276/'Base Case Cover Sheet'!V276-1,"n.a.")</f>
        <v>n.a.</v>
      </c>
      <c r="AM276" s="74" t="str">
        <f>IFERROR(W276/'Base Case Cover Sheet'!W276-1,"n.a.")</f>
        <v>n.a.</v>
      </c>
    </row>
    <row r="277" spans="4:39" s="4" customFormat="1">
      <c r="D277"/>
      <c r="E277" t="s">
        <v>225</v>
      </c>
      <c r="H277" s="33"/>
      <c r="I277" s="65">
        <v>0</v>
      </c>
      <c r="J277" s="65">
        <v>0</v>
      </c>
      <c r="K277" s="65">
        <v>0</v>
      </c>
      <c r="L277" s="65">
        <v>0</v>
      </c>
      <c r="M277" s="65">
        <v>0</v>
      </c>
      <c r="N277" s="65">
        <v>0</v>
      </c>
      <c r="O277" s="65">
        <v>0</v>
      </c>
      <c r="P277" s="65">
        <v>0</v>
      </c>
      <c r="Q277" s="65">
        <v>0</v>
      </c>
      <c r="R277" s="65">
        <v>0</v>
      </c>
      <c r="S277" s="65">
        <v>0</v>
      </c>
      <c r="T277" s="65">
        <v>0</v>
      </c>
      <c r="U277" s="65">
        <v>0</v>
      </c>
      <c r="V277" s="65">
        <v>0</v>
      </c>
      <c r="W277" s="65">
        <v>0</v>
      </c>
      <c r="Y277" s="74" t="str">
        <f>IFERROR(I277/'Base Case Cover Sheet'!I277-1,"n.a.")</f>
        <v>n.a.</v>
      </c>
      <c r="Z277" s="74" t="str">
        <f>IFERROR(J277/'Base Case Cover Sheet'!J277-1,"n.a.")</f>
        <v>n.a.</v>
      </c>
      <c r="AA277" s="74" t="str">
        <f>IFERROR(K277/'Base Case Cover Sheet'!K277-1,"n.a.")</f>
        <v>n.a.</v>
      </c>
      <c r="AB277" s="74" t="str">
        <f>IFERROR(L277/'Base Case Cover Sheet'!L277-1,"n.a.")</f>
        <v>n.a.</v>
      </c>
      <c r="AC277" s="74" t="str">
        <f>IFERROR(M277/'Base Case Cover Sheet'!M277-1,"n.a.")</f>
        <v>n.a.</v>
      </c>
      <c r="AD277" s="74" t="str">
        <f>IFERROR(N277/'Base Case Cover Sheet'!N277-1,"n.a.")</f>
        <v>n.a.</v>
      </c>
      <c r="AE277" s="74" t="str">
        <f>IFERROR(O277/'Base Case Cover Sheet'!O277-1,"n.a.")</f>
        <v>n.a.</v>
      </c>
      <c r="AF277" s="74" t="str">
        <f>IFERROR(P277/'Base Case Cover Sheet'!P277-1,"n.a.")</f>
        <v>n.a.</v>
      </c>
      <c r="AG277" s="74" t="str">
        <f>IFERROR(Q277/'Base Case Cover Sheet'!Q277-1,"n.a.")</f>
        <v>n.a.</v>
      </c>
      <c r="AH277" s="74" t="str">
        <f>IFERROR(R277/'Base Case Cover Sheet'!R277-1,"n.a.")</f>
        <v>n.a.</v>
      </c>
      <c r="AI277" s="74" t="str">
        <f>IFERROR(S277/'Base Case Cover Sheet'!S277-1,"n.a.")</f>
        <v>n.a.</v>
      </c>
      <c r="AJ277" s="74" t="str">
        <f>IFERROR(T277/'Base Case Cover Sheet'!T277-1,"n.a.")</f>
        <v>n.a.</v>
      </c>
      <c r="AK277" s="74" t="str">
        <f>IFERROR(U277/'Base Case Cover Sheet'!U277-1,"n.a.")</f>
        <v>n.a.</v>
      </c>
      <c r="AL277" s="74" t="str">
        <f>IFERROR(V277/'Base Case Cover Sheet'!V277-1,"n.a.")</f>
        <v>n.a.</v>
      </c>
      <c r="AM277" s="74" t="str">
        <f>IFERROR(W277/'Base Case Cover Sheet'!W277-1,"n.a.")</f>
        <v>n.a.</v>
      </c>
    </row>
    <row r="278" spans="4:39" s="4" customFormat="1">
      <c r="D278" s="142" t="s">
        <v>226</v>
      </c>
      <c r="E278" s="142"/>
      <c r="F278" s="151"/>
      <c r="G278" s="151"/>
      <c r="H278" s="37"/>
      <c r="I278" s="39">
        <f>SUM(I274:I277)</f>
        <v>0</v>
      </c>
      <c r="J278" s="39">
        <f t="shared" ref="J278:W278" si="69">SUM(J274:J277)</f>
        <v>0</v>
      </c>
      <c r="K278" s="39">
        <f t="shared" si="69"/>
        <v>0</v>
      </c>
      <c r="L278" s="39">
        <f t="shared" si="69"/>
        <v>0</v>
      </c>
      <c r="M278" s="39">
        <f t="shared" si="69"/>
        <v>0</v>
      </c>
      <c r="N278" s="39">
        <f t="shared" si="69"/>
        <v>0</v>
      </c>
      <c r="O278" s="39">
        <f t="shared" si="69"/>
        <v>0</v>
      </c>
      <c r="P278" s="39">
        <f t="shared" si="69"/>
        <v>0</v>
      </c>
      <c r="Q278" s="39">
        <f t="shared" si="69"/>
        <v>0</v>
      </c>
      <c r="R278" s="39">
        <f t="shared" si="69"/>
        <v>0</v>
      </c>
      <c r="S278" s="39">
        <f t="shared" si="69"/>
        <v>0</v>
      </c>
      <c r="T278" s="39">
        <f t="shared" si="69"/>
        <v>0</v>
      </c>
      <c r="U278" s="39">
        <f t="shared" si="69"/>
        <v>0</v>
      </c>
      <c r="V278" s="39">
        <f t="shared" si="69"/>
        <v>0</v>
      </c>
      <c r="W278" s="39">
        <f t="shared" si="69"/>
        <v>0</v>
      </c>
      <c r="Y278" s="77" t="str">
        <f>IFERROR(I278/'Base Case Cover Sheet'!I278-1,"n.a.")</f>
        <v>n.a.</v>
      </c>
      <c r="Z278" s="77" t="str">
        <f>IFERROR(J278/'Base Case Cover Sheet'!J278-1,"n.a.")</f>
        <v>n.a.</v>
      </c>
      <c r="AA278" s="77" t="str">
        <f>IFERROR(K278/'Base Case Cover Sheet'!K278-1,"n.a.")</f>
        <v>n.a.</v>
      </c>
      <c r="AB278" s="77" t="str">
        <f>IFERROR(L278/'Base Case Cover Sheet'!L278-1,"n.a.")</f>
        <v>n.a.</v>
      </c>
      <c r="AC278" s="77" t="str">
        <f>IFERROR(M278/'Base Case Cover Sheet'!M278-1,"n.a.")</f>
        <v>n.a.</v>
      </c>
      <c r="AD278" s="77" t="str">
        <f>IFERROR(N278/'Base Case Cover Sheet'!N278-1,"n.a.")</f>
        <v>n.a.</v>
      </c>
      <c r="AE278" s="77" t="str">
        <f>IFERROR(O278/'Base Case Cover Sheet'!O278-1,"n.a.")</f>
        <v>n.a.</v>
      </c>
      <c r="AF278" s="77" t="str">
        <f>IFERROR(P278/'Base Case Cover Sheet'!P278-1,"n.a.")</f>
        <v>n.a.</v>
      </c>
      <c r="AG278" s="77" t="str">
        <f>IFERROR(Q278/'Base Case Cover Sheet'!Q278-1,"n.a.")</f>
        <v>n.a.</v>
      </c>
      <c r="AH278" s="77" t="str">
        <f>IFERROR(R278/'Base Case Cover Sheet'!R278-1,"n.a.")</f>
        <v>n.a.</v>
      </c>
      <c r="AI278" s="77" t="str">
        <f>IFERROR(S278/'Base Case Cover Sheet'!S278-1,"n.a.")</f>
        <v>n.a.</v>
      </c>
      <c r="AJ278" s="77" t="str">
        <f>IFERROR(T278/'Base Case Cover Sheet'!T278-1,"n.a.")</f>
        <v>n.a.</v>
      </c>
      <c r="AK278" s="77" t="str">
        <f>IFERROR(U278/'Base Case Cover Sheet'!U278-1,"n.a.")</f>
        <v>n.a.</v>
      </c>
      <c r="AL278" s="77" t="str">
        <f>IFERROR(V278/'Base Case Cover Sheet'!V278-1,"n.a.")</f>
        <v>n.a.</v>
      </c>
      <c r="AM278" s="77" t="str">
        <f>IFERROR(W278/'Base Case Cover Sheet'!W278-1,"n.a.")</f>
        <v>n.a.</v>
      </c>
    </row>
    <row r="279" spans="4:39" s="4" customFormat="1">
      <c r="D279"/>
      <c r="E279"/>
    </row>
    <row r="280" spans="4:39" s="4" customFormat="1">
      <c r="D280" s="5" t="s">
        <v>227</v>
      </c>
      <c r="E280"/>
    </row>
    <row r="281" spans="4:39" s="4" customFormat="1">
      <c r="D281"/>
      <c r="E281" t="s">
        <v>228</v>
      </c>
      <c r="H281" s="33"/>
      <c r="I281" s="65">
        <v>0</v>
      </c>
      <c r="J281" s="65">
        <v>0</v>
      </c>
      <c r="K281" s="65">
        <v>0</v>
      </c>
      <c r="L281" s="65">
        <v>0</v>
      </c>
      <c r="M281" s="65">
        <v>0</v>
      </c>
      <c r="N281" s="65">
        <v>0</v>
      </c>
      <c r="O281" s="65">
        <v>0</v>
      </c>
      <c r="P281" s="65">
        <v>0</v>
      </c>
      <c r="Q281" s="65">
        <v>0</v>
      </c>
      <c r="R281" s="65">
        <v>0</v>
      </c>
      <c r="S281" s="65">
        <v>0</v>
      </c>
      <c r="T281" s="65">
        <v>0</v>
      </c>
      <c r="U281" s="65">
        <v>0</v>
      </c>
      <c r="V281" s="65">
        <v>0</v>
      </c>
      <c r="W281" s="65">
        <v>0</v>
      </c>
      <c r="Y281" s="74" t="str">
        <f>IFERROR(I281/'Base Case Cover Sheet'!I281-1,"n.a.")</f>
        <v>n.a.</v>
      </c>
      <c r="Z281" s="74" t="str">
        <f>IFERROR(J281/'Base Case Cover Sheet'!J281-1,"n.a.")</f>
        <v>n.a.</v>
      </c>
      <c r="AA281" s="74" t="str">
        <f>IFERROR(K281/'Base Case Cover Sheet'!K281-1,"n.a.")</f>
        <v>n.a.</v>
      </c>
      <c r="AB281" s="74" t="str">
        <f>IFERROR(L281/'Base Case Cover Sheet'!L281-1,"n.a.")</f>
        <v>n.a.</v>
      </c>
      <c r="AC281" s="74" t="str">
        <f>IFERROR(M281/'Base Case Cover Sheet'!M281-1,"n.a.")</f>
        <v>n.a.</v>
      </c>
      <c r="AD281" s="74" t="str">
        <f>IFERROR(N281/'Base Case Cover Sheet'!N281-1,"n.a.")</f>
        <v>n.a.</v>
      </c>
      <c r="AE281" s="74" t="str">
        <f>IFERROR(O281/'Base Case Cover Sheet'!O281-1,"n.a.")</f>
        <v>n.a.</v>
      </c>
      <c r="AF281" s="74" t="str">
        <f>IFERROR(P281/'Base Case Cover Sheet'!P281-1,"n.a.")</f>
        <v>n.a.</v>
      </c>
      <c r="AG281" s="74" t="str">
        <f>IFERROR(Q281/'Base Case Cover Sheet'!Q281-1,"n.a.")</f>
        <v>n.a.</v>
      </c>
      <c r="AH281" s="74" t="str">
        <f>IFERROR(R281/'Base Case Cover Sheet'!R281-1,"n.a.")</f>
        <v>n.a.</v>
      </c>
      <c r="AI281" s="74" t="str">
        <f>IFERROR(S281/'Base Case Cover Sheet'!S281-1,"n.a.")</f>
        <v>n.a.</v>
      </c>
      <c r="AJ281" s="74" t="str">
        <f>IFERROR(T281/'Base Case Cover Sheet'!T281-1,"n.a.")</f>
        <v>n.a.</v>
      </c>
      <c r="AK281" s="74" t="str">
        <f>IFERROR(U281/'Base Case Cover Sheet'!U281-1,"n.a.")</f>
        <v>n.a.</v>
      </c>
      <c r="AL281" s="74" t="str">
        <f>IFERROR(V281/'Base Case Cover Sheet'!V281-1,"n.a.")</f>
        <v>n.a.</v>
      </c>
      <c r="AM281" s="74" t="str">
        <f>IFERROR(W281/'Base Case Cover Sheet'!W281-1,"n.a.")</f>
        <v>n.a.</v>
      </c>
    </row>
    <row r="282" spans="4:39" s="4" customFormat="1">
      <c r="D282"/>
      <c r="E282" t="s">
        <v>224</v>
      </c>
      <c r="H282" s="33"/>
      <c r="I282" s="65">
        <v>0</v>
      </c>
      <c r="J282" s="65">
        <v>0</v>
      </c>
      <c r="K282" s="65">
        <v>0</v>
      </c>
      <c r="L282" s="65">
        <v>0</v>
      </c>
      <c r="M282" s="65">
        <v>0</v>
      </c>
      <c r="N282" s="65">
        <v>0</v>
      </c>
      <c r="O282" s="65">
        <v>0</v>
      </c>
      <c r="P282" s="65">
        <v>0</v>
      </c>
      <c r="Q282" s="65">
        <v>0</v>
      </c>
      <c r="R282" s="65">
        <v>0</v>
      </c>
      <c r="S282" s="65">
        <v>0</v>
      </c>
      <c r="T282" s="65">
        <v>0</v>
      </c>
      <c r="U282" s="65">
        <v>0</v>
      </c>
      <c r="V282" s="65">
        <v>0</v>
      </c>
      <c r="W282" s="65">
        <v>0</v>
      </c>
      <c r="Y282" s="74" t="str">
        <f>IFERROR(I282/'Base Case Cover Sheet'!I282-1,"n.a.")</f>
        <v>n.a.</v>
      </c>
      <c r="Z282" s="74" t="str">
        <f>IFERROR(J282/'Base Case Cover Sheet'!J282-1,"n.a.")</f>
        <v>n.a.</v>
      </c>
      <c r="AA282" s="74" t="str">
        <f>IFERROR(K282/'Base Case Cover Sheet'!K282-1,"n.a.")</f>
        <v>n.a.</v>
      </c>
      <c r="AB282" s="74" t="str">
        <f>IFERROR(L282/'Base Case Cover Sheet'!L282-1,"n.a.")</f>
        <v>n.a.</v>
      </c>
      <c r="AC282" s="74" t="str">
        <f>IFERROR(M282/'Base Case Cover Sheet'!M282-1,"n.a.")</f>
        <v>n.a.</v>
      </c>
      <c r="AD282" s="74" t="str">
        <f>IFERROR(N282/'Base Case Cover Sheet'!N282-1,"n.a.")</f>
        <v>n.a.</v>
      </c>
      <c r="AE282" s="74" t="str">
        <f>IFERROR(O282/'Base Case Cover Sheet'!O282-1,"n.a.")</f>
        <v>n.a.</v>
      </c>
      <c r="AF282" s="74" t="str">
        <f>IFERROR(P282/'Base Case Cover Sheet'!P282-1,"n.a.")</f>
        <v>n.a.</v>
      </c>
      <c r="AG282" s="74" t="str">
        <f>IFERROR(Q282/'Base Case Cover Sheet'!Q282-1,"n.a.")</f>
        <v>n.a.</v>
      </c>
      <c r="AH282" s="74" t="str">
        <f>IFERROR(R282/'Base Case Cover Sheet'!R282-1,"n.a.")</f>
        <v>n.a.</v>
      </c>
      <c r="AI282" s="74" t="str">
        <f>IFERROR(S282/'Base Case Cover Sheet'!S282-1,"n.a.")</f>
        <v>n.a.</v>
      </c>
      <c r="AJ282" s="74" t="str">
        <f>IFERROR(T282/'Base Case Cover Sheet'!T282-1,"n.a.")</f>
        <v>n.a.</v>
      </c>
      <c r="AK282" s="74" t="str">
        <f>IFERROR(U282/'Base Case Cover Sheet'!U282-1,"n.a.")</f>
        <v>n.a.</v>
      </c>
      <c r="AL282" s="74" t="str">
        <f>IFERROR(V282/'Base Case Cover Sheet'!V282-1,"n.a.")</f>
        <v>n.a.</v>
      </c>
      <c r="AM282" s="74" t="str">
        <f>IFERROR(W282/'Base Case Cover Sheet'!W282-1,"n.a.")</f>
        <v>n.a.</v>
      </c>
    </row>
    <row r="283" spans="4:39" s="4" customFormat="1" ht="11.25" customHeight="1">
      <c r="D283"/>
      <c r="E283" t="s">
        <v>229</v>
      </c>
      <c r="H283" s="33"/>
      <c r="I283" s="122">
        <v>0</v>
      </c>
      <c r="J283" s="65">
        <v>0</v>
      </c>
      <c r="K283" s="65">
        <v>0</v>
      </c>
      <c r="L283" s="65">
        <v>0</v>
      </c>
      <c r="M283" s="65">
        <v>0</v>
      </c>
      <c r="N283" s="65">
        <v>0</v>
      </c>
      <c r="O283" s="65">
        <v>0</v>
      </c>
      <c r="P283" s="65">
        <v>0</v>
      </c>
      <c r="Q283" s="65">
        <v>0</v>
      </c>
      <c r="R283" s="65">
        <v>0</v>
      </c>
      <c r="S283" s="65">
        <v>0</v>
      </c>
      <c r="T283" s="65">
        <v>0</v>
      </c>
      <c r="U283" s="65">
        <v>0</v>
      </c>
      <c r="V283" s="65">
        <v>0</v>
      </c>
      <c r="W283" s="65">
        <v>0</v>
      </c>
      <c r="Y283" s="74" t="str">
        <f>IFERROR(I283/'Base Case Cover Sheet'!I283-1,"n.a.")</f>
        <v>n.a.</v>
      </c>
      <c r="Z283" s="74" t="str">
        <f>IFERROR(J283/'Base Case Cover Sheet'!J283-1,"n.a.")</f>
        <v>n.a.</v>
      </c>
      <c r="AA283" s="74" t="str">
        <f>IFERROR(K283/'Base Case Cover Sheet'!K283-1,"n.a.")</f>
        <v>n.a.</v>
      </c>
      <c r="AB283" s="74" t="str">
        <f>IFERROR(L283/'Base Case Cover Sheet'!L283-1,"n.a.")</f>
        <v>n.a.</v>
      </c>
      <c r="AC283" s="74" t="str">
        <f>IFERROR(M283/'Base Case Cover Sheet'!M283-1,"n.a.")</f>
        <v>n.a.</v>
      </c>
      <c r="AD283" s="74" t="str">
        <f>IFERROR(N283/'Base Case Cover Sheet'!N283-1,"n.a.")</f>
        <v>n.a.</v>
      </c>
      <c r="AE283" s="74" t="str">
        <f>IFERROR(O283/'Base Case Cover Sheet'!O283-1,"n.a.")</f>
        <v>n.a.</v>
      </c>
      <c r="AF283" s="74" t="str">
        <f>IFERROR(P283/'Base Case Cover Sheet'!P283-1,"n.a.")</f>
        <v>n.a.</v>
      </c>
      <c r="AG283" s="74" t="str">
        <f>IFERROR(Q283/'Base Case Cover Sheet'!Q283-1,"n.a.")</f>
        <v>n.a.</v>
      </c>
      <c r="AH283" s="74" t="str">
        <f>IFERROR(R283/'Base Case Cover Sheet'!R283-1,"n.a.")</f>
        <v>n.a.</v>
      </c>
      <c r="AI283" s="74" t="str">
        <f>IFERROR(S283/'Base Case Cover Sheet'!S283-1,"n.a.")</f>
        <v>n.a.</v>
      </c>
      <c r="AJ283" s="74" t="str">
        <f>IFERROR(T283/'Base Case Cover Sheet'!T283-1,"n.a.")</f>
        <v>n.a.</v>
      </c>
      <c r="AK283" s="74" t="str">
        <f>IFERROR(U283/'Base Case Cover Sheet'!U283-1,"n.a.")</f>
        <v>n.a.</v>
      </c>
      <c r="AL283" s="74" t="str">
        <f>IFERROR(V283/'Base Case Cover Sheet'!V283-1,"n.a.")</f>
        <v>n.a.</v>
      </c>
      <c r="AM283" s="74" t="str">
        <f>IFERROR(W283/'Base Case Cover Sheet'!W283-1,"n.a.")</f>
        <v>n.a.</v>
      </c>
    </row>
    <row r="284" spans="4:39" s="4" customFormat="1">
      <c r="D284"/>
      <c r="E284" t="s">
        <v>225</v>
      </c>
      <c r="H284" s="33"/>
      <c r="I284" s="65">
        <v>0</v>
      </c>
      <c r="J284" s="65">
        <v>0</v>
      </c>
      <c r="K284" s="65">
        <v>0</v>
      </c>
      <c r="L284" s="65">
        <v>0</v>
      </c>
      <c r="M284" s="65">
        <v>0</v>
      </c>
      <c r="N284" s="65">
        <v>0</v>
      </c>
      <c r="O284" s="65">
        <v>0</v>
      </c>
      <c r="P284" s="65">
        <v>0</v>
      </c>
      <c r="Q284" s="65">
        <v>0</v>
      </c>
      <c r="R284" s="65">
        <v>0</v>
      </c>
      <c r="S284" s="65">
        <v>0</v>
      </c>
      <c r="T284" s="65">
        <v>0</v>
      </c>
      <c r="U284" s="65">
        <v>0</v>
      </c>
      <c r="V284" s="65">
        <v>0</v>
      </c>
      <c r="W284" s="65">
        <v>0</v>
      </c>
      <c r="Y284" s="74" t="str">
        <f>IFERROR(I284/'Base Case Cover Sheet'!I284-1,"n.a.")</f>
        <v>n.a.</v>
      </c>
      <c r="Z284" s="74" t="str">
        <f>IFERROR(J284/'Base Case Cover Sheet'!J284-1,"n.a.")</f>
        <v>n.a.</v>
      </c>
      <c r="AA284" s="74" t="str">
        <f>IFERROR(K284/'Base Case Cover Sheet'!K284-1,"n.a.")</f>
        <v>n.a.</v>
      </c>
      <c r="AB284" s="74" t="str">
        <f>IFERROR(L284/'Base Case Cover Sheet'!L284-1,"n.a.")</f>
        <v>n.a.</v>
      </c>
      <c r="AC284" s="74" t="str">
        <f>IFERROR(M284/'Base Case Cover Sheet'!M284-1,"n.a.")</f>
        <v>n.a.</v>
      </c>
      <c r="AD284" s="74" t="str">
        <f>IFERROR(N284/'Base Case Cover Sheet'!N284-1,"n.a.")</f>
        <v>n.a.</v>
      </c>
      <c r="AE284" s="74" t="str">
        <f>IFERROR(O284/'Base Case Cover Sheet'!O284-1,"n.a.")</f>
        <v>n.a.</v>
      </c>
      <c r="AF284" s="74" t="str">
        <f>IFERROR(P284/'Base Case Cover Sheet'!P284-1,"n.a.")</f>
        <v>n.a.</v>
      </c>
      <c r="AG284" s="74" t="str">
        <f>IFERROR(Q284/'Base Case Cover Sheet'!Q284-1,"n.a.")</f>
        <v>n.a.</v>
      </c>
      <c r="AH284" s="74" t="str">
        <f>IFERROR(R284/'Base Case Cover Sheet'!R284-1,"n.a.")</f>
        <v>n.a.</v>
      </c>
      <c r="AI284" s="74" t="str">
        <f>IFERROR(S284/'Base Case Cover Sheet'!S284-1,"n.a.")</f>
        <v>n.a.</v>
      </c>
      <c r="AJ284" s="74" t="str">
        <f>IFERROR(T284/'Base Case Cover Sheet'!T284-1,"n.a.")</f>
        <v>n.a.</v>
      </c>
      <c r="AK284" s="74" t="str">
        <f>IFERROR(U284/'Base Case Cover Sheet'!U284-1,"n.a.")</f>
        <v>n.a.</v>
      </c>
      <c r="AL284" s="74" t="str">
        <f>IFERROR(V284/'Base Case Cover Sheet'!V284-1,"n.a.")</f>
        <v>n.a.</v>
      </c>
      <c r="AM284" s="74" t="str">
        <f>IFERROR(W284/'Base Case Cover Sheet'!W284-1,"n.a.")</f>
        <v>n.a.</v>
      </c>
    </row>
    <row r="285" spans="4:39" s="4" customFormat="1">
      <c r="D285" s="142" t="s">
        <v>226</v>
      </c>
      <c r="E285" s="144"/>
      <c r="F285" s="152"/>
      <c r="G285" s="152"/>
      <c r="H285" s="37"/>
      <c r="I285" s="39">
        <f>SUM(I281:I284)</f>
        <v>0</v>
      </c>
      <c r="J285" s="39">
        <f t="shared" ref="J285:W285" si="70">SUM(J281:J284)</f>
        <v>0</v>
      </c>
      <c r="K285" s="39">
        <f t="shared" si="70"/>
        <v>0</v>
      </c>
      <c r="L285" s="39">
        <f t="shared" si="70"/>
        <v>0</v>
      </c>
      <c r="M285" s="39">
        <f t="shared" si="70"/>
        <v>0</v>
      </c>
      <c r="N285" s="39">
        <f t="shared" si="70"/>
        <v>0</v>
      </c>
      <c r="O285" s="39">
        <f t="shared" si="70"/>
        <v>0</v>
      </c>
      <c r="P285" s="39">
        <f t="shared" si="70"/>
        <v>0</v>
      </c>
      <c r="Q285" s="39">
        <f t="shared" si="70"/>
        <v>0</v>
      </c>
      <c r="R285" s="39">
        <f t="shared" si="70"/>
        <v>0</v>
      </c>
      <c r="S285" s="39">
        <f t="shared" si="70"/>
        <v>0</v>
      </c>
      <c r="T285" s="39">
        <f t="shared" si="70"/>
        <v>0</v>
      </c>
      <c r="U285" s="39">
        <f t="shared" si="70"/>
        <v>0</v>
      </c>
      <c r="V285" s="39">
        <f t="shared" si="70"/>
        <v>0</v>
      </c>
      <c r="W285" s="39">
        <f t="shared" si="70"/>
        <v>0</v>
      </c>
      <c r="Y285" s="77" t="str">
        <f>IFERROR(I285/'Base Case Cover Sheet'!I285-1,"n.a.")</f>
        <v>n.a.</v>
      </c>
      <c r="Z285" s="77" t="str">
        <f>IFERROR(J285/'Base Case Cover Sheet'!J285-1,"n.a.")</f>
        <v>n.a.</v>
      </c>
      <c r="AA285" s="77" t="str">
        <f>IFERROR(K285/'Base Case Cover Sheet'!K285-1,"n.a.")</f>
        <v>n.a.</v>
      </c>
      <c r="AB285" s="77" t="str">
        <f>IFERROR(L285/'Base Case Cover Sheet'!L285-1,"n.a.")</f>
        <v>n.a.</v>
      </c>
      <c r="AC285" s="77" t="str">
        <f>IFERROR(M285/'Base Case Cover Sheet'!M285-1,"n.a.")</f>
        <v>n.a.</v>
      </c>
      <c r="AD285" s="77" t="str">
        <f>IFERROR(N285/'Base Case Cover Sheet'!N285-1,"n.a.")</f>
        <v>n.a.</v>
      </c>
      <c r="AE285" s="77" t="str">
        <f>IFERROR(O285/'Base Case Cover Sheet'!O285-1,"n.a.")</f>
        <v>n.a.</v>
      </c>
      <c r="AF285" s="77" t="str">
        <f>IFERROR(P285/'Base Case Cover Sheet'!P285-1,"n.a.")</f>
        <v>n.a.</v>
      </c>
      <c r="AG285" s="77" t="str">
        <f>IFERROR(Q285/'Base Case Cover Sheet'!Q285-1,"n.a.")</f>
        <v>n.a.</v>
      </c>
      <c r="AH285" s="77" t="str">
        <f>IFERROR(R285/'Base Case Cover Sheet'!R285-1,"n.a.")</f>
        <v>n.a.</v>
      </c>
      <c r="AI285" s="77" t="str">
        <f>IFERROR(S285/'Base Case Cover Sheet'!S285-1,"n.a.")</f>
        <v>n.a.</v>
      </c>
      <c r="AJ285" s="77" t="str">
        <f>IFERROR(T285/'Base Case Cover Sheet'!T285-1,"n.a.")</f>
        <v>n.a.</v>
      </c>
      <c r="AK285" s="77" t="str">
        <f>IFERROR(U285/'Base Case Cover Sheet'!U285-1,"n.a.")</f>
        <v>n.a.</v>
      </c>
      <c r="AL285" s="77" t="str">
        <f>IFERROR(V285/'Base Case Cover Sheet'!V285-1,"n.a.")</f>
        <v>n.a.</v>
      </c>
      <c r="AM285" s="77" t="str">
        <f>IFERROR(W285/'Base Case Cover Sheet'!W285-1,"n.a.")</f>
        <v>n.a.</v>
      </c>
    </row>
    <row r="286" spans="4:39" s="4" customFormat="1" outlineLevel="1">
      <c r="D286"/>
      <c r="E286"/>
    </row>
    <row r="287" spans="4:39" s="4" customFormat="1" outlineLevel="1">
      <c r="D287" s="48" t="s">
        <v>230</v>
      </c>
      <c r="E287" s="48"/>
      <c r="F287" s="48"/>
      <c r="G287" s="48"/>
      <c r="H287" s="48"/>
      <c r="I287" s="49">
        <f>IF(I283&gt;=0,1,0)</f>
        <v>1</v>
      </c>
      <c r="J287" s="49">
        <f t="shared" ref="J287:W287" si="71">IF(J283&gt;=0,1,0)</f>
        <v>1</v>
      </c>
      <c r="K287" s="49">
        <f t="shared" si="71"/>
        <v>1</v>
      </c>
      <c r="L287" s="49">
        <f t="shared" si="71"/>
        <v>1</v>
      </c>
      <c r="M287" s="49">
        <f t="shared" si="71"/>
        <v>1</v>
      </c>
      <c r="N287" s="49">
        <f t="shared" si="71"/>
        <v>1</v>
      </c>
      <c r="O287" s="49">
        <f t="shared" si="71"/>
        <v>1</v>
      </c>
      <c r="P287" s="49">
        <f t="shared" si="71"/>
        <v>1</v>
      </c>
      <c r="Q287" s="49">
        <f t="shared" si="71"/>
        <v>1</v>
      </c>
      <c r="R287" s="49">
        <f t="shared" si="71"/>
        <v>1</v>
      </c>
      <c r="S287" s="49">
        <f t="shared" si="71"/>
        <v>1</v>
      </c>
      <c r="T287" s="49">
        <f t="shared" si="71"/>
        <v>1</v>
      </c>
      <c r="U287" s="49">
        <f t="shared" si="71"/>
        <v>1</v>
      </c>
      <c r="V287" s="49">
        <f t="shared" si="71"/>
        <v>1</v>
      </c>
      <c r="W287" s="49">
        <f t="shared" si="71"/>
        <v>1</v>
      </c>
    </row>
    <row r="288" spans="4:39" s="4" customFormat="1">
      <c r="D288"/>
      <c r="E288"/>
    </row>
    <row r="289" spans="4:39" s="4" customFormat="1">
      <c r="D289" s="142" t="s">
        <v>231</v>
      </c>
      <c r="E289" s="144"/>
      <c r="F289" s="152"/>
      <c r="G289" s="152"/>
      <c r="H289" s="37"/>
      <c r="I289" s="39">
        <f t="shared" ref="I289:W289" si="72">+I278+I285</f>
        <v>0</v>
      </c>
      <c r="J289" s="39">
        <f t="shared" si="72"/>
        <v>0</v>
      </c>
      <c r="K289" s="39">
        <f t="shared" si="72"/>
        <v>0</v>
      </c>
      <c r="L289" s="39">
        <f t="shared" si="72"/>
        <v>0</v>
      </c>
      <c r="M289" s="39">
        <f t="shared" si="72"/>
        <v>0</v>
      </c>
      <c r="N289" s="39">
        <f t="shared" si="72"/>
        <v>0</v>
      </c>
      <c r="O289" s="39">
        <f t="shared" si="72"/>
        <v>0</v>
      </c>
      <c r="P289" s="39">
        <f t="shared" si="72"/>
        <v>0</v>
      </c>
      <c r="Q289" s="39">
        <f t="shared" si="72"/>
        <v>0</v>
      </c>
      <c r="R289" s="39">
        <f t="shared" si="72"/>
        <v>0</v>
      </c>
      <c r="S289" s="39">
        <f t="shared" si="72"/>
        <v>0</v>
      </c>
      <c r="T289" s="39">
        <f t="shared" si="72"/>
        <v>0</v>
      </c>
      <c r="U289" s="39">
        <f t="shared" si="72"/>
        <v>0</v>
      </c>
      <c r="V289" s="39">
        <f t="shared" si="72"/>
        <v>0</v>
      </c>
      <c r="W289" s="39">
        <f t="shared" si="72"/>
        <v>0</v>
      </c>
      <c r="Y289" s="77" t="str">
        <f>IFERROR(I289/'Base Case Cover Sheet'!I289-1,"n.a.")</f>
        <v>n.a.</v>
      </c>
      <c r="Z289" s="77" t="str">
        <f>IFERROR(J289/'Base Case Cover Sheet'!J289-1,"n.a.")</f>
        <v>n.a.</v>
      </c>
      <c r="AA289" s="77" t="str">
        <f>IFERROR(K289/'Base Case Cover Sheet'!K289-1,"n.a.")</f>
        <v>n.a.</v>
      </c>
      <c r="AB289" s="77" t="str">
        <f>IFERROR(L289/'Base Case Cover Sheet'!L289-1,"n.a.")</f>
        <v>n.a.</v>
      </c>
      <c r="AC289" s="77" t="str">
        <f>IFERROR(M289/'Base Case Cover Sheet'!M289-1,"n.a.")</f>
        <v>n.a.</v>
      </c>
      <c r="AD289" s="77" t="str">
        <f>IFERROR(N289/'Base Case Cover Sheet'!N289-1,"n.a.")</f>
        <v>n.a.</v>
      </c>
      <c r="AE289" s="77" t="str">
        <f>IFERROR(O289/'Base Case Cover Sheet'!O289-1,"n.a.")</f>
        <v>n.a.</v>
      </c>
      <c r="AF289" s="77" t="str">
        <f>IFERROR(P289/'Base Case Cover Sheet'!P289-1,"n.a.")</f>
        <v>n.a.</v>
      </c>
      <c r="AG289" s="77" t="str">
        <f>IFERROR(Q289/'Base Case Cover Sheet'!Q289-1,"n.a.")</f>
        <v>n.a.</v>
      </c>
      <c r="AH289" s="77" t="str">
        <f>IFERROR(R289/'Base Case Cover Sheet'!R289-1,"n.a.")</f>
        <v>n.a.</v>
      </c>
      <c r="AI289" s="77" t="str">
        <f>IFERROR(S289/'Base Case Cover Sheet'!S289-1,"n.a.")</f>
        <v>n.a.</v>
      </c>
      <c r="AJ289" s="77" t="str">
        <f>IFERROR(T289/'Base Case Cover Sheet'!T289-1,"n.a.")</f>
        <v>n.a.</v>
      </c>
      <c r="AK289" s="77" t="str">
        <f>IFERROR(U289/'Base Case Cover Sheet'!U289-1,"n.a.")</f>
        <v>n.a.</v>
      </c>
      <c r="AL289" s="77" t="str">
        <f>IFERROR(V289/'Base Case Cover Sheet'!V289-1,"n.a.")</f>
        <v>n.a.</v>
      </c>
      <c r="AM289" s="77" t="str">
        <f>IFERROR(W289/'Base Case Cover Sheet'!W289-1,"n.a.")</f>
        <v>n.a.</v>
      </c>
    </row>
    <row r="290" spans="4:39" s="4" customFormat="1">
      <c r="D290"/>
      <c r="E290"/>
    </row>
    <row r="291" spans="4:39" s="4" customFormat="1">
      <c r="D291" s="31" t="s">
        <v>232</v>
      </c>
      <c r="E291" s="64"/>
      <c r="F291" s="64"/>
      <c r="G291" s="64"/>
      <c r="H291" s="64"/>
      <c r="I291" s="64"/>
      <c r="J291" s="64"/>
      <c r="K291" s="64"/>
      <c r="L291" s="64"/>
      <c r="M291" s="64"/>
      <c r="N291" s="64"/>
      <c r="O291" s="64"/>
      <c r="P291" s="64"/>
      <c r="Q291" s="64"/>
      <c r="R291" s="64"/>
      <c r="S291" s="64"/>
      <c r="T291" s="64"/>
      <c r="U291" s="64"/>
      <c r="V291" s="64"/>
      <c r="W291" s="64"/>
      <c r="Y291" s="64"/>
      <c r="Z291" s="64"/>
      <c r="AA291" s="64"/>
      <c r="AB291" s="64"/>
      <c r="AC291" s="64"/>
      <c r="AD291" s="64"/>
      <c r="AE291" s="64"/>
      <c r="AF291" s="64"/>
      <c r="AG291" s="64"/>
      <c r="AH291" s="64"/>
      <c r="AI291" s="64"/>
      <c r="AJ291" s="64"/>
      <c r="AK291" s="64"/>
      <c r="AL291" s="64"/>
      <c r="AM291" s="64"/>
    </row>
    <row r="292" spans="4:39" s="4" customFormat="1">
      <c r="D292"/>
      <c r="E292"/>
    </row>
    <row r="293" spans="4:39" s="4" customFormat="1">
      <c r="D293" s="5" t="s">
        <v>233</v>
      </c>
    </row>
    <row r="294" spans="4:39" s="4" customFormat="1">
      <c r="D294"/>
      <c r="E294" t="s">
        <v>234</v>
      </c>
      <c r="H294" s="33"/>
      <c r="I294" s="65">
        <v>0</v>
      </c>
      <c r="J294" s="65">
        <v>0</v>
      </c>
      <c r="K294" s="65">
        <v>0</v>
      </c>
      <c r="L294" s="65">
        <v>0</v>
      </c>
      <c r="M294" s="65">
        <v>0</v>
      </c>
      <c r="N294" s="65">
        <v>0</v>
      </c>
      <c r="O294" s="65">
        <v>0</v>
      </c>
      <c r="P294" s="65">
        <v>0</v>
      </c>
      <c r="Q294" s="65">
        <v>0</v>
      </c>
      <c r="R294" s="65">
        <v>0</v>
      </c>
      <c r="S294" s="65">
        <v>0</v>
      </c>
      <c r="T294" s="65">
        <v>0</v>
      </c>
      <c r="U294" s="65">
        <v>0</v>
      </c>
      <c r="V294" s="65">
        <v>0</v>
      </c>
      <c r="W294" s="65">
        <v>0</v>
      </c>
      <c r="Y294" s="74" t="str">
        <f>IFERROR(I294/'Base Case Cover Sheet'!I294-1,"n.a.")</f>
        <v>n.a.</v>
      </c>
      <c r="Z294" s="74" t="str">
        <f>IFERROR(J294/'Base Case Cover Sheet'!J294-1,"n.a.")</f>
        <v>n.a.</v>
      </c>
      <c r="AA294" s="74" t="str">
        <f>IFERROR(K294/'Base Case Cover Sheet'!K294-1,"n.a.")</f>
        <v>n.a.</v>
      </c>
      <c r="AB294" s="74" t="str">
        <f>IFERROR(L294/'Base Case Cover Sheet'!L294-1,"n.a.")</f>
        <v>n.a.</v>
      </c>
      <c r="AC294" s="74" t="str">
        <f>IFERROR(M294/'Base Case Cover Sheet'!M294-1,"n.a.")</f>
        <v>n.a.</v>
      </c>
      <c r="AD294" s="74" t="str">
        <f>IFERROR(N294/'Base Case Cover Sheet'!N294-1,"n.a.")</f>
        <v>n.a.</v>
      </c>
      <c r="AE294" s="74" t="str">
        <f>IFERROR(O294/'Base Case Cover Sheet'!O294-1,"n.a.")</f>
        <v>n.a.</v>
      </c>
      <c r="AF294" s="74" t="str">
        <f>IFERROR(P294/'Base Case Cover Sheet'!P294-1,"n.a.")</f>
        <v>n.a.</v>
      </c>
      <c r="AG294" s="74" t="str">
        <f>IFERROR(Q294/'Base Case Cover Sheet'!Q294-1,"n.a.")</f>
        <v>n.a.</v>
      </c>
      <c r="AH294" s="74" t="str">
        <f>IFERROR(R294/'Base Case Cover Sheet'!R294-1,"n.a.")</f>
        <v>n.a.</v>
      </c>
      <c r="AI294" s="74" t="str">
        <f>IFERROR(S294/'Base Case Cover Sheet'!S294-1,"n.a.")</f>
        <v>n.a.</v>
      </c>
      <c r="AJ294" s="74" t="str">
        <f>IFERROR(T294/'Base Case Cover Sheet'!T294-1,"n.a.")</f>
        <v>n.a.</v>
      </c>
      <c r="AK294" s="74" t="str">
        <f>IFERROR(U294/'Base Case Cover Sheet'!U294-1,"n.a.")</f>
        <v>n.a.</v>
      </c>
      <c r="AL294" s="74" t="str">
        <f>IFERROR(V294/'Base Case Cover Sheet'!V294-1,"n.a.")</f>
        <v>n.a.</v>
      </c>
      <c r="AM294" s="74" t="str">
        <f>IFERROR(W294/'Base Case Cover Sheet'!W294-1,"n.a.")</f>
        <v>n.a.</v>
      </c>
    </row>
    <row r="295" spans="4:39" s="4" customFormat="1">
      <c r="D295"/>
      <c r="E295" t="s">
        <v>235</v>
      </c>
      <c r="H295" s="33"/>
      <c r="I295" s="65">
        <v>0</v>
      </c>
      <c r="J295" s="65">
        <v>0</v>
      </c>
      <c r="K295" s="65">
        <v>0</v>
      </c>
      <c r="L295" s="65">
        <v>0</v>
      </c>
      <c r="M295" s="65">
        <v>0</v>
      </c>
      <c r="N295" s="65">
        <v>0</v>
      </c>
      <c r="O295" s="65">
        <v>0</v>
      </c>
      <c r="P295" s="65">
        <v>0</v>
      </c>
      <c r="Q295" s="65">
        <v>0</v>
      </c>
      <c r="R295" s="65">
        <v>0</v>
      </c>
      <c r="S295" s="65">
        <v>0</v>
      </c>
      <c r="T295" s="65">
        <v>0</v>
      </c>
      <c r="U295" s="65">
        <v>0</v>
      </c>
      <c r="V295" s="65">
        <v>0</v>
      </c>
      <c r="W295" s="65">
        <v>0</v>
      </c>
      <c r="Y295" s="74" t="str">
        <f>IFERROR(I295/'Base Case Cover Sheet'!I295-1,"n.a.")</f>
        <v>n.a.</v>
      </c>
      <c r="Z295" s="74" t="str">
        <f>IFERROR(J295/'Base Case Cover Sheet'!J295-1,"n.a.")</f>
        <v>n.a.</v>
      </c>
      <c r="AA295" s="74" t="str">
        <f>IFERROR(K295/'Base Case Cover Sheet'!K295-1,"n.a.")</f>
        <v>n.a.</v>
      </c>
      <c r="AB295" s="74" t="str">
        <f>IFERROR(L295/'Base Case Cover Sheet'!L295-1,"n.a.")</f>
        <v>n.a.</v>
      </c>
      <c r="AC295" s="74" t="str">
        <f>IFERROR(M295/'Base Case Cover Sheet'!M295-1,"n.a.")</f>
        <v>n.a.</v>
      </c>
      <c r="AD295" s="74" t="str">
        <f>IFERROR(N295/'Base Case Cover Sheet'!N295-1,"n.a.")</f>
        <v>n.a.</v>
      </c>
      <c r="AE295" s="74" t="str">
        <f>IFERROR(O295/'Base Case Cover Sheet'!O295-1,"n.a.")</f>
        <v>n.a.</v>
      </c>
      <c r="AF295" s="74" t="str">
        <f>IFERROR(P295/'Base Case Cover Sheet'!P295-1,"n.a.")</f>
        <v>n.a.</v>
      </c>
      <c r="AG295" s="74" t="str">
        <f>IFERROR(Q295/'Base Case Cover Sheet'!Q295-1,"n.a.")</f>
        <v>n.a.</v>
      </c>
      <c r="AH295" s="74" t="str">
        <f>IFERROR(R295/'Base Case Cover Sheet'!R295-1,"n.a.")</f>
        <v>n.a.</v>
      </c>
      <c r="AI295" s="74" t="str">
        <f>IFERROR(S295/'Base Case Cover Sheet'!S295-1,"n.a.")</f>
        <v>n.a.</v>
      </c>
      <c r="AJ295" s="74" t="str">
        <f>IFERROR(T295/'Base Case Cover Sheet'!T295-1,"n.a.")</f>
        <v>n.a.</v>
      </c>
      <c r="AK295" s="74" t="str">
        <f>IFERROR(U295/'Base Case Cover Sheet'!U295-1,"n.a.")</f>
        <v>n.a.</v>
      </c>
      <c r="AL295" s="74" t="str">
        <f>IFERROR(V295/'Base Case Cover Sheet'!V295-1,"n.a.")</f>
        <v>n.a.</v>
      </c>
      <c r="AM295" s="74" t="str">
        <f>IFERROR(W295/'Base Case Cover Sheet'!W295-1,"n.a.")</f>
        <v>n.a.</v>
      </c>
    </row>
    <row r="296" spans="4:39" s="4" customFormat="1">
      <c r="D296"/>
      <c r="E296" t="s">
        <v>225</v>
      </c>
      <c r="H296" s="33"/>
      <c r="I296" s="65">
        <v>0</v>
      </c>
      <c r="J296" s="65">
        <v>0</v>
      </c>
      <c r="K296" s="65">
        <v>0</v>
      </c>
      <c r="L296" s="65">
        <v>0</v>
      </c>
      <c r="M296" s="65">
        <v>0</v>
      </c>
      <c r="N296" s="65">
        <v>0</v>
      </c>
      <c r="O296" s="65">
        <v>0</v>
      </c>
      <c r="P296" s="65">
        <v>0</v>
      </c>
      <c r="Q296" s="65">
        <v>0</v>
      </c>
      <c r="R296" s="65">
        <v>0</v>
      </c>
      <c r="S296" s="65">
        <v>0</v>
      </c>
      <c r="T296" s="65">
        <v>0</v>
      </c>
      <c r="U296" s="65">
        <v>0</v>
      </c>
      <c r="V296" s="65">
        <v>0</v>
      </c>
      <c r="W296" s="65">
        <v>0</v>
      </c>
      <c r="Y296" s="74" t="str">
        <f>IFERROR(I296/'Base Case Cover Sheet'!I296-1,"n.a.")</f>
        <v>n.a.</v>
      </c>
      <c r="Z296" s="74" t="str">
        <f>IFERROR(J296/'Base Case Cover Sheet'!J296-1,"n.a.")</f>
        <v>n.a.</v>
      </c>
      <c r="AA296" s="74" t="str">
        <f>IFERROR(K296/'Base Case Cover Sheet'!K296-1,"n.a.")</f>
        <v>n.a.</v>
      </c>
      <c r="AB296" s="74" t="str">
        <f>IFERROR(L296/'Base Case Cover Sheet'!L296-1,"n.a.")</f>
        <v>n.a.</v>
      </c>
      <c r="AC296" s="74" t="str">
        <f>IFERROR(M296/'Base Case Cover Sheet'!M296-1,"n.a.")</f>
        <v>n.a.</v>
      </c>
      <c r="AD296" s="74" t="str">
        <f>IFERROR(N296/'Base Case Cover Sheet'!N296-1,"n.a.")</f>
        <v>n.a.</v>
      </c>
      <c r="AE296" s="74" t="str">
        <f>IFERROR(O296/'Base Case Cover Sheet'!O296-1,"n.a.")</f>
        <v>n.a.</v>
      </c>
      <c r="AF296" s="74" t="str">
        <f>IFERROR(P296/'Base Case Cover Sheet'!P296-1,"n.a.")</f>
        <v>n.a.</v>
      </c>
      <c r="AG296" s="74" t="str">
        <f>IFERROR(Q296/'Base Case Cover Sheet'!Q296-1,"n.a.")</f>
        <v>n.a.</v>
      </c>
      <c r="AH296" s="74" t="str">
        <f>IFERROR(R296/'Base Case Cover Sheet'!R296-1,"n.a.")</f>
        <v>n.a.</v>
      </c>
      <c r="AI296" s="74" t="str">
        <f>IFERROR(S296/'Base Case Cover Sheet'!S296-1,"n.a.")</f>
        <v>n.a.</v>
      </c>
      <c r="AJ296" s="74" t="str">
        <f>IFERROR(T296/'Base Case Cover Sheet'!T296-1,"n.a.")</f>
        <v>n.a.</v>
      </c>
      <c r="AK296" s="74" t="str">
        <f>IFERROR(U296/'Base Case Cover Sheet'!U296-1,"n.a.")</f>
        <v>n.a.</v>
      </c>
      <c r="AL296" s="74" t="str">
        <f>IFERROR(V296/'Base Case Cover Sheet'!V296-1,"n.a.")</f>
        <v>n.a.</v>
      </c>
      <c r="AM296" s="74" t="str">
        <f>IFERROR(W296/'Base Case Cover Sheet'!W296-1,"n.a.")</f>
        <v>n.a.</v>
      </c>
    </row>
    <row r="297" spans="4:39" s="4" customFormat="1">
      <c r="D297" s="142" t="s">
        <v>226</v>
      </c>
      <c r="E297" s="142"/>
      <c r="F297" s="151"/>
      <c r="G297" s="151"/>
      <c r="H297" s="37"/>
      <c r="I297" s="39">
        <f>SUM(I294:I296)</f>
        <v>0</v>
      </c>
      <c r="J297" s="39">
        <f t="shared" ref="J297:W297" si="73">SUM(J294:J296)</f>
        <v>0</v>
      </c>
      <c r="K297" s="39">
        <f t="shared" si="73"/>
        <v>0</v>
      </c>
      <c r="L297" s="39">
        <f t="shared" si="73"/>
        <v>0</v>
      </c>
      <c r="M297" s="39">
        <f t="shared" si="73"/>
        <v>0</v>
      </c>
      <c r="N297" s="39">
        <f t="shared" si="73"/>
        <v>0</v>
      </c>
      <c r="O297" s="39">
        <f t="shared" si="73"/>
        <v>0</v>
      </c>
      <c r="P297" s="39">
        <f t="shared" si="73"/>
        <v>0</v>
      </c>
      <c r="Q297" s="39">
        <f t="shared" si="73"/>
        <v>0</v>
      </c>
      <c r="R297" s="39">
        <f t="shared" si="73"/>
        <v>0</v>
      </c>
      <c r="S297" s="39">
        <f t="shared" si="73"/>
        <v>0</v>
      </c>
      <c r="T297" s="39">
        <f t="shared" si="73"/>
        <v>0</v>
      </c>
      <c r="U297" s="39">
        <f t="shared" si="73"/>
        <v>0</v>
      </c>
      <c r="V297" s="39">
        <f t="shared" si="73"/>
        <v>0</v>
      </c>
      <c r="W297" s="39">
        <f t="shared" si="73"/>
        <v>0</v>
      </c>
      <c r="Y297" s="77" t="str">
        <f>IFERROR(I297/'Base Case Cover Sheet'!I297-1,"n.a.")</f>
        <v>n.a.</v>
      </c>
      <c r="Z297" s="77" t="str">
        <f>IFERROR(J297/'Base Case Cover Sheet'!J297-1,"n.a.")</f>
        <v>n.a.</v>
      </c>
      <c r="AA297" s="77" t="str">
        <f>IFERROR(K297/'Base Case Cover Sheet'!K297-1,"n.a.")</f>
        <v>n.a.</v>
      </c>
      <c r="AB297" s="77" t="str">
        <f>IFERROR(L297/'Base Case Cover Sheet'!L297-1,"n.a.")</f>
        <v>n.a.</v>
      </c>
      <c r="AC297" s="77" t="str">
        <f>IFERROR(M297/'Base Case Cover Sheet'!M297-1,"n.a.")</f>
        <v>n.a.</v>
      </c>
      <c r="AD297" s="77" t="str">
        <f>IFERROR(N297/'Base Case Cover Sheet'!N297-1,"n.a.")</f>
        <v>n.a.</v>
      </c>
      <c r="AE297" s="77" t="str">
        <f>IFERROR(O297/'Base Case Cover Sheet'!O297-1,"n.a.")</f>
        <v>n.a.</v>
      </c>
      <c r="AF297" s="77" t="str">
        <f>IFERROR(P297/'Base Case Cover Sheet'!P297-1,"n.a.")</f>
        <v>n.a.</v>
      </c>
      <c r="AG297" s="77" t="str">
        <f>IFERROR(Q297/'Base Case Cover Sheet'!Q297-1,"n.a.")</f>
        <v>n.a.</v>
      </c>
      <c r="AH297" s="77" t="str">
        <f>IFERROR(R297/'Base Case Cover Sheet'!R297-1,"n.a.")</f>
        <v>n.a.</v>
      </c>
      <c r="AI297" s="77" t="str">
        <f>IFERROR(S297/'Base Case Cover Sheet'!S297-1,"n.a.")</f>
        <v>n.a.</v>
      </c>
      <c r="AJ297" s="77" t="str">
        <f>IFERROR(T297/'Base Case Cover Sheet'!T297-1,"n.a.")</f>
        <v>n.a.</v>
      </c>
      <c r="AK297" s="77" t="str">
        <f>IFERROR(U297/'Base Case Cover Sheet'!U297-1,"n.a.")</f>
        <v>n.a.</v>
      </c>
      <c r="AL297" s="77" t="str">
        <f>IFERROR(V297/'Base Case Cover Sheet'!V297-1,"n.a.")</f>
        <v>n.a.</v>
      </c>
      <c r="AM297" s="77" t="str">
        <f>IFERROR(W297/'Base Case Cover Sheet'!W297-1,"n.a.")</f>
        <v>n.a.</v>
      </c>
    </row>
    <row r="298" spans="4:39" s="4" customFormat="1">
      <c r="D298"/>
      <c r="E298"/>
    </row>
    <row r="299" spans="4:39" s="4" customFormat="1">
      <c r="D299" s="5" t="s">
        <v>236</v>
      </c>
      <c r="E299"/>
    </row>
    <row r="300" spans="4:39" s="4" customFormat="1">
      <c r="D300"/>
      <c r="E300" t="s">
        <v>234</v>
      </c>
      <c r="H300" s="33"/>
      <c r="I300" s="65">
        <v>0</v>
      </c>
      <c r="J300" s="65">
        <v>0</v>
      </c>
      <c r="K300" s="65">
        <v>0</v>
      </c>
      <c r="L300" s="65">
        <v>0</v>
      </c>
      <c r="M300" s="65">
        <v>0</v>
      </c>
      <c r="N300" s="65">
        <v>0</v>
      </c>
      <c r="O300" s="65">
        <v>0</v>
      </c>
      <c r="P300" s="65">
        <v>0</v>
      </c>
      <c r="Q300" s="65">
        <v>0</v>
      </c>
      <c r="R300" s="65">
        <v>0</v>
      </c>
      <c r="S300" s="65">
        <v>0</v>
      </c>
      <c r="T300" s="65">
        <v>0</v>
      </c>
      <c r="U300" s="65">
        <v>0</v>
      </c>
      <c r="V300" s="65">
        <v>0</v>
      </c>
      <c r="W300" s="65">
        <v>0</v>
      </c>
      <c r="Y300" s="74" t="str">
        <f>IFERROR(I300/'Base Case Cover Sheet'!I300-1,"n.a.")</f>
        <v>n.a.</v>
      </c>
      <c r="Z300" s="74" t="str">
        <f>IFERROR(J300/'Base Case Cover Sheet'!J300-1,"n.a.")</f>
        <v>n.a.</v>
      </c>
      <c r="AA300" s="74" t="str">
        <f>IFERROR(K300/'Base Case Cover Sheet'!K300-1,"n.a.")</f>
        <v>n.a.</v>
      </c>
      <c r="AB300" s="74" t="str">
        <f>IFERROR(L300/'Base Case Cover Sheet'!L300-1,"n.a.")</f>
        <v>n.a.</v>
      </c>
      <c r="AC300" s="74" t="str">
        <f>IFERROR(M300/'Base Case Cover Sheet'!M300-1,"n.a.")</f>
        <v>n.a.</v>
      </c>
      <c r="AD300" s="74" t="str">
        <f>IFERROR(N300/'Base Case Cover Sheet'!N300-1,"n.a.")</f>
        <v>n.a.</v>
      </c>
      <c r="AE300" s="74" t="str">
        <f>IFERROR(O300/'Base Case Cover Sheet'!O300-1,"n.a.")</f>
        <v>n.a.</v>
      </c>
      <c r="AF300" s="74" t="str">
        <f>IFERROR(P300/'Base Case Cover Sheet'!P300-1,"n.a.")</f>
        <v>n.a.</v>
      </c>
      <c r="AG300" s="74" t="str">
        <f>IFERROR(Q300/'Base Case Cover Sheet'!Q300-1,"n.a.")</f>
        <v>n.a.</v>
      </c>
      <c r="AH300" s="74" t="str">
        <f>IFERROR(R300/'Base Case Cover Sheet'!R300-1,"n.a.")</f>
        <v>n.a.</v>
      </c>
      <c r="AI300" s="74" t="str">
        <f>IFERROR(S300/'Base Case Cover Sheet'!S300-1,"n.a.")</f>
        <v>n.a.</v>
      </c>
      <c r="AJ300" s="74" t="str">
        <f>IFERROR(T300/'Base Case Cover Sheet'!T300-1,"n.a.")</f>
        <v>n.a.</v>
      </c>
      <c r="AK300" s="74" t="str">
        <f>IFERROR(U300/'Base Case Cover Sheet'!U300-1,"n.a.")</f>
        <v>n.a.</v>
      </c>
      <c r="AL300" s="74" t="str">
        <f>IFERROR(V300/'Base Case Cover Sheet'!V300-1,"n.a.")</f>
        <v>n.a.</v>
      </c>
      <c r="AM300" s="74" t="str">
        <f>IFERROR(W300/'Base Case Cover Sheet'!W300-1,"n.a.")</f>
        <v>n.a.</v>
      </c>
    </row>
    <row r="301" spans="4:39" s="4" customFormat="1">
      <c r="D301"/>
      <c r="E301" t="s">
        <v>235</v>
      </c>
      <c r="H301" s="33"/>
      <c r="I301" s="65">
        <v>0</v>
      </c>
      <c r="J301" s="65">
        <v>0</v>
      </c>
      <c r="K301" s="65">
        <v>0</v>
      </c>
      <c r="L301" s="65">
        <v>0</v>
      </c>
      <c r="M301" s="65">
        <v>0</v>
      </c>
      <c r="N301" s="65">
        <v>0</v>
      </c>
      <c r="O301" s="65">
        <v>0</v>
      </c>
      <c r="P301" s="65">
        <v>0</v>
      </c>
      <c r="Q301" s="65">
        <v>0</v>
      </c>
      <c r="R301" s="65">
        <v>0</v>
      </c>
      <c r="S301" s="65">
        <v>0</v>
      </c>
      <c r="T301" s="65">
        <v>0</v>
      </c>
      <c r="U301" s="65">
        <v>0</v>
      </c>
      <c r="V301" s="65">
        <v>0</v>
      </c>
      <c r="W301" s="65">
        <v>0</v>
      </c>
      <c r="Y301" s="74" t="str">
        <f>IFERROR(I301/'Base Case Cover Sheet'!I301-1,"n.a.")</f>
        <v>n.a.</v>
      </c>
      <c r="Z301" s="74" t="str">
        <f>IFERROR(J301/'Base Case Cover Sheet'!J301-1,"n.a.")</f>
        <v>n.a.</v>
      </c>
      <c r="AA301" s="74" t="str">
        <f>IFERROR(K301/'Base Case Cover Sheet'!K301-1,"n.a.")</f>
        <v>n.a.</v>
      </c>
      <c r="AB301" s="74" t="str">
        <f>IFERROR(L301/'Base Case Cover Sheet'!L301-1,"n.a.")</f>
        <v>n.a.</v>
      </c>
      <c r="AC301" s="74" t="str">
        <f>IFERROR(M301/'Base Case Cover Sheet'!M301-1,"n.a.")</f>
        <v>n.a.</v>
      </c>
      <c r="AD301" s="74" t="str">
        <f>IFERROR(N301/'Base Case Cover Sheet'!N301-1,"n.a.")</f>
        <v>n.a.</v>
      </c>
      <c r="AE301" s="74" t="str">
        <f>IFERROR(O301/'Base Case Cover Sheet'!O301-1,"n.a.")</f>
        <v>n.a.</v>
      </c>
      <c r="AF301" s="74" t="str">
        <f>IFERROR(P301/'Base Case Cover Sheet'!P301-1,"n.a.")</f>
        <v>n.a.</v>
      </c>
      <c r="AG301" s="74" t="str">
        <f>IFERROR(Q301/'Base Case Cover Sheet'!Q301-1,"n.a.")</f>
        <v>n.a.</v>
      </c>
      <c r="AH301" s="74" t="str">
        <f>IFERROR(R301/'Base Case Cover Sheet'!R301-1,"n.a.")</f>
        <v>n.a.</v>
      </c>
      <c r="AI301" s="74" t="str">
        <f>IFERROR(S301/'Base Case Cover Sheet'!S301-1,"n.a.")</f>
        <v>n.a.</v>
      </c>
      <c r="AJ301" s="74" t="str">
        <f>IFERROR(T301/'Base Case Cover Sheet'!T301-1,"n.a.")</f>
        <v>n.a.</v>
      </c>
      <c r="AK301" s="74" t="str">
        <f>IFERROR(U301/'Base Case Cover Sheet'!U301-1,"n.a.")</f>
        <v>n.a.</v>
      </c>
      <c r="AL301" s="74" t="str">
        <f>IFERROR(V301/'Base Case Cover Sheet'!V301-1,"n.a.")</f>
        <v>n.a.</v>
      </c>
      <c r="AM301" s="74" t="str">
        <f>IFERROR(W301/'Base Case Cover Sheet'!W301-1,"n.a.")</f>
        <v>n.a.</v>
      </c>
    </row>
    <row r="302" spans="4:39" s="4" customFormat="1">
      <c r="D302"/>
      <c r="E302" t="s">
        <v>225</v>
      </c>
      <c r="H302" s="33"/>
      <c r="I302" s="65">
        <v>0</v>
      </c>
      <c r="J302" s="65">
        <v>0</v>
      </c>
      <c r="K302" s="65">
        <v>0</v>
      </c>
      <c r="L302" s="65">
        <v>0</v>
      </c>
      <c r="M302" s="65">
        <v>0</v>
      </c>
      <c r="N302" s="65">
        <v>0</v>
      </c>
      <c r="O302" s="65">
        <v>0</v>
      </c>
      <c r="P302" s="65">
        <v>0</v>
      </c>
      <c r="Q302" s="65">
        <v>0</v>
      </c>
      <c r="R302" s="65">
        <v>0</v>
      </c>
      <c r="S302" s="65">
        <v>0</v>
      </c>
      <c r="T302" s="65">
        <v>0</v>
      </c>
      <c r="U302" s="65">
        <v>0</v>
      </c>
      <c r="V302" s="65">
        <v>0</v>
      </c>
      <c r="W302" s="65">
        <v>0</v>
      </c>
      <c r="Y302" s="74" t="str">
        <f>IFERROR(I302/'Base Case Cover Sheet'!I302-1,"n.a.")</f>
        <v>n.a.</v>
      </c>
      <c r="Z302" s="74" t="str">
        <f>IFERROR(J302/'Base Case Cover Sheet'!J302-1,"n.a.")</f>
        <v>n.a.</v>
      </c>
      <c r="AA302" s="74" t="str">
        <f>IFERROR(K302/'Base Case Cover Sheet'!K302-1,"n.a.")</f>
        <v>n.a.</v>
      </c>
      <c r="AB302" s="74" t="str">
        <f>IFERROR(L302/'Base Case Cover Sheet'!L302-1,"n.a.")</f>
        <v>n.a.</v>
      </c>
      <c r="AC302" s="74" t="str">
        <f>IFERROR(M302/'Base Case Cover Sheet'!M302-1,"n.a.")</f>
        <v>n.a.</v>
      </c>
      <c r="AD302" s="74" t="str">
        <f>IFERROR(N302/'Base Case Cover Sheet'!N302-1,"n.a.")</f>
        <v>n.a.</v>
      </c>
      <c r="AE302" s="74" t="str">
        <f>IFERROR(O302/'Base Case Cover Sheet'!O302-1,"n.a.")</f>
        <v>n.a.</v>
      </c>
      <c r="AF302" s="74" t="str">
        <f>IFERROR(P302/'Base Case Cover Sheet'!P302-1,"n.a.")</f>
        <v>n.a.</v>
      </c>
      <c r="AG302" s="74" t="str">
        <f>IFERROR(Q302/'Base Case Cover Sheet'!Q302-1,"n.a.")</f>
        <v>n.a.</v>
      </c>
      <c r="AH302" s="74" t="str">
        <f>IFERROR(R302/'Base Case Cover Sheet'!R302-1,"n.a.")</f>
        <v>n.a.</v>
      </c>
      <c r="AI302" s="74" t="str">
        <f>IFERROR(S302/'Base Case Cover Sheet'!S302-1,"n.a.")</f>
        <v>n.a.</v>
      </c>
      <c r="AJ302" s="74" t="str">
        <f>IFERROR(T302/'Base Case Cover Sheet'!T302-1,"n.a.")</f>
        <v>n.a.</v>
      </c>
      <c r="AK302" s="74" t="str">
        <f>IFERROR(U302/'Base Case Cover Sheet'!U302-1,"n.a.")</f>
        <v>n.a.</v>
      </c>
      <c r="AL302" s="74" t="str">
        <f>IFERROR(V302/'Base Case Cover Sheet'!V302-1,"n.a.")</f>
        <v>n.a.</v>
      </c>
      <c r="AM302" s="74" t="str">
        <f>IFERROR(W302/'Base Case Cover Sheet'!W302-1,"n.a.")</f>
        <v>n.a.</v>
      </c>
    </row>
    <row r="303" spans="4:39" s="4" customFormat="1">
      <c r="D303" s="142" t="s">
        <v>226</v>
      </c>
      <c r="E303" s="144"/>
      <c r="F303" s="152"/>
      <c r="G303" s="152"/>
      <c r="H303" s="37"/>
      <c r="I303" s="39">
        <f t="shared" ref="I303:W303" si="74">SUM(I300:I302)</f>
        <v>0</v>
      </c>
      <c r="J303" s="39">
        <f t="shared" si="74"/>
        <v>0</v>
      </c>
      <c r="K303" s="39">
        <f t="shared" si="74"/>
        <v>0</v>
      </c>
      <c r="L303" s="39">
        <f t="shared" si="74"/>
        <v>0</v>
      </c>
      <c r="M303" s="39">
        <f t="shared" si="74"/>
        <v>0</v>
      </c>
      <c r="N303" s="39">
        <f t="shared" si="74"/>
        <v>0</v>
      </c>
      <c r="O303" s="39">
        <f t="shared" si="74"/>
        <v>0</v>
      </c>
      <c r="P303" s="39">
        <f t="shared" si="74"/>
        <v>0</v>
      </c>
      <c r="Q303" s="39">
        <f t="shared" si="74"/>
        <v>0</v>
      </c>
      <c r="R303" s="39">
        <f t="shared" si="74"/>
        <v>0</v>
      </c>
      <c r="S303" s="39">
        <f t="shared" si="74"/>
        <v>0</v>
      </c>
      <c r="T303" s="39">
        <f t="shared" si="74"/>
        <v>0</v>
      </c>
      <c r="U303" s="39">
        <f t="shared" si="74"/>
        <v>0</v>
      </c>
      <c r="V303" s="39">
        <f t="shared" si="74"/>
        <v>0</v>
      </c>
      <c r="W303" s="39">
        <f t="shared" si="74"/>
        <v>0</v>
      </c>
      <c r="Y303" s="77" t="str">
        <f>IFERROR(I303/'Base Case Cover Sheet'!I303-1,"n.a.")</f>
        <v>n.a.</v>
      </c>
      <c r="Z303" s="77" t="str">
        <f>IFERROR(J303/'Base Case Cover Sheet'!J303-1,"n.a.")</f>
        <v>n.a.</v>
      </c>
      <c r="AA303" s="77" t="str">
        <f>IFERROR(K303/'Base Case Cover Sheet'!K303-1,"n.a.")</f>
        <v>n.a.</v>
      </c>
      <c r="AB303" s="77" t="str">
        <f>IFERROR(L303/'Base Case Cover Sheet'!L303-1,"n.a.")</f>
        <v>n.a.</v>
      </c>
      <c r="AC303" s="77" t="str">
        <f>IFERROR(M303/'Base Case Cover Sheet'!M303-1,"n.a.")</f>
        <v>n.a.</v>
      </c>
      <c r="AD303" s="77" t="str">
        <f>IFERROR(N303/'Base Case Cover Sheet'!N303-1,"n.a.")</f>
        <v>n.a.</v>
      </c>
      <c r="AE303" s="77" t="str">
        <f>IFERROR(O303/'Base Case Cover Sheet'!O303-1,"n.a.")</f>
        <v>n.a.</v>
      </c>
      <c r="AF303" s="77" t="str">
        <f>IFERROR(P303/'Base Case Cover Sheet'!P303-1,"n.a.")</f>
        <v>n.a.</v>
      </c>
      <c r="AG303" s="77" t="str">
        <f>IFERROR(Q303/'Base Case Cover Sheet'!Q303-1,"n.a.")</f>
        <v>n.a.</v>
      </c>
      <c r="AH303" s="77" t="str">
        <f>IFERROR(R303/'Base Case Cover Sheet'!R303-1,"n.a.")</f>
        <v>n.a.</v>
      </c>
      <c r="AI303" s="77" t="str">
        <f>IFERROR(S303/'Base Case Cover Sheet'!S303-1,"n.a.")</f>
        <v>n.a.</v>
      </c>
      <c r="AJ303" s="77" t="str">
        <f>IFERROR(T303/'Base Case Cover Sheet'!T303-1,"n.a.")</f>
        <v>n.a.</v>
      </c>
      <c r="AK303" s="77" t="str">
        <f>IFERROR(U303/'Base Case Cover Sheet'!U303-1,"n.a.")</f>
        <v>n.a.</v>
      </c>
      <c r="AL303" s="77" t="str">
        <f>IFERROR(V303/'Base Case Cover Sheet'!V303-1,"n.a.")</f>
        <v>n.a.</v>
      </c>
      <c r="AM303" s="77" t="str">
        <f>IFERROR(W303/'Base Case Cover Sheet'!W303-1,"n.a.")</f>
        <v>n.a.</v>
      </c>
    </row>
    <row r="304" spans="4:39" s="4" customFormat="1">
      <c r="D304"/>
      <c r="E304"/>
    </row>
    <row r="305" spans="1:39" s="4" customFormat="1">
      <c r="D305" s="142" t="s">
        <v>237</v>
      </c>
      <c r="E305" s="144"/>
      <c r="F305" s="152"/>
      <c r="G305" s="152"/>
      <c r="H305" s="37"/>
      <c r="I305" s="39">
        <f>+I297+I303</f>
        <v>0</v>
      </c>
      <c r="J305" s="39">
        <f t="shared" ref="J305:W305" si="75">+J297+J303</f>
        <v>0</v>
      </c>
      <c r="K305" s="39">
        <f t="shared" si="75"/>
        <v>0</v>
      </c>
      <c r="L305" s="39">
        <f t="shared" si="75"/>
        <v>0</v>
      </c>
      <c r="M305" s="39">
        <f t="shared" si="75"/>
        <v>0</v>
      </c>
      <c r="N305" s="39">
        <f t="shared" si="75"/>
        <v>0</v>
      </c>
      <c r="O305" s="39">
        <f t="shared" si="75"/>
        <v>0</v>
      </c>
      <c r="P305" s="39">
        <f t="shared" si="75"/>
        <v>0</v>
      </c>
      <c r="Q305" s="39">
        <f t="shared" si="75"/>
        <v>0</v>
      </c>
      <c r="R305" s="39">
        <f t="shared" si="75"/>
        <v>0</v>
      </c>
      <c r="S305" s="39">
        <f t="shared" si="75"/>
        <v>0</v>
      </c>
      <c r="T305" s="39">
        <f t="shared" si="75"/>
        <v>0</v>
      </c>
      <c r="U305" s="39">
        <f t="shared" si="75"/>
        <v>0</v>
      </c>
      <c r="V305" s="39">
        <f t="shared" si="75"/>
        <v>0</v>
      </c>
      <c r="W305" s="39">
        <f t="shared" si="75"/>
        <v>0</v>
      </c>
      <c r="Y305" s="77" t="str">
        <f>IFERROR(I305/'Base Case Cover Sheet'!I305-1,"n.a.")</f>
        <v>n.a.</v>
      </c>
      <c r="Z305" s="77" t="str">
        <f>IFERROR(J305/'Base Case Cover Sheet'!J305-1,"n.a.")</f>
        <v>n.a.</v>
      </c>
      <c r="AA305" s="77" t="str">
        <f>IFERROR(K305/'Base Case Cover Sheet'!K305-1,"n.a.")</f>
        <v>n.a.</v>
      </c>
      <c r="AB305" s="77" t="str">
        <f>IFERROR(L305/'Base Case Cover Sheet'!L305-1,"n.a.")</f>
        <v>n.a.</v>
      </c>
      <c r="AC305" s="77" t="str">
        <f>IFERROR(M305/'Base Case Cover Sheet'!M305-1,"n.a.")</f>
        <v>n.a.</v>
      </c>
      <c r="AD305" s="77" t="str">
        <f>IFERROR(N305/'Base Case Cover Sheet'!N305-1,"n.a.")</f>
        <v>n.a.</v>
      </c>
      <c r="AE305" s="77" t="str">
        <f>IFERROR(O305/'Base Case Cover Sheet'!O305-1,"n.a.")</f>
        <v>n.a.</v>
      </c>
      <c r="AF305" s="77" t="str">
        <f>IFERROR(P305/'Base Case Cover Sheet'!P305-1,"n.a.")</f>
        <v>n.a.</v>
      </c>
      <c r="AG305" s="77" t="str">
        <f>IFERROR(Q305/'Base Case Cover Sheet'!Q305-1,"n.a.")</f>
        <v>n.a.</v>
      </c>
      <c r="AH305" s="77" t="str">
        <f>IFERROR(R305/'Base Case Cover Sheet'!R305-1,"n.a.")</f>
        <v>n.a.</v>
      </c>
      <c r="AI305" s="77" t="str">
        <f>IFERROR(S305/'Base Case Cover Sheet'!S305-1,"n.a.")</f>
        <v>n.a.</v>
      </c>
      <c r="AJ305" s="77" t="str">
        <f>IFERROR(T305/'Base Case Cover Sheet'!T305-1,"n.a.")</f>
        <v>n.a.</v>
      </c>
      <c r="AK305" s="77" t="str">
        <f>IFERROR(U305/'Base Case Cover Sheet'!U305-1,"n.a.")</f>
        <v>n.a.</v>
      </c>
      <c r="AL305" s="77" t="str">
        <f>IFERROR(V305/'Base Case Cover Sheet'!V305-1,"n.a.")</f>
        <v>n.a.</v>
      </c>
      <c r="AM305" s="77" t="str">
        <f>IFERROR(W305/'Base Case Cover Sheet'!W305-1,"n.a.")</f>
        <v>n.a.</v>
      </c>
    </row>
    <row r="306" spans="1:39" s="4" customFormat="1">
      <c r="D306"/>
      <c r="E306"/>
    </row>
    <row r="307" spans="1:39" s="4" customFormat="1">
      <c r="D307" s="31" t="s">
        <v>238</v>
      </c>
      <c r="E307" s="64"/>
      <c r="F307" s="64"/>
      <c r="G307" s="64"/>
      <c r="H307" s="64"/>
      <c r="I307" s="64"/>
      <c r="J307" s="64"/>
      <c r="K307" s="64"/>
      <c r="L307" s="64"/>
      <c r="M307" s="64"/>
      <c r="N307" s="64"/>
      <c r="O307" s="64"/>
      <c r="P307" s="64"/>
      <c r="Q307" s="64"/>
      <c r="R307" s="64"/>
      <c r="S307" s="64"/>
      <c r="T307" s="64"/>
      <c r="U307" s="64"/>
      <c r="V307" s="64"/>
      <c r="W307" s="64"/>
      <c r="Y307" s="64"/>
      <c r="Z307" s="64"/>
      <c r="AA307" s="64"/>
      <c r="AB307" s="64"/>
      <c r="AC307" s="64"/>
      <c r="AD307" s="64"/>
      <c r="AE307" s="64"/>
      <c r="AF307" s="64"/>
      <c r="AG307" s="64"/>
      <c r="AH307" s="64"/>
      <c r="AI307" s="64"/>
      <c r="AJ307" s="64"/>
      <c r="AK307" s="64"/>
      <c r="AL307" s="64"/>
      <c r="AM307" s="64"/>
    </row>
    <row r="308" spans="1:39" s="4" customFormat="1">
      <c r="D308"/>
      <c r="E308"/>
    </row>
    <row r="309" spans="1:39" s="4" customFormat="1">
      <c r="D309" t="s">
        <v>239</v>
      </c>
      <c r="E309"/>
      <c r="H309" s="33"/>
      <c r="I309" s="65">
        <v>0</v>
      </c>
      <c r="J309" s="65">
        <v>0</v>
      </c>
      <c r="K309" s="65">
        <v>0</v>
      </c>
      <c r="L309" s="65">
        <v>0</v>
      </c>
      <c r="M309" s="65">
        <v>0</v>
      </c>
      <c r="N309" s="65">
        <v>0</v>
      </c>
      <c r="O309" s="65">
        <v>0</v>
      </c>
      <c r="P309" s="65">
        <v>0</v>
      </c>
      <c r="Q309" s="65">
        <v>0</v>
      </c>
      <c r="R309" s="65">
        <v>0</v>
      </c>
      <c r="S309" s="65">
        <v>0</v>
      </c>
      <c r="T309" s="65">
        <v>0</v>
      </c>
      <c r="U309" s="65">
        <v>0</v>
      </c>
      <c r="V309" s="65">
        <v>0</v>
      </c>
      <c r="W309" s="65">
        <v>0</v>
      </c>
      <c r="Y309" s="74" t="str">
        <f>IFERROR(I309/'Base Case Cover Sheet'!I309-1,"n.a.")</f>
        <v>n.a.</v>
      </c>
      <c r="Z309" s="74" t="str">
        <f>IFERROR(J309/'Base Case Cover Sheet'!J309-1,"n.a.")</f>
        <v>n.a.</v>
      </c>
      <c r="AA309" s="74" t="str">
        <f>IFERROR(K309/'Base Case Cover Sheet'!K309-1,"n.a.")</f>
        <v>n.a.</v>
      </c>
      <c r="AB309" s="74" t="str">
        <f>IFERROR(L309/'Base Case Cover Sheet'!L309-1,"n.a.")</f>
        <v>n.a.</v>
      </c>
      <c r="AC309" s="74" t="str">
        <f>IFERROR(M309/'Base Case Cover Sheet'!M309-1,"n.a.")</f>
        <v>n.a.</v>
      </c>
      <c r="AD309" s="74" t="str">
        <f>IFERROR(N309/'Base Case Cover Sheet'!N309-1,"n.a.")</f>
        <v>n.a.</v>
      </c>
      <c r="AE309" s="74" t="str">
        <f>IFERROR(O309/'Base Case Cover Sheet'!O309-1,"n.a.")</f>
        <v>n.a.</v>
      </c>
      <c r="AF309" s="74" t="str">
        <f>IFERROR(P309/'Base Case Cover Sheet'!P309-1,"n.a.")</f>
        <v>n.a.</v>
      </c>
      <c r="AG309" s="74" t="str">
        <f>IFERROR(Q309/'Base Case Cover Sheet'!Q309-1,"n.a.")</f>
        <v>n.a.</v>
      </c>
      <c r="AH309" s="74" t="str">
        <f>IFERROR(R309/'Base Case Cover Sheet'!R309-1,"n.a.")</f>
        <v>n.a.</v>
      </c>
      <c r="AI309" s="74" t="str">
        <f>IFERROR(S309/'Base Case Cover Sheet'!S309-1,"n.a.")</f>
        <v>n.a.</v>
      </c>
      <c r="AJ309" s="74" t="str">
        <f>IFERROR(T309/'Base Case Cover Sheet'!T309-1,"n.a.")</f>
        <v>n.a.</v>
      </c>
      <c r="AK309" s="74" t="str">
        <f>IFERROR(U309/'Base Case Cover Sheet'!U309-1,"n.a.")</f>
        <v>n.a.</v>
      </c>
      <c r="AL309" s="74" t="str">
        <f>IFERROR(V309/'Base Case Cover Sheet'!V309-1,"n.a.")</f>
        <v>n.a.</v>
      </c>
      <c r="AM309" s="74" t="str">
        <f>IFERROR(W309/'Base Case Cover Sheet'!W309-1,"n.a.")</f>
        <v>n.a.</v>
      </c>
    </row>
    <row r="310" spans="1:39" s="4" customFormat="1">
      <c r="D310" t="s">
        <v>240</v>
      </c>
      <c r="E310"/>
      <c r="H310" s="33"/>
      <c r="I310" s="65">
        <v>0</v>
      </c>
      <c r="J310" s="65">
        <v>0</v>
      </c>
      <c r="K310" s="65">
        <v>0</v>
      </c>
      <c r="L310" s="65">
        <v>0</v>
      </c>
      <c r="M310" s="65">
        <v>0</v>
      </c>
      <c r="N310" s="65">
        <v>0</v>
      </c>
      <c r="O310" s="65">
        <v>0</v>
      </c>
      <c r="P310" s="65">
        <v>0</v>
      </c>
      <c r="Q310" s="65">
        <v>0</v>
      </c>
      <c r="R310" s="65">
        <v>0</v>
      </c>
      <c r="S310" s="65">
        <v>0</v>
      </c>
      <c r="T310" s="65">
        <v>0</v>
      </c>
      <c r="U310" s="65">
        <v>0</v>
      </c>
      <c r="V310" s="65">
        <v>0</v>
      </c>
      <c r="W310" s="65">
        <v>0</v>
      </c>
      <c r="Y310" s="74" t="str">
        <f>IFERROR(I310/'Base Case Cover Sheet'!I310-1,"n.a.")</f>
        <v>n.a.</v>
      </c>
      <c r="Z310" s="74" t="str">
        <f>IFERROR(J310/'Base Case Cover Sheet'!J310-1,"n.a.")</f>
        <v>n.a.</v>
      </c>
      <c r="AA310" s="74" t="str">
        <f>IFERROR(K310/'Base Case Cover Sheet'!K310-1,"n.a.")</f>
        <v>n.a.</v>
      </c>
      <c r="AB310" s="74" t="str">
        <f>IFERROR(L310/'Base Case Cover Sheet'!L310-1,"n.a.")</f>
        <v>n.a.</v>
      </c>
      <c r="AC310" s="74" t="str">
        <f>IFERROR(M310/'Base Case Cover Sheet'!M310-1,"n.a.")</f>
        <v>n.a.</v>
      </c>
      <c r="AD310" s="74" t="str">
        <f>IFERROR(N310/'Base Case Cover Sheet'!N310-1,"n.a.")</f>
        <v>n.a.</v>
      </c>
      <c r="AE310" s="74" t="str">
        <f>IFERROR(O310/'Base Case Cover Sheet'!O310-1,"n.a.")</f>
        <v>n.a.</v>
      </c>
      <c r="AF310" s="74" t="str">
        <f>IFERROR(P310/'Base Case Cover Sheet'!P310-1,"n.a.")</f>
        <v>n.a.</v>
      </c>
      <c r="AG310" s="74" t="str">
        <f>IFERROR(Q310/'Base Case Cover Sheet'!Q310-1,"n.a.")</f>
        <v>n.a.</v>
      </c>
      <c r="AH310" s="74" t="str">
        <f>IFERROR(R310/'Base Case Cover Sheet'!R310-1,"n.a.")</f>
        <v>n.a.</v>
      </c>
      <c r="AI310" s="74" t="str">
        <f>IFERROR(S310/'Base Case Cover Sheet'!S310-1,"n.a.")</f>
        <v>n.a.</v>
      </c>
      <c r="AJ310" s="74" t="str">
        <f>IFERROR(T310/'Base Case Cover Sheet'!T310-1,"n.a.")</f>
        <v>n.a.</v>
      </c>
      <c r="AK310" s="74" t="str">
        <f>IFERROR(U310/'Base Case Cover Sheet'!U310-1,"n.a.")</f>
        <v>n.a.</v>
      </c>
      <c r="AL310" s="74" t="str">
        <f>IFERROR(V310/'Base Case Cover Sheet'!V310-1,"n.a.")</f>
        <v>n.a.</v>
      </c>
      <c r="AM310" s="74" t="str">
        <f>IFERROR(W310/'Base Case Cover Sheet'!W310-1,"n.a.")</f>
        <v>n.a.</v>
      </c>
    </row>
    <row r="311" spans="1:39" s="4" customFormat="1">
      <c r="D311" t="s">
        <v>241</v>
      </c>
      <c r="E311"/>
      <c r="H311" s="33"/>
      <c r="I311" s="65">
        <v>0</v>
      </c>
      <c r="J311" s="65">
        <v>0</v>
      </c>
      <c r="K311" s="65">
        <v>0</v>
      </c>
      <c r="L311" s="65">
        <v>0</v>
      </c>
      <c r="M311" s="65">
        <v>0</v>
      </c>
      <c r="N311" s="65">
        <v>0</v>
      </c>
      <c r="O311" s="65">
        <v>0</v>
      </c>
      <c r="P311" s="65">
        <v>0</v>
      </c>
      <c r="Q311" s="65">
        <v>0</v>
      </c>
      <c r="R311" s="65">
        <v>0</v>
      </c>
      <c r="S311" s="65">
        <v>0</v>
      </c>
      <c r="T311" s="65">
        <v>0</v>
      </c>
      <c r="U311" s="65">
        <v>0</v>
      </c>
      <c r="V311" s="65">
        <v>0</v>
      </c>
      <c r="W311" s="65">
        <v>0</v>
      </c>
      <c r="Y311" s="74" t="str">
        <f>IFERROR(I311/'Base Case Cover Sheet'!I311-1,"n.a.")</f>
        <v>n.a.</v>
      </c>
      <c r="Z311" s="74" t="str">
        <f>IFERROR(J311/'Base Case Cover Sheet'!J311-1,"n.a.")</f>
        <v>n.a.</v>
      </c>
      <c r="AA311" s="74" t="str">
        <f>IFERROR(K311/'Base Case Cover Sheet'!K311-1,"n.a.")</f>
        <v>n.a.</v>
      </c>
      <c r="AB311" s="74" t="str">
        <f>IFERROR(L311/'Base Case Cover Sheet'!L311-1,"n.a.")</f>
        <v>n.a.</v>
      </c>
      <c r="AC311" s="74" t="str">
        <f>IFERROR(M311/'Base Case Cover Sheet'!M311-1,"n.a.")</f>
        <v>n.a.</v>
      </c>
      <c r="AD311" s="74" t="str">
        <f>IFERROR(N311/'Base Case Cover Sheet'!N311-1,"n.a.")</f>
        <v>n.a.</v>
      </c>
      <c r="AE311" s="74" t="str">
        <f>IFERROR(O311/'Base Case Cover Sheet'!O311-1,"n.a.")</f>
        <v>n.a.</v>
      </c>
      <c r="AF311" s="74" t="str">
        <f>IFERROR(P311/'Base Case Cover Sheet'!P311-1,"n.a.")</f>
        <v>n.a.</v>
      </c>
      <c r="AG311" s="74" t="str">
        <f>IFERROR(Q311/'Base Case Cover Sheet'!Q311-1,"n.a.")</f>
        <v>n.a.</v>
      </c>
      <c r="AH311" s="74" t="str">
        <f>IFERROR(R311/'Base Case Cover Sheet'!R311-1,"n.a.")</f>
        <v>n.a.</v>
      </c>
      <c r="AI311" s="74" t="str">
        <f>IFERROR(S311/'Base Case Cover Sheet'!S311-1,"n.a.")</f>
        <v>n.a.</v>
      </c>
      <c r="AJ311" s="74" t="str">
        <f>IFERROR(T311/'Base Case Cover Sheet'!T311-1,"n.a.")</f>
        <v>n.a.</v>
      </c>
      <c r="AK311" s="74" t="str">
        <f>IFERROR(U311/'Base Case Cover Sheet'!U311-1,"n.a.")</f>
        <v>n.a.</v>
      </c>
      <c r="AL311" s="74" t="str">
        <f>IFERROR(V311/'Base Case Cover Sheet'!V311-1,"n.a.")</f>
        <v>n.a.</v>
      </c>
      <c r="AM311" s="74" t="str">
        <f>IFERROR(W311/'Base Case Cover Sheet'!W311-1,"n.a.")</f>
        <v>n.a.</v>
      </c>
    </row>
    <row r="312" spans="1:39" s="4" customFormat="1">
      <c r="D312" s="142" t="s">
        <v>242</v>
      </c>
      <c r="E312" s="144"/>
      <c r="F312" s="152"/>
      <c r="G312" s="152"/>
      <c r="H312" s="37"/>
      <c r="I312" s="39">
        <f t="shared" ref="I312:W312" si="76">SUM(I309:I311)</f>
        <v>0</v>
      </c>
      <c r="J312" s="39">
        <f t="shared" si="76"/>
        <v>0</v>
      </c>
      <c r="K312" s="39">
        <f t="shared" si="76"/>
        <v>0</v>
      </c>
      <c r="L312" s="39">
        <f t="shared" si="76"/>
        <v>0</v>
      </c>
      <c r="M312" s="39">
        <f t="shared" si="76"/>
        <v>0</v>
      </c>
      <c r="N312" s="39">
        <f t="shared" si="76"/>
        <v>0</v>
      </c>
      <c r="O312" s="39">
        <f t="shared" si="76"/>
        <v>0</v>
      </c>
      <c r="P312" s="39">
        <f t="shared" si="76"/>
        <v>0</v>
      </c>
      <c r="Q312" s="39">
        <f t="shared" si="76"/>
        <v>0</v>
      </c>
      <c r="R312" s="39">
        <f t="shared" si="76"/>
        <v>0</v>
      </c>
      <c r="S312" s="39">
        <f t="shared" si="76"/>
        <v>0</v>
      </c>
      <c r="T312" s="39">
        <f t="shared" si="76"/>
        <v>0</v>
      </c>
      <c r="U312" s="39">
        <f t="shared" si="76"/>
        <v>0</v>
      </c>
      <c r="V312" s="39">
        <f>SUM(V309:V311)</f>
        <v>0</v>
      </c>
      <c r="W312" s="39">
        <f t="shared" si="76"/>
        <v>0</v>
      </c>
      <c r="Y312" s="77" t="str">
        <f>IFERROR(I312/'Base Case Cover Sheet'!I312-1,"n.a.")</f>
        <v>n.a.</v>
      </c>
      <c r="Z312" s="77" t="str">
        <f>IFERROR(J312/'Base Case Cover Sheet'!J312-1,"n.a.")</f>
        <v>n.a.</v>
      </c>
      <c r="AA312" s="77" t="str">
        <f>IFERROR(K312/'Base Case Cover Sheet'!K312-1,"n.a.")</f>
        <v>n.a.</v>
      </c>
      <c r="AB312" s="77" t="str">
        <f>IFERROR(L312/'Base Case Cover Sheet'!L312-1,"n.a.")</f>
        <v>n.a.</v>
      </c>
      <c r="AC312" s="77" t="str">
        <f>IFERROR(M312/'Base Case Cover Sheet'!M312-1,"n.a.")</f>
        <v>n.a.</v>
      </c>
      <c r="AD312" s="77" t="str">
        <f>IFERROR(N312/'Base Case Cover Sheet'!N312-1,"n.a.")</f>
        <v>n.a.</v>
      </c>
      <c r="AE312" s="77" t="str">
        <f>IFERROR(O312/'Base Case Cover Sheet'!O312-1,"n.a.")</f>
        <v>n.a.</v>
      </c>
      <c r="AF312" s="77" t="str">
        <f>IFERROR(P312/'Base Case Cover Sheet'!P312-1,"n.a.")</f>
        <v>n.a.</v>
      </c>
      <c r="AG312" s="77" t="str">
        <f>IFERROR(Q312/'Base Case Cover Sheet'!Q312-1,"n.a.")</f>
        <v>n.a.</v>
      </c>
      <c r="AH312" s="77" t="str">
        <f>IFERROR(R312/'Base Case Cover Sheet'!R312-1,"n.a.")</f>
        <v>n.a.</v>
      </c>
      <c r="AI312" s="77" t="str">
        <f>IFERROR(S312/'Base Case Cover Sheet'!S312-1,"n.a.")</f>
        <v>n.a.</v>
      </c>
      <c r="AJ312" s="77" t="str">
        <f>IFERROR(T312/'Base Case Cover Sheet'!T312-1,"n.a.")</f>
        <v>n.a.</v>
      </c>
      <c r="AK312" s="77" t="str">
        <f>IFERROR(U312/'Base Case Cover Sheet'!U312-1,"n.a.")</f>
        <v>n.a.</v>
      </c>
      <c r="AL312" s="77" t="str">
        <f>IFERROR(V312/'Base Case Cover Sheet'!V312-1,"n.a.")</f>
        <v>n.a.</v>
      </c>
      <c r="AM312" s="77" t="str">
        <f>IFERROR(W312/'Base Case Cover Sheet'!W312-1,"n.a.")</f>
        <v>n.a.</v>
      </c>
    </row>
    <row r="313" spans="1:39" s="4" customFormat="1">
      <c r="D313"/>
      <c r="E313"/>
    </row>
    <row r="314" spans="1:39" s="4" customFormat="1">
      <c r="D314" s="142" t="s">
        <v>243</v>
      </c>
      <c r="E314" s="144"/>
      <c r="F314" s="152"/>
      <c r="G314" s="152"/>
      <c r="H314" s="37"/>
      <c r="I314" s="39">
        <f>+I305+I312</f>
        <v>0</v>
      </c>
      <c r="J314" s="39">
        <f t="shared" ref="J314:W314" si="77">+J305+J312</f>
        <v>0</v>
      </c>
      <c r="K314" s="39">
        <f t="shared" si="77"/>
        <v>0</v>
      </c>
      <c r="L314" s="39">
        <f t="shared" si="77"/>
        <v>0</v>
      </c>
      <c r="M314" s="39">
        <f t="shared" si="77"/>
        <v>0</v>
      </c>
      <c r="N314" s="39">
        <f t="shared" si="77"/>
        <v>0</v>
      </c>
      <c r="O314" s="39">
        <f t="shared" si="77"/>
        <v>0</v>
      </c>
      <c r="P314" s="39">
        <f t="shared" si="77"/>
        <v>0</v>
      </c>
      <c r="Q314" s="39">
        <f t="shared" si="77"/>
        <v>0</v>
      </c>
      <c r="R314" s="39">
        <f t="shared" si="77"/>
        <v>0</v>
      </c>
      <c r="S314" s="39">
        <f t="shared" si="77"/>
        <v>0</v>
      </c>
      <c r="T314" s="39">
        <f t="shared" si="77"/>
        <v>0</v>
      </c>
      <c r="U314" s="39">
        <f t="shared" si="77"/>
        <v>0</v>
      </c>
      <c r="V314" s="39">
        <f t="shared" si="77"/>
        <v>0</v>
      </c>
      <c r="W314" s="39">
        <f t="shared" si="77"/>
        <v>0</v>
      </c>
      <c r="Y314" s="77" t="str">
        <f>IFERROR(I314/'Base Case Cover Sheet'!I314-1,"n.a.")</f>
        <v>n.a.</v>
      </c>
      <c r="Z314" s="77" t="str">
        <f>IFERROR(J314/'Base Case Cover Sheet'!J314-1,"n.a.")</f>
        <v>n.a.</v>
      </c>
      <c r="AA314" s="77" t="str">
        <f>IFERROR(K314/'Base Case Cover Sheet'!K314-1,"n.a.")</f>
        <v>n.a.</v>
      </c>
      <c r="AB314" s="77" t="str">
        <f>IFERROR(L314/'Base Case Cover Sheet'!L314-1,"n.a.")</f>
        <v>n.a.</v>
      </c>
      <c r="AC314" s="77" t="str">
        <f>IFERROR(M314/'Base Case Cover Sheet'!M314-1,"n.a.")</f>
        <v>n.a.</v>
      </c>
      <c r="AD314" s="77" t="str">
        <f>IFERROR(N314/'Base Case Cover Sheet'!N314-1,"n.a.")</f>
        <v>n.a.</v>
      </c>
      <c r="AE314" s="77" t="str">
        <f>IFERROR(O314/'Base Case Cover Sheet'!O314-1,"n.a.")</f>
        <v>n.a.</v>
      </c>
      <c r="AF314" s="77" t="str">
        <f>IFERROR(P314/'Base Case Cover Sheet'!P314-1,"n.a.")</f>
        <v>n.a.</v>
      </c>
      <c r="AG314" s="77" t="str">
        <f>IFERROR(Q314/'Base Case Cover Sheet'!Q314-1,"n.a.")</f>
        <v>n.a.</v>
      </c>
      <c r="AH314" s="77" t="str">
        <f>IFERROR(R314/'Base Case Cover Sheet'!R314-1,"n.a.")</f>
        <v>n.a.</v>
      </c>
      <c r="AI314" s="77" t="str">
        <f>IFERROR(S314/'Base Case Cover Sheet'!S314-1,"n.a.")</f>
        <v>n.a.</v>
      </c>
      <c r="AJ314" s="77" t="str">
        <f>IFERROR(T314/'Base Case Cover Sheet'!T314-1,"n.a.")</f>
        <v>n.a.</v>
      </c>
      <c r="AK314" s="77" t="str">
        <f>IFERROR(U314/'Base Case Cover Sheet'!U314-1,"n.a.")</f>
        <v>n.a.</v>
      </c>
      <c r="AL314" s="77" t="str">
        <f>IFERROR(V314/'Base Case Cover Sheet'!V314-1,"n.a.")</f>
        <v>n.a.</v>
      </c>
      <c r="AM314" s="77" t="str">
        <f>IFERROR(W314/'Base Case Cover Sheet'!W314-1,"n.a.")</f>
        <v>n.a.</v>
      </c>
    </row>
    <row r="315" spans="1:39" s="4" customFormat="1" outlineLevel="1">
      <c r="D315"/>
      <c r="E315"/>
    </row>
    <row r="316" spans="1:39" s="4" customFormat="1" outlineLevel="1">
      <c r="D316" s="48" t="s">
        <v>244</v>
      </c>
      <c r="I316" s="49">
        <f>IF(ROUND(I314,5)=ROUND(I289,5),1,0)</f>
        <v>1</v>
      </c>
      <c r="J316" s="49">
        <f t="shared" ref="J316:W316" si="78">IF(ROUND(J314,5)=ROUND(J289,5),1,0)</f>
        <v>1</v>
      </c>
      <c r="K316" s="49">
        <f t="shared" si="78"/>
        <v>1</v>
      </c>
      <c r="L316" s="49">
        <f t="shared" si="78"/>
        <v>1</v>
      </c>
      <c r="M316" s="49">
        <f t="shared" si="78"/>
        <v>1</v>
      </c>
      <c r="N316" s="49">
        <f t="shared" si="78"/>
        <v>1</v>
      </c>
      <c r="O316" s="49">
        <f t="shared" si="78"/>
        <v>1</v>
      </c>
      <c r="P316" s="49">
        <f t="shared" si="78"/>
        <v>1</v>
      </c>
      <c r="Q316" s="49">
        <f t="shared" si="78"/>
        <v>1</v>
      </c>
      <c r="R316" s="49">
        <f t="shared" si="78"/>
        <v>1</v>
      </c>
      <c r="S316" s="49">
        <f t="shared" si="78"/>
        <v>1</v>
      </c>
      <c r="T316" s="49">
        <f t="shared" si="78"/>
        <v>1</v>
      </c>
      <c r="U316" s="49">
        <f t="shared" si="78"/>
        <v>1</v>
      </c>
      <c r="V316" s="49">
        <f t="shared" si="78"/>
        <v>1</v>
      </c>
      <c r="W316" s="49">
        <f t="shared" si="78"/>
        <v>1</v>
      </c>
    </row>
    <row r="317" spans="1:39" s="4" customFormat="1" outlineLevel="1">
      <c r="D317" s="48" t="s">
        <v>245</v>
      </c>
      <c r="I317" s="49">
        <f>IF(I310&gt;=0,1,0)</f>
        <v>1</v>
      </c>
      <c r="J317" s="49">
        <f t="shared" ref="J317:W317" si="79">IF(J310&gt;=0,1,0)</f>
        <v>1</v>
      </c>
      <c r="K317" s="49">
        <f t="shared" si="79"/>
        <v>1</v>
      </c>
      <c r="L317" s="49">
        <f t="shared" si="79"/>
        <v>1</v>
      </c>
      <c r="M317" s="49">
        <f t="shared" si="79"/>
        <v>1</v>
      </c>
      <c r="N317" s="49">
        <f t="shared" si="79"/>
        <v>1</v>
      </c>
      <c r="O317" s="49">
        <f t="shared" si="79"/>
        <v>1</v>
      </c>
      <c r="P317" s="49">
        <f t="shared" si="79"/>
        <v>1</v>
      </c>
      <c r="Q317" s="49">
        <f t="shared" si="79"/>
        <v>1</v>
      </c>
      <c r="R317" s="49">
        <f t="shared" si="79"/>
        <v>1</v>
      </c>
      <c r="S317" s="49">
        <f t="shared" si="79"/>
        <v>1</v>
      </c>
      <c r="T317" s="49">
        <f t="shared" si="79"/>
        <v>1</v>
      </c>
      <c r="U317" s="49">
        <f t="shared" si="79"/>
        <v>1</v>
      </c>
      <c r="V317" s="49">
        <f t="shared" si="79"/>
        <v>1</v>
      </c>
      <c r="W317" s="49">
        <f t="shared" si="79"/>
        <v>1</v>
      </c>
    </row>
    <row r="318" spans="1:39" s="4" customFormat="1">
      <c r="D318"/>
      <c r="E318"/>
    </row>
    <row r="319" spans="1:39" s="2" customFormat="1" ht="11.25" customHeight="1">
      <c r="A319" s="18"/>
      <c r="B319" s="19"/>
      <c r="C319" s="18"/>
      <c r="D319" s="20" t="s">
        <v>141</v>
      </c>
    </row>
  </sheetData>
  <sheetProtection algorithmName="SHA-512" hashValue="KUPGkpz1FzoL/45yyeSO4OUEhZfNSekJGGvqQ+3BmZXELsF+fQVVLrgwAsuVMKTyonIHjS29SbwQF5PgpMOqcQ==" saltValue="GTn8LmXAC9maOY+d8tj7vA==" spinCount="100000" sheet="1" objects="1" scenarios="1" formatCells="0" formatColumns="0" formatRows="0"/>
  <conditionalFormatting sqref="G3">
    <cfRule type="cellIs" dxfId="0" priority="1" operator="equal">
      <formula>0</formula>
    </cfRule>
  </conditionalFormatting>
  <dataValidations count="3">
    <dataValidation type="decimal" operator="greaterThanOrEqual" allowBlank="1" showInputMessage="1" showErrorMessage="1" sqref="L17:W17 L21:W21 L25:W25 L29:W29 L33:W33 L40:W40 L42:W42 J226:W226 J230:W230 I238:W239 I274:W277 I300:W302 I294:W296 I281:W282 I284:W284 L188:W189" xr:uid="{0C4DA773-466C-489D-BD16-598977AC30B3}">
      <formula1>0</formula1>
    </dataValidation>
    <dataValidation type="decimal" operator="lessThanOrEqual" allowBlank="1" showInputMessage="1" showErrorMessage="1" sqref="L52:W52 L69:W69 J228:W228 J232:W232 L72:W72 L60:W60 L78:W78 L138:W138 J179:W179 L144:W144 L116:W119 J181:W181 J205:K206 J183:W184 L215:W218 L213:W213 L63:W63 L66:W66 L126:W126 L83:W83 L93:W93 L86:W89 L102:W102 L96:W98 L113:W113 L105:W109 L123:W123 L129:W129 L132:W132 L135:W135 J177:W177" xr:uid="{D23DEA7C-9AF4-443F-B205-2A39B50F827D}">
      <formula1>0</formula1>
    </dataValidation>
    <dataValidation operator="lessThanOrEqual" allowBlank="1" showInputMessage="1" showErrorMessage="1" sqref="L161:W161" xr:uid="{DD1E625F-CBB7-4892-B737-CA6B030F7B2E}"/>
  </dataValidations>
  <pageMargins left="0.70866141732283472" right="0.70866141732283472" top="0.74803149606299213" bottom="0.74803149606299213" header="0.31496062992125984" footer="0.31496062992125984"/>
  <pageSetup scale="26" fitToHeight="0" orientation="portrait" r:id="rId1"/>
  <rowBreaks count="3" manualBreakCount="3">
    <brk id="80" max="16383" man="1"/>
    <brk id="151" max="16383" man="1"/>
    <brk id="268" max="4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7E465-61D2-4B1A-8D8D-E325077D8362}">
  <dimension ref="A1:AM8"/>
  <sheetViews>
    <sheetView workbookViewId="0">
      <selection activeCell="Y8" sqref="Y8:AM8"/>
    </sheetView>
  </sheetViews>
  <sheetFormatPr defaultRowHeight="10.15"/>
  <cols>
    <col min="25" max="39" width="10.83203125" customWidth="1"/>
  </cols>
  <sheetData>
    <row r="1" spans="1:39">
      <c r="A1">
        <v>8</v>
      </c>
      <c r="B1">
        <v>39</v>
      </c>
    </row>
    <row r="8" spans="1:39">
      <c r="Y8" s="9"/>
      <c r="Z8" s="9"/>
      <c r="AA8" s="9"/>
      <c r="AB8" s="9"/>
      <c r="AC8" s="9"/>
      <c r="AD8" s="9"/>
      <c r="AE8" s="9"/>
      <c r="AF8" s="9"/>
      <c r="AG8" s="9"/>
      <c r="AH8" s="9"/>
      <c r="AI8" s="9"/>
      <c r="AJ8" s="9"/>
      <c r="AK8" s="9"/>
      <c r="AL8" s="9"/>
      <c r="AM8" s="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179EA-00CF-4293-852D-4BFB9CCD7BD0}">
  <sheetPr>
    <pageSetUpPr autoPageBreaks="0" fitToPage="1"/>
  </sheetPr>
  <dimension ref="A1:AM120"/>
  <sheetViews>
    <sheetView showGridLines="0" view="pageBreakPreview" zoomScaleNormal="100" zoomScaleSheetLayoutView="100" workbookViewId="0">
      <pane xSplit="8" ySplit="11" topLeftCell="I12" activePane="bottomRight" state="frozen"/>
      <selection pane="bottomRight" activeCell="I12" sqref="I12"/>
      <selection pane="bottomLeft" activeCell="C3" sqref="C3:E3"/>
      <selection pane="topRight" activeCell="C3" sqref="C3:E3"/>
    </sheetView>
  </sheetViews>
  <sheetFormatPr defaultRowHeight="10.15"/>
  <cols>
    <col min="1" max="1" width="1" customWidth="1"/>
    <col min="2" max="2" width="3.33203125" customWidth="1"/>
    <col min="3" max="3" width="1" customWidth="1"/>
    <col min="4" max="6" width="1.83203125" customWidth="1"/>
    <col min="7" max="7" width="42.83203125" customWidth="1"/>
    <col min="8" max="8" width="150.83203125" style="125" customWidth="1"/>
    <col min="9" max="52" width="10.83203125" customWidth="1"/>
  </cols>
  <sheetData>
    <row r="1" spans="1:39" s="1" customFormat="1" ht="11.25" customHeight="1">
      <c r="A1" s="15" t="s">
        <v>26</v>
      </c>
      <c r="B1" s="16"/>
      <c r="C1" s="16"/>
      <c r="D1" s="16"/>
      <c r="E1" s="16"/>
      <c r="F1" s="16"/>
      <c r="G1" s="16"/>
      <c r="H1" s="124"/>
    </row>
    <row r="2" spans="1:39" s="1" customFormat="1" ht="25.15">
      <c r="A2" s="120" t="s">
        <v>27</v>
      </c>
      <c r="B2" s="16"/>
      <c r="C2" s="16"/>
      <c r="D2" s="16"/>
      <c r="E2" s="16"/>
      <c r="F2" s="16"/>
      <c r="G2" s="16"/>
      <c r="H2" s="124"/>
    </row>
    <row r="3" spans="1:39" s="1" customFormat="1" ht="11.25" customHeight="1">
      <c r="A3" s="15" t="s">
        <v>28</v>
      </c>
      <c r="B3" s="16"/>
      <c r="C3" s="16"/>
      <c r="D3" s="16"/>
      <c r="E3" s="16"/>
      <c r="F3" s="16"/>
      <c r="G3" s="17">
        <f>Checks!$H$13</f>
        <v>1</v>
      </c>
      <c r="H3" s="124"/>
    </row>
    <row r="5" spans="1:39" s="2" customFormat="1" ht="11.25" customHeight="1">
      <c r="A5" s="18"/>
      <c r="B5" s="98">
        <f>MAX($B$4:B4)+1</f>
        <v>1</v>
      </c>
      <c r="C5" s="18"/>
      <c r="D5" s="99" t="s">
        <v>29</v>
      </c>
      <c r="H5" s="126"/>
    </row>
    <row r="7" spans="1:39">
      <c r="D7" s="21" t="s">
        <v>30</v>
      </c>
      <c r="H7" s="127" t="str">
        <f>Instructions!D22</f>
        <v>[●]</v>
      </c>
    </row>
    <row r="8" spans="1:39" ht="11.25" customHeight="1">
      <c r="D8" s="24" t="s">
        <v>31</v>
      </c>
      <c r="E8" s="21"/>
      <c r="H8" s="125" t="e">
        <f ca="1">MID(CELL("filename",F1),FIND("]",CELL("filename",F1))+1,256)</f>
        <v>#VALUE!</v>
      </c>
    </row>
    <row r="11" spans="1:39">
      <c r="D11" s="100" t="s">
        <v>31</v>
      </c>
      <c r="E11" s="27"/>
      <c r="F11" s="27"/>
      <c r="G11" s="27"/>
      <c r="H11" s="128" t="s">
        <v>32</v>
      </c>
      <c r="I11" s="3"/>
      <c r="J11" s="3"/>
      <c r="K11" s="3"/>
      <c r="L11" s="3"/>
      <c r="M11" s="3"/>
      <c r="N11" s="3"/>
      <c r="O11" s="3"/>
      <c r="P11" s="3"/>
      <c r="Q11" s="3"/>
      <c r="R11" s="3"/>
      <c r="S11" s="3"/>
      <c r="T11" s="3"/>
      <c r="U11" s="3"/>
      <c r="V11" s="3"/>
      <c r="W11" s="3"/>
    </row>
    <row r="12" spans="1:39">
      <c r="B12" s="30"/>
    </row>
    <row r="13" spans="1:39" s="10" customFormat="1" ht="11.25" customHeight="1">
      <c r="A13" s="101"/>
      <c r="B13" s="98">
        <f>MAX($B$4:B12)+1</f>
        <v>2</v>
      </c>
      <c r="C13" s="101"/>
      <c r="D13" s="99" t="s">
        <v>33</v>
      </c>
      <c r="H13" s="134"/>
    </row>
    <row r="14" spans="1:39" s="11" customFormat="1">
      <c r="H14" s="130"/>
    </row>
    <row r="15" spans="1:39" s="11" customFormat="1">
      <c r="D15" s="129" t="s">
        <v>34</v>
      </c>
      <c r="E15" s="12"/>
      <c r="F15" s="12"/>
      <c r="G15" s="12"/>
      <c r="H15" s="138"/>
      <c r="I15" s="12"/>
      <c r="J15" s="12"/>
      <c r="K15" s="12"/>
      <c r="L15" s="12"/>
      <c r="M15" s="12"/>
      <c r="N15" s="12"/>
      <c r="O15" s="12"/>
      <c r="P15" s="12"/>
      <c r="Q15" s="12"/>
      <c r="R15" s="12"/>
      <c r="S15" s="12"/>
      <c r="T15" s="12"/>
      <c r="U15" s="12"/>
      <c r="V15" s="12"/>
      <c r="W15" s="12"/>
      <c r="Y15" s="12"/>
      <c r="Z15" s="12"/>
      <c r="AA15" s="12"/>
      <c r="AB15" s="12"/>
      <c r="AC15" s="12"/>
      <c r="AD15" s="12"/>
      <c r="AE15" s="12"/>
      <c r="AF15" s="12"/>
      <c r="AG15" s="12"/>
      <c r="AH15" s="12"/>
      <c r="AI15" s="12"/>
      <c r="AJ15" s="12"/>
      <c r="AK15" s="12"/>
      <c r="AL15" s="12"/>
      <c r="AM15" s="12"/>
    </row>
    <row r="16" spans="1:39" s="11" customFormat="1">
      <c r="H16" s="130"/>
    </row>
    <row r="17" spans="4:8" s="11" customFormat="1">
      <c r="D17" t="s">
        <v>35</v>
      </c>
      <c r="H17" s="130" t="s">
        <v>36</v>
      </c>
    </row>
    <row r="18" spans="4:8" s="11" customFormat="1">
      <c r="H18" s="130"/>
    </row>
    <row r="19" spans="4:8" s="11" customFormat="1">
      <c r="D19" s="11" t="s">
        <v>37</v>
      </c>
      <c r="H19" s="130" t="s">
        <v>38</v>
      </c>
    </row>
    <row r="20" spans="4:8" s="11" customFormat="1">
      <c r="H20" s="130"/>
    </row>
    <row r="21" spans="4:8" s="11" customFormat="1">
      <c r="D21" s="129" t="s">
        <v>39</v>
      </c>
      <c r="E21" s="12"/>
      <c r="F21" s="12"/>
      <c r="G21" s="12"/>
      <c r="H21" s="138"/>
    </row>
    <row r="22" spans="4:8" s="11" customFormat="1">
      <c r="H22" s="130"/>
    </row>
    <row r="23" spans="4:8" s="11" customFormat="1">
      <c r="D23" s="11" t="s">
        <v>40</v>
      </c>
      <c r="H23" s="130" t="s">
        <v>41</v>
      </c>
    </row>
    <row r="24" spans="4:8" s="11" customFormat="1">
      <c r="H24" s="130"/>
    </row>
    <row r="25" spans="4:8" s="11" customFormat="1">
      <c r="D25" s="11" t="s">
        <v>42</v>
      </c>
      <c r="H25" s="130" t="s">
        <v>43</v>
      </c>
    </row>
    <row r="26" spans="4:8" s="11" customFormat="1">
      <c r="H26" s="130"/>
    </row>
    <row r="27" spans="4:8" s="11" customFormat="1">
      <c r="D27" s="129" t="s">
        <v>44</v>
      </c>
      <c r="E27" s="12"/>
      <c r="F27" s="12"/>
      <c r="G27" s="12"/>
      <c r="H27" s="138"/>
    </row>
    <row r="28" spans="4:8" s="11" customFormat="1">
      <c r="H28" s="130"/>
    </row>
    <row r="29" spans="4:8" s="11" customFormat="1" ht="20.25">
      <c r="D29" s="11" t="s">
        <v>45</v>
      </c>
      <c r="H29" s="130" t="s">
        <v>46</v>
      </c>
    </row>
    <row r="30" spans="4:8" s="11" customFormat="1">
      <c r="H30" s="130"/>
    </row>
    <row r="31" spans="4:8" s="11" customFormat="1">
      <c r="D31" s="11" t="s">
        <v>47</v>
      </c>
      <c r="H31" s="130" t="s">
        <v>48</v>
      </c>
    </row>
    <row r="32" spans="4:8" s="11" customFormat="1">
      <c r="H32" s="130"/>
    </row>
    <row r="33" spans="4:8" s="11" customFormat="1" ht="20.25">
      <c r="D33" s="11" t="s">
        <v>49</v>
      </c>
      <c r="H33" s="130" t="s">
        <v>50</v>
      </c>
    </row>
    <row r="34" spans="4:8" s="11" customFormat="1">
      <c r="H34" s="130"/>
    </row>
    <row r="35" spans="4:8" s="11" customFormat="1">
      <c r="D35" s="11" t="s">
        <v>51</v>
      </c>
      <c r="H35" s="130" t="s">
        <v>52</v>
      </c>
    </row>
    <row r="36" spans="4:8" s="11" customFormat="1">
      <c r="H36" s="130"/>
    </row>
    <row r="37" spans="4:8" s="11" customFormat="1" ht="20.25">
      <c r="D37" s="11" t="s">
        <v>53</v>
      </c>
      <c r="H37" s="139" t="s">
        <v>54</v>
      </c>
    </row>
    <row r="38" spans="4:8" s="11" customFormat="1">
      <c r="H38" s="130"/>
    </row>
    <row r="39" spans="4:8" s="14" customFormat="1">
      <c r="D39" s="131" t="s">
        <v>55</v>
      </c>
      <c r="E39" s="131"/>
      <c r="F39" s="131"/>
      <c r="G39" s="131"/>
      <c r="H39" s="135" t="s">
        <v>56</v>
      </c>
    </row>
    <row r="40" spans="4:8" s="13" customFormat="1">
      <c r="H40" s="136"/>
    </row>
    <row r="41" spans="4:8" s="13" customFormat="1">
      <c r="D41" s="11" t="s">
        <v>57</v>
      </c>
      <c r="H41" s="130" t="s">
        <v>58</v>
      </c>
    </row>
    <row r="42" spans="4:8" s="13" customFormat="1">
      <c r="D42" s="11"/>
      <c r="H42" s="130"/>
    </row>
    <row r="43" spans="4:8" s="11" customFormat="1">
      <c r="D43" s="129" t="s">
        <v>59</v>
      </c>
      <c r="E43" s="12"/>
      <c r="F43" s="12"/>
      <c r="G43" s="12"/>
      <c r="H43" s="138"/>
    </row>
    <row r="44" spans="4:8" s="11" customFormat="1">
      <c r="H44" s="130"/>
    </row>
    <row r="45" spans="4:8" s="11" customFormat="1">
      <c r="D45" s="11" t="s">
        <v>60</v>
      </c>
      <c r="H45" s="130" t="s">
        <v>61</v>
      </c>
    </row>
    <row r="46" spans="4:8" s="13" customFormat="1">
      <c r="D46" s="13" t="s">
        <v>62</v>
      </c>
      <c r="H46" s="136"/>
    </row>
    <row r="47" spans="4:8" s="13" customFormat="1">
      <c r="D47" s="132" t="s">
        <v>63</v>
      </c>
      <c r="H47" s="130" t="s">
        <v>64</v>
      </c>
    </row>
    <row r="48" spans="4:8" s="13" customFormat="1" ht="20.25">
      <c r="D48" s="132" t="s">
        <v>65</v>
      </c>
      <c r="H48" s="130" t="s">
        <v>66</v>
      </c>
    </row>
    <row r="49" spans="4:8" s="13" customFormat="1" ht="20.25">
      <c r="D49" s="132" t="s">
        <v>67</v>
      </c>
      <c r="H49" s="130" t="s">
        <v>68</v>
      </c>
    </row>
    <row r="50" spans="4:8" s="11" customFormat="1">
      <c r="H50" s="130"/>
    </row>
    <row r="51" spans="4:8" s="11" customFormat="1">
      <c r="D51" s="11" t="s">
        <v>69</v>
      </c>
      <c r="H51" s="130" t="s">
        <v>70</v>
      </c>
    </row>
    <row r="52" spans="4:8" s="13" customFormat="1">
      <c r="D52" s="13" t="s">
        <v>62</v>
      </c>
      <c r="H52" s="130"/>
    </row>
    <row r="53" spans="4:8" s="13" customFormat="1">
      <c r="D53" s="132" t="s">
        <v>71</v>
      </c>
      <c r="H53" s="130" t="s">
        <v>72</v>
      </c>
    </row>
    <row r="54" spans="4:8" s="13" customFormat="1">
      <c r="D54" s="132" t="s">
        <v>73</v>
      </c>
      <c r="H54" s="130" t="s">
        <v>74</v>
      </c>
    </row>
    <row r="55" spans="4:8" s="11" customFormat="1">
      <c r="H55" s="130"/>
    </row>
    <row r="56" spans="4:8" s="11" customFormat="1">
      <c r="D56" s="11" t="s">
        <v>75</v>
      </c>
      <c r="H56" s="130" t="s">
        <v>76</v>
      </c>
    </row>
    <row r="57" spans="4:8" s="13" customFormat="1">
      <c r="D57" s="13" t="s">
        <v>62</v>
      </c>
      <c r="H57" s="136"/>
    </row>
    <row r="58" spans="4:8" s="13" customFormat="1" ht="20.25">
      <c r="D58" s="132" t="s">
        <v>77</v>
      </c>
      <c r="H58" s="130" t="s">
        <v>78</v>
      </c>
    </row>
    <row r="59" spans="4:8" s="13" customFormat="1">
      <c r="D59" s="132" t="s">
        <v>79</v>
      </c>
      <c r="H59" s="130" t="s">
        <v>80</v>
      </c>
    </row>
    <row r="60" spans="4:8" s="13" customFormat="1" ht="20.25">
      <c r="D60" s="132" t="s">
        <v>81</v>
      </c>
      <c r="H60" s="130" t="s">
        <v>82</v>
      </c>
    </row>
    <row r="61" spans="4:8" s="13" customFormat="1">
      <c r="D61" s="132" t="s">
        <v>83</v>
      </c>
      <c r="H61" s="130" t="s">
        <v>84</v>
      </c>
    </row>
    <row r="62" spans="4:8" s="13" customFormat="1">
      <c r="D62" s="132"/>
      <c r="H62" s="130"/>
    </row>
    <row r="63" spans="4:8" s="13" customFormat="1">
      <c r="D63" s="11" t="s">
        <v>85</v>
      </c>
      <c r="E63" s="11"/>
      <c r="F63" s="11"/>
      <c r="G63" s="11"/>
      <c r="H63" s="130" t="s">
        <v>86</v>
      </c>
    </row>
    <row r="64" spans="4:8" s="13" customFormat="1">
      <c r="D64" s="132" t="s">
        <v>62</v>
      </c>
      <c r="H64" s="130"/>
    </row>
    <row r="65" spans="4:8" s="13" customFormat="1">
      <c r="D65" s="132" t="s">
        <v>87</v>
      </c>
      <c r="H65" s="130" t="s">
        <v>88</v>
      </c>
    </row>
    <row r="66" spans="4:8" s="13" customFormat="1" ht="20.25">
      <c r="D66" s="132" t="s">
        <v>89</v>
      </c>
      <c r="H66" s="130" t="s">
        <v>90</v>
      </c>
    </row>
    <row r="67" spans="4:8" s="11" customFormat="1" ht="20.25">
      <c r="D67" s="132" t="s">
        <v>91</v>
      </c>
      <c r="H67" s="130" t="s">
        <v>92</v>
      </c>
    </row>
    <row r="68" spans="4:8" s="11" customFormat="1">
      <c r="D68" s="132"/>
      <c r="H68" s="130"/>
    </row>
    <row r="69" spans="4:8" s="11" customFormat="1" ht="20.25">
      <c r="D69" s="11" t="s">
        <v>93</v>
      </c>
      <c r="H69" s="130" t="s">
        <v>94</v>
      </c>
    </row>
    <row r="70" spans="4:8" s="11" customFormat="1">
      <c r="H70" s="130"/>
    </row>
    <row r="71" spans="4:8" s="11" customFormat="1">
      <c r="D71" s="11" t="s">
        <v>95</v>
      </c>
      <c r="H71" s="130" t="s">
        <v>96</v>
      </c>
    </row>
    <row r="72" spans="4:8" s="11" customFormat="1">
      <c r="H72" s="130"/>
    </row>
    <row r="73" spans="4:8" s="11" customFormat="1">
      <c r="D73" s="11" t="s">
        <v>97</v>
      </c>
      <c r="H73" s="130" t="s">
        <v>98</v>
      </c>
    </row>
    <row r="74" spans="4:8" s="11" customFormat="1">
      <c r="H74" s="130"/>
    </row>
    <row r="75" spans="4:8" s="11" customFormat="1">
      <c r="D75" s="11" t="s">
        <v>99</v>
      </c>
      <c r="H75" s="130" t="s">
        <v>100</v>
      </c>
    </row>
    <row r="76" spans="4:8" s="11" customFormat="1">
      <c r="H76" s="130"/>
    </row>
    <row r="77" spans="4:8" s="11" customFormat="1">
      <c r="D77" s="11" t="s">
        <v>101</v>
      </c>
      <c r="H77" s="130" t="s">
        <v>102</v>
      </c>
    </row>
    <row r="78" spans="4:8" s="11" customFormat="1">
      <c r="H78" s="130"/>
    </row>
    <row r="79" spans="4:8" s="14" customFormat="1">
      <c r="D79" s="131" t="s">
        <v>103</v>
      </c>
      <c r="E79" s="131"/>
      <c r="F79" s="131"/>
      <c r="G79" s="131"/>
      <c r="H79" s="140"/>
    </row>
    <row r="80" spans="4:8" s="13" customFormat="1">
      <c r="E80" s="13" t="s">
        <v>104</v>
      </c>
      <c r="H80" s="136"/>
    </row>
    <row r="81" spans="1:8" s="11" customFormat="1">
      <c r="H81" s="130"/>
    </row>
    <row r="82" spans="1:8" s="11" customFormat="1">
      <c r="D82" s="11" t="s">
        <v>105</v>
      </c>
      <c r="H82" s="130" t="s">
        <v>106</v>
      </c>
    </row>
    <row r="83" spans="1:8" s="13" customFormat="1">
      <c r="E83" s="13" t="s">
        <v>107</v>
      </c>
      <c r="H83" s="136"/>
    </row>
    <row r="84" spans="1:8" s="11" customFormat="1">
      <c r="H84" s="130"/>
    </row>
    <row r="85" spans="1:8" s="10" customFormat="1" ht="11.25" customHeight="1">
      <c r="A85" s="101"/>
      <c r="B85" s="98">
        <f>MAX($B$4:B84)+1</f>
        <v>3</v>
      </c>
      <c r="C85" s="101"/>
      <c r="D85" s="99" t="s">
        <v>108</v>
      </c>
      <c r="H85" s="134"/>
    </row>
    <row r="86" spans="1:8" s="11" customFormat="1">
      <c r="H86" s="130"/>
    </row>
    <row r="87" spans="1:8" s="11" customFormat="1">
      <c r="D87" s="11" t="s">
        <v>109</v>
      </c>
      <c r="H87" s="130" t="s">
        <v>110</v>
      </c>
    </row>
    <row r="88" spans="1:8" s="11" customFormat="1">
      <c r="H88" s="130"/>
    </row>
    <row r="89" spans="1:8" s="11" customFormat="1">
      <c r="D89" s="11" t="s">
        <v>111</v>
      </c>
      <c r="H89" s="130" t="s">
        <v>112</v>
      </c>
    </row>
    <row r="90" spans="1:8" s="11" customFormat="1">
      <c r="H90" s="130"/>
    </row>
    <row r="91" spans="1:8" s="11" customFormat="1">
      <c r="D91" s="11" t="s">
        <v>113</v>
      </c>
      <c r="H91" s="130" t="s">
        <v>114</v>
      </c>
    </row>
    <row r="92" spans="1:8" s="11" customFormat="1">
      <c r="H92" s="130"/>
    </row>
    <row r="93" spans="1:8" s="11" customFormat="1">
      <c r="D93" s="131" t="s">
        <v>115</v>
      </c>
      <c r="E93" s="141"/>
      <c r="F93" s="141"/>
      <c r="G93" s="141"/>
      <c r="H93" s="135" t="s">
        <v>116</v>
      </c>
    </row>
    <row r="94" spans="1:8" s="11" customFormat="1">
      <c r="D94" s="14"/>
      <c r="H94" s="130"/>
    </row>
    <row r="95" spans="1:8" s="10" customFormat="1" ht="11.25" customHeight="1">
      <c r="A95" s="101"/>
      <c r="B95" s="102">
        <f>MAX($B$4:B94)+1</f>
        <v>4</v>
      </c>
      <c r="C95" s="101"/>
      <c r="D95" s="99" t="s">
        <v>117</v>
      </c>
      <c r="H95" s="134"/>
    </row>
    <row r="96" spans="1:8" s="11" customFormat="1">
      <c r="H96" s="137"/>
    </row>
    <row r="97" spans="1:8" s="11" customFormat="1">
      <c r="D97" s="11" t="s">
        <v>118</v>
      </c>
      <c r="H97" s="130" t="s">
        <v>119</v>
      </c>
    </row>
    <row r="98" spans="1:8" s="11" customFormat="1">
      <c r="H98" s="136"/>
    </row>
    <row r="99" spans="1:8" s="11" customFormat="1" ht="20.25">
      <c r="D99" s="11" t="s">
        <v>23</v>
      </c>
      <c r="H99" s="130" t="s">
        <v>120</v>
      </c>
    </row>
    <row r="100" spans="1:8" s="11" customFormat="1">
      <c r="H100" s="130"/>
    </row>
    <row r="101" spans="1:8" s="11" customFormat="1">
      <c r="D101" s="11" t="s">
        <v>121</v>
      </c>
      <c r="H101" s="130" t="s">
        <v>122</v>
      </c>
    </row>
    <row r="102" spans="1:8" s="11" customFormat="1">
      <c r="H102" s="130"/>
    </row>
    <row r="103" spans="1:8" s="11" customFormat="1">
      <c r="D103" s="11" t="s">
        <v>123</v>
      </c>
      <c r="H103" s="130" t="s">
        <v>124</v>
      </c>
    </row>
    <row r="104" spans="1:8" s="11" customFormat="1">
      <c r="H104" s="130"/>
    </row>
    <row r="105" spans="1:8" s="10" customFormat="1" ht="11.25" customHeight="1">
      <c r="A105" s="101"/>
      <c r="B105" s="98">
        <f>MAX($B$4:B104)+1</f>
        <v>5</v>
      </c>
      <c r="C105" s="101"/>
      <c r="D105" s="99" t="s">
        <v>125</v>
      </c>
      <c r="H105" s="134"/>
    </row>
    <row r="106" spans="1:8" s="11" customFormat="1" ht="91.15">
      <c r="D106" s="11" t="s">
        <v>126</v>
      </c>
      <c r="H106" s="130" t="s">
        <v>127</v>
      </c>
    </row>
    <row r="107" spans="1:8" s="11" customFormat="1">
      <c r="H107" s="130"/>
    </row>
    <row r="108" spans="1:8" s="11" customFormat="1" ht="40.5">
      <c r="D108" s="11" t="s">
        <v>128</v>
      </c>
      <c r="H108" s="130" t="s">
        <v>129</v>
      </c>
    </row>
    <row r="109" spans="1:8" s="11" customFormat="1">
      <c r="H109" s="130"/>
    </row>
    <row r="110" spans="1:8" s="11" customFormat="1">
      <c r="D110" s="11" t="s">
        <v>130</v>
      </c>
      <c r="H110" s="130" t="s">
        <v>131</v>
      </c>
    </row>
    <row r="111" spans="1:8" s="11" customFormat="1">
      <c r="D111" s="13" t="s">
        <v>62</v>
      </c>
      <c r="E111" s="13"/>
      <c r="F111" s="13"/>
      <c r="G111" s="13"/>
      <c r="H111" s="130"/>
    </row>
    <row r="112" spans="1:8" s="11" customFormat="1">
      <c r="D112" s="132" t="s">
        <v>132</v>
      </c>
      <c r="E112" s="13"/>
      <c r="F112" s="13"/>
      <c r="G112" s="13"/>
      <c r="H112" s="130" t="s">
        <v>133</v>
      </c>
    </row>
    <row r="113" spans="1:8" s="11" customFormat="1">
      <c r="D113" s="132" t="s">
        <v>134</v>
      </c>
      <c r="E113" s="13"/>
      <c r="F113" s="13"/>
      <c r="G113" s="13"/>
      <c r="H113" s="130" t="s">
        <v>135</v>
      </c>
    </row>
    <row r="114" spans="1:8" s="11" customFormat="1">
      <c r="D114" s="132" t="s">
        <v>136</v>
      </c>
      <c r="H114" s="130" t="s">
        <v>137</v>
      </c>
    </row>
    <row r="115" spans="1:8" s="11" customFormat="1">
      <c r="D115" s="132"/>
      <c r="H115" s="130"/>
    </row>
    <row r="116" spans="1:8" s="10" customFormat="1" ht="11.25" customHeight="1">
      <c r="A116" s="101"/>
      <c r="B116" s="98">
        <f>MAX($B$4:B115)+1</f>
        <v>6</v>
      </c>
      <c r="C116" s="101"/>
      <c r="D116" s="20" t="s">
        <v>138</v>
      </c>
      <c r="H116" s="134"/>
    </row>
    <row r="117" spans="1:8" s="11" customFormat="1">
      <c r="D117" s="132"/>
      <c r="H117" s="130"/>
    </row>
    <row r="118" spans="1:8" s="11" customFormat="1">
      <c r="D118" s="133" t="s">
        <v>139</v>
      </c>
      <c r="H118" s="130" t="s">
        <v>140</v>
      </c>
    </row>
    <row r="119" spans="1:8" s="11" customFormat="1">
      <c r="H119" s="130"/>
    </row>
    <row r="120" spans="1:8" s="10" customFormat="1" ht="11.25" customHeight="1">
      <c r="A120" s="101"/>
      <c r="B120" s="98"/>
      <c r="C120" s="101"/>
      <c r="D120" s="99" t="s">
        <v>141</v>
      </c>
      <c r="H120" s="134"/>
    </row>
  </sheetData>
  <sheetProtection algorithmName="SHA-512" hashValue="NxTUP51wePJ0D2lGQng3AL7LSddhbl4C4V8UlaQuVUXHuR/j0iyKgrJ7nrL+T6+wFSSXRzh74J22UGXRDdonfw==" saltValue="VCoFHCRCJmMLSFDaRXhrOw==" spinCount="100000" sheet="1" objects="1" scenarios="1" formatCells="0" formatColumns="0" formatRows="0"/>
  <conditionalFormatting sqref="G3">
    <cfRule type="cellIs" dxfId="13" priority="1" operator="equal">
      <formula>0</formula>
    </cfRule>
  </conditionalFormatting>
  <pageMargins left="0.70866141732283472" right="0.70866141732283472" top="0.74803149606299213" bottom="0.74803149606299213" header="0.31496062992125984" footer="0.31496062992125984"/>
  <pageSetup scale="56" fitToHeight="0" orientation="portrait" r:id="rId1"/>
  <rowBreaks count="2" manualBreakCount="2">
    <brk id="43" max="16383" man="1"/>
    <brk id="8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3EA1F-7A46-4778-89FE-2D95F0056586}">
  <sheetPr>
    <pageSetUpPr autoPageBreaks="0" fitToPage="1"/>
  </sheetPr>
  <dimension ref="A1:X36"/>
  <sheetViews>
    <sheetView showGridLines="0" view="pageBreakPreview" zoomScaleNormal="100" zoomScaleSheetLayoutView="100" workbookViewId="0">
      <pane xSplit="8" ySplit="11" topLeftCell="I12" activePane="bottomRight" state="frozen"/>
      <selection pane="bottomRight" activeCell="I12" sqref="I12"/>
      <selection pane="bottomLeft" activeCell="B1" sqref="B1"/>
      <selection pane="topRight" activeCell="B1" sqref="B1"/>
    </sheetView>
  </sheetViews>
  <sheetFormatPr defaultRowHeight="10.15"/>
  <cols>
    <col min="1" max="1" width="1" customWidth="1"/>
    <col min="2" max="2" width="3.33203125" customWidth="1"/>
    <col min="3" max="3" width="1" customWidth="1"/>
    <col min="4" max="6" width="1.83203125" customWidth="1"/>
    <col min="7" max="7" width="42.83203125" customWidth="1"/>
    <col min="8" max="8" width="23" customWidth="1"/>
    <col min="9" max="23" width="8.33203125" customWidth="1"/>
    <col min="24" max="24" width="6.6640625" customWidth="1"/>
    <col min="25" max="53" width="10.83203125" customWidth="1"/>
  </cols>
  <sheetData>
    <row r="1" spans="1:24" s="1" customFormat="1" ht="11.25" customHeight="1">
      <c r="A1" s="15" t="s">
        <v>26</v>
      </c>
      <c r="B1" s="16"/>
      <c r="C1" s="16"/>
      <c r="D1" s="16"/>
      <c r="E1" s="16"/>
      <c r="F1" s="16"/>
      <c r="G1" s="16"/>
      <c r="H1" s="16"/>
      <c r="I1" s="16"/>
      <c r="J1" s="16"/>
      <c r="K1" s="16"/>
      <c r="L1" s="16"/>
      <c r="M1" s="16"/>
      <c r="N1" s="16"/>
      <c r="O1" s="16"/>
      <c r="P1" s="16"/>
      <c r="Q1" s="16"/>
      <c r="R1" s="16"/>
      <c r="S1" s="16"/>
      <c r="T1" s="16"/>
      <c r="U1" s="16"/>
      <c r="V1" s="16"/>
      <c r="W1" s="16"/>
      <c r="X1" s="16"/>
    </row>
    <row r="2" spans="1:24" s="1" customFormat="1" ht="25.15">
      <c r="A2" s="120" t="s">
        <v>27</v>
      </c>
      <c r="B2" s="16"/>
      <c r="C2" s="16"/>
      <c r="D2" s="16"/>
      <c r="E2" s="16"/>
      <c r="F2" s="16"/>
      <c r="G2" s="16"/>
      <c r="H2" s="16"/>
      <c r="I2" s="16"/>
      <c r="J2" s="16"/>
      <c r="K2" s="16"/>
      <c r="L2" s="16"/>
      <c r="M2" s="16"/>
      <c r="N2" s="16"/>
      <c r="O2" s="16"/>
      <c r="P2" s="16"/>
      <c r="Q2" s="16"/>
      <c r="R2" s="16"/>
      <c r="S2" s="16"/>
      <c r="T2" s="16"/>
      <c r="U2" s="16"/>
      <c r="V2" s="16"/>
      <c r="W2" s="16"/>
      <c r="X2" s="16"/>
    </row>
    <row r="3" spans="1:24" s="1" customFormat="1" ht="11.25" customHeight="1">
      <c r="A3" s="15" t="s">
        <v>28</v>
      </c>
      <c r="B3" s="16"/>
      <c r="C3" s="16"/>
      <c r="D3" s="16"/>
      <c r="E3" s="16"/>
      <c r="F3" s="16"/>
      <c r="G3" s="92">
        <f>Checks!$H$13</f>
        <v>1</v>
      </c>
      <c r="H3" s="16"/>
      <c r="I3" s="16"/>
      <c r="J3" s="16"/>
      <c r="K3" s="16"/>
      <c r="L3" s="16"/>
      <c r="M3" s="16"/>
      <c r="N3" s="16"/>
      <c r="O3" s="16"/>
      <c r="P3" s="16"/>
      <c r="Q3" s="16"/>
      <c r="R3" s="16"/>
      <c r="S3" s="16"/>
      <c r="T3" s="16"/>
      <c r="U3" s="16"/>
      <c r="V3" s="16"/>
      <c r="W3" s="16"/>
      <c r="X3" s="16"/>
    </row>
    <row r="5" spans="1:24" s="2" customFormat="1" ht="11.25" customHeight="1">
      <c r="A5" s="18"/>
      <c r="B5" s="19">
        <f>MAX($B$4:B4)+1</f>
        <v>1</v>
      </c>
      <c r="C5" s="18"/>
      <c r="D5" s="20" t="s">
        <v>29</v>
      </c>
    </row>
    <row r="7" spans="1:24">
      <c r="D7" s="21" t="s">
        <v>30</v>
      </c>
      <c r="H7" s="22" t="str">
        <f>+Instructions!$D$22</f>
        <v>[●]</v>
      </c>
      <c r="I7" s="23"/>
    </row>
    <row r="8" spans="1:24" ht="11.25" customHeight="1">
      <c r="D8" s="24" t="s">
        <v>31</v>
      </c>
      <c r="E8" s="21"/>
      <c r="H8" t="e">
        <f ca="1">MID(CELL("filename",F1),FIND("]",CELL("filename",F1))+1,256)</f>
        <v>#VALUE!</v>
      </c>
      <c r="I8" s="23"/>
    </row>
    <row r="10" spans="1:24">
      <c r="D10" s="26"/>
      <c r="E10" s="27"/>
      <c r="F10" s="27"/>
      <c r="G10" s="27"/>
      <c r="H10" s="27"/>
      <c r="I10" s="3" t="s">
        <v>142</v>
      </c>
      <c r="J10" s="3" t="s">
        <v>143</v>
      </c>
      <c r="K10" s="3" t="s">
        <v>144</v>
      </c>
      <c r="L10" s="3" t="s">
        <v>145</v>
      </c>
      <c r="M10" s="3" t="s">
        <v>146</v>
      </c>
      <c r="N10" s="3" t="s">
        <v>147</v>
      </c>
      <c r="O10" s="3" t="s">
        <v>148</v>
      </c>
      <c r="P10" s="3" t="s">
        <v>149</v>
      </c>
      <c r="Q10" s="3" t="s">
        <v>150</v>
      </c>
      <c r="R10" s="3" t="s">
        <v>151</v>
      </c>
      <c r="S10" s="3" t="s">
        <v>152</v>
      </c>
      <c r="T10" s="3" t="s">
        <v>153</v>
      </c>
      <c r="U10" s="3" t="s">
        <v>154</v>
      </c>
      <c r="V10" s="3" t="s">
        <v>155</v>
      </c>
      <c r="W10" s="3" t="s">
        <v>156</v>
      </c>
    </row>
    <row r="11" spans="1:24">
      <c r="D11" s="27"/>
      <c r="E11" s="27"/>
      <c r="F11" s="27"/>
      <c r="G11" s="27"/>
      <c r="H11" s="27"/>
      <c r="I11" s="28">
        <v>-3</v>
      </c>
      <c r="J11" s="28">
        <v>-2</v>
      </c>
      <c r="K11" s="28">
        <v>-1</v>
      </c>
      <c r="L11" s="29">
        <v>1</v>
      </c>
      <c r="M11" s="29">
        <f>L11+1</f>
        <v>2</v>
      </c>
      <c r="N11" s="29">
        <f t="shared" ref="N11:W11" si="0">M11+1</f>
        <v>3</v>
      </c>
      <c r="O11" s="29">
        <f t="shared" si="0"/>
        <v>4</v>
      </c>
      <c r="P11" s="29">
        <f t="shared" si="0"/>
        <v>5</v>
      </c>
      <c r="Q11" s="29">
        <f t="shared" si="0"/>
        <v>6</v>
      </c>
      <c r="R11" s="29">
        <f t="shared" si="0"/>
        <v>7</v>
      </c>
      <c r="S11" s="29">
        <f t="shared" si="0"/>
        <v>8</v>
      </c>
      <c r="T11" s="29">
        <f t="shared" si="0"/>
        <v>9</v>
      </c>
      <c r="U11" s="29">
        <f t="shared" si="0"/>
        <v>10</v>
      </c>
      <c r="V11" s="29">
        <f t="shared" si="0"/>
        <v>11</v>
      </c>
      <c r="W11" s="29">
        <f t="shared" si="0"/>
        <v>12</v>
      </c>
    </row>
    <row r="12" spans="1:24">
      <c r="B12" s="30"/>
    </row>
    <row r="13" spans="1:24">
      <c r="B13" s="30"/>
      <c r="D13" s="93" t="s">
        <v>157</v>
      </c>
      <c r="E13" s="94"/>
      <c r="F13" s="94"/>
      <c r="G13" s="94"/>
      <c r="H13" s="95">
        <f>PRODUCT(I15:W15)</f>
        <v>1</v>
      </c>
    </row>
    <row r="14" spans="1:24">
      <c r="B14" s="30"/>
    </row>
    <row r="15" spans="1:24">
      <c r="B15" s="30"/>
      <c r="D15" t="s">
        <v>158</v>
      </c>
      <c r="I15" s="96">
        <f t="shared" ref="I15:W15" si="1">PRODUCT(I16:I36)</f>
        <v>1</v>
      </c>
      <c r="J15" s="96">
        <f t="shared" si="1"/>
        <v>1</v>
      </c>
      <c r="K15" s="96">
        <f t="shared" si="1"/>
        <v>1</v>
      </c>
      <c r="L15" s="96">
        <f t="shared" si="1"/>
        <v>1</v>
      </c>
      <c r="M15" s="96">
        <f t="shared" si="1"/>
        <v>1</v>
      </c>
      <c r="N15" s="96">
        <f t="shared" si="1"/>
        <v>1</v>
      </c>
      <c r="O15" s="96">
        <f t="shared" si="1"/>
        <v>1</v>
      </c>
      <c r="P15" s="96">
        <f t="shared" si="1"/>
        <v>1</v>
      </c>
      <c r="Q15" s="96">
        <f t="shared" si="1"/>
        <v>1</v>
      </c>
      <c r="R15" s="96">
        <f t="shared" si="1"/>
        <v>1</v>
      </c>
      <c r="S15" s="96">
        <f t="shared" si="1"/>
        <v>1</v>
      </c>
      <c r="T15" s="96">
        <f t="shared" si="1"/>
        <v>1</v>
      </c>
      <c r="U15" s="96">
        <f t="shared" si="1"/>
        <v>1</v>
      </c>
      <c r="V15" s="96">
        <f t="shared" si="1"/>
        <v>1</v>
      </c>
      <c r="W15" s="96">
        <f t="shared" si="1"/>
        <v>1</v>
      </c>
    </row>
    <row r="16" spans="1:24">
      <c r="B16" s="30"/>
    </row>
    <row r="17" spans="1:23" s="2" customFormat="1" ht="11.25" customHeight="1">
      <c r="A17" s="18"/>
      <c r="B17" s="19">
        <f>MAX($B$4:B12)+1</f>
        <v>2</v>
      </c>
      <c r="C17" s="18"/>
      <c r="D17" s="20" t="s">
        <v>33</v>
      </c>
    </row>
    <row r="19" spans="1:23">
      <c r="D19" s="31" t="s">
        <v>159</v>
      </c>
      <c r="E19" s="32"/>
      <c r="F19" s="32"/>
      <c r="G19" s="32"/>
      <c r="H19" s="32"/>
      <c r="I19" s="32"/>
      <c r="J19" s="32"/>
      <c r="K19" s="32"/>
      <c r="L19" s="32"/>
      <c r="M19" s="32"/>
      <c r="N19" s="32"/>
      <c r="O19" s="32"/>
      <c r="P19" s="32"/>
      <c r="Q19" s="32"/>
      <c r="R19" s="32"/>
      <c r="S19" s="32"/>
      <c r="T19" s="32"/>
      <c r="U19" s="32"/>
      <c r="V19" s="32"/>
      <c r="W19" s="32"/>
    </row>
    <row r="21" spans="1:23">
      <c r="D21" t="str">
        <f>'Base Case Cover Sheet'!D91</f>
        <v>Check: Technology costs - Sum of parts equals total (costs to be entered in negative)</v>
      </c>
      <c r="I21" s="35"/>
      <c r="J21" s="35"/>
      <c r="K21" s="35"/>
      <c r="L21" s="97">
        <f>'Base Case Cover Sheet'!L91</f>
        <v>1</v>
      </c>
      <c r="M21" s="97">
        <f>'Base Case Cover Sheet'!M91</f>
        <v>1</v>
      </c>
      <c r="N21" s="97">
        <f>'Base Case Cover Sheet'!N91</f>
        <v>1</v>
      </c>
      <c r="O21" s="97">
        <f>'Base Case Cover Sheet'!O91</f>
        <v>1</v>
      </c>
      <c r="P21" s="97">
        <f>'Base Case Cover Sheet'!P91</f>
        <v>1</v>
      </c>
      <c r="Q21" s="97">
        <f>'Base Case Cover Sheet'!Q91</f>
        <v>1</v>
      </c>
      <c r="R21" s="97">
        <f>'Base Case Cover Sheet'!R91</f>
        <v>1</v>
      </c>
      <c r="S21" s="97">
        <f>'Base Case Cover Sheet'!S91</f>
        <v>1</v>
      </c>
      <c r="T21" s="97">
        <f>'Base Case Cover Sheet'!T91</f>
        <v>1</v>
      </c>
      <c r="U21" s="97">
        <f>'Base Case Cover Sheet'!U91</f>
        <v>1</v>
      </c>
      <c r="V21" s="97">
        <f>'Base Case Cover Sheet'!V91</f>
        <v>1</v>
      </c>
      <c r="W21" s="97">
        <f>'Base Case Cover Sheet'!W91</f>
        <v>1</v>
      </c>
    </row>
    <row r="22" spans="1:23">
      <c r="D22" t="str">
        <f>'Base Case Cover Sheet'!D100</f>
        <v>Check: Employee costs - Sum of parts equals total (costs to be entered in negative)</v>
      </c>
      <c r="I22" s="35"/>
      <c r="J22" s="35"/>
      <c r="K22" s="35"/>
      <c r="L22" s="97">
        <f>'Base Case Cover Sheet'!L100</f>
        <v>1</v>
      </c>
      <c r="M22" s="97">
        <f>'Base Case Cover Sheet'!M100</f>
        <v>1</v>
      </c>
      <c r="N22" s="97">
        <f>'Base Case Cover Sheet'!N100</f>
        <v>1</v>
      </c>
      <c r="O22" s="97">
        <f>'Base Case Cover Sheet'!O100</f>
        <v>1</v>
      </c>
      <c r="P22" s="97">
        <f>'Base Case Cover Sheet'!P100</f>
        <v>1</v>
      </c>
      <c r="Q22" s="97">
        <f>'Base Case Cover Sheet'!Q100</f>
        <v>1</v>
      </c>
      <c r="R22" s="97">
        <f>'Base Case Cover Sheet'!R100</f>
        <v>1</v>
      </c>
      <c r="S22" s="97">
        <f>'Base Case Cover Sheet'!S100</f>
        <v>1</v>
      </c>
      <c r="T22" s="97">
        <f>'Base Case Cover Sheet'!T100</f>
        <v>1</v>
      </c>
      <c r="U22" s="97">
        <f>'Base Case Cover Sheet'!U100</f>
        <v>1</v>
      </c>
      <c r="V22" s="97">
        <f>'Base Case Cover Sheet'!V100</f>
        <v>1</v>
      </c>
      <c r="W22" s="97">
        <f>'Base Case Cover Sheet'!W100</f>
        <v>1</v>
      </c>
    </row>
    <row r="23" spans="1:23">
      <c r="D23" t="str">
        <f>'Base Case Cover Sheet'!D111</f>
        <v>Check: Marketing costs - Sum of parts equals total (costs to be entered in negative)</v>
      </c>
      <c r="I23" s="35"/>
      <c r="J23" s="35"/>
      <c r="K23" s="35"/>
      <c r="L23" s="97">
        <f>'Base Case Cover Sheet'!L111</f>
        <v>1</v>
      </c>
      <c r="M23" s="97">
        <f>'Base Case Cover Sheet'!M111</f>
        <v>1</v>
      </c>
      <c r="N23" s="97">
        <f>'Base Case Cover Sheet'!N111</f>
        <v>1</v>
      </c>
      <c r="O23" s="97">
        <f>'Base Case Cover Sheet'!O111</f>
        <v>1</v>
      </c>
      <c r="P23" s="97">
        <f>'Base Case Cover Sheet'!P111</f>
        <v>1</v>
      </c>
      <c r="Q23" s="97">
        <f>'Base Case Cover Sheet'!Q111</f>
        <v>1</v>
      </c>
      <c r="R23" s="97">
        <f>'Base Case Cover Sheet'!R111</f>
        <v>1</v>
      </c>
      <c r="S23" s="97">
        <f>'Base Case Cover Sheet'!S111</f>
        <v>1</v>
      </c>
      <c r="T23" s="97">
        <f>'Base Case Cover Sheet'!T111</f>
        <v>1</v>
      </c>
      <c r="U23" s="97">
        <f>'Base Case Cover Sheet'!U111</f>
        <v>1</v>
      </c>
      <c r="V23" s="97">
        <f>'Base Case Cover Sheet'!V111</f>
        <v>1</v>
      </c>
      <c r="W23" s="97">
        <f>'Base Case Cover Sheet'!W111</f>
        <v>1</v>
      </c>
    </row>
    <row r="24" spans="1:23">
      <c r="D24" t="str">
        <f>'Base Case Cover Sheet'!D121</f>
        <v>Check: Consumables - Sum of parts equals total (costs to be entered in negative)</v>
      </c>
      <c r="I24" s="35"/>
      <c r="J24" s="35"/>
      <c r="K24" s="35"/>
      <c r="L24" s="97">
        <f>'Base Case Cover Sheet'!L121</f>
        <v>1</v>
      </c>
      <c r="M24" s="97">
        <f>'Base Case Cover Sheet'!M121</f>
        <v>1</v>
      </c>
      <c r="N24" s="97">
        <f>'Base Case Cover Sheet'!N121</f>
        <v>1</v>
      </c>
      <c r="O24" s="97">
        <f>'Base Case Cover Sheet'!O121</f>
        <v>1</v>
      </c>
      <c r="P24" s="97">
        <f>'Base Case Cover Sheet'!P121</f>
        <v>1</v>
      </c>
      <c r="Q24" s="97">
        <f>'Base Case Cover Sheet'!Q121</f>
        <v>1</v>
      </c>
      <c r="R24" s="97">
        <f>'Base Case Cover Sheet'!R121</f>
        <v>1</v>
      </c>
      <c r="S24" s="97">
        <f>'Base Case Cover Sheet'!S121</f>
        <v>1</v>
      </c>
      <c r="T24" s="97">
        <f>'Base Case Cover Sheet'!T121</f>
        <v>1</v>
      </c>
      <c r="U24" s="97">
        <f>'Base Case Cover Sheet'!U121</f>
        <v>1</v>
      </c>
      <c r="V24" s="97">
        <f>'Base Case Cover Sheet'!V121</f>
        <v>1</v>
      </c>
      <c r="W24" s="97">
        <f>'Base Case Cover Sheet'!W121</f>
        <v>1</v>
      </c>
    </row>
    <row r="26" spans="1:23" s="2" customFormat="1" ht="11.25" customHeight="1">
      <c r="A26" s="18"/>
      <c r="B26" s="19">
        <f>MAX($B$4:B25)+1</f>
        <v>3</v>
      </c>
      <c r="C26" s="18"/>
      <c r="D26" s="20" t="s">
        <v>125</v>
      </c>
    </row>
    <row r="28" spans="1:23">
      <c r="D28" t="str">
        <f>'Base Case Cover Sheet'!D220</f>
        <v>Check: Capex - Sum of parts equals total (costs to be entered in negative)</v>
      </c>
      <c r="L28" s="97">
        <f>'Base Case Cover Sheet'!L220</f>
        <v>1</v>
      </c>
      <c r="M28" s="97">
        <f>'Base Case Cover Sheet'!M220</f>
        <v>1</v>
      </c>
      <c r="N28" s="97">
        <f>'Base Case Cover Sheet'!N220</f>
        <v>1</v>
      </c>
      <c r="O28" s="97">
        <f>'Base Case Cover Sheet'!O220</f>
        <v>1</v>
      </c>
      <c r="P28" s="97">
        <f>'Base Case Cover Sheet'!P220</f>
        <v>1</v>
      </c>
      <c r="Q28" s="97">
        <f>'Base Case Cover Sheet'!Q220</f>
        <v>1</v>
      </c>
      <c r="R28" s="97">
        <f>'Base Case Cover Sheet'!R220</f>
        <v>1</v>
      </c>
      <c r="S28" s="97">
        <f>'Base Case Cover Sheet'!S220</f>
        <v>1</v>
      </c>
      <c r="T28" s="97">
        <f>'Base Case Cover Sheet'!T220</f>
        <v>1</v>
      </c>
      <c r="U28" s="97">
        <f>'Base Case Cover Sheet'!U220</f>
        <v>1</v>
      </c>
      <c r="V28" s="97">
        <f>'Base Case Cover Sheet'!V220</f>
        <v>1</v>
      </c>
      <c r="W28" s="97">
        <f>'Base Case Cover Sheet'!W220</f>
        <v>1</v>
      </c>
    </row>
    <row r="30" spans="1:23" s="2" customFormat="1" ht="11.25" customHeight="1">
      <c r="A30" s="18"/>
      <c r="B30" s="19">
        <f>MAX($B$4:B28)+1</f>
        <v>4</v>
      </c>
      <c r="C30" s="18"/>
      <c r="D30" s="20" t="s">
        <v>160</v>
      </c>
    </row>
    <row r="31" spans="1:23" s="4" customFormat="1"/>
    <row r="32" spans="1:23" s="4" customFormat="1">
      <c r="D32" t="str">
        <f>'Base Case Cover Sheet'!D287</f>
        <v>Check: Cash is not negative</v>
      </c>
      <c r="E32"/>
      <c r="I32" s="97">
        <f>'Base Case Cover Sheet'!I287</f>
        <v>1</v>
      </c>
      <c r="J32" s="97">
        <f>'Base Case Cover Sheet'!J287</f>
        <v>1</v>
      </c>
      <c r="K32" s="97">
        <f>'Base Case Cover Sheet'!K287</f>
        <v>1</v>
      </c>
      <c r="L32" s="97">
        <f>'Base Case Cover Sheet'!L287</f>
        <v>1</v>
      </c>
      <c r="M32" s="97">
        <f>'Base Case Cover Sheet'!M287</f>
        <v>1</v>
      </c>
      <c r="N32" s="97">
        <f>'Base Case Cover Sheet'!N287</f>
        <v>1</v>
      </c>
      <c r="O32" s="97">
        <f>'Base Case Cover Sheet'!O287</f>
        <v>1</v>
      </c>
      <c r="P32" s="97">
        <f>'Base Case Cover Sheet'!P287</f>
        <v>1</v>
      </c>
      <c r="Q32" s="97">
        <f>'Base Case Cover Sheet'!Q287</f>
        <v>1</v>
      </c>
      <c r="R32" s="97">
        <f>'Base Case Cover Sheet'!R287</f>
        <v>1</v>
      </c>
      <c r="S32" s="97">
        <f>'Base Case Cover Sheet'!S287</f>
        <v>1</v>
      </c>
      <c r="T32" s="97">
        <f>'Base Case Cover Sheet'!T287</f>
        <v>1</v>
      </c>
      <c r="U32" s="97">
        <f>'Base Case Cover Sheet'!U287</f>
        <v>1</v>
      </c>
      <c r="V32" s="97">
        <f>'Base Case Cover Sheet'!V287</f>
        <v>1</v>
      </c>
      <c r="W32" s="97">
        <f>'Base Case Cover Sheet'!W287</f>
        <v>1</v>
      </c>
    </row>
    <row r="33" spans="1:23" s="4" customFormat="1">
      <c r="D33" t="str">
        <f>'Base Case Cover Sheet'!D316</f>
        <v>Check: Balance sheet balances</v>
      </c>
      <c r="E33"/>
      <c r="I33" s="97">
        <f>'Base Case Cover Sheet'!I316</f>
        <v>1</v>
      </c>
      <c r="J33" s="97">
        <f>'Base Case Cover Sheet'!J316</f>
        <v>1</v>
      </c>
      <c r="K33" s="97">
        <f>'Base Case Cover Sheet'!K316</f>
        <v>1</v>
      </c>
      <c r="L33" s="97">
        <f>'Base Case Cover Sheet'!L316</f>
        <v>1</v>
      </c>
      <c r="M33" s="97">
        <f>'Base Case Cover Sheet'!M316</f>
        <v>1</v>
      </c>
      <c r="N33" s="97">
        <f>'Base Case Cover Sheet'!N316</f>
        <v>1</v>
      </c>
      <c r="O33" s="97">
        <f>'Base Case Cover Sheet'!O316</f>
        <v>1</v>
      </c>
      <c r="P33" s="97">
        <f>'Base Case Cover Sheet'!P316</f>
        <v>1</v>
      </c>
      <c r="Q33" s="97">
        <f>'Base Case Cover Sheet'!Q316</f>
        <v>1</v>
      </c>
      <c r="R33" s="97">
        <f>'Base Case Cover Sheet'!R316</f>
        <v>1</v>
      </c>
      <c r="S33" s="97">
        <f>'Base Case Cover Sheet'!S316</f>
        <v>1</v>
      </c>
      <c r="T33" s="97">
        <f>'Base Case Cover Sheet'!T316</f>
        <v>1</v>
      </c>
      <c r="U33" s="97">
        <f>'Base Case Cover Sheet'!U316</f>
        <v>1</v>
      </c>
      <c r="V33" s="97">
        <f>'Base Case Cover Sheet'!V316</f>
        <v>1</v>
      </c>
      <c r="W33" s="97">
        <f>'Base Case Cover Sheet'!W316</f>
        <v>1</v>
      </c>
    </row>
    <row r="34" spans="1:23" s="4" customFormat="1">
      <c r="D34" t="str">
        <f>'Base Case Cover Sheet'!D317</f>
        <v>Check: Retained earnings is not negative</v>
      </c>
      <c r="E34"/>
      <c r="I34" s="97">
        <f>'Base Case Cover Sheet'!I317</f>
        <v>1</v>
      </c>
      <c r="J34" s="97">
        <f>'Base Case Cover Sheet'!J317</f>
        <v>1</v>
      </c>
      <c r="K34" s="97">
        <f>'Base Case Cover Sheet'!K317</f>
        <v>1</v>
      </c>
      <c r="L34" s="97">
        <f>'Base Case Cover Sheet'!L317</f>
        <v>1</v>
      </c>
      <c r="M34" s="97">
        <f>'Base Case Cover Sheet'!M317</f>
        <v>1</v>
      </c>
      <c r="N34" s="97">
        <f>'Base Case Cover Sheet'!N317</f>
        <v>1</v>
      </c>
      <c r="O34" s="97">
        <f>'Base Case Cover Sheet'!O317</f>
        <v>1</v>
      </c>
      <c r="P34" s="97">
        <f>'Base Case Cover Sheet'!P317</f>
        <v>1</v>
      </c>
      <c r="Q34" s="97">
        <f>'Base Case Cover Sheet'!Q317</f>
        <v>1</v>
      </c>
      <c r="R34" s="97">
        <f>'Base Case Cover Sheet'!R317</f>
        <v>1</v>
      </c>
      <c r="S34" s="97">
        <f>'Base Case Cover Sheet'!S317</f>
        <v>1</v>
      </c>
      <c r="T34" s="97">
        <f>'Base Case Cover Sheet'!T317</f>
        <v>1</v>
      </c>
      <c r="U34" s="97">
        <f>'Base Case Cover Sheet'!U317</f>
        <v>1</v>
      </c>
      <c r="V34" s="97">
        <f>'Base Case Cover Sheet'!V317</f>
        <v>1</v>
      </c>
      <c r="W34" s="97">
        <f>'Base Case Cover Sheet'!W317</f>
        <v>1</v>
      </c>
    </row>
    <row r="35" spans="1:23" s="4" customFormat="1">
      <c r="D35"/>
      <c r="E35"/>
    </row>
    <row r="36" spans="1:23" s="2" customFormat="1" ht="11.25" customHeight="1">
      <c r="A36" s="18"/>
      <c r="B36" s="19"/>
      <c r="C36" s="18"/>
      <c r="D36" s="20" t="s">
        <v>141</v>
      </c>
    </row>
  </sheetData>
  <sheetProtection algorithmName="SHA-512" hashValue="Dsj16GSDe5L7lVtKytJXfzXgdar4t2wBOVa5f7Ig8BrUHtxtfdTE1ej936ELa5wFtjtzfhss+8NfbD4wJdbYvg==" saltValue="GBohAE1u+4i1sJD/U7LNBA==" spinCount="100000" sheet="1" objects="1" scenarios="1" formatCells="0" formatColumns="0" formatRows="0"/>
  <conditionalFormatting sqref="G3">
    <cfRule type="cellIs" dxfId="12" priority="2" operator="equal">
      <formula>0</formula>
    </cfRule>
  </conditionalFormatting>
  <conditionalFormatting sqref="H13">
    <cfRule type="cellIs" dxfId="11" priority="3" operator="equal">
      <formula>0</formula>
    </cfRule>
  </conditionalFormatting>
  <conditionalFormatting sqref="I15:W15">
    <cfRule type="cellIs" dxfId="10" priority="5" operator="equal">
      <formula>0</formula>
    </cfRule>
  </conditionalFormatting>
  <conditionalFormatting sqref="L21:W24 L28:W28 I32:W34">
    <cfRule type="cellIs" dxfId="9" priority="1" operator="equal">
      <formula>0</formula>
    </cfRule>
  </conditionalFormatting>
  <pageMargins left="0.70866141732283472" right="0.70866141732283472" top="0.74803149606299213" bottom="0.74803149606299213" header="0.31496062992125984" footer="0.31496062992125984"/>
  <pageSetup scale="55" fitToHeight="0" orientation="portrait" r:id="rId1"/>
  <rowBreaks count="1" manualBreakCount="1">
    <brk id="29"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049AC-E1C3-4927-B8E8-BA064F9CF96D}">
  <sheetPr>
    <tabColor theme="4"/>
  </sheetPr>
  <dimension ref="A1"/>
  <sheetViews>
    <sheetView showGridLines="0" zoomScaleNormal="100" workbookViewId="0"/>
  </sheetViews>
  <sheetFormatPr defaultRowHeight="10.15"/>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pageSetUpPr autoPageBreaks="0" fitToPage="1"/>
  </sheetPr>
  <dimension ref="A1:X319"/>
  <sheetViews>
    <sheetView showGridLines="0" view="pageBreakPreview" zoomScaleNormal="100" zoomScaleSheetLayoutView="100" workbookViewId="0">
      <pane xSplit="8" ySplit="11" topLeftCell="I12" activePane="bottomRight" state="frozen"/>
      <selection pane="bottomRight" activeCell="I12" sqref="I12"/>
      <selection pane="bottomLeft" activeCell="B1" sqref="B1"/>
      <selection pane="topRight" activeCell="B1" sqref="B1"/>
    </sheetView>
  </sheetViews>
  <sheetFormatPr defaultRowHeight="10.15" outlineLevelRow="1"/>
  <cols>
    <col min="1" max="1" width="1" customWidth="1"/>
    <col min="2" max="2" width="3.33203125" customWidth="1"/>
    <col min="3" max="3" width="1" customWidth="1"/>
    <col min="4" max="6" width="1.83203125" customWidth="1"/>
    <col min="7" max="7" width="50.83203125" customWidth="1"/>
    <col min="8" max="8" width="23" customWidth="1"/>
    <col min="9" max="9" width="10.83203125" bestFit="1" customWidth="1"/>
    <col min="10" max="10" width="10.83203125" customWidth="1"/>
    <col min="11" max="11" width="10.83203125" bestFit="1" customWidth="1"/>
    <col min="12" max="12" width="10.83203125" customWidth="1"/>
    <col min="13" max="23" width="10.83203125" bestFit="1" customWidth="1"/>
    <col min="24" max="24" width="6.6640625" customWidth="1"/>
    <col min="25" max="51" width="10.83203125" customWidth="1"/>
  </cols>
  <sheetData>
    <row r="1" spans="1:24" s="1" customFormat="1" ht="11.25" customHeight="1">
      <c r="A1" s="15" t="s">
        <v>26</v>
      </c>
      <c r="B1" s="16"/>
      <c r="C1" s="16"/>
      <c r="D1" s="16"/>
      <c r="E1" s="16"/>
      <c r="F1" s="16"/>
      <c r="G1" s="16"/>
      <c r="H1" s="16"/>
      <c r="I1" s="16"/>
      <c r="J1" s="16"/>
      <c r="K1" s="16"/>
      <c r="L1" s="16"/>
      <c r="M1" s="16"/>
      <c r="N1" s="16"/>
      <c r="O1" s="16"/>
      <c r="P1" s="16"/>
      <c r="Q1" s="16"/>
      <c r="R1" s="16"/>
      <c r="S1" s="16"/>
      <c r="T1" s="16"/>
      <c r="U1" s="16"/>
      <c r="V1" s="16"/>
      <c r="W1" s="16"/>
      <c r="X1" s="16"/>
    </row>
    <row r="2" spans="1:24" s="1" customFormat="1" ht="25.15">
      <c r="A2" s="120" t="s">
        <v>27</v>
      </c>
      <c r="B2" s="16"/>
      <c r="C2" s="16"/>
      <c r="D2" s="16"/>
      <c r="E2" s="16"/>
      <c r="F2" s="16"/>
      <c r="G2" s="16"/>
      <c r="H2" s="16"/>
      <c r="I2" s="16"/>
      <c r="J2" s="16"/>
      <c r="K2" s="16"/>
      <c r="L2" s="16"/>
      <c r="M2" s="16"/>
      <c r="N2" s="16"/>
      <c r="O2" s="16"/>
      <c r="P2" s="16"/>
      <c r="Q2" s="16"/>
      <c r="R2" s="16"/>
      <c r="S2" s="16"/>
      <c r="T2" s="16"/>
      <c r="U2" s="16"/>
      <c r="V2" s="16"/>
      <c r="W2" s="16"/>
      <c r="X2" s="16"/>
    </row>
    <row r="3" spans="1:24" s="1" customFormat="1" ht="11.25" customHeight="1">
      <c r="A3" s="15" t="s">
        <v>28</v>
      </c>
      <c r="B3" s="16"/>
      <c r="C3" s="16"/>
      <c r="D3" s="16"/>
      <c r="E3" s="16"/>
      <c r="F3" s="16"/>
      <c r="G3" s="17">
        <f>Checks!$H$13</f>
        <v>1</v>
      </c>
      <c r="H3" s="16"/>
      <c r="I3" s="16"/>
      <c r="J3" s="16"/>
      <c r="K3" s="16"/>
      <c r="L3" s="16"/>
      <c r="M3" s="16"/>
      <c r="N3" s="16"/>
      <c r="O3" s="16"/>
      <c r="P3" s="16"/>
      <c r="Q3" s="16"/>
      <c r="R3" s="16"/>
      <c r="S3" s="16"/>
      <c r="T3" s="16"/>
      <c r="U3" s="16"/>
      <c r="V3" s="16"/>
      <c r="W3" s="16"/>
      <c r="X3" s="16"/>
    </row>
    <row r="5" spans="1:24" s="2" customFormat="1" ht="11.25" customHeight="1">
      <c r="A5" s="18"/>
      <c r="B5" s="19">
        <f>MAX($B$4:B4)+1</f>
        <v>1</v>
      </c>
      <c r="C5" s="18"/>
      <c r="D5" s="20" t="s">
        <v>29</v>
      </c>
    </row>
    <row r="7" spans="1:24">
      <c r="D7" s="21" t="s">
        <v>30</v>
      </c>
      <c r="H7" s="22" t="str">
        <f>+Instructions!$D$22</f>
        <v>[●]</v>
      </c>
      <c r="I7" s="23"/>
    </row>
    <row r="8" spans="1:24" ht="11.25" customHeight="1">
      <c r="D8" s="24" t="s">
        <v>161</v>
      </c>
      <c r="E8" s="21"/>
      <c r="H8" s="25" t="s">
        <v>162</v>
      </c>
      <c r="I8" s="23"/>
    </row>
    <row r="10" spans="1:24">
      <c r="D10" s="26" t="s">
        <v>163</v>
      </c>
      <c r="E10" s="27"/>
      <c r="F10" s="27"/>
      <c r="G10" s="27"/>
      <c r="H10" s="27"/>
      <c r="I10" s="3"/>
      <c r="J10" s="3"/>
      <c r="K10" s="3"/>
      <c r="L10" s="3"/>
      <c r="M10" s="3"/>
      <c r="N10" s="3"/>
      <c r="O10" s="3"/>
      <c r="P10" s="3"/>
      <c r="Q10" s="3"/>
      <c r="R10" s="3"/>
      <c r="S10" s="3"/>
      <c r="T10" s="3"/>
      <c r="U10" s="3"/>
      <c r="V10" s="3"/>
      <c r="W10" s="3"/>
    </row>
    <row r="11" spans="1:24">
      <c r="D11" s="27"/>
      <c r="E11" s="27"/>
      <c r="F11" s="27"/>
      <c r="G11" s="27"/>
      <c r="H11" s="27"/>
      <c r="I11" s="3" t="s">
        <v>142</v>
      </c>
      <c r="J11" s="28">
        <v>-2</v>
      </c>
      <c r="K11" s="28">
        <v>-1</v>
      </c>
      <c r="L11" s="29">
        <v>1</v>
      </c>
      <c r="M11" s="29">
        <f>L11+1</f>
        <v>2</v>
      </c>
      <c r="N11" s="29">
        <f t="shared" ref="N11:U11" si="0">M11+1</f>
        <v>3</v>
      </c>
      <c r="O11" s="29">
        <f t="shared" si="0"/>
        <v>4</v>
      </c>
      <c r="P11" s="29">
        <f t="shared" si="0"/>
        <v>5</v>
      </c>
      <c r="Q11" s="29">
        <f t="shared" si="0"/>
        <v>6</v>
      </c>
      <c r="R11" s="29">
        <f t="shared" si="0"/>
        <v>7</v>
      </c>
      <c r="S11" s="29">
        <f t="shared" si="0"/>
        <v>8</v>
      </c>
      <c r="T11" s="29">
        <f t="shared" si="0"/>
        <v>9</v>
      </c>
      <c r="U11" s="29">
        <f t="shared" si="0"/>
        <v>10</v>
      </c>
      <c r="V11" s="29">
        <f t="shared" ref="V11" si="1">U11+1</f>
        <v>11</v>
      </c>
      <c r="W11" s="29">
        <f t="shared" ref="W11" si="2">V11+1</f>
        <v>12</v>
      </c>
    </row>
    <row r="12" spans="1:24">
      <c r="B12" s="30"/>
    </row>
    <row r="13" spans="1:24" s="2" customFormat="1" ht="11.25" customHeight="1">
      <c r="A13" s="18"/>
      <c r="B13" s="19">
        <f>MAX($B$4:B12)+1</f>
        <v>2</v>
      </c>
      <c r="C13" s="18"/>
      <c r="D13" s="20" t="s">
        <v>33</v>
      </c>
    </row>
    <row r="15" spans="1:24">
      <c r="D15" s="31" t="s">
        <v>34</v>
      </c>
      <c r="E15" s="32"/>
      <c r="F15" s="32"/>
      <c r="G15" s="32"/>
      <c r="H15" s="32"/>
      <c r="I15" s="32"/>
      <c r="J15" s="32"/>
      <c r="K15" s="32"/>
      <c r="L15" s="32"/>
      <c r="M15" s="32"/>
      <c r="N15" s="32"/>
      <c r="O15" s="32"/>
      <c r="P15" s="32"/>
      <c r="Q15" s="32"/>
      <c r="R15" s="32"/>
      <c r="S15" s="32"/>
      <c r="T15" s="32"/>
      <c r="U15" s="32"/>
      <c r="V15" s="32"/>
      <c r="W15" s="32"/>
    </row>
    <row r="17" spans="4:23">
      <c r="D17" t="s">
        <v>164</v>
      </c>
      <c r="H17" s="33"/>
      <c r="I17" s="34"/>
      <c r="J17" s="34"/>
      <c r="K17" s="34"/>
      <c r="L17" s="65">
        <v>0</v>
      </c>
      <c r="M17" s="65">
        <v>0</v>
      </c>
      <c r="N17" s="65">
        <v>0</v>
      </c>
      <c r="O17" s="65">
        <v>0</v>
      </c>
      <c r="P17" s="65">
        <v>0</v>
      </c>
      <c r="Q17" s="65">
        <v>0</v>
      </c>
      <c r="R17" s="65">
        <v>0</v>
      </c>
      <c r="S17" s="65">
        <v>0</v>
      </c>
      <c r="T17" s="65">
        <v>0</v>
      </c>
      <c r="U17" s="65">
        <v>0</v>
      </c>
      <c r="V17" s="65">
        <v>0</v>
      </c>
      <c r="W17" s="65">
        <v>0</v>
      </c>
    </row>
    <row r="18" spans="4:23" s="4" customFormat="1">
      <c r="E18" s="4" t="s">
        <v>165</v>
      </c>
      <c r="I18" s="35"/>
      <c r="J18" s="35"/>
      <c r="K18" s="35"/>
      <c r="L18" s="36">
        <f t="shared" ref="L18:W18" si="3">+IFERROR(L17/K17-1,0)</f>
        <v>0</v>
      </c>
      <c r="M18" s="36">
        <f t="shared" si="3"/>
        <v>0</v>
      </c>
      <c r="N18" s="36">
        <f t="shared" si="3"/>
        <v>0</v>
      </c>
      <c r="O18" s="36">
        <f t="shared" si="3"/>
        <v>0</v>
      </c>
      <c r="P18" s="36">
        <f t="shared" si="3"/>
        <v>0</v>
      </c>
      <c r="Q18" s="36">
        <f t="shared" si="3"/>
        <v>0</v>
      </c>
      <c r="R18" s="36">
        <f t="shared" si="3"/>
        <v>0</v>
      </c>
      <c r="S18" s="36">
        <f t="shared" si="3"/>
        <v>0</v>
      </c>
      <c r="T18" s="36">
        <f t="shared" si="3"/>
        <v>0</v>
      </c>
      <c r="U18" s="36">
        <f t="shared" si="3"/>
        <v>0</v>
      </c>
      <c r="V18" s="36">
        <f t="shared" si="3"/>
        <v>0</v>
      </c>
      <c r="W18" s="36">
        <f t="shared" si="3"/>
        <v>0</v>
      </c>
    </row>
    <row r="19" spans="4:23" s="4" customFormat="1">
      <c r="E19" s="4" t="s">
        <v>166</v>
      </c>
      <c r="I19" s="35"/>
      <c r="J19" s="35"/>
      <c r="K19" s="35"/>
      <c r="L19" s="36">
        <f t="shared" ref="L19:W19" si="4">+IFERROR(L17/L$37,0)</f>
        <v>0</v>
      </c>
      <c r="M19" s="36">
        <f t="shared" si="4"/>
        <v>0</v>
      </c>
      <c r="N19" s="36">
        <f t="shared" si="4"/>
        <v>0</v>
      </c>
      <c r="O19" s="36">
        <f t="shared" si="4"/>
        <v>0</v>
      </c>
      <c r="P19" s="36">
        <f t="shared" si="4"/>
        <v>0</v>
      </c>
      <c r="Q19" s="36">
        <f t="shared" si="4"/>
        <v>0</v>
      </c>
      <c r="R19" s="36">
        <f t="shared" si="4"/>
        <v>0</v>
      </c>
      <c r="S19" s="36">
        <f t="shared" si="4"/>
        <v>0</v>
      </c>
      <c r="T19" s="36">
        <f t="shared" si="4"/>
        <v>0</v>
      </c>
      <c r="U19" s="36">
        <f t="shared" si="4"/>
        <v>0</v>
      </c>
      <c r="V19" s="36">
        <f t="shared" si="4"/>
        <v>0</v>
      </c>
      <c r="W19" s="36">
        <f t="shared" si="4"/>
        <v>0</v>
      </c>
    </row>
    <row r="21" spans="4:23">
      <c r="D21" t="s">
        <v>167</v>
      </c>
      <c r="H21" s="33"/>
      <c r="I21" s="35"/>
      <c r="J21" s="35"/>
      <c r="K21" s="35"/>
      <c r="L21" s="65">
        <v>0</v>
      </c>
      <c r="M21" s="65">
        <v>0</v>
      </c>
      <c r="N21" s="65">
        <v>0</v>
      </c>
      <c r="O21" s="65">
        <v>0</v>
      </c>
      <c r="P21" s="65">
        <v>0</v>
      </c>
      <c r="Q21" s="65">
        <v>0</v>
      </c>
      <c r="R21" s="65">
        <v>0</v>
      </c>
      <c r="S21" s="65">
        <v>0</v>
      </c>
      <c r="T21" s="65">
        <v>0</v>
      </c>
      <c r="U21" s="65">
        <v>0</v>
      </c>
      <c r="V21" s="65">
        <v>0</v>
      </c>
      <c r="W21" s="65">
        <v>0</v>
      </c>
    </row>
    <row r="22" spans="4:23" s="4" customFormat="1">
      <c r="E22" s="4" t="s">
        <v>165</v>
      </c>
      <c r="I22" s="35"/>
      <c r="J22" s="35"/>
      <c r="K22" s="35"/>
      <c r="L22" s="36">
        <f t="shared" ref="L22:W22" si="5">+IFERROR(L21/K21-1,0)</f>
        <v>0</v>
      </c>
      <c r="M22" s="36">
        <f t="shared" si="5"/>
        <v>0</v>
      </c>
      <c r="N22" s="36">
        <f t="shared" si="5"/>
        <v>0</v>
      </c>
      <c r="O22" s="36">
        <f t="shared" si="5"/>
        <v>0</v>
      </c>
      <c r="P22" s="36">
        <f t="shared" si="5"/>
        <v>0</v>
      </c>
      <c r="Q22" s="36">
        <f t="shared" si="5"/>
        <v>0</v>
      </c>
      <c r="R22" s="36">
        <f t="shared" si="5"/>
        <v>0</v>
      </c>
      <c r="S22" s="36">
        <f t="shared" si="5"/>
        <v>0</v>
      </c>
      <c r="T22" s="36">
        <f t="shared" si="5"/>
        <v>0</v>
      </c>
      <c r="U22" s="36">
        <f t="shared" si="5"/>
        <v>0</v>
      </c>
      <c r="V22" s="36">
        <f t="shared" si="5"/>
        <v>0</v>
      </c>
      <c r="W22" s="36">
        <f t="shared" si="5"/>
        <v>0</v>
      </c>
    </row>
    <row r="23" spans="4:23" s="4" customFormat="1">
      <c r="E23" s="4" t="s">
        <v>166</v>
      </c>
      <c r="I23" s="35"/>
      <c r="J23" s="35"/>
      <c r="K23" s="35"/>
      <c r="L23" s="36">
        <f t="shared" ref="L23:W23" si="6">+IFERROR(L21/L$37,0)</f>
        <v>0</v>
      </c>
      <c r="M23" s="36">
        <f t="shared" si="6"/>
        <v>0</v>
      </c>
      <c r="N23" s="36">
        <f t="shared" si="6"/>
        <v>0</v>
      </c>
      <c r="O23" s="36">
        <f t="shared" si="6"/>
        <v>0</v>
      </c>
      <c r="P23" s="36">
        <f t="shared" si="6"/>
        <v>0</v>
      </c>
      <c r="Q23" s="36">
        <f t="shared" si="6"/>
        <v>0</v>
      </c>
      <c r="R23" s="36">
        <f t="shared" si="6"/>
        <v>0</v>
      </c>
      <c r="S23" s="36">
        <f t="shared" si="6"/>
        <v>0</v>
      </c>
      <c r="T23" s="36">
        <f t="shared" si="6"/>
        <v>0</v>
      </c>
      <c r="U23" s="36">
        <f t="shared" si="6"/>
        <v>0</v>
      </c>
      <c r="V23" s="36">
        <f t="shared" si="6"/>
        <v>0</v>
      </c>
      <c r="W23" s="36">
        <f t="shared" si="6"/>
        <v>0</v>
      </c>
    </row>
    <row r="25" spans="4:23">
      <c r="D25" t="s">
        <v>49</v>
      </c>
      <c r="H25" s="33"/>
      <c r="I25" s="34"/>
      <c r="J25" s="34"/>
      <c r="K25" s="34"/>
      <c r="L25" s="65">
        <v>0</v>
      </c>
      <c r="M25" s="65">
        <v>0</v>
      </c>
      <c r="N25" s="65">
        <v>0</v>
      </c>
      <c r="O25" s="65">
        <v>0</v>
      </c>
      <c r="P25" s="65">
        <v>0</v>
      </c>
      <c r="Q25" s="65">
        <v>0</v>
      </c>
      <c r="R25" s="65">
        <v>0</v>
      </c>
      <c r="S25" s="65">
        <v>0</v>
      </c>
      <c r="T25" s="65">
        <v>0</v>
      </c>
      <c r="U25" s="65">
        <v>0</v>
      </c>
      <c r="V25" s="65">
        <v>0</v>
      </c>
      <c r="W25" s="65">
        <v>0</v>
      </c>
    </row>
    <row r="26" spans="4:23" s="4" customFormat="1">
      <c r="E26" s="4" t="s">
        <v>165</v>
      </c>
      <c r="I26" s="35"/>
      <c r="J26" s="35"/>
      <c r="K26" s="35"/>
      <c r="L26" s="36">
        <f t="shared" ref="L26:W26" si="7">+IFERROR(L25/K25-1,0)</f>
        <v>0</v>
      </c>
      <c r="M26" s="36">
        <f t="shared" si="7"/>
        <v>0</v>
      </c>
      <c r="N26" s="36">
        <f t="shared" si="7"/>
        <v>0</v>
      </c>
      <c r="O26" s="36">
        <f t="shared" si="7"/>
        <v>0</v>
      </c>
      <c r="P26" s="36">
        <f t="shared" si="7"/>
        <v>0</v>
      </c>
      <c r="Q26" s="36">
        <f t="shared" si="7"/>
        <v>0</v>
      </c>
      <c r="R26" s="36">
        <f t="shared" si="7"/>
        <v>0</v>
      </c>
      <c r="S26" s="36">
        <f t="shared" si="7"/>
        <v>0</v>
      </c>
      <c r="T26" s="36">
        <f t="shared" si="7"/>
        <v>0</v>
      </c>
      <c r="U26" s="36">
        <f t="shared" si="7"/>
        <v>0</v>
      </c>
      <c r="V26" s="36">
        <f t="shared" si="7"/>
        <v>0</v>
      </c>
      <c r="W26" s="36">
        <f t="shared" si="7"/>
        <v>0</v>
      </c>
    </row>
    <row r="27" spans="4:23" s="4" customFormat="1">
      <c r="E27" s="4" t="s">
        <v>166</v>
      </c>
      <c r="I27" s="35"/>
      <c r="J27" s="35"/>
      <c r="K27" s="35"/>
      <c r="L27" s="36">
        <f t="shared" ref="L27:W27" si="8">+IFERROR(L25/L$37,0)</f>
        <v>0</v>
      </c>
      <c r="M27" s="36">
        <f t="shared" si="8"/>
        <v>0</v>
      </c>
      <c r="N27" s="36">
        <f t="shared" si="8"/>
        <v>0</v>
      </c>
      <c r="O27" s="36">
        <f t="shared" si="8"/>
        <v>0</v>
      </c>
      <c r="P27" s="36">
        <f t="shared" si="8"/>
        <v>0</v>
      </c>
      <c r="Q27" s="36">
        <f t="shared" si="8"/>
        <v>0</v>
      </c>
      <c r="R27" s="36">
        <f t="shared" si="8"/>
        <v>0</v>
      </c>
      <c r="S27" s="36">
        <f t="shared" si="8"/>
        <v>0</v>
      </c>
      <c r="T27" s="36">
        <f t="shared" si="8"/>
        <v>0</v>
      </c>
      <c r="U27" s="36">
        <f t="shared" si="8"/>
        <v>0</v>
      </c>
      <c r="V27" s="36">
        <f t="shared" si="8"/>
        <v>0</v>
      </c>
      <c r="W27" s="36">
        <f t="shared" si="8"/>
        <v>0</v>
      </c>
    </row>
    <row r="29" spans="4:23">
      <c r="D29" t="s">
        <v>168</v>
      </c>
      <c r="H29" s="33"/>
      <c r="I29" s="35"/>
      <c r="J29" s="35"/>
      <c r="K29" s="35"/>
      <c r="L29" s="65">
        <v>0</v>
      </c>
      <c r="M29" s="65">
        <v>0</v>
      </c>
      <c r="N29" s="65">
        <v>0</v>
      </c>
      <c r="O29" s="65">
        <v>0</v>
      </c>
      <c r="P29" s="65">
        <v>0</v>
      </c>
      <c r="Q29" s="65">
        <v>0</v>
      </c>
      <c r="R29" s="65">
        <v>0</v>
      </c>
      <c r="S29" s="65">
        <v>0</v>
      </c>
      <c r="T29" s="65">
        <v>0</v>
      </c>
      <c r="U29" s="65">
        <v>0</v>
      </c>
      <c r="V29" s="65">
        <v>0</v>
      </c>
      <c r="W29" s="65">
        <v>0</v>
      </c>
    </row>
    <row r="30" spans="4:23" s="4" customFormat="1">
      <c r="E30" s="4" t="s">
        <v>165</v>
      </c>
      <c r="I30" s="35"/>
      <c r="J30" s="35"/>
      <c r="K30" s="35"/>
      <c r="L30" s="36">
        <f t="shared" ref="L30:W30" si="9">+IFERROR(L29/K29-1,0)</f>
        <v>0</v>
      </c>
      <c r="M30" s="36">
        <f t="shared" si="9"/>
        <v>0</v>
      </c>
      <c r="N30" s="36">
        <f t="shared" si="9"/>
        <v>0</v>
      </c>
      <c r="O30" s="36">
        <f t="shared" si="9"/>
        <v>0</v>
      </c>
      <c r="P30" s="36">
        <f t="shared" si="9"/>
        <v>0</v>
      </c>
      <c r="Q30" s="36">
        <f t="shared" si="9"/>
        <v>0</v>
      </c>
      <c r="R30" s="36">
        <f t="shared" si="9"/>
        <v>0</v>
      </c>
      <c r="S30" s="36">
        <f t="shared" si="9"/>
        <v>0</v>
      </c>
      <c r="T30" s="36">
        <f t="shared" si="9"/>
        <v>0</v>
      </c>
      <c r="U30" s="36">
        <f t="shared" si="9"/>
        <v>0</v>
      </c>
      <c r="V30" s="36">
        <f t="shared" si="9"/>
        <v>0</v>
      </c>
      <c r="W30" s="36">
        <f t="shared" si="9"/>
        <v>0</v>
      </c>
    </row>
    <row r="31" spans="4:23" s="4" customFormat="1">
      <c r="E31" s="4" t="s">
        <v>166</v>
      </c>
      <c r="I31" s="35"/>
      <c r="J31" s="35"/>
      <c r="K31" s="35"/>
      <c r="L31" s="36">
        <f t="shared" ref="L31:W31" si="10">+IFERROR(L29/L$37,0)</f>
        <v>0</v>
      </c>
      <c r="M31" s="36">
        <f t="shared" si="10"/>
        <v>0</v>
      </c>
      <c r="N31" s="36">
        <f t="shared" si="10"/>
        <v>0</v>
      </c>
      <c r="O31" s="36">
        <f t="shared" si="10"/>
        <v>0</v>
      </c>
      <c r="P31" s="36">
        <f t="shared" si="10"/>
        <v>0</v>
      </c>
      <c r="Q31" s="36">
        <f t="shared" si="10"/>
        <v>0</v>
      </c>
      <c r="R31" s="36">
        <f t="shared" si="10"/>
        <v>0</v>
      </c>
      <c r="S31" s="36">
        <f t="shared" si="10"/>
        <v>0</v>
      </c>
      <c r="T31" s="36">
        <f t="shared" si="10"/>
        <v>0</v>
      </c>
      <c r="U31" s="36">
        <f t="shared" si="10"/>
        <v>0</v>
      </c>
      <c r="V31" s="36">
        <f t="shared" si="10"/>
        <v>0</v>
      </c>
      <c r="W31" s="36">
        <f t="shared" si="10"/>
        <v>0</v>
      </c>
    </row>
    <row r="33" spans="4:24">
      <c r="D33" t="s">
        <v>169</v>
      </c>
      <c r="H33" s="33"/>
      <c r="I33" s="35"/>
      <c r="J33" s="35"/>
      <c r="K33" s="35"/>
      <c r="L33" s="65">
        <v>0</v>
      </c>
      <c r="M33" s="65">
        <v>0</v>
      </c>
      <c r="N33" s="65">
        <v>0</v>
      </c>
      <c r="O33" s="65">
        <v>0</v>
      </c>
      <c r="P33" s="65">
        <v>0</v>
      </c>
      <c r="Q33" s="65">
        <v>0</v>
      </c>
      <c r="R33" s="65">
        <v>0</v>
      </c>
      <c r="S33" s="65">
        <v>0</v>
      </c>
      <c r="T33" s="65">
        <v>0</v>
      </c>
      <c r="U33" s="65">
        <v>0</v>
      </c>
      <c r="V33" s="65">
        <v>0</v>
      </c>
      <c r="W33" s="65">
        <v>0</v>
      </c>
    </row>
    <row r="34" spans="4:24" s="4" customFormat="1">
      <c r="E34" s="4" t="s">
        <v>165</v>
      </c>
      <c r="I34" s="35"/>
      <c r="J34" s="35"/>
      <c r="K34" s="35"/>
      <c r="L34" s="36">
        <f t="shared" ref="L34:W34" si="11">+IFERROR(L33/K33-1,0)</f>
        <v>0</v>
      </c>
      <c r="M34" s="36">
        <f t="shared" si="11"/>
        <v>0</v>
      </c>
      <c r="N34" s="36">
        <f t="shared" si="11"/>
        <v>0</v>
      </c>
      <c r="O34" s="36">
        <f t="shared" si="11"/>
        <v>0</v>
      </c>
      <c r="P34" s="36">
        <f t="shared" si="11"/>
        <v>0</v>
      </c>
      <c r="Q34" s="36">
        <f t="shared" si="11"/>
        <v>0</v>
      </c>
      <c r="R34" s="36">
        <f t="shared" si="11"/>
        <v>0</v>
      </c>
      <c r="S34" s="36">
        <f t="shared" si="11"/>
        <v>0</v>
      </c>
      <c r="T34" s="36">
        <f t="shared" si="11"/>
        <v>0</v>
      </c>
      <c r="U34" s="36">
        <f t="shared" si="11"/>
        <v>0</v>
      </c>
      <c r="V34" s="36">
        <f t="shared" si="11"/>
        <v>0</v>
      </c>
      <c r="W34" s="36">
        <f t="shared" si="11"/>
        <v>0</v>
      </c>
    </row>
    <row r="35" spans="4:24" s="4" customFormat="1">
      <c r="E35" s="4" t="s">
        <v>166</v>
      </c>
      <c r="I35" s="35"/>
      <c r="J35" s="35"/>
      <c r="K35" s="35"/>
      <c r="L35" s="36">
        <f t="shared" ref="L35:W35" si="12">+IFERROR(L33/L$37,0)</f>
        <v>0</v>
      </c>
      <c r="M35" s="36">
        <f t="shared" si="12"/>
        <v>0</v>
      </c>
      <c r="N35" s="36">
        <f t="shared" si="12"/>
        <v>0</v>
      </c>
      <c r="O35" s="36">
        <f t="shared" si="12"/>
        <v>0</v>
      </c>
      <c r="P35" s="36">
        <f t="shared" si="12"/>
        <v>0</v>
      </c>
      <c r="Q35" s="36">
        <f t="shared" si="12"/>
        <v>0</v>
      </c>
      <c r="R35" s="36">
        <f t="shared" si="12"/>
        <v>0</v>
      </c>
      <c r="S35" s="36">
        <f t="shared" si="12"/>
        <v>0</v>
      </c>
      <c r="T35" s="36">
        <f t="shared" si="12"/>
        <v>0</v>
      </c>
      <c r="U35" s="36">
        <f t="shared" si="12"/>
        <v>0</v>
      </c>
      <c r="V35" s="36">
        <f t="shared" si="12"/>
        <v>0</v>
      </c>
      <c r="W35" s="36">
        <f t="shared" si="12"/>
        <v>0</v>
      </c>
    </row>
    <row r="37" spans="4:24" s="5" customFormat="1">
      <c r="D37" s="142" t="s">
        <v>170</v>
      </c>
      <c r="E37" s="142"/>
      <c r="F37" s="142"/>
      <c r="G37" s="142"/>
      <c r="H37" s="37"/>
      <c r="I37" s="38"/>
      <c r="J37" s="38"/>
      <c r="K37" s="38"/>
      <c r="L37" s="39">
        <f>+L17+L21+L25+L29+L33</f>
        <v>0</v>
      </c>
      <c r="M37" s="39">
        <f t="shared" ref="M37:W37" si="13">+M17+M21+M25+M29+M33</f>
        <v>0</v>
      </c>
      <c r="N37" s="39">
        <f t="shared" si="13"/>
        <v>0</v>
      </c>
      <c r="O37" s="39">
        <f t="shared" si="13"/>
        <v>0</v>
      </c>
      <c r="P37" s="39">
        <f t="shared" si="13"/>
        <v>0</v>
      </c>
      <c r="Q37" s="39">
        <f t="shared" si="13"/>
        <v>0</v>
      </c>
      <c r="R37" s="39">
        <f t="shared" si="13"/>
        <v>0</v>
      </c>
      <c r="S37" s="39">
        <f t="shared" si="13"/>
        <v>0</v>
      </c>
      <c r="T37" s="39">
        <f t="shared" si="13"/>
        <v>0</v>
      </c>
      <c r="U37" s="39">
        <f t="shared" si="13"/>
        <v>0</v>
      </c>
      <c r="V37" s="39">
        <f t="shared" si="13"/>
        <v>0</v>
      </c>
      <c r="W37" s="39">
        <f t="shared" si="13"/>
        <v>0</v>
      </c>
    </row>
    <row r="38" spans="4:24" s="4" customFormat="1">
      <c r="E38" s="4" t="s">
        <v>165</v>
      </c>
      <c r="I38" s="35"/>
      <c r="J38" s="35"/>
      <c r="K38" s="35"/>
      <c r="L38" s="36">
        <f t="shared" ref="L38:W38" si="14">+IFERROR(L37/K37-1,0)</f>
        <v>0</v>
      </c>
      <c r="M38" s="36">
        <f t="shared" si="14"/>
        <v>0</v>
      </c>
      <c r="N38" s="36">
        <f t="shared" si="14"/>
        <v>0</v>
      </c>
      <c r="O38" s="36">
        <f t="shared" si="14"/>
        <v>0</v>
      </c>
      <c r="P38" s="36">
        <f t="shared" si="14"/>
        <v>0</v>
      </c>
      <c r="Q38" s="36">
        <f t="shared" si="14"/>
        <v>0</v>
      </c>
      <c r="R38" s="36">
        <f t="shared" si="14"/>
        <v>0</v>
      </c>
      <c r="S38" s="36">
        <f t="shared" si="14"/>
        <v>0</v>
      </c>
      <c r="T38" s="36">
        <f t="shared" si="14"/>
        <v>0</v>
      </c>
      <c r="U38" s="36">
        <f t="shared" si="14"/>
        <v>0</v>
      </c>
      <c r="V38" s="36">
        <f t="shared" si="14"/>
        <v>0</v>
      </c>
      <c r="W38" s="36">
        <f t="shared" si="14"/>
        <v>0</v>
      </c>
      <c r="X38" s="40"/>
    </row>
    <row r="40" spans="4:24">
      <c r="D40" t="s">
        <v>35</v>
      </c>
      <c r="H40" s="33"/>
      <c r="I40" s="35"/>
      <c r="J40" s="35"/>
      <c r="K40" s="35"/>
      <c r="L40" s="65">
        <v>0</v>
      </c>
      <c r="M40" s="65">
        <v>0</v>
      </c>
      <c r="N40" s="65">
        <v>0</v>
      </c>
      <c r="O40" s="65">
        <v>0</v>
      </c>
      <c r="P40" s="65">
        <v>0</v>
      </c>
      <c r="Q40" s="65">
        <v>0</v>
      </c>
      <c r="R40" s="65">
        <v>0</v>
      </c>
      <c r="S40" s="65">
        <v>0</v>
      </c>
      <c r="T40" s="65">
        <v>0</v>
      </c>
      <c r="U40" s="65">
        <v>0</v>
      </c>
      <c r="V40" s="65">
        <v>0</v>
      </c>
      <c r="W40" s="65">
        <v>0</v>
      </c>
    </row>
    <row r="41" spans="4:24" s="4" customFormat="1"/>
    <row r="42" spans="4:24" s="4" customFormat="1">
      <c r="D42" t="s">
        <v>37</v>
      </c>
      <c r="H42" s="41"/>
      <c r="I42" s="35"/>
      <c r="J42" s="35"/>
      <c r="K42" s="35"/>
      <c r="L42" s="65">
        <v>0</v>
      </c>
      <c r="M42" s="65">
        <v>0</v>
      </c>
      <c r="N42" s="65">
        <v>0</v>
      </c>
      <c r="O42" s="65">
        <v>0</v>
      </c>
      <c r="P42" s="65">
        <v>0</v>
      </c>
      <c r="Q42" s="65">
        <v>0</v>
      </c>
      <c r="R42" s="65">
        <v>0</v>
      </c>
      <c r="S42" s="65">
        <v>0</v>
      </c>
      <c r="T42" s="65">
        <v>0</v>
      </c>
      <c r="U42" s="65">
        <v>0</v>
      </c>
      <c r="V42" s="65">
        <v>0</v>
      </c>
      <c r="W42" s="65">
        <v>0</v>
      </c>
    </row>
    <row r="44" spans="4:24" s="5" customFormat="1">
      <c r="D44" s="142" t="s">
        <v>171</v>
      </c>
      <c r="E44" s="142"/>
      <c r="F44" s="142"/>
      <c r="G44" s="142"/>
      <c r="H44" s="37"/>
      <c r="I44" s="38"/>
      <c r="J44" s="38"/>
      <c r="K44" s="38"/>
      <c r="L44" s="39">
        <f t="shared" ref="L44:W44" si="15">+L37+L40+L42</f>
        <v>0</v>
      </c>
      <c r="M44" s="39">
        <f t="shared" si="15"/>
        <v>0</v>
      </c>
      <c r="N44" s="39">
        <f t="shared" si="15"/>
        <v>0</v>
      </c>
      <c r="O44" s="39">
        <f t="shared" si="15"/>
        <v>0</v>
      </c>
      <c r="P44" s="39">
        <f t="shared" si="15"/>
        <v>0</v>
      </c>
      <c r="Q44" s="39">
        <f t="shared" si="15"/>
        <v>0</v>
      </c>
      <c r="R44" s="39">
        <f t="shared" si="15"/>
        <v>0</v>
      </c>
      <c r="S44" s="39">
        <f t="shared" si="15"/>
        <v>0</v>
      </c>
      <c r="T44" s="39">
        <f t="shared" si="15"/>
        <v>0</v>
      </c>
      <c r="U44" s="39">
        <f t="shared" si="15"/>
        <v>0</v>
      </c>
      <c r="V44" s="39">
        <f t="shared" si="15"/>
        <v>0</v>
      </c>
      <c r="W44" s="39">
        <f t="shared" si="15"/>
        <v>0</v>
      </c>
    </row>
    <row r="45" spans="4:24" s="4" customFormat="1">
      <c r="E45" s="4" t="s">
        <v>165</v>
      </c>
      <c r="I45" s="43"/>
      <c r="J45" s="43"/>
      <c r="K45" s="43"/>
      <c r="L45" s="36">
        <f t="shared" ref="L45:W45" si="16">+IFERROR(L44/K44-1,0)</f>
        <v>0</v>
      </c>
      <c r="M45" s="36">
        <f t="shared" si="16"/>
        <v>0</v>
      </c>
      <c r="N45" s="36">
        <f t="shared" si="16"/>
        <v>0</v>
      </c>
      <c r="O45" s="36">
        <f t="shared" si="16"/>
        <v>0</v>
      </c>
      <c r="P45" s="36">
        <f t="shared" si="16"/>
        <v>0</v>
      </c>
      <c r="Q45" s="36">
        <f t="shared" si="16"/>
        <v>0</v>
      </c>
      <c r="R45" s="36">
        <f t="shared" si="16"/>
        <v>0</v>
      </c>
      <c r="S45" s="36">
        <f t="shared" si="16"/>
        <v>0</v>
      </c>
      <c r="T45" s="36">
        <f t="shared" si="16"/>
        <v>0</v>
      </c>
      <c r="U45" s="36">
        <f t="shared" si="16"/>
        <v>0</v>
      </c>
      <c r="V45" s="36">
        <f t="shared" si="16"/>
        <v>0</v>
      </c>
      <c r="W45" s="36">
        <f t="shared" si="16"/>
        <v>0</v>
      </c>
    </row>
    <row r="47" spans="4:24">
      <c r="D47" s="31" t="s">
        <v>39</v>
      </c>
      <c r="E47" s="32"/>
      <c r="F47" s="32"/>
      <c r="G47" s="32"/>
      <c r="H47" s="32"/>
      <c r="I47" s="32"/>
      <c r="J47" s="32"/>
      <c r="K47" s="32"/>
      <c r="L47" s="32"/>
      <c r="M47" s="32"/>
      <c r="N47" s="32"/>
      <c r="O47" s="32"/>
      <c r="P47" s="32"/>
      <c r="Q47" s="32"/>
      <c r="R47" s="32"/>
      <c r="S47" s="32"/>
      <c r="T47" s="32"/>
      <c r="U47" s="32"/>
      <c r="V47" s="32"/>
      <c r="W47" s="32"/>
    </row>
    <row r="49" spans="4:23">
      <c r="D49" t="s">
        <v>40</v>
      </c>
      <c r="H49" s="41"/>
      <c r="I49" s="35"/>
      <c r="J49" s="35"/>
      <c r="K49" s="35"/>
      <c r="L49" s="44">
        <f>-+L37*L50</f>
        <v>0</v>
      </c>
      <c r="M49" s="44">
        <f t="shared" ref="M49:W49" si="17">-+M37*M50</f>
        <v>0</v>
      </c>
      <c r="N49" s="44">
        <f t="shared" si="17"/>
        <v>0</v>
      </c>
      <c r="O49" s="44">
        <f t="shared" si="17"/>
        <v>0</v>
      </c>
      <c r="P49" s="44">
        <f t="shared" si="17"/>
        <v>0</v>
      </c>
      <c r="Q49" s="44">
        <f t="shared" si="17"/>
        <v>0</v>
      </c>
      <c r="R49" s="44">
        <f t="shared" si="17"/>
        <v>0</v>
      </c>
      <c r="S49" s="44">
        <f t="shared" si="17"/>
        <v>0</v>
      </c>
      <c r="T49" s="44">
        <f t="shared" si="17"/>
        <v>0</v>
      </c>
      <c r="U49" s="44">
        <f t="shared" si="17"/>
        <v>0</v>
      </c>
      <c r="V49" s="44">
        <f t="shared" si="17"/>
        <v>0</v>
      </c>
      <c r="W49" s="44">
        <f t="shared" si="17"/>
        <v>0</v>
      </c>
    </row>
    <row r="50" spans="4:23" s="4" customFormat="1">
      <c r="E50" s="4" t="s">
        <v>172</v>
      </c>
      <c r="I50" s="35"/>
      <c r="J50" s="35"/>
      <c r="K50" s="35"/>
      <c r="L50" s="36">
        <v>0.12</v>
      </c>
      <c r="M50" s="36">
        <v>0.12</v>
      </c>
      <c r="N50" s="36">
        <v>0.12</v>
      </c>
      <c r="O50" s="36">
        <v>0.12</v>
      </c>
      <c r="P50" s="36">
        <v>0.12</v>
      </c>
      <c r="Q50" s="36">
        <v>0.12</v>
      </c>
      <c r="R50" s="36">
        <v>0.12</v>
      </c>
      <c r="S50" s="36">
        <v>0.12</v>
      </c>
      <c r="T50" s="36">
        <v>0.12</v>
      </c>
      <c r="U50" s="36">
        <v>0.12</v>
      </c>
      <c r="V50" s="36">
        <v>0.12</v>
      </c>
      <c r="W50" s="36">
        <v>0.12</v>
      </c>
    </row>
    <row r="52" spans="4:23">
      <c r="D52" t="s">
        <v>42</v>
      </c>
      <c r="H52" s="41"/>
      <c r="I52" s="35"/>
      <c r="J52" s="35"/>
      <c r="K52" s="35"/>
      <c r="L52" s="65">
        <v>0</v>
      </c>
      <c r="M52" s="65">
        <v>0</v>
      </c>
      <c r="N52" s="65">
        <v>0</v>
      </c>
      <c r="O52" s="65">
        <v>0</v>
      </c>
      <c r="P52" s="65">
        <v>0</v>
      </c>
      <c r="Q52" s="65">
        <v>0</v>
      </c>
      <c r="R52" s="65">
        <v>0</v>
      </c>
      <c r="S52" s="65">
        <v>0</v>
      </c>
      <c r="T52" s="65">
        <v>0</v>
      </c>
      <c r="U52" s="65">
        <v>0</v>
      </c>
      <c r="V52" s="65">
        <v>0</v>
      </c>
      <c r="W52" s="65">
        <v>0</v>
      </c>
    </row>
    <row r="53" spans="4:23" s="4" customFormat="1">
      <c r="E53" s="4" t="s">
        <v>104</v>
      </c>
      <c r="I53" s="35"/>
      <c r="J53" s="35"/>
      <c r="K53" s="35"/>
      <c r="L53" s="36">
        <f>-IFERROR(L52/L$44,0)</f>
        <v>0</v>
      </c>
      <c r="M53" s="36">
        <f t="shared" ref="M53:W53" si="18">-IFERROR(M52/M$44,0)</f>
        <v>0</v>
      </c>
      <c r="N53" s="36">
        <f t="shared" si="18"/>
        <v>0</v>
      </c>
      <c r="O53" s="36">
        <f t="shared" si="18"/>
        <v>0</v>
      </c>
      <c r="P53" s="36">
        <f t="shared" si="18"/>
        <v>0</v>
      </c>
      <c r="Q53" s="36">
        <f t="shared" si="18"/>
        <v>0</v>
      </c>
      <c r="R53" s="36">
        <f t="shared" si="18"/>
        <v>0</v>
      </c>
      <c r="S53" s="36">
        <f t="shared" si="18"/>
        <v>0</v>
      </c>
      <c r="T53" s="36">
        <f t="shared" si="18"/>
        <v>0</v>
      </c>
      <c r="U53" s="36">
        <f t="shared" si="18"/>
        <v>0</v>
      </c>
      <c r="V53" s="36">
        <f t="shared" si="18"/>
        <v>0</v>
      </c>
      <c r="W53" s="36">
        <f t="shared" si="18"/>
        <v>0</v>
      </c>
    </row>
    <row r="55" spans="4:23" s="5" customFormat="1">
      <c r="D55" s="142" t="s">
        <v>173</v>
      </c>
      <c r="E55" s="142"/>
      <c r="F55" s="142"/>
      <c r="G55" s="142"/>
      <c r="H55" s="37"/>
      <c r="I55" s="45"/>
      <c r="J55" s="45"/>
      <c r="K55" s="45"/>
      <c r="L55" s="39">
        <f t="shared" ref="L55:W55" si="19">+L49+L52</f>
        <v>0</v>
      </c>
      <c r="M55" s="39">
        <f t="shared" si="19"/>
        <v>0</v>
      </c>
      <c r="N55" s="39">
        <f t="shared" si="19"/>
        <v>0</v>
      </c>
      <c r="O55" s="39">
        <f t="shared" si="19"/>
        <v>0</v>
      </c>
      <c r="P55" s="39">
        <f t="shared" si="19"/>
        <v>0</v>
      </c>
      <c r="Q55" s="39">
        <f t="shared" si="19"/>
        <v>0</v>
      </c>
      <c r="R55" s="39">
        <f t="shared" si="19"/>
        <v>0</v>
      </c>
      <c r="S55" s="39">
        <f t="shared" si="19"/>
        <v>0</v>
      </c>
      <c r="T55" s="39">
        <f t="shared" si="19"/>
        <v>0</v>
      </c>
      <c r="U55" s="39">
        <f t="shared" si="19"/>
        <v>0</v>
      </c>
      <c r="V55" s="39">
        <f t="shared" si="19"/>
        <v>0</v>
      </c>
      <c r="W55" s="39">
        <f t="shared" si="19"/>
        <v>0</v>
      </c>
    </row>
    <row r="56" spans="4:23" s="4" customFormat="1">
      <c r="E56" s="4" t="s">
        <v>104</v>
      </c>
      <c r="I56" s="35"/>
      <c r="J56" s="35"/>
      <c r="K56" s="35"/>
      <c r="L56" s="36">
        <f>-IFERROR(L55/L$44,0)</f>
        <v>0</v>
      </c>
      <c r="M56" s="36">
        <f t="shared" ref="M56:W56" si="20">-IFERROR(M55/M$44,0)</f>
        <v>0</v>
      </c>
      <c r="N56" s="36">
        <f t="shared" si="20"/>
        <v>0</v>
      </c>
      <c r="O56" s="36">
        <f t="shared" si="20"/>
        <v>0</v>
      </c>
      <c r="P56" s="36">
        <f t="shared" si="20"/>
        <v>0</v>
      </c>
      <c r="Q56" s="36">
        <f t="shared" si="20"/>
        <v>0</v>
      </c>
      <c r="R56" s="36">
        <f t="shared" si="20"/>
        <v>0</v>
      </c>
      <c r="S56" s="36">
        <f t="shared" si="20"/>
        <v>0</v>
      </c>
      <c r="T56" s="36">
        <f t="shared" si="20"/>
        <v>0</v>
      </c>
      <c r="U56" s="36">
        <f t="shared" si="20"/>
        <v>0</v>
      </c>
      <c r="V56" s="36">
        <f t="shared" si="20"/>
        <v>0</v>
      </c>
      <c r="W56" s="36">
        <f t="shared" si="20"/>
        <v>0</v>
      </c>
    </row>
    <row r="58" spans="4:23">
      <c r="D58" s="31" t="s">
        <v>44</v>
      </c>
      <c r="E58" s="32"/>
      <c r="F58" s="32"/>
      <c r="G58" s="32"/>
      <c r="H58" s="32"/>
      <c r="I58" s="32"/>
      <c r="J58" s="32"/>
      <c r="K58" s="32"/>
      <c r="L58" s="32"/>
      <c r="M58" s="32"/>
      <c r="N58" s="32"/>
      <c r="O58" s="32"/>
      <c r="P58" s="32"/>
      <c r="Q58" s="32"/>
      <c r="R58" s="32"/>
      <c r="S58" s="32"/>
      <c r="T58" s="32"/>
      <c r="U58" s="32"/>
      <c r="V58" s="32"/>
      <c r="W58" s="32"/>
    </row>
    <row r="60" spans="4:23">
      <c r="D60" t="s">
        <v>45</v>
      </c>
      <c r="H60" s="41"/>
      <c r="I60" s="35"/>
      <c r="J60" s="35"/>
      <c r="K60" s="35"/>
      <c r="L60" s="65">
        <v>0</v>
      </c>
      <c r="M60" s="65">
        <v>0</v>
      </c>
      <c r="N60" s="65">
        <v>0</v>
      </c>
      <c r="O60" s="65">
        <v>0</v>
      </c>
      <c r="P60" s="65">
        <v>0</v>
      </c>
      <c r="Q60" s="65">
        <v>0</v>
      </c>
      <c r="R60" s="65">
        <v>0</v>
      </c>
      <c r="S60" s="65">
        <v>0</v>
      </c>
      <c r="T60" s="65">
        <v>0</v>
      </c>
      <c r="U60" s="65">
        <v>0</v>
      </c>
      <c r="V60" s="65">
        <v>0</v>
      </c>
      <c r="W60" s="65">
        <v>0</v>
      </c>
    </row>
    <row r="61" spans="4:23" s="4" customFormat="1">
      <c r="E61" s="4" t="s">
        <v>172</v>
      </c>
      <c r="I61" s="35"/>
      <c r="J61" s="35"/>
      <c r="K61" s="35"/>
      <c r="L61" s="36">
        <f>-IFERROR(L60/L17,0)</f>
        <v>0</v>
      </c>
      <c r="M61" s="36">
        <f t="shared" ref="M61:W61" si="21">-IFERROR(M60/M17,0)</f>
        <v>0</v>
      </c>
      <c r="N61" s="36">
        <f t="shared" si="21"/>
        <v>0</v>
      </c>
      <c r="O61" s="36">
        <f t="shared" si="21"/>
        <v>0</v>
      </c>
      <c r="P61" s="36">
        <f t="shared" si="21"/>
        <v>0</v>
      </c>
      <c r="Q61" s="36">
        <f t="shared" si="21"/>
        <v>0</v>
      </c>
      <c r="R61" s="36">
        <f t="shared" si="21"/>
        <v>0</v>
      </c>
      <c r="S61" s="36">
        <f t="shared" si="21"/>
        <v>0</v>
      </c>
      <c r="T61" s="36">
        <f t="shared" si="21"/>
        <v>0</v>
      </c>
      <c r="U61" s="36">
        <f t="shared" si="21"/>
        <v>0</v>
      </c>
      <c r="V61" s="36">
        <f t="shared" si="21"/>
        <v>0</v>
      </c>
      <c r="W61" s="36">
        <f t="shared" si="21"/>
        <v>0</v>
      </c>
    </row>
    <row r="63" spans="4:23" ht="11.25" customHeight="1">
      <c r="D63" t="s">
        <v>174</v>
      </c>
      <c r="H63" s="41"/>
      <c r="I63" s="35"/>
      <c r="J63" s="35"/>
      <c r="K63" s="35"/>
      <c r="L63" s="65">
        <v>0</v>
      </c>
      <c r="M63" s="65">
        <v>0</v>
      </c>
      <c r="N63" s="65">
        <v>0</v>
      </c>
      <c r="O63" s="65">
        <v>0</v>
      </c>
      <c r="P63" s="65">
        <v>0</v>
      </c>
      <c r="Q63" s="65">
        <v>0</v>
      </c>
      <c r="R63" s="65">
        <v>0</v>
      </c>
      <c r="S63" s="65">
        <v>0</v>
      </c>
      <c r="T63" s="65">
        <v>0</v>
      </c>
      <c r="U63" s="65">
        <v>0</v>
      </c>
      <c r="V63" s="65">
        <v>0</v>
      </c>
      <c r="W63" s="65">
        <v>0</v>
      </c>
    </row>
    <row r="64" spans="4:23" s="4" customFormat="1">
      <c r="E64" s="4" t="s">
        <v>172</v>
      </c>
      <c r="I64" s="35"/>
      <c r="J64" s="35"/>
      <c r="K64" s="35"/>
      <c r="L64" s="118">
        <f>-+IFERROR(L63/L21,0)</f>
        <v>0</v>
      </c>
      <c r="M64" s="118">
        <f t="shared" ref="M64:W64" si="22">-+IFERROR(M63/M21,0)</f>
        <v>0</v>
      </c>
      <c r="N64" s="118">
        <f t="shared" si="22"/>
        <v>0</v>
      </c>
      <c r="O64" s="118">
        <f t="shared" si="22"/>
        <v>0</v>
      </c>
      <c r="P64" s="118">
        <f t="shared" si="22"/>
        <v>0</v>
      </c>
      <c r="Q64" s="118">
        <f t="shared" si="22"/>
        <v>0</v>
      </c>
      <c r="R64" s="118">
        <f t="shared" si="22"/>
        <v>0</v>
      </c>
      <c r="S64" s="118">
        <f t="shared" si="22"/>
        <v>0</v>
      </c>
      <c r="T64" s="118">
        <f t="shared" si="22"/>
        <v>0</v>
      </c>
      <c r="U64" s="118">
        <f t="shared" si="22"/>
        <v>0</v>
      </c>
      <c r="V64" s="118">
        <f t="shared" si="22"/>
        <v>0</v>
      </c>
      <c r="W64" s="118">
        <f t="shared" si="22"/>
        <v>0</v>
      </c>
    </row>
    <row r="66" spans="4:23">
      <c r="D66" t="s">
        <v>49</v>
      </c>
      <c r="H66" s="41"/>
      <c r="I66" s="35"/>
      <c r="J66" s="35"/>
      <c r="K66" s="35"/>
      <c r="L66" s="65">
        <v>0</v>
      </c>
      <c r="M66" s="65">
        <v>0</v>
      </c>
      <c r="N66" s="65">
        <v>0</v>
      </c>
      <c r="O66" s="65">
        <v>0</v>
      </c>
      <c r="P66" s="65">
        <v>0</v>
      </c>
      <c r="Q66" s="65">
        <v>0</v>
      </c>
      <c r="R66" s="65">
        <v>0</v>
      </c>
      <c r="S66" s="65">
        <v>0</v>
      </c>
      <c r="T66" s="65">
        <v>0</v>
      </c>
      <c r="U66" s="65">
        <v>0</v>
      </c>
      <c r="V66" s="65">
        <v>0</v>
      </c>
      <c r="W66" s="65">
        <v>0</v>
      </c>
    </row>
    <row r="67" spans="4:23" s="4" customFormat="1">
      <c r="E67" s="4" t="s">
        <v>172</v>
      </c>
      <c r="I67" s="35"/>
      <c r="J67" s="35"/>
      <c r="K67" s="35"/>
      <c r="L67" s="118">
        <f>-+IFERROR(L66/L25,0)</f>
        <v>0</v>
      </c>
      <c r="M67" s="118">
        <f t="shared" ref="M67:W67" si="23">-+IFERROR(M66/M25,0)</f>
        <v>0</v>
      </c>
      <c r="N67" s="118">
        <f t="shared" si="23"/>
        <v>0</v>
      </c>
      <c r="O67" s="118">
        <f t="shared" si="23"/>
        <v>0</v>
      </c>
      <c r="P67" s="118">
        <f t="shared" si="23"/>
        <v>0</v>
      </c>
      <c r="Q67" s="118">
        <f t="shared" si="23"/>
        <v>0</v>
      </c>
      <c r="R67" s="118">
        <f t="shared" si="23"/>
        <v>0</v>
      </c>
      <c r="S67" s="118">
        <f t="shared" si="23"/>
        <v>0</v>
      </c>
      <c r="T67" s="118">
        <f t="shared" si="23"/>
        <v>0</v>
      </c>
      <c r="U67" s="118">
        <f t="shared" si="23"/>
        <v>0</v>
      </c>
      <c r="V67" s="118">
        <f t="shared" si="23"/>
        <v>0</v>
      </c>
      <c r="W67" s="118">
        <f t="shared" si="23"/>
        <v>0</v>
      </c>
    </row>
    <row r="69" spans="4:23">
      <c r="D69" t="s">
        <v>175</v>
      </c>
      <c r="H69" s="41"/>
      <c r="I69" s="35"/>
      <c r="J69" s="35"/>
      <c r="K69" s="35"/>
      <c r="L69" s="65">
        <v>0</v>
      </c>
      <c r="M69" s="65">
        <v>0</v>
      </c>
      <c r="N69" s="65">
        <v>0</v>
      </c>
      <c r="O69" s="65">
        <v>0</v>
      </c>
      <c r="P69" s="65">
        <v>0</v>
      </c>
      <c r="Q69" s="65">
        <v>0</v>
      </c>
      <c r="R69" s="65">
        <v>0</v>
      </c>
      <c r="S69" s="65">
        <v>0</v>
      </c>
      <c r="T69" s="65">
        <v>0</v>
      </c>
      <c r="U69" s="65">
        <v>0</v>
      </c>
      <c r="V69" s="65">
        <v>0</v>
      </c>
      <c r="W69" s="65">
        <v>0</v>
      </c>
    </row>
    <row r="70" spans="4:23" s="4" customFormat="1">
      <c r="E70" s="4" t="s">
        <v>172</v>
      </c>
      <c r="I70" s="35"/>
      <c r="J70" s="35"/>
      <c r="K70" s="35"/>
      <c r="L70" s="118">
        <f>-+IFERROR(L69/L29,0)</f>
        <v>0</v>
      </c>
      <c r="M70" s="118">
        <f t="shared" ref="M70:W70" si="24">-+IFERROR(M69/M29,0)</f>
        <v>0</v>
      </c>
      <c r="N70" s="118">
        <f t="shared" si="24"/>
        <v>0</v>
      </c>
      <c r="O70" s="118">
        <f t="shared" si="24"/>
        <v>0</v>
      </c>
      <c r="P70" s="118">
        <f t="shared" si="24"/>
        <v>0</v>
      </c>
      <c r="Q70" s="118">
        <f t="shared" si="24"/>
        <v>0</v>
      </c>
      <c r="R70" s="118">
        <f t="shared" si="24"/>
        <v>0</v>
      </c>
      <c r="S70" s="118">
        <f t="shared" si="24"/>
        <v>0</v>
      </c>
      <c r="T70" s="118">
        <f t="shared" si="24"/>
        <v>0</v>
      </c>
      <c r="U70" s="118">
        <f t="shared" si="24"/>
        <v>0</v>
      </c>
      <c r="V70" s="118">
        <f t="shared" si="24"/>
        <v>0</v>
      </c>
      <c r="W70" s="118">
        <f t="shared" si="24"/>
        <v>0</v>
      </c>
    </row>
    <row r="72" spans="4:23">
      <c r="D72" t="s">
        <v>176</v>
      </c>
      <c r="H72" s="41"/>
      <c r="I72" s="35"/>
      <c r="J72" s="35"/>
      <c r="K72" s="35"/>
      <c r="L72" s="65">
        <v>0</v>
      </c>
      <c r="M72" s="65">
        <v>0</v>
      </c>
      <c r="N72" s="65">
        <v>0</v>
      </c>
      <c r="O72" s="65">
        <v>0</v>
      </c>
      <c r="P72" s="65">
        <v>0</v>
      </c>
      <c r="Q72" s="65">
        <v>0</v>
      </c>
      <c r="R72" s="65">
        <v>0</v>
      </c>
      <c r="S72" s="65">
        <v>0</v>
      </c>
      <c r="T72" s="65">
        <v>0</v>
      </c>
      <c r="U72" s="65">
        <v>0</v>
      </c>
      <c r="V72" s="65">
        <v>0</v>
      </c>
      <c r="W72" s="65">
        <v>0</v>
      </c>
    </row>
    <row r="73" spans="4:23" s="4" customFormat="1">
      <c r="E73" s="4" t="s">
        <v>172</v>
      </c>
      <c r="I73" s="35"/>
      <c r="J73" s="35"/>
      <c r="K73" s="35"/>
      <c r="L73" s="118">
        <f>-IFERROR(L72/L33,0)</f>
        <v>0</v>
      </c>
      <c r="M73" s="118">
        <f t="shared" ref="M73:W73" si="25">-IFERROR(M72/M33,0)</f>
        <v>0</v>
      </c>
      <c r="N73" s="118">
        <f t="shared" si="25"/>
        <v>0</v>
      </c>
      <c r="O73" s="118">
        <f t="shared" si="25"/>
        <v>0</v>
      </c>
      <c r="P73" s="118">
        <f t="shared" si="25"/>
        <v>0</v>
      </c>
      <c r="Q73" s="118">
        <f t="shared" si="25"/>
        <v>0</v>
      </c>
      <c r="R73" s="118">
        <f t="shared" si="25"/>
        <v>0</v>
      </c>
      <c r="S73" s="118">
        <f t="shared" si="25"/>
        <v>0</v>
      </c>
      <c r="T73" s="118">
        <f t="shared" si="25"/>
        <v>0</v>
      </c>
      <c r="U73" s="118">
        <f t="shared" si="25"/>
        <v>0</v>
      </c>
      <c r="V73" s="118">
        <f t="shared" si="25"/>
        <v>0</v>
      </c>
      <c r="W73" s="118">
        <f t="shared" si="25"/>
        <v>0</v>
      </c>
    </row>
    <row r="75" spans="4:23" s="5" customFormat="1">
      <c r="D75" s="142" t="s">
        <v>55</v>
      </c>
      <c r="E75" s="142"/>
      <c r="F75" s="142"/>
      <c r="G75" s="142"/>
      <c r="H75" s="46"/>
      <c r="I75" s="45"/>
      <c r="J75" s="45"/>
      <c r="K75" s="45"/>
      <c r="L75" s="39">
        <f>+L60+L63+L66+L69+L72</f>
        <v>0</v>
      </c>
      <c r="M75" s="39">
        <f t="shared" ref="M75:W75" si="26">+M60+M63+M66+M69+M72</f>
        <v>0</v>
      </c>
      <c r="N75" s="39">
        <f t="shared" si="26"/>
        <v>0</v>
      </c>
      <c r="O75" s="39">
        <f t="shared" si="26"/>
        <v>0</v>
      </c>
      <c r="P75" s="39">
        <f t="shared" si="26"/>
        <v>0</v>
      </c>
      <c r="Q75" s="39">
        <f t="shared" si="26"/>
        <v>0</v>
      </c>
      <c r="R75" s="39">
        <f t="shared" si="26"/>
        <v>0</v>
      </c>
      <c r="S75" s="39">
        <f t="shared" si="26"/>
        <v>0</v>
      </c>
      <c r="T75" s="39">
        <f t="shared" si="26"/>
        <v>0</v>
      </c>
      <c r="U75" s="39">
        <f t="shared" si="26"/>
        <v>0</v>
      </c>
      <c r="V75" s="39">
        <f t="shared" si="26"/>
        <v>0</v>
      </c>
      <c r="W75" s="39">
        <f t="shared" si="26"/>
        <v>0</v>
      </c>
    </row>
    <row r="76" spans="4:23" s="4" customFormat="1">
      <c r="E76" s="4" t="s">
        <v>177</v>
      </c>
      <c r="I76" s="35"/>
      <c r="J76" s="35"/>
      <c r="K76" s="35"/>
      <c r="L76" s="36">
        <f>-IFERROR(L75/L37,0)</f>
        <v>0</v>
      </c>
      <c r="M76" s="36">
        <f t="shared" ref="M76:W76" si="27">-IFERROR(M75/M37,0)</f>
        <v>0</v>
      </c>
      <c r="N76" s="36">
        <f t="shared" si="27"/>
        <v>0</v>
      </c>
      <c r="O76" s="36">
        <f t="shared" si="27"/>
        <v>0</v>
      </c>
      <c r="P76" s="36">
        <f t="shared" si="27"/>
        <v>0</v>
      </c>
      <c r="Q76" s="36">
        <f t="shared" si="27"/>
        <v>0</v>
      </c>
      <c r="R76" s="36">
        <f t="shared" si="27"/>
        <v>0</v>
      </c>
      <c r="S76" s="36">
        <f t="shared" si="27"/>
        <v>0</v>
      </c>
      <c r="T76" s="36">
        <f t="shared" si="27"/>
        <v>0</v>
      </c>
      <c r="U76" s="36">
        <f t="shared" si="27"/>
        <v>0</v>
      </c>
      <c r="V76" s="36">
        <f t="shared" si="27"/>
        <v>0</v>
      </c>
      <c r="W76" s="36">
        <f t="shared" si="27"/>
        <v>0</v>
      </c>
    </row>
    <row r="77" spans="4:23" s="4" customFormat="1"/>
    <row r="78" spans="4:23" s="4" customFormat="1">
      <c r="D78" t="s">
        <v>57</v>
      </c>
      <c r="H78" s="41"/>
      <c r="I78" s="35"/>
      <c r="J78" s="35"/>
      <c r="K78" s="35"/>
      <c r="L78" s="65">
        <v>0</v>
      </c>
      <c r="M78" s="65">
        <v>0</v>
      </c>
      <c r="N78" s="65">
        <v>0</v>
      </c>
      <c r="O78" s="65">
        <v>0</v>
      </c>
      <c r="P78" s="65">
        <v>0</v>
      </c>
      <c r="Q78" s="65">
        <v>0</v>
      </c>
      <c r="R78" s="65">
        <v>0</v>
      </c>
      <c r="S78" s="65">
        <v>0</v>
      </c>
      <c r="T78" s="65">
        <v>0</v>
      </c>
      <c r="U78" s="65">
        <v>0</v>
      </c>
      <c r="V78" s="65">
        <v>0</v>
      </c>
      <c r="W78" s="65">
        <v>0</v>
      </c>
    </row>
    <row r="79" spans="4:23" s="4" customFormat="1">
      <c r="E79" s="4" t="s">
        <v>178</v>
      </c>
      <c r="I79" s="35"/>
      <c r="J79" s="35"/>
      <c r="K79" s="35"/>
      <c r="L79" s="36">
        <f t="shared" ref="L79:W79" si="28">+IFERROR(L78/L75,0)</f>
        <v>0</v>
      </c>
      <c r="M79" s="36">
        <f t="shared" si="28"/>
        <v>0</v>
      </c>
      <c r="N79" s="36">
        <f t="shared" si="28"/>
        <v>0</v>
      </c>
      <c r="O79" s="36">
        <f t="shared" si="28"/>
        <v>0</v>
      </c>
      <c r="P79" s="36">
        <f t="shared" si="28"/>
        <v>0</v>
      </c>
      <c r="Q79" s="36">
        <f t="shared" si="28"/>
        <v>0</v>
      </c>
      <c r="R79" s="36">
        <f t="shared" si="28"/>
        <v>0</v>
      </c>
      <c r="S79" s="36">
        <f t="shared" si="28"/>
        <v>0</v>
      </c>
      <c r="T79" s="36">
        <f t="shared" si="28"/>
        <v>0</v>
      </c>
      <c r="U79" s="36">
        <f t="shared" si="28"/>
        <v>0</v>
      </c>
      <c r="V79" s="36">
        <f t="shared" si="28"/>
        <v>0</v>
      </c>
      <c r="W79" s="36">
        <f t="shared" si="28"/>
        <v>0</v>
      </c>
    </row>
    <row r="81" spans="4:23">
      <c r="D81" s="31" t="s">
        <v>59</v>
      </c>
      <c r="E81" s="32"/>
      <c r="F81" s="32"/>
      <c r="G81" s="32"/>
      <c r="H81" s="32"/>
      <c r="I81" s="32"/>
      <c r="J81" s="32"/>
      <c r="K81" s="32"/>
      <c r="L81" s="32"/>
      <c r="M81" s="32"/>
      <c r="N81" s="32"/>
      <c r="O81" s="32"/>
      <c r="P81" s="32"/>
      <c r="Q81" s="32"/>
      <c r="R81" s="32"/>
      <c r="S81" s="32"/>
      <c r="T81" s="32"/>
      <c r="U81" s="32"/>
      <c r="V81" s="32"/>
      <c r="W81" s="32"/>
    </row>
    <row r="83" spans="4:23">
      <c r="D83" t="s">
        <v>60</v>
      </c>
      <c r="H83" s="41"/>
      <c r="I83" s="35"/>
      <c r="J83" s="35"/>
      <c r="K83" s="35"/>
      <c r="L83" s="65">
        <v>0</v>
      </c>
      <c r="M83" s="65">
        <v>0</v>
      </c>
      <c r="N83" s="65">
        <v>0</v>
      </c>
      <c r="O83" s="65">
        <v>0</v>
      </c>
      <c r="P83" s="65">
        <v>0</v>
      </c>
      <c r="Q83" s="65">
        <v>0</v>
      </c>
      <c r="R83" s="65">
        <v>0</v>
      </c>
      <c r="S83" s="65">
        <v>0</v>
      </c>
      <c r="T83" s="65">
        <v>0</v>
      </c>
      <c r="U83" s="65">
        <v>0</v>
      </c>
      <c r="V83" s="65">
        <v>0</v>
      </c>
      <c r="W83" s="65">
        <v>0</v>
      </c>
    </row>
    <row r="84" spans="4:23" s="4" customFormat="1" ht="11.25" customHeight="1">
      <c r="E84" s="4" t="s">
        <v>104</v>
      </c>
      <c r="I84" s="35"/>
      <c r="J84" s="35"/>
      <c r="K84" s="35"/>
      <c r="L84" s="47">
        <f>-IFERROR(L83/L$44,0)</f>
        <v>0</v>
      </c>
      <c r="M84" s="47">
        <f t="shared" ref="M84:W84" si="29">-IFERROR(M83/M$44,0)</f>
        <v>0</v>
      </c>
      <c r="N84" s="47">
        <f t="shared" si="29"/>
        <v>0</v>
      </c>
      <c r="O84" s="47">
        <f t="shared" si="29"/>
        <v>0</v>
      </c>
      <c r="P84" s="47">
        <f t="shared" si="29"/>
        <v>0</v>
      </c>
      <c r="Q84" s="47">
        <f t="shared" si="29"/>
        <v>0</v>
      </c>
      <c r="R84" s="47">
        <f t="shared" si="29"/>
        <v>0</v>
      </c>
      <c r="S84" s="47">
        <f t="shared" si="29"/>
        <v>0</v>
      </c>
      <c r="T84" s="47">
        <f t="shared" si="29"/>
        <v>0</v>
      </c>
      <c r="U84" s="47">
        <f t="shared" si="29"/>
        <v>0</v>
      </c>
      <c r="V84" s="47">
        <f t="shared" si="29"/>
        <v>0</v>
      </c>
      <c r="W84" s="47">
        <f t="shared" si="29"/>
        <v>0</v>
      </c>
    </row>
    <row r="85" spans="4:23" s="4" customFormat="1">
      <c r="D85" s="4" t="s">
        <v>62</v>
      </c>
      <c r="H85" s="41"/>
    </row>
    <row r="86" spans="4:23" s="4" customFormat="1">
      <c r="D86" s="143" t="s">
        <v>63</v>
      </c>
      <c r="H86" s="41"/>
      <c r="I86" s="35"/>
      <c r="J86" s="35"/>
      <c r="K86" s="35"/>
      <c r="L86" s="65">
        <v>0</v>
      </c>
      <c r="M86" s="65">
        <v>0</v>
      </c>
      <c r="N86" s="65">
        <v>0</v>
      </c>
      <c r="O86" s="65">
        <v>0</v>
      </c>
      <c r="P86" s="65">
        <v>0</v>
      </c>
      <c r="Q86" s="65">
        <v>0</v>
      </c>
      <c r="R86" s="65">
        <v>0</v>
      </c>
      <c r="S86" s="65">
        <v>0</v>
      </c>
      <c r="T86" s="65">
        <v>0</v>
      </c>
      <c r="U86" s="65">
        <v>0</v>
      </c>
      <c r="V86" s="65">
        <v>0</v>
      </c>
      <c r="W86" s="65">
        <v>0</v>
      </c>
    </row>
    <row r="87" spans="4:23" s="4" customFormat="1">
      <c r="D87" s="143" t="s">
        <v>65</v>
      </c>
      <c r="H87" s="41"/>
      <c r="I87" s="35"/>
      <c r="J87" s="35"/>
      <c r="K87" s="35"/>
      <c r="L87" s="65">
        <v>0</v>
      </c>
      <c r="M87" s="65">
        <v>0</v>
      </c>
      <c r="N87" s="65">
        <v>0</v>
      </c>
      <c r="O87" s="65">
        <v>0</v>
      </c>
      <c r="P87" s="65">
        <v>0</v>
      </c>
      <c r="Q87" s="65">
        <v>0</v>
      </c>
      <c r="R87" s="65">
        <v>0</v>
      </c>
      <c r="S87" s="65">
        <v>0</v>
      </c>
      <c r="T87" s="65">
        <v>0</v>
      </c>
      <c r="U87" s="65">
        <v>0</v>
      </c>
      <c r="V87" s="65">
        <v>0</v>
      </c>
      <c r="W87" s="65">
        <v>0</v>
      </c>
    </row>
    <row r="88" spans="4:23" s="4" customFormat="1">
      <c r="D88" s="143" t="s">
        <v>67</v>
      </c>
      <c r="H88" s="41"/>
      <c r="I88" s="35"/>
      <c r="J88" s="35"/>
      <c r="K88" s="35"/>
      <c r="L88" s="65">
        <v>0</v>
      </c>
      <c r="M88" s="65">
        <v>0</v>
      </c>
      <c r="N88" s="65">
        <v>0</v>
      </c>
      <c r="O88" s="65">
        <v>0</v>
      </c>
      <c r="P88" s="65">
        <v>0</v>
      </c>
      <c r="Q88" s="65">
        <v>0</v>
      </c>
      <c r="R88" s="65">
        <v>0</v>
      </c>
      <c r="S88" s="65">
        <v>0</v>
      </c>
      <c r="T88" s="65">
        <v>0</v>
      </c>
      <c r="U88" s="65">
        <v>0</v>
      </c>
      <c r="V88" s="65">
        <v>0</v>
      </c>
      <c r="W88" s="65">
        <v>0</v>
      </c>
    </row>
    <row r="89" spans="4:23" s="4" customFormat="1">
      <c r="D89" s="143" t="s">
        <v>179</v>
      </c>
      <c r="H89" s="41"/>
      <c r="I89" s="35"/>
      <c r="J89" s="35"/>
      <c r="K89" s="35"/>
      <c r="L89" s="65">
        <v>0</v>
      </c>
      <c r="M89" s="65">
        <v>0</v>
      </c>
      <c r="N89" s="65">
        <v>0</v>
      </c>
      <c r="O89" s="65">
        <v>0</v>
      </c>
      <c r="P89" s="65">
        <v>0</v>
      </c>
      <c r="Q89" s="65">
        <v>0</v>
      </c>
      <c r="R89" s="65">
        <v>0</v>
      </c>
      <c r="S89" s="65">
        <v>0</v>
      </c>
      <c r="T89" s="65">
        <v>0</v>
      </c>
      <c r="U89" s="65">
        <v>0</v>
      </c>
      <c r="V89" s="65">
        <v>0</v>
      </c>
      <c r="W89" s="65">
        <v>0</v>
      </c>
    </row>
    <row r="90" spans="4:23" s="4" customFormat="1" outlineLevel="1">
      <c r="D90"/>
      <c r="E90"/>
    </row>
    <row r="91" spans="4:23" s="4" customFormat="1" outlineLevel="1">
      <c r="D91" s="48" t="s">
        <v>180</v>
      </c>
      <c r="E91" s="48"/>
      <c r="F91" s="48"/>
      <c r="G91" s="48"/>
      <c r="H91" s="48"/>
      <c r="I91" s="35"/>
      <c r="J91" s="35"/>
      <c r="K91" s="35"/>
      <c r="L91" s="49">
        <f>IF(ROUND(SUM(L86:L89),4)=ROUND(L83,4),1,0)</f>
        <v>1</v>
      </c>
      <c r="M91" s="49">
        <f t="shared" ref="M91:W91" si="30">IF(ROUND(SUM(M86:M89),4)=ROUND(M83,4),1,0)</f>
        <v>1</v>
      </c>
      <c r="N91" s="49">
        <f t="shared" si="30"/>
        <v>1</v>
      </c>
      <c r="O91" s="49">
        <f t="shared" si="30"/>
        <v>1</v>
      </c>
      <c r="P91" s="49">
        <f t="shared" si="30"/>
        <v>1</v>
      </c>
      <c r="Q91" s="49">
        <f t="shared" si="30"/>
        <v>1</v>
      </c>
      <c r="R91" s="49">
        <f t="shared" si="30"/>
        <v>1</v>
      </c>
      <c r="S91" s="49">
        <f t="shared" si="30"/>
        <v>1</v>
      </c>
      <c r="T91" s="49">
        <f t="shared" si="30"/>
        <v>1</v>
      </c>
      <c r="U91" s="49">
        <f t="shared" si="30"/>
        <v>1</v>
      </c>
      <c r="V91" s="49">
        <f t="shared" si="30"/>
        <v>1</v>
      </c>
      <c r="W91" s="49">
        <f t="shared" si="30"/>
        <v>1</v>
      </c>
    </row>
    <row r="93" spans="4:23">
      <c r="D93" t="s">
        <v>69</v>
      </c>
      <c r="H93" s="41"/>
      <c r="I93" s="35"/>
      <c r="J93" s="35"/>
      <c r="K93" s="35"/>
      <c r="L93" s="65">
        <v>0</v>
      </c>
      <c r="M93" s="65">
        <v>0</v>
      </c>
      <c r="N93" s="65">
        <v>0</v>
      </c>
      <c r="O93" s="65">
        <v>0</v>
      </c>
      <c r="P93" s="65">
        <v>0</v>
      </c>
      <c r="Q93" s="65">
        <v>0</v>
      </c>
      <c r="R93" s="65">
        <v>0</v>
      </c>
      <c r="S93" s="65">
        <v>0</v>
      </c>
      <c r="T93" s="65">
        <v>0</v>
      </c>
      <c r="U93" s="65">
        <v>0</v>
      </c>
      <c r="V93" s="65">
        <v>0</v>
      </c>
      <c r="W93" s="65">
        <v>0</v>
      </c>
    </row>
    <row r="94" spans="4:23" s="4" customFormat="1">
      <c r="E94" s="4" t="s">
        <v>104</v>
      </c>
      <c r="I94" s="35"/>
      <c r="J94" s="35"/>
      <c r="K94" s="35"/>
      <c r="L94" s="36">
        <f>-IFERROR(L93/L$44,0)</f>
        <v>0</v>
      </c>
      <c r="M94" s="36">
        <f t="shared" ref="M94:W94" si="31">-IFERROR(M93/M$44,0)</f>
        <v>0</v>
      </c>
      <c r="N94" s="36">
        <f t="shared" si="31"/>
        <v>0</v>
      </c>
      <c r="O94" s="36">
        <f t="shared" si="31"/>
        <v>0</v>
      </c>
      <c r="P94" s="36">
        <f t="shared" si="31"/>
        <v>0</v>
      </c>
      <c r="Q94" s="36">
        <f t="shared" si="31"/>
        <v>0</v>
      </c>
      <c r="R94" s="36">
        <f t="shared" si="31"/>
        <v>0</v>
      </c>
      <c r="S94" s="36">
        <f t="shared" si="31"/>
        <v>0</v>
      </c>
      <c r="T94" s="36">
        <f t="shared" si="31"/>
        <v>0</v>
      </c>
      <c r="U94" s="36">
        <f t="shared" si="31"/>
        <v>0</v>
      </c>
      <c r="V94" s="36">
        <f t="shared" si="31"/>
        <v>0</v>
      </c>
      <c r="W94" s="36">
        <f t="shared" si="31"/>
        <v>0</v>
      </c>
    </row>
    <row r="95" spans="4:23" s="4" customFormat="1">
      <c r="D95" s="4" t="s">
        <v>62</v>
      </c>
      <c r="H95" s="41"/>
    </row>
    <row r="96" spans="4:23" s="4" customFormat="1">
      <c r="D96" s="143" t="s">
        <v>71</v>
      </c>
      <c r="H96" s="41"/>
      <c r="I96" s="35" t="s">
        <v>181</v>
      </c>
      <c r="J96" s="35"/>
      <c r="K96" s="35"/>
      <c r="L96" s="65">
        <v>0</v>
      </c>
      <c r="M96" s="65">
        <v>0</v>
      </c>
      <c r="N96" s="65">
        <v>0</v>
      </c>
      <c r="O96" s="65">
        <v>0</v>
      </c>
      <c r="P96" s="65">
        <v>0</v>
      </c>
      <c r="Q96" s="65">
        <v>0</v>
      </c>
      <c r="R96" s="65">
        <v>0</v>
      </c>
      <c r="S96" s="65">
        <v>0</v>
      </c>
      <c r="T96" s="65">
        <v>0</v>
      </c>
      <c r="U96" s="65">
        <v>0</v>
      </c>
      <c r="V96" s="65">
        <v>0</v>
      </c>
      <c r="W96" s="65">
        <v>0</v>
      </c>
    </row>
    <row r="97" spans="4:23" s="4" customFormat="1">
      <c r="D97" s="143" t="s">
        <v>73</v>
      </c>
      <c r="H97" s="41"/>
      <c r="I97" s="35"/>
      <c r="J97" s="35"/>
      <c r="K97" s="35"/>
      <c r="L97" s="65">
        <v>0</v>
      </c>
      <c r="M97" s="65">
        <v>0</v>
      </c>
      <c r="N97" s="65">
        <v>0</v>
      </c>
      <c r="O97" s="65">
        <v>0</v>
      </c>
      <c r="P97" s="65">
        <v>0</v>
      </c>
      <c r="Q97" s="65">
        <v>0</v>
      </c>
      <c r="R97" s="65">
        <v>0</v>
      </c>
      <c r="S97" s="65">
        <v>0</v>
      </c>
      <c r="T97" s="65">
        <v>0</v>
      </c>
      <c r="U97" s="65">
        <v>0</v>
      </c>
      <c r="V97" s="65">
        <v>0</v>
      </c>
      <c r="W97" s="65">
        <v>0</v>
      </c>
    </row>
    <row r="98" spans="4:23" s="4" customFormat="1">
      <c r="D98" s="143" t="s">
        <v>179</v>
      </c>
      <c r="H98" s="41"/>
      <c r="I98" s="35"/>
      <c r="J98" s="35"/>
      <c r="K98" s="35"/>
      <c r="L98" s="65">
        <v>0</v>
      </c>
      <c r="M98" s="65">
        <v>0</v>
      </c>
      <c r="N98" s="65">
        <v>0</v>
      </c>
      <c r="O98" s="65">
        <v>0</v>
      </c>
      <c r="P98" s="65">
        <v>0</v>
      </c>
      <c r="Q98" s="65">
        <v>0</v>
      </c>
      <c r="R98" s="65">
        <v>0</v>
      </c>
      <c r="S98" s="65">
        <v>0</v>
      </c>
      <c r="T98" s="65">
        <v>0</v>
      </c>
      <c r="U98" s="65">
        <v>0</v>
      </c>
      <c r="V98" s="65">
        <v>0</v>
      </c>
      <c r="W98" s="65">
        <v>0</v>
      </c>
    </row>
    <row r="99" spans="4:23" s="4" customFormat="1" outlineLevel="1">
      <c r="D99"/>
      <c r="E99"/>
    </row>
    <row r="100" spans="4:23" s="4" customFormat="1" outlineLevel="1">
      <c r="D100" s="48" t="s">
        <v>182</v>
      </c>
      <c r="E100" s="48"/>
      <c r="F100" s="48"/>
      <c r="G100" s="48"/>
      <c r="H100" s="48"/>
      <c r="I100" s="35"/>
      <c r="J100" s="35"/>
      <c r="K100" s="35"/>
      <c r="L100" s="49">
        <f>IF(ROUND(SUM(L96:L98),4)=ROUND(L93,4),1,0)</f>
        <v>1</v>
      </c>
      <c r="M100" s="49">
        <f t="shared" ref="M100:W100" si="32">IF(ROUND(SUM(M96:M98),4)=ROUND(M93,4),1,0)</f>
        <v>1</v>
      </c>
      <c r="N100" s="49">
        <f t="shared" si="32"/>
        <v>1</v>
      </c>
      <c r="O100" s="49">
        <f t="shared" si="32"/>
        <v>1</v>
      </c>
      <c r="P100" s="49">
        <f t="shared" si="32"/>
        <v>1</v>
      </c>
      <c r="Q100" s="49">
        <f t="shared" si="32"/>
        <v>1</v>
      </c>
      <c r="R100" s="49">
        <f t="shared" si="32"/>
        <v>1</v>
      </c>
      <c r="S100" s="49">
        <f t="shared" si="32"/>
        <v>1</v>
      </c>
      <c r="T100" s="49">
        <f t="shared" si="32"/>
        <v>1</v>
      </c>
      <c r="U100" s="49">
        <f t="shared" si="32"/>
        <v>1</v>
      </c>
      <c r="V100" s="49">
        <f t="shared" si="32"/>
        <v>1</v>
      </c>
      <c r="W100" s="49">
        <f t="shared" si="32"/>
        <v>1</v>
      </c>
    </row>
    <row r="102" spans="4:23">
      <c r="D102" t="s">
        <v>75</v>
      </c>
      <c r="H102" s="41"/>
      <c r="I102" s="35"/>
      <c r="J102" s="35"/>
      <c r="K102" s="35"/>
      <c r="L102" s="65">
        <v>0</v>
      </c>
      <c r="M102" s="65">
        <v>0</v>
      </c>
      <c r="N102" s="65">
        <v>0</v>
      </c>
      <c r="O102" s="65">
        <v>0</v>
      </c>
      <c r="P102" s="65">
        <v>0</v>
      </c>
      <c r="Q102" s="65">
        <v>0</v>
      </c>
      <c r="R102" s="65">
        <v>0</v>
      </c>
      <c r="S102" s="65">
        <v>0</v>
      </c>
      <c r="T102" s="65">
        <v>0</v>
      </c>
      <c r="U102" s="65">
        <v>0</v>
      </c>
      <c r="V102" s="65">
        <v>0</v>
      </c>
      <c r="W102" s="65">
        <v>0</v>
      </c>
    </row>
    <row r="103" spans="4:23" s="4" customFormat="1">
      <c r="E103" s="4" t="s">
        <v>104</v>
      </c>
      <c r="I103" s="35"/>
      <c r="J103" s="35"/>
      <c r="K103" s="35"/>
      <c r="L103" s="36">
        <f>-IFERROR(L102/L$44,0)</f>
        <v>0</v>
      </c>
      <c r="M103" s="36">
        <f t="shared" ref="M103:W103" si="33">-IFERROR(M102/M$44,0)</f>
        <v>0</v>
      </c>
      <c r="N103" s="36">
        <f t="shared" si="33"/>
        <v>0</v>
      </c>
      <c r="O103" s="36">
        <f t="shared" si="33"/>
        <v>0</v>
      </c>
      <c r="P103" s="36">
        <f t="shared" si="33"/>
        <v>0</v>
      </c>
      <c r="Q103" s="36">
        <f t="shared" si="33"/>
        <v>0</v>
      </c>
      <c r="R103" s="36">
        <f t="shared" si="33"/>
        <v>0</v>
      </c>
      <c r="S103" s="36">
        <f t="shared" si="33"/>
        <v>0</v>
      </c>
      <c r="T103" s="36">
        <f t="shared" si="33"/>
        <v>0</v>
      </c>
      <c r="U103" s="36">
        <f t="shared" si="33"/>
        <v>0</v>
      </c>
      <c r="V103" s="36">
        <f t="shared" si="33"/>
        <v>0</v>
      </c>
      <c r="W103" s="36">
        <f t="shared" si="33"/>
        <v>0</v>
      </c>
    </row>
    <row r="104" spans="4:23" s="4" customFormat="1">
      <c r="D104" s="4" t="s">
        <v>62</v>
      </c>
    </row>
    <row r="105" spans="4:23" s="4" customFormat="1">
      <c r="D105" s="143" t="s">
        <v>77</v>
      </c>
      <c r="H105" s="41"/>
      <c r="I105" s="35"/>
      <c r="J105" s="35"/>
      <c r="K105" s="35"/>
      <c r="L105" s="65">
        <v>0</v>
      </c>
      <c r="M105" s="65">
        <v>0</v>
      </c>
      <c r="N105" s="65">
        <v>0</v>
      </c>
      <c r="O105" s="65">
        <v>0</v>
      </c>
      <c r="P105" s="65">
        <v>0</v>
      </c>
      <c r="Q105" s="65">
        <v>0</v>
      </c>
      <c r="R105" s="65">
        <v>0</v>
      </c>
      <c r="S105" s="65">
        <v>0</v>
      </c>
      <c r="T105" s="65">
        <v>0</v>
      </c>
      <c r="U105" s="65">
        <v>0</v>
      </c>
      <c r="V105" s="65">
        <v>0</v>
      </c>
      <c r="W105" s="65">
        <v>0</v>
      </c>
    </row>
    <row r="106" spans="4:23" s="4" customFormat="1">
      <c r="D106" s="143" t="s">
        <v>79</v>
      </c>
      <c r="H106" s="41"/>
      <c r="I106" s="35"/>
      <c r="J106" s="35"/>
      <c r="K106" s="35"/>
      <c r="L106" s="65">
        <v>0</v>
      </c>
      <c r="M106" s="65">
        <v>0</v>
      </c>
      <c r="N106" s="65">
        <v>0</v>
      </c>
      <c r="O106" s="65">
        <v>0</v>
      </c>
      <c r="P106" s="65">
        <v>0</v>
      </c>
      <c r="Q106" s="65">
        <v>0</v>
      </c>
      <c r="R106" s="65">
        <v>0</v>
      </c>
      <c r="S106" s="65">
        <v>0</v>
      </c>
      <c r="T106" s="65">
        <v>0</v>
      </c>
      <c r="U106" s="65">
        <v>0</v>
      </c>
      <c r="V106" s="65">
        <v>0</v>
      </c>
      <c r="W106" s="65">
        <v>0</v>
      </c>
    </row>
    <row r="107" spans="4:23" s="4" customFormat="1">
      <c r="D107" s="143" t="s">
        <v>81</v>
      </c>
      <c r="H107" s="41"/>
      <c r="I107" s="35"/>
      <c r="J107" s="35"/>
      <c r="K107" s="35"/>
      <c r="L107" s="65">
        <v>0</v>
      </c>
      <c r="M107" s="65">
        <v>0</v>
      </c>
      <c r="N107" s="65">
        <v>0</v>
      </c>
      <c r="O107" s="65">
        <v>0</v>
      </c>
      <c r="P107" s="65">
        <v>0</v>
      </c>
      <c r="Q107" s="65">
        <v>0</v>
      </c>
      <c r="R107" s="65">
        <v>0</v>
      </c>
      <c r="S107" s="65">
        <v>0</v>
      </c>
      <c r="T107" s="65">
        <v>0</v>
      </c>
      <c r="U107" s="65">
        <v>0</v>
      </c>
      <c r="V107" s="65">
        <v>0</v>
      </c>
      <c r="W107" s="65">
        <v>0</v>
      </c>
    </row>
    <row r="108" spans="4:23" s="4" customFormat="1">
      <c r="D108" s="143" t="s">
        <v>83</v>
      </c>
      <c r="H108" s="41"/>
      <c r="I108" s="35"/>
      <c r="J108" s="35"/>
      <c r="K108" s="35"/>
      <c r="L108" s="65">
        <v>0</v>
      </c>
      <c r="M108" s="65">
        <v>0</v>
      </c>
      <c r="N108" s="65">
        <v>0</v>
      </c>
      <c r="O108" s="65">
        <v>0</v>
      </c>
      <c r="P108" s="65">
        <v>0</v>
      </c>
      <c r="Q108" s="65">
        <v>0</v>
      </c>
      <c r="R108" s="65">
        <v>0</v>
      </c>
      <c r="S108" s="65">
        <v>0</v>
      </c>
      <c r="T108" s="65">
        <v>0</v>
      </c>
      <c r="U108" s="65">
        <v>0</v>
      </c>
      <c r="V108" s="65">
        <v>0</v>
      </c>
      <c r="W108" s="65">
        <v>0</v>
      </c>
    </row>
    <row r="109" spans="4:23" s="4" customFormat="1">
      <c r="D109" s="143" t="s">
        <v>179</v>
      </c>
      <c r="H109" s="41"/>
      <c r="I109" s="35"/>
      <c r="J109" s="35"/>
      <c r="K109" s="35"/>
      <c r="L109" s="65">
        <v>0</v>
      </c>
      <c r="M109" s="65">
        <v>0</v>
      </c>
      <c r="N109" s="65">
        <v>0</v>
      </c>
      <c r="O109" s="65">
        <v>0</v>
      </c>
      <c r="P109" s="65">
        <v>0</v>
      </c>
      <c r="Q109" s="65">
        <v>0</v>
      </c>
      <c r="R109" s="65">
        <v>0</v>
      </c>
      <c r="S109" s="65">
        <v>0</v>
      </c>
      <c r="T109" s="65">
        <v>0</v>
      </c>
      <c r="U109" s="65">
        <v>0</v>
      </c>
      <c r="V109" s="65">
        <v>0</v>
      </c>
      <c r="W109" s="65">
        <v>0</v>
      </c>
    </row>
    <row r="110" spans="4:23" s="4" customFormat="1" outlineLevel="1">
      <c r="D110" s="143"/>
    </row>
    <row r="111" spans="4:23" s="4" customFormat="1" outlineLevel="1">
      <c r="D111" s="48" t="s">
        <v>183</v>
      </c>
      <c r="E111" s="48"/>
      <c r="F111" s="48"/>
      <c r="G111" s="48"/>
      <c r="H111" s="48"/>
      <c r="I111" s="35"/>
      <c r="J111" s="35"/>
      <c r="K111" s="35"/>
      <c r="L111" s="49">
        <f>IF(ROUND(SUM(L105:L109),4)=ROUND(L102,4),1,0)</f>
        <v>1</v>
      </c>
      <c r="M111" s="49">
        <f t="shared" ref="M111:W111" si="34">IF(ROUND(SUM(M105:M109),4)=ROUND(M102,4),1,0)</f>
        <v>1</v>
      </c>
      <c r="N111" s="49">
        <f t="shared" si="34"/>
        <v>1</v>
      </c>
      <c r="O111" s="49">
        <f t="shared" si="34"/>
        <v>1</v>
      </c>
      <c r="P111" s="49">
        <f t="shared" si="34"/>
        <v>1</v>
      </c>
      <c r="Q111" s="49">
        <f t="shared" si="34"/>
        <v>1</v>
      </c>
      <c r="R111" s="49">
        <f t="shared" si="34"/>
        <v>1</v>
      </c>
      <c r="S111" s="49">
        <f t="shared" si="34"/>
        <v>1</v>
      </c>
      <c r="T111" s="49">
        <f t="shared" si="34"/>
        <v>1</v>
      </c>
      <c r="U111" s="49">
        <f t="shared" si="34"/>
        <v>1</v>
      </c>
      <c r="V111" s="49">
        <f t="shared" si="34"/>
        <v>1</v>
      </c>
      <c r="W111" s="49">
        <f t="shared" si="34"/>
        <v>1</v>
      </c>
    </row>
    <row r="113" spans="4:23" s="4" customFormat="1">
      <c r="D113" t="s">
        <v>85</v>
      </c>
      <c r="E113"/>
      <c r="F113"/>
      <c r="G113"/>
      <c r="H113" s="41"/>
      <c r="I113" s="35"/>
      <c r="J113" s="35"/>
      <c r="K113" s="35"/>
      <c r="L113" s="65">
        <v>0</v>
      </c>
      <c r="M113" s="65">
        <v>0</v>
      </c>
      <c r="N113" s="65">
        <v>0</v>
      </c>
      <c r="O113" s="65">
        <v>0</v>
      </c>
      <c r="P113" s="65">
        <v>0</v>
      </c>
      <c r="Q113" s="65">
        <v>0</v>
      </c>
      <c r="R113" s="65">
        <v>0</v>
      </c>
      <c r="S113" s="65">
        <v>0</v>
      </c>
      <c r="T113" s="65">
        <v>0</v>
      </c>
      <c r="U113" s="65">
        <v>0</v>
      </c>
      <c r="V113" s="65">
        <v>0</v>
      </c>
      <c r="W113" s="65">
        <v>0</v>
      </c>
    </row>
    <row r="114" spans="4:23" s="4" customFormat="1">
      <c r="E114" s="4" t="s">
        <v>104</v>
      </c>
      <c r="I114" s="35"/>
      <c r="J114" s="35"/>
      <c r="K114" s="35"/>
      <c r="L114" s="36">
        <f>-IFERROR(L113/L$44,0)</f>
        <v>0</v>
      </c>
      <c r="M114" s="36">
        <f t="shared" ref="M114:W114" si="35">-IFERROR(M113/M$44,0)</f>
        <v>0</v>
      </c>
      <c r="N114" s="36">
        <f t="shared" si="35"/>
        <v>0</v>
      </c>
      <c r="O114" s="36">
        <f t="shared" si="35"/>
        <v>0</v>
      </c>
      <c r="P114" s="36">
        <f t="shared" si="35"/>
        <v>0</v>
      </c>
      <c r="Q114" s="36">
        <f t="shared" si="35"/>
        <v>0</v>
      </c>
      <c r="R114" s="36">
        <f t="shared" si="35"/>
        <v>0</v>
      </c>
      <c r="S114" s="36">
        <f t="shared" si="35"/>
        <v>0</v>
      </c>
      <c r="T114" s="36">
        <f t="shared" si="35"/>
        <v>0</v>
      </c>
      <c r="U114" s="36">
        <f t="shared" si="35"/>
        <v>0</v>
      </c>
      <c r="V114" s="36">
        <f t="shared" si="35"/>
        <v>0</v>
      </c>
      <c r="W114" s="36">
        <f t="shared" si="35"/>
        <v>0</v>
      </c>
    </row>
    <row r="115" spans="4:23" s="4" customFormat="1">
      <c r="D115" s="143" t="s">
        <v>62</v>
      </c>
    </row>
    <row r="116" spans="4:23" s="4" customFormat="1">
      <c r="D116" s="143" t="s">
        <v>87</v>
      </c>
      <c r="H116" s="41"/>
      <c r="I116" s="35"/>
      <c r="J116" s="35"/>
      <c r="K116" s="35"/>
      <c r="L116" s="65">
        <v>0</v>
      </c>
      <c r="M116" s="65">
        <v>0</v>
      </c>
      <c r="N116" s="65">
        <v>0</v>
      </c>
      <c r="O116" s="65">
        <v>0</v>
      </c>
      <c r="P116" s="65">
        <v>0</v>
      </c>
      <c r="Q116" s="65">
        <v>0</v>
      </c>
      <c r="R116" s="65">
        <v>0</v>
      </c>
      <c r="S116" s="65">
        <v>0</v>
      </c>
      <c r="T116" s="65">
        <v>0</v>
      </c>
      <c r="U116" s="65">
        <v>0</v>
      </c>
      <c r="V116" s="65">
        <v>0</v>
      </c>
      <c r="W116" s="65">
        <v>0</v>
      </c>
    </row>
    <row r="117" spans="4:23" s="4" customFormat="1">
      <c r="D117" s="143" t="s">
        <v>89</v>
      </c>
      <c r="H117" s="41"/>
      <c r="I117" s="35"/>
      <c r="J117" s="35"/>
      <c r="K117" s="35"/>
      <c r="L117" s="65">
        <v>0</v>
      </c>
      <c r="M117" s="65">
        <v>0</v>
      </c>
      <c r="N117" s="65">
        <v>0</v>
      </c>
      <c r="O117" s="65">
        <v>0</v>
      </c>
      <c r="P117" s="65">
        <v>0</v>
      </c>
      <c r="Q117" s="65">
        <v>0</v>
      </c>
      <c r="R117" s="65">
        <v>0</v>
      </c>
      <c r="S117" s="65">
        <v>0</v>
      </c>
      <c r="T117" s="65">
        <v>0</v>
      </c>
      <c r="U117" s="65">
        <v>0</v>
      </c>
      <c r="V117" s="65">
        <v>0</v>
      </c>
      <c r="W117" s="65">
        <v>0</v>
      </c>
    </row>
    <row r="118" spans="4:23">
      <c r="D118" s="143" t="s">
        <v>91</v>
      </c>
      <c r="H118" s="41"/>
      <c r="I118" s="35"/>
      <c r="J118" s="35"/>
      <c r="K118" s="35"/>
      <c r="L118" s="65">
        <v>0</v>
      </c>
      <c r="M118" s="65">
        <v>0</v>
      </c>
      <c r="N118" s="65">
        <v>0</v>
      </c>
      <c r="O118" s="65">
        <v>0</v>
      </c>
      <c r="P118" s="65">
        <v>0</v>
      </c>
      <c r="Q118" s="65">
        <v>0</v>
      </c>
      <c r="R118" s="65">
        <v>0</v>
      </c>
      <c r="S118" s="65">
        <v>0</v>
      </c>
      <c r="T118" s="65">
        <v>0</v>
      </c>
      <c r="U118" s="65">
        <v>0</v>
      </c>
      <c r="V118" s="65">
        <v>0</v>
      </c>
      <c r="W118" s="65">
        <v>0</v>
      </c>
    </row>
    <row r="119" spans="4:23">
      <c r="D119" s="143" t="s">
        <v>179</v>
      </c>
      <c r="H119" s="41"/>
      <c r="I119" s="35"/>
      <c r="J119" s="35"/>
      <c r="K119" s="35"/>
      <c r="L119" s="65">
        <v>0</v>
      </c>
      <c r="M119" s="65">
        <v>0</v>
      </c>
      <c r="N119" s="65">
        <v>0</v>
      </c>
      <c r="O119" s="65">
        <v>0</v>
      </c>
      <c r="P119" s="65">
        <v>0</v>
      </c>
      <c r="Q119" s="65">
        <v>0</v>
      </c>
      <c r="R119" s="65">
        <v>0</v>
      </c>
      <c r="S119" s="65">
        <v>0</v>
      </c>
      <c r="T119" s="65">
        <v>0</v>
      </c>
      <c r="U119" s="65">
        <v>0</v>
      </c>
      <c r="V119" s="65">
        <v>0</v>
      </c>
      <c r="W119" s="65">
        <v>0</v>
      </c>
    </row>
    <row r="120" spans="4:23" s="4" customFormat="1" outlineLevel="1">
      <c r="D120"/>
      <c r="E120"/>
    </row>
    <row r="121" spans="4:23" s="4" customFormat="1" outlineLevel="1">
      <c r="D121" s="48" t="s">
        <v>184</v>
      </c>
      <c r="E121" s="48"/>
      <c r="F121" s="48"/>
      <c r="G121" s="48"/>
      <c r="H121" s="48"/>
      <c r="I121" s="35"/>
      <c r="J121" s="35"/>
      <c r="K121" s="35"/>
      <c r="L121" s="49">
        <f>IF(ROUND(SUM(L116:L119),4)=ROUND(L113,4),1,0)</f>
        <v>1</v>
      </c>
      <c r="M121" s="49">
        <f t="shared" ref="M121:W121" si="36">IF(ROUND(SUM(M116:M119),4)=ROUND(M113,4),1,0)</f>
        <v>1</v>
      </c>
      <c r="N121" s="49">
        <f t="shared" si="36"/>
        <v>1</v>
      </c>
      <c r="O121" s="49">
        <f t="shared" si="36"/>
        <v>1</v>
      </c>
      <c r="P121" s="49">
        <f t="shared" si="36"/>
        <v>1</v>
      </c>
      <c r="Q121" s="49">
        <f t="shared" si="36"/>
        <v>1</v>
      </c>
      <c r="R121" s="49">
        <f t="shared" si="36"/>
        <v>1</v>
      </c>
      <c r="S121" s="49">
        <f t="shared" si="36"/>
        <v>1</v>
      </c>
      <c r="T121" s="49">
        <f t="shared" si="36"/>
        <v>1</v>
      </c>
      <c r="U121" s="49">
        <f t="shared" si="36"/>
        <v>1</v>
      </c>
      <c r="V121" s="49">
        <f t="shared" si="36"/>
        <v>1</v>
      </c>
      <c r="W121" s="49">
        <f t="shared" si="36"/>
        <v>1</v>
      </c>
    </row>
    <row r="122" spans="4:23">
      <c r="D122" s="143"/>
    </row>
    <row r="123" spans="4:23">
      <c r="D123" t="s">
        <v>93</v>
      </c>
      <c r="H123" s="41"/>
      <c r="I123" s="35"/>
      <c r="J123" s="35"/>
      <c r="K123" s="35"/>
      <c r="L123" s="65">
        <v>0</v>
      </c>
      <c r="M123" s="65">
        <v>0</v>
      </c>
      <c r="N123" s="65">
        <v>0</v>
      </c>
      <c r="O123" s="65">
        <v>0</v>
      </c>
      <c r="P123" s="65">
        <v>0</v>
      </c>
      <c r="Q123" s="65">
        <v>0</v>
      </c>
      <c r="R123" s="65">
        <v>0</v>
      </c>
      <c r="S123" s="65">
        <v>0</v>
      </c>
      <c r="T123" s="65">
        <v>0</v>
      </c>
      <c r="U123" s="65">
        <v>0</v>
      </c>
      <c r="V123" s="65">
        <v>0</v>
      </c>
      <c r="W123" s="65">
        <v>0</v>
      </c>
    </row>
    <row r="124" spans="4:23" s="4" customFormat="1">
      <c r="E124" s="4" t="s">
        <v>104</v>
      </c>
      <c r="I124" s="35"/>
      <c r="J124" s="35"/>
      <c r="K124" s="35"/>
      <c r="L124" s="36">
        <f>-IFERROR(L123/L$44,0)</f>
        <v>0</v>
      </c>
      <c r="M124" s="36">
        <f t="shared" ref="M124:W124" si="37">-IFERROR(M123/M$44,0)</f>
        <v>0</v>
      </c>
      <c r="N124" s="36">
        <f t="shared" si="37"/>
        <v>0</v>
      </c>
      <c r="O124" s="36">
        <f t="shared" si="37"/>
        <v>0</v>
      </c>
      <c r="P124" s="36">
        <f t="shared" si="37"/>
        <v>0</v>
      </c>
      <c r="Q124" s="36">
        <f t="shared" si="37"/>
        <v>0</v>
      </c>
      <c r="R124" s="36">
        <f t="shared" si="37"/>
        <v>0</v>
      </c>
      <c r="S124" s="36">
        <f t="shared" si="37"/>
        <v>0</v>
      </c>
      <c r="T124" s="36">
        <f t="shared" si="37"/>
        <v>0</v>
      </c>
      <c r="U124" s="36">
        <f t="shared" si="37"/>
        <v>0</v>
      </c>
      <c r="V124" s="36">
        <f t="shared" si="37"/>
        <v>0</v>
      </c>
      <c r="W124" s="36">
        <f t="shared" si="37"/>
        <v>0</v>
      </c>
    </row>
    <row r="126" spans="4:23">
      <c r="D126" t="s">
        <v>185</v>
      </c>
      <c r="H126" s="41"/>
      <c r="I126" s="35"/>
      <c r="J126" s="35"/>
      <c r="K126" s="35"/>
      <c r="L126" s="65">
        <v>0</v>
      </c>
      <c r="M126" s="65">
        <v>0</v>
      </c>
      <c r="N126" s="65">
        <v>0</v>
      </c>
      <c r="O126" s="65">
        <v>0</v>
      </c>
      <c r="P126" s="65">
        <v>0</v>
      </c>
      <c r="Q126" s="65">
        <v>0</v>
      </c>
      <c r="R126" s="65">
        <v>0</v>
      </c>
      <c r="S126" s="65">
        <v>0</v>
      </c>
      <c r="T126" s="65">
        <v>0</v>
      </c>
      <c r="U126" s="65">
        <v>0</v>
      </c>
      <c r="V126" s="65">
        <v>0</v>
      </c>
      <c r="W126" s="65">
        <v>0</v>
      </c>
    </row>
    <row r="127" spans="4:23" s="4" customFormat="1">
      <c r="E127" s="4" t="s">
        <v>104</v>
      </c>
      <c r="I127" s="35"/>
      <c r="J127" s="35"/>
      <c r="K127" s="35"/>
      <c r="L127" s="36">
        <f>-IFERROR(L126/L$44,0)</f>
        <v>0</v>
      </c>
      <c r="M127" s="36">
        <f t="shared" ref="M127:W127" si="38">-IFERROR(M126/M$44,0)</f>
        <v>0</v>
      </c>
      <c r="N127" s="36">
        <f t="shared" si="38"/>
        <v>0</v>
      </c>
      <c r="O127" s="36">
        <f t="shared" si="38"/>
        <v>0</v>
      </c>
      <c r="P127" s="36">
        <f t="shared" si="38"/>
        <v>0</v>
      </c>
      <c r="Q127" s="36">
        <f t="shared" si="38"/>
        <v>0</v>
      </c>
      <c r="R127" s="36">
        <f t="shared" si="38"/>
        <v>0</v>
      </c>
      <c r="S127" s="36">
        <f t="shared" si="38"/>
        <v>0</v>
      </c>
      <c r="T127" s="36">
        <f t="shared" si="38"/>
        <v>0</v>
      </c>
      <c r="U127" s="36">
        <f t="shared" si="38"/>
        <v>0</v>
      </c>
      <c r="V127" s="36">
        <f t="shared" si="38"/>
        <v>0</v>
      </c>
      <c r="W127" s="36">
        <f t="shared" si="38"/>
        <v>0</v>
      </c>
    </row>
    <row r="129" spans="4:23">
      <c r="D129" t="s">
        <v>186</v>
      </c>
      <c r="H129" s="41"/>
      <c r="I129" s="35"/>
      <c r="J129" s="35"/>
      <c r="K129" s="35"/>
      <c r="L129" s="65">
        <v>0</v>
      </c>
      <c r="M129" s="65">
        <v>0</v>
      </c>
      <c r="N129" s="65">
        <v>0</v>
      </c>
      <c r="O129" s="65">
        <v>0</v>
      </c>
      <c r="P129" s="65">
        <v>0</v>
      </c>
      <c r="Q129" s="65">
        <v>0</v>
      </c>
      <c r="R129" s="65">
        <v>0</v>
      </c>
      <c r="S129" s="65">
        <v>0</v>
      </c>
      <c r="T129" s="65">
        <v>0</v>
      </c>
      <c r="U129" s="65">
        <v>0</v>
      </c>
      <c r="V129" s="65">
        <v>0</v>
      </c>
      <c r="W129" s="65">
        <v>0</v>
      </c>
    </row>
    <row r="130" spans="4:23" s="4" customFormat="1">
      <c r="E130" s="4" t="s">
        <v>104</v>
      </c>
      <c r="I130" s="35"/>
      <c r="J130" s="35"/>
      <c r="K130" s="35"/>
      <c r="L130" s="36">
        <f>-IFERROR(L129/L$44,0)</f>
        <v>0</v>
      </c>
      <c r="M130" s="36">
        <f t="shared" ref="M130:W130" si="39">-IFERROR(M129/M$44,0)</f>
        <v>0</v>
      </c>
      <c r="N130" s="36">
        <f t="shared" si="39"/>
        <v>0</v>
      </c>
      <c r="O130" s="36">
        <f t="shared" si="39"/>
        <v>0</v>
      </c>
      <c r="P130" s="36">
        <f t="shared" si="39"/>
        <v>0</v>
      </c>
      <c r="Q130" s="36">
        <f t="shared" si="39"/>
        <v>0</v>
      </c>
      <c r="R130" s="36">
        <f t="shared" si="39"/>
        <v>0</v>
      </c>
      <c r="S130" s="36">
        <f t="shared" si="39"/>
        <v>0</v>
      </c>
      <c r="T130" s="36">
        <f t="shared" si="39"/>
        <v>0</v>
      </c>
      <c r="U130" s="36">
        <f t="shared" si="39"/>
        <v>0</v>
      </c>
      <c r="V130" s="36">
        <f t="shared" si="39"/>
        <v>0</v>
      </c>
      <c r="W130" s="36">
        <f t="shared" si="39"/>
        <v>0</v>
      </c>
    </row>
    <row r="132" spans="4:23">
      <c r="D132" t="s">
        <v>97</v>
      </c>
      <c r="H132" s="41"/>
      <c r="I132" s="35"/>
      <c r="J132" s="35"/>
      <c r="K132" s="35"/>
      <c r="L132" s="65">
        <v>0</v>
      </c>
      <c r="M132" s="65">
        <v>0</v>
      </c>
      <c r="N132" s="65">
        <v>0</v>
      </c>
      <c r="O132" s="65">
        <v>0</v>
      </c>
      <c r="P132" s="65">
        <v>0</v>
      </c>
      <c r="Q132" s="65">
        <v>0</v>
      </c>
      <c r="R132" s="65">
        <v>0</v>
      </c>
      <c r="S132" s="65">
        <v>0</v>
      </c>
      <c r="T132" s="65">
        <v>0</v>
      </c>
      <c r="U132" s="65">
        <v>0</v>
      </c>
      <c r="V132" s="65">
        <v>0</v>
      </c>
      <c r="W132" s="65">
        <v>0</v>
      </c>
    </row>
    <row r="133" spans="4:23" s="4" customFormat="1">
      <c r="E133" s="4" t="s">
        <v>104</v>
      </c>
      <c r="I133" s="35"/>
      <c r="J133" s="35"/>
      <c r="K133" s="35"/>
      <c r="L133" s="36">
        <f>-IFERROR(L132/L$44,0)</f>
        <v>0</v>
      </c>
      <c r="M133" s="36">
        <f t="shared" ref="M133:W133" si="40">-IFERROR(M132/M$44,0)</f>
        <v>0</v>
      </c>
      <c r="N133" s="36">
        <f t="shared" si="40"/>
        <v>0</v>
      </c>
      <c r="O133" s="36">
        <f t="shared" si="40"/>
        <v>0</v>
      </c>
      <c r="P133" s="36">
        <f t="shared" si="40"/>
        <v>0</v>
      </c>
      <c r="Q133" s="36">
        <f t="shared" si="40"/>
        <v>0</v>
      </c>
      <c r="R133" s="36">
        <f t="shared" si="40"/>
        <v>0</v>
      </c>
      <c r="S133" s="36">
        <f t="shared" si="40"/>
        <v>0</v>
      </c>
      <c r="T133" s="36">
        <f t="shared" si="40"/>
        <v>0</v>
      </c>
      <c r="U133" s="36">
        <f t="shared" si="40"/>
        <v>0</v>
      </c>
      <c r="V133" s="36">
        <f t="shared" si="40"/>
        <v>0</v>
      </c>
      <c r="W133" s="36">
        <f t="shared" si="40"/>
        <v>0</v>
      </c>
    </row>
    <row r="135" spans="4:23">
      <c r="D135" t="s">
        <v>99</v>
      </c>
      <c r="H135" s="41"/>
      <c r="I135" s="35"/>
      <c r="J135" s="35"/>
      <c r="K135" s="35"/>
      <c r="L135" s="65">
        <v>0</v>
      </c>
      <c r="M135" s="65">
        <v>0</v>
      </c>
      <c r="N135" s="65">
        <v>0</v>
      </c>
      <c r="O135" s="65">
        <v>0</v>
      </c>
      <c r="P135" s="65">
        <v>0</v>
      </c>
      <c r="Q135" s="65">
        <v>0</v>
      </c>
      <c r="R135" s="65">
        <v>0</v>
      </c>
      <c r="S135" s="65">
        <v>0</v>
      </c>
      <c r="T135" s="65">
        <v>0</v>
      </c>
      <c r="U135" s="65">
        <v>0</v>
      </c>
      <c r="V135" s="65">
        <v>0</v>
      </c>
      <c r="W135" s="65">
        <v>0</v>
      </c>
    </row>
    <row r="136" spans="4:23">
      <c r="E136" s="4" t="s">
        <v>104</v>
      </c>
      <c r="I136" s="35"/>
      <c r="J136" s="35"/>
      <c r="K136" s="35"/>
      <c r="L136" s="36">
        <f>-IFERROR(L135/L$44,0)</f>
        <v>0</v>
      </c>
      <c r="M136" s="36">
        <f t="shared" ref="M136:W136" si="41">-IFERROR(M135/M$44,0)</f>
        <v>0</v>
      </c>
      <c r="N136" s="36">
        <f t="shared" si="41"/>
        <v>0</v>
      </c>
      <c r="O136" s="36">
        <f t="shared" si="41"/>
        <v>0</v>
      </c>
      <c r="P136" s="36">
        <f t="shared" si="41"/>
        <v>0</v>
      </c>
      <c r="Q136" s="36">
        <f t="shared" si="41"/>
        <v>0</v>
      </c>
      <c r="R136" s="36">
        <f t="shared" si="41"/>
        <v>0</v>
      </c>
      <c r="S136" s="36">
        <f t="shared" si="41"/>
        <v>0</v>
      </c>
      <c r="T136" s="36">
        <f t="shared" si="41"/>
        <v>0</v>
      </c>
      <c r="U136" s="36">
        <f t="shared" si="41"/>
        <v>0</v>
      </c>
      <c r="V136" s="36">
        <f t="shared" si="41"/>
        <v>0</v>
      </c>
      <c r="W136" s="36">
        <f t="shared" si="41"/>
        <v>0</v>
      </c>
    </row>
    <row r="138" spans="4:23">
      <c r="D138" t="s">
        <v>187</v>
      </c>
      <c r="H138" s="41"/>
      <c r="I138" s="35"/>
      <c r="J138" s="35"/>
      <c r="K138" s="35"/>
      <c r="L138" s="65">
        <v>0</v>
      </c>
      <c r="M138" s="65">
        <v>0</v>
      </c>
      <c r="N138" s="65">
        <v>0</v>
      </c>
      <c r="O138" s="65">
        <v>0</v>
      </c>
      <c r="P138" s="65">
        <v>0</v>
      </c>
      <c r="Q138" s="65">
        <v>0</v>
      </c>
      <c r="R138" s="65">
        <v>0</v>
      </c>
      <c r="S138" s="65">
        <v>0</v>
      </c>
      <c r="T138" s="65">
        <v>0</v>
      </c>
      <c r="U138" s="65">
        <v>0</v>
      </c>
      <c r="V138" s="65">
        <v>0</v>
      </c>
      <c r="W138" s="65">
        <v>0</v>
      </c>
    </row>
    <row r="139" spans="4:23" s="4" customFormat="1">
      <c r="E139" s="4" t="s">
        <v>104</v>
      </c>
      <c r="I139" s="35"/>
      <c r="J139" s="35"/>
      <c r="K139" s="35"/>
      <c r="L139" s="36">
        <f>-IFERROR(L138/L$44,0)</f>
        <v>0</v>
      </c>
      <c r="M139" s="36">
        <f t="shared" ref="M139:W139" si="42">-IFERROR(M138/M$44,0)</f>
        <v>0</v>
      </c>
      <c r="N139" s="36">
        <f t="shared" si="42"/>
        <v>0</v>
      </c>
      <c r="O139" s="36">
        <f t="shared" si="42"/>
        <v>0</v>
      </c>
      <c r="P139" s="36">
        <f t="shared" si="42"/>
        <v>0</v>
      </c>
      <c r="Q139" s="36">
        <f t="shared" si="42"/>
        <v>0</v>
      </c>
      <c r="R139" s="36">
        <f t="shared" si="42"/>
        <v>0</v>
      </c>
      <c r="S139" s="36">
        <f t="shared" si="42"/>
        <v>0</v>
      </c>
      <c r="T139" s="36">
        <f t="shared" si="42"/>
        <v>0</v>
      </c>
      <c r="U139" s="36">
        <f t="shared" si="42"/>
        <v>0</v>
      </c>
      <c r="V139" s="36">
        <f t="shared" si="42"/>
        <v>0</v>
      </c>
      <c r="W139" s="36">
        <f t="shared" si="42"/>
        <v>0</v>
      </c>
    </row>
    <row r="141" spans="4:23" s="5" customFormat="1">
      <c r="D141" s="142" t="s">
        <v>103</v>
      </c>
      <c r="E141" s="142"/>
      <c r="F141" s="142"/>
      <c r="G141" s="142"/>
      <c r="H141" s="37"/>
      <c r="I141" s="45"/>
      <c r="J141" s="45"/>
      <c r="K141" s="45"/>
      <c r="L141" s="39">
        <f>+L83+L93+L102+L113+L123+L126+L129+L132+L135+L138</f>
        <v>0</v>
      </c>
      <c r="M141" s="39">
        <f t="shared" ref="M141:W141" si="43">+M83+M93+M102+M113+M123+M126+M129+M132+M135+M138</f>
        <v>0</v>
      </c>
      <c r="N141" s="39">
        <f t="shared" si="43"/>
        <v>0</v>
      </c>
      <c r="O141" s="39">
        <f t="shared" si="43"/>
        <v>0</v>
      </c>
      <c r="P141" s="39">
        <f t="shared" si="43"/>
        <v>0</v>
      </c>
      <c r="Q141" s="39">
        <f t="shared" si="43"/>
        <v>0</v>
      </c>
      <c r="R141" s="39">
        <f t="shared" si="43"/>
        <v>0</v>
      </c>
      <c r="S141" s="39">
        <f t="shared" si="43"/>
        <v>0</v>
      </c>
      <c r="T141" s="39">
        <f t="shared" si="43"/>
        <v>0</v>
      </c>
      <c r="U141" s="39">
        <f t="shared" si="43"/>
        <v>0</v>
      </c>
      <c r="V141" s="39">
        <f t="shared" si="43"/>
        <v>0</v>
      </c>
      <c r="W141" s="39">
        <f t="shared" si="43"/>
        <v>0</v>
      </c>
    </row>
    <row r="142" spans="4:23" s="4" customFormat="1">
      <c r="E142" s="4" t="s">
        <v>104</v>
      </c>
      <c r="I142" s="35"/>
      <c r="J142" s="35"/>
      <c r="K142" s="35"/>
      <c r="L142" s="36">
        <f>-IFERROR(L141/L$44,0)</f>
        <v>0</v>
      </c>
      <c r="M142" s="36">
        <f t="shared" ref="M142:W142" si="44">-IFERROR(M141/M$44,0)</f>
        <v>0</v>
      </c>
      <c r="N142" s="36">
        <f t="shared" si="44"/>
        <v>0</v>
      </c>
      <c r="O142" s="36">
        <f t="shared" si="44"/>
        <v>0</v>
      </c>
      <c r="P142" s="36">
        <f t="shared" si="44"/>
        <v>0</v>
      </c>
      <c r="Q142" s="36">
        <f t="shared" si="44"/>
        <v>0</v>
      </c>
      <c r="R142" s="36">
        <f t="shared" si="44"/>
        <v>0</v>
      </c>
      <c r="S142" s="36">
        <f t="shared" si="44"/>
        <v>0</v>
      </c>
      <c r="T142" s="36">
        <f t="shared" si="44"/>
        <v>0</v>
      </c>
      <c r="U142" s="36">
        <f t="shared" si="44"/>
        <v>0</v>
      </c>
      <c r="V142" s="36">
        <f t="shared" si="44"/>
        <v>0</v>
      </c>
      <c r="W142" s="36">
        <f t="shared" si="44"/>
        <v>0</v>
      </c>
    </row>
    <row r="144" spans="4:23">
      <c r="D144" t="s">
        <v>105</v>
      </c>
      <c r="H144" s="41"/>
      <c r="I144" s="50"/>
      <c r="J144" s="50"/>
      <c r="K144" s="50"/>
      <c r="L144" s="65">
        <v>0</v>
      </c>
      <c r="M144" s="65">
        <v>0</v>
      </c>
      <c r="N144" s="65">
        <v>0</v>
      </c>
      <c r="O144" s="65">
        <v>0</v>
      </c>
      <c r="P144" s="65">
        <v>0</v>
      </c>
      <c r="Q144" s="65">
        <v>0</v>
      </c>
      <c r="R144" s="65">
        <v>0</v>
      </c>
      <c r="S144" s="65">
        <v>0</v>
      </c>
      <c r="T144" s="65">
        <v>0</v>
      </c>
      <c r="U144" s="65">
        <v>0</v>
      </c>
      <c r="V144" s="65">
        <v>0</v>
      </c>
      <c r="W144" s="65">
        <v>0</v>
      </c>
    </row>
    <row r="145" spans="1:23" s="4" customFormat="1">
      <c r="E145" s="4" t="s">
        <v>107</v>
      </c>
      <c r="I145" s="35"/>
      <c r="J145" s="35"/>
      <c r="K145" s="35"/>
      <c r="L145" s="36">
        <f>-IFERROR(L144/L141,0)</f>
        <v>0</v>
      </c>
      <c r="M145" s="36">
        <f t="shared" ref="M145:W145" si="45">-IFERROR(M144/M141,0)</f>
        <v>0</v>
      </c>
      <c r="N145" s="36">
        <f t="shared" si="45"/>
        <v>0</v>
      </c>
      <c r="O145" s="36">
        <f t="shared" si="45"/>
        <v>0</v>
      </c>
      <c r="P145" s="36">
        <f t="shared" si="45"/>
        <v>0</v>
      </c>
      <c r="Q145" s="36">
        <f t="shared" si="45"/>
        <v>0</v>
      </c>
      <c r="R145" s="36">
        <f t="shared" si="45"/>
        <v>0</v>
      </c>
      <c r="S145" s="36">
        <f t="shared" si="45"/>
        <v>0</v>
      </c>
      <c r="T145" s="36">
        <f t="shared" si="45"/>
        <v>0</v>
      </c>
      <c r="U145" s="36">
        <f t="shared" si="45"/>
        <v>0</v>
      </c>
      <c r="V145" s="36">
        <f t="shared" si="45"/>
        <v>0</v>
      </c>
      <c r="W145" s="36">
        <f t="shared" si="45"/>
        <v>0</v>
      </c>
    </row>
    <row r="147" spans="1:23">
      <c r="D147" s="31" t="s">
        <v>188</v>
      </c>
      <c r="E147" s="32"/>
      <c r="F147" s="32"/>
      <c r="G147" s="32"/>
      <c r="H147" s="32"/>
      <c r="I147" s="32"/>
      <c r="J147" s="32"/>
      <c r="K147" s="32"/>
      <c r="L147" s="32"/>
      <c r="M147" s="32"/>
      <c r="N147" s="32"/>
      <c r="O147" s="32"/>
      <c r="P147" s="32"/>
      <c r="Q147" s="32"/>
      <c r="R147" s="32"/>
      <c r="S147" s="32"/>
      <c r="T147" s="32"/>
      <c r="U147" s="32"/>
      <c r="V147" s="32"/>
      <c r="W147" s="32"/>
    </row>
    <row r="149" spans="1:23" s="5" customFormat="1" ht="11.25" customHeight="1">
      <c r="D149" s="142" t="s">
        <v>189</v>
      </c>
      <c r="E149" s="142"/>
      <c r="F149" s="142"/>
      <c r="G149" s="142"/>
      <c r="H149" s="37"/>
      <c r="I149" s="45"/>
      <c r="J149" s="45"/>
      <c r="K149" s="45"/>
      <c r="L149" s="39">
        <f>+L44+L55+L75+L141</f>
        <v>0</v>
      </c>
      <c r="M149" s="39">
        <f t="shared" ref="M149:W149" si="46">+M44+M55+M75+M141</f>
        <v>0</v>
      </c>
      <c r="N149" s="39">
        <f t="shared" si="46"/>
        <v>0</v>
      </c>
      <c r="O149" s="39">
        <f t="shared" si="46"/>
        <v>0</v>
      </c>
      <c r="P149" s="39">
        <f t="shared" si="46"/>
        <v>0</v>
      </c>
      <c r="Q149" s="39">
        <f t="shared" si="46"/>
        <v>0</v>
      </c>
      <c r="R149" s="39">
        <f t="shared" si="46"/>
        <v>0</v>
      </c>
      <c r="S149" s="39">
        <f t="shared" si="46"/>
        <v>0</v>
      </c>
      <c r="T149" s="39">
        <f t="shared" si="46"/>
        <v>0</v>
      </c>
      <c r="U149" s="39">
        <f t="shared" si="46"/>
        <v>0</v>
      </c>
      <c r="V149" s="39">
        <f t="shared" si="46"/>
        <v>0</v>
      </c>
      <c r="W149" s="39">
        <f t="shared" si="46"/>
        <v>0</v>
      </c>
    </row>
    <row r="150" spans="1:23" s="4" customFormat="1">
      <c r="E150" s="4" t="s">
        <v>104</v>
      </c>
      <c r="I150" s="35"/>
      <c r="J150" s="35"/>
      <c r="K150" s="35"/>
      <c r="L150" s="36">
        <f t="shared" ref="L150:W150" si="47">+IFERROR(L149/L$44,0)</f>
        <v>0</v>
      </c>
      <c r="M150" s="36">
        <f t="shared" si="47"/>
        <v>0</v>
      </c>
      <c r="N150" s="36">
        <f t="shared" si="47"/>
        <v>0</v>
      </c>
      <c r="O150" s="36">
        <f t="shared" si="47"/>
        <v>0</v>
      </c>
      <c r="P150" s="36">
        <f t="shared" si="47"/>
        <v>0</v>
      </c>
      <c r="Q150" s="36">
        <f t="shared" si="47"/>
        <v>0</v>
      </c>
      <c r="R150" s="36">
        <f t="shared" si="47"/>
        <v>0</v>
      </c>
      <c r="S150" s="36">
        <f t="shared" si="47"/>
        <v>0</v>
      </c>
      <c r="T150" s="36">
        <f t="shared" si="47"/>
        <v>0</v>
      </c>
      <c r="U150" s="36">
        <f t="shared" si="47"/>
        <v>0</v>
      </c>
      <c r="V150" s="36">
        <f t="shared" si="47"/>
        <v>0</v>
      </c>
      <c r="W150" s="36">
        <f t="shared" si="47"/>
        <v>0</v>
      </c>
    </row>
    <row r="152" spans="1:23" s="2" customFormat="1" ht="11.25" customHeight="1">
      <c r="A152" s="18"/>
      <c r="B152" s="19">
        <f>MAX($B$4:B151)+1</f>
        <v>3</v>
      </c>
      <c r="C152" s="18"/>
      <c r="D152" s="20" t="s">
        <v>108</v>
      </c>
    </row>
    <row r="154" spans="1:23">
      <c r="D154" t="s">
        <v>109</v>
      </c>
      <c r="H154" s="41"/>
      <c r="I154" s="35"/>
      <c r="J154" s="35"/>
      <c r="K154" s="35"/>
      <c r="L154" s="44">
        <f>MAX(L149*L155,0)</f>
        <v>0</v>
      </c>
      <c r="M154" s="44">
        <f t="shared" ref="M154:W154" si="48">MAX(M149*M155,0)</f>
        <v>0</v>
      </c>
      <c r="N154" s="44">
        <f t="shared" si="48"/>
        <v>0</v>
      </c>
      <c r="O154" s="44">
        <f t="shared" si="48"/>
        <v>0</v>
      </c>
      <c r="P154" s="44">
        <f t="shared" si="48"/>
        <v>0</v>
      </c>
      <c r="Q154" s="44">
        <f t="shared" si="48"/>
        <v>0</v>
      </c>
      <c r="R154" s="44">
        <f t="shared" si="48"/>
        <v>0</v>
      </c>
      <c r="S154" s="44">
        <f t="shared" si="48"/>
        <v>0</v>
      </c>
      <c r="T154" s="44">
        <f t="shared" si="48"/>
        <v>0</v>
      </c>
      <c r="U154" s="44">
        <f t="shared" si="48"/>
        <v>0</v>
      </c>
      <c r="V154" s="44">
        <f t="shared" si="48"/>
        <v>0</v>
      </c>
      <c r="W154" s="44">
        <f t="shared" si="48"/>
        <v>0</v>
      </c>
    </row>
    <row r="155" spans="1:23" s="4" customFormat="1">
      <c r="E155" s="4" t="s">
        <v>190</v>
      </c>
      <c r="H155" s="33"/>
      <c r="I155" s="36"/>
      <c r="J155" s="36"/>
      <c r="K155" s="36"/>
      <c r="L155" s="66">
        <v>0</v>
      </c>
      <c r="M155" s="36">
        <f>L155</f>
        <v>0</v>
      </c>
      <c r="N155" s="36">
        <f t="shared" ref="N155" si="49">M155</f>
        <v>0</v>
      </c>
      <c r="O155" s="36">
        <f t="shared" ref="O155" si="50">N155</f>
        <v>0</v>
      </c>
      <c r="P155" s="36">
        <f t="shared" ref="P155" si="51">O155</f>
        <v>0</v>
      </c>
      <c r="Q155" s="36">
        <f t="shared" ref="Q155" si="52">P155</f>
        <v>0</v>
      </c>
      <c r="R155" s="36">
        <f t="shared" ref="R155" si="53">Q155</f>
        <v>0</v>
      </c>
      <c r="S155" s="36">
        <f t="shared" ref="S155" si="54">R155</f>
        <v>0</v>
      </c>
      <c r="T155" s="36">
        <f t="shared" ref="T155" si="55">S155</f>
        <v>0</v>
      </c>
      <c r="U155" s="36">
        <f t="shared" ref="U155" si="56">T155</f>
        <v>0</v>
      </c>
      <c r="V155" s="36">
        <f t="shared" ref="V155" si="57">U155</f>
        <v>0</v>
      </c>
      <c r="W155" s="36">
        <f t="shared" ref="W155" si="58">V155</f>
        <v>0</v>
      </c>
    </row>
    <row r="157" spans="1:23">
      <c r="D157" t="s">
        <v>111</v>
      </c>
      <c r="H157" s="41"/>
      <c r="I157" s="35"/>
      <c r="J157" s="35"/>
      <c r="K157" s="35"/>
      <c r="L157" s="44">
        <f t="shared" ref="L157:W157" si="59">L149-L154</f>
        <v>0</v>
      </c>
      <c r="M157" s="44">
        <f t="shared" si="59"/>
        <v>0</v>
      </c>
      <c r="N157" s="44">
        <f t="shared" si="59"/>
        <v>0</v>
      </c>
      <c r="O157" s="44">
        <f t="shared" si="59"/>
        <v>0</v>
      </c>
      <c r="P157" s="44">
        <f t="shared" si="59"/>
        <v>0</v>
      </c>
      <c r="Q157" s="44">
        <f t="shared" si="59"/>
        <v>0</v>
      </c>
      <c r="R157" s="44">
        <f t="shared" si="59"/>
        <v>0</v>
      </c>
      <c r="S157" s="44">
        <f t="shared" si="59"/>
        <v>0</v>
      </c>
      <c r="T157" s="44">
        <f t="shared" si="59"/>
        <v>0</v>
      </c>
      <c r="U157" s="44">
        <f t="shared" si="59"/>
        <v>0</v>
      </c>
      <c r="V157" s="44">
        <f t="shared" si="59"/>
        <v>0</v>
      </c>
      <c r="W157" s="44">
        <f t="shared" si="59"/>
        <v>0</v>
      </c>
    </row>
    <row r="158" spans="1:23" s="4" customFormat="1">
      <c r="E158" s="4" t="s">
        <v>190</v>
      </c>
      <c r="H158" s="33"/>
      <c r="I158" s="36"/>
      <c r="J158" s="36"/>
      <c r="K158" s="36"/>
      <c r="L158" s="36">
        <f>1-L155</f>
        <v>1</v>
      </c>
      <c r="M158" s="36">
        <f>L158</f>
        <v>1</v>
      </c>
      <c r="N158" s="36">
        <f t="shared" ref="N158:W158" si="60">M158</f>
        <v>1</v>
      </c>
      <c r="O158" s="36">
        <f t="shared" si="60"/>
        <v>1</v>
      </c>
      <c r="P158" s="36">
        <f t="shared" si="60"/>
        <v>1</v>
      </c>
      <c r="Q158" s="36">
        <f t="shared" si="60"/>
        <v>1</v>
      </c>
      <c r="R158" s="36">
        <f t="shared" si="60"/>
        <v>1</v>
      </c>
      <c r="S158" s="36">
        <f t="shared" si="60"/>
        <v>1</v>
      </c>
      <c r="T158" s="36">
        <f t="shared" si="60"/>
        <v>1</v>
      </c>
      <c r="U158" s="36">
        <f t="shared" si="60"/>
        <v>1</v>
      </c>
      <c r="V158" s="36">
        <f t="shared" si="60"/>
        <v>1</v>
      </c>
      <c r="W158" s="36">
        <f t="shared" si="60"/>
        <v>1</v>
      </c>
    </row>
    <row r="160" spans="1:23">
      <c r="D160" t="s">
        <v>113</v>
      </c>
      <c r="H160" s="41"/>
      <c r="I160" s="35"/>
      <c r="J160" s="35"/>
      <c r="K160" s="35"/>
      <c r="L160" s="44">
        <f t="shared" ref="L160:W160" si="61">MIN(75000*L161,L154)</f>
        <v>0</v>
      </c>
      <c r="M160" s="44">
        <f t="shared" si="61"/>
        <v>0</v>
      </c>
      <c r="N160" s="44">
        <f t="shared" si="61"/>
        <v>0</v>
      </c>
      <c r="O160" s="44">
        <f t="shared" si="61"/>
        <v>0</v>
      </c>
      <c r="P160" s="44">
        <f t="shared" si="61"/>
        <v>0</v>
      </c>
      <c r="Q160" s="44">
        <f t="shared" si="61"/>
        <v>0</v>
      </c>
      <c r="R160" s="44">
        <f t="shared" si="61"/>
        <v>0</v>
      </c>
      <c r="S160" s="44">
        <f t="shared" si="61"/>
        <v>0</v>
      </c>
      <c r="T160" s="44">
        <f t="shared" si="61"/>
        <v>0</v>
      </c>
      <c r="U160" s="44">
        <f t="shared" si="61"/>
        <v>0</v>
      </c>
      <c r="V160" s="44">
        <f t="shared" si="61"/>
        <v>0</v>
      </c>
      <c r="W160" s="44">
        <f t="shared" si="61"/>
        <v>0</v>
      </c>
    </row>
    <row r="161" spans="1:23">
      <c r="E161" t="s">
        <v>191</v>
      </c>
      <c r="H161" s="41"/>
      <c r="I161" s="35"/>
      <c r="J161" s="35"/>
      <c r="K161" s="35"/>
      <c r="L161" s="117">
        <v>1</v>
      </c>
      <c r="M161" s="117">
        <v>1</v>
      </c>
      <c r="N161" s="117">
        <v>1</v>
      </c>
      <c r="O161" s="117">
        <v>1</v>
      </c>
      <c r="P161" s="117">
        <v>1</v>
      </c>
      <c r="Q161" s="117">
        <v>1</v>
      </c>
      <c r="R161" s="117">
        <v>1</v>
      </c>
      <c r="S161" s="117">
        <v>1</v>
      </c>
      <c r="T161" s="117">
        <v>1</v>
      </c>
      <c r="U161" s="117">
        <v>1</v>
      </c>
      <c r="V161" s="117">
        <v>1</v>
      </c>
      <c r="W161" s="117">
        <v>1</v>
      </c>
    </row>
    <row r="163" spans="1:23">
      <c r="D163" s="142" t="s">
        <v>115</v>
      </c>
      <c r="E163" s="142"/>
      <c r="F163" s="142"/>
      <c r="G163" s="142"/>
      <c r="H163" s="46"/>
      <c r="I163" s="51"/>
      <c r="J163" s="51"/>
      <c r="K163" s="51"/>
      <c r="L163" s="39">
        <f t="shared" ref="L163:W163" si="62">+L157+L160</f>
        <v>0</v>
      </c>
      <c r="M163" s="39">
        <f t="shared" si="62"/>
        <v>0</v>
      </c>
      <c r="N163" s="39">
        <f t="shared" si="62"/>
        <v>0</v>
      </c>
      <c r="O163" s="39">
        <f t="shared" si="62"/>
        <v>0</v>
      </c>
      <c r="P163" s="39">
        <f t="shared" si="62"/>
        <v>0</v>
      </c>
      <c r="Q163" s="39">
        <f t="shared" si="62"/>
        <v>0</v>
      </c>
      <c r="R163" s="39">
        <f t="shared" si="62"/>
        <v>0</v>
      </c>
      <c r="S163" s="39">
        <f t="shared" si="62"/>
        <v>0</v>
      </c>
      <c r="T163" s="39">
        <f t="shared" si="62"/>
        <v>0</v>
      </c>
      <c r="U163" s="39">
        <f t="shared" si="62"/>
        <v>0</v>
      </c>
      <c r="V163" s="39">
        <f t="shared" si="62"/>
        <v>0</v>
      </c>
      <c r="W163" s="39">
        <f t="shared" si="62"/>
        <v>0</v>
      </c>
    </row>
    <row r="165" spans="1:23" s="2" customFormat="1" ht="11.25" customHeight="1">
      <c r="A165" s="18"/>
      <c r="B165" s="19">
        <f>MAX($B$4:B164)+1</f>
        <v>4</v>
      </c>
      <c r="C165" s="18"/>
      <c r="D165" s="20" t="s">
        <v>117</v>
      </c>
    </row>
    <row r="167" spans="1:23">
      <c r="D167" t="s">
        <v>192</v>
      </c>
      <c r="H167" s="33"/>
      <c r="I167" s="35"/>
      <c r="J167" s="35"/>
      <c r="K167" s="35"/>
      <c r="L167" s="44">
        <f t="shared" ref="L167:W167" si="63">L44</f>
        <v>0</v>
      </c>
      <c r="M167" s="44">
        <f t="shared" si="63"/>
        <v>0</v>
      </c>
      <c r="N167" s="44">
        <f t="shared" si="63"/>
        <v>0</v>
      </c>
      <c r="O167" s="44">
        <f t="shared" si="63"/>
        <v>0</v>
      </c>
      <c r="P167" s="44">
        <f t="shared" si="63"/>
        <v>0</v>
      </c>
      <c r="Q167" s="44">
        <f t="shared" si="63"/>
        <v>0</v>
      </c>
      <c r="R167" s="44">
        <f t="shared" si="63"/>
        <v>0</v>
      </c>
      <c r="S167" s="44">
        <f t="shared" si="63"/>
        <v>0</v>
      </c>
      <c r="T167" s="44">
        <f t="shared" si="63"/>
        <v>0</v>
      </c>
      <c r="U167" s="44">
        <f t="shared" si="63"/>
        <v>0</v>
      </c>
      <c r="V167" s="44">
        <f t="shared" si="63"/>
        <v>0</v>
      </c>
      <c r="W167" s="44">
        <f t="shared" si="63"/>
        <v>0</v>
      </c>
    </row>
    <row r="169" spans="1:23">
      <c r="D169" s="142" t="s">
        <v>171</v>
      </c>
      <c r="E169" s="144"/>
      <c r="F169" s="144"/>
      <c r="G169" s="144"/>
      <c r="H169" s="37"/>
      <c r="I169" s="38"/>
      <c r="J169" s="38"/>
      <c r="K169" s="38"/>
      <c r="L169" s="39">
        <f>L167</f>
        <v>0</v>
      </c>
      <c r="M169" s="39">
        <f t="shared" ref="M169:W169" si="64">M167</f>
        <v>0</v>
      </c>
      <c r="N169" s="39">
        <f t="shared" si="64"/>
        <v>0</v>
      </c>
      <c r="O169" s="39">
        <f t="shared" si="64"/>
        <v>0</v>
      </c>
      <c r="P169" s="39">
        <f t="shared" si="64"/>
        <v>0</v>
      </c>
      <c r="Q169" s="39">
        <f t="shared" si="64"/>
        <v>0</v>
      </c>
      <c r="R169" s="39">
        <f t="shared" si="64"/>
        <v>0</v>
      </c>
      <c r="S169" s="39">
        <f t="shared" si="64"/>
        <v>0</v>
      </c>
      <c r="T169" s="39">
        <f t="shared" si="64"/>
        <v>0</v>
      </c>
      <c r="U169" s="39">
        <f t="shared" si="64"/>
        <v>0</v>
      </c>
      <c r="V169" s="39">
        <f t="shared" si="64"/>
        <v>0</v>
      </c>
      <c r="W169" s="39">
        <f t="shared" si="64"/>
        <v>0</v>
      </c>
    </row>
    <row r="171" spans="1:23">
      <c r="D171" t="s">
        <v>193</v>
      </c>
      <c r="I171" s="35"/>
      <c r="J171" s="35"/>
      <c r="K171" s="35"/>
      <c r="L171" s="44">
        <f>L49</f>
        <v>0</v>
      </c>
      <c r="M171" s="44">
        <f t="shared" ref="M171:W171" si="65">M49</f>
        <v>0</v>
      </c>
      <c r="N171" s="44">
        <f t="shared" si="65"/>
        <v>0</v>
      </c>
      <c r="O171" s="44">
        <f t="shared" si="65"/>
        <v>0</v>
      </c>
      <c r="P171" s="44">
        <f t="shared" si="65"/>
        <v>0</v>
      </c>
      <c r="Q171" s="44">
        <f t="shared" si="65"/>
        <v>0</v>
      </c>
      <c r="R171" s="44">
        <f t="shared" si="65"/>
        <v>0</v>
      </c>
      <c r="S171" s="44">
        <f t="shared" si="65"/>
        <v>0</v>
      </c>
      <c r="T171" s="44">
        <f t="shared" si="65"/>
        <v>0</v>
      </c>
      <c r="U171" s="44">
        <f t="shared" si="65"/>
        <v>0</v>
      </c>
      <c r="V171" s="44">
        <f t="shared" si="65"/>
        <v>0</v>
      </c>
      <c r="W171" s="44">
        <f t="shared" si="65"/>
        <v>0</v>
      </c>
    </row>
    <row r="173" spans="1:23">
      <c r="D173" t="s">
        <v>194</v>
      </c>
      <c r="H173" s="33"/>
      <c r="I173" s="35"/>
      <c r="J173" s="35"/>
      <c r="K173" s="35"/>
      <c r="L173" s="44">
        <f t="shared" ref="L173:W173" si="66">-L163</f>
        <v>0</v>
      </c>
      <c r="M173" s="44">
        <f t="shared" si="66"/>
        <v>0</v>
      </c>
      <c r="N173" s="44">
        <f t="shared" si="66"/>
        <v>0</v>
      </c>
      <c r="O173" s="44">
        <f t="shared" si="66"/>
        <v>0</v>
      </c>
      <c r="P173" s="44">
        <f t="shared" si="66"/>
        <v>0</v>
      </c>
      <c r="Q173" s="44">
        <f t="shared" si="66"/>
        <v>0</v>
      </c>
      <c r="R173" s="44">
        <f t="shared" si="66"/>
        <v>0</v>
      </c>
      <c r="S173" s="44">
        <f t="shared" si="66"/>
        <v>0</v>
      </c>
      <c r="T173" s="44">
        <f t="shared" si="66"/>
        <v>0</v>
      </c>
      <c r="U173" s="44">
        <f t="shared" si="66"/>
        <v>0</v>
      </c>
      <c r="V173" s="44">
        <f t="shared" si="66"/>
        <v>0</v>
      </c>
      <c r="W173" s="44">
        <f t="shared" si="66"/>
        <v>0</v>
      </c>
    </row>
    <row r="175" spans="1:23">
      <c r="D175" t="s">
        <v>195</v>
      </c>
      <c r="H175" s="33"/>
      <c r="I175" s="35"/>
      <c r="J175" s="35"/>
      <c r="K175" s="35"/>
      <c r="L175" s="44">
        <f>L141+L75+L52</f>
        <v>0</v>
      </c>
      <c r="M175" s="44">
        <f t="shared" ref="M175:W175" si="67">M141+M75+M52</f>
        <v>0</v>
      </c>
      <c r="N175" s="44">
        <f t="shared" si="67"/>
        <v>0</v>
      </c>
      <c r="O175" s="44">
        <f t="shared" si="67"/>
        <v>0</v>
      </c>
      <c r="P175" s="44">
        <f t="shared" si="67"/>
        <v>0</v>
      </c>
      <c r="Q175" s="44">
        <f t="shared" si="67"/>
        <v>0</v>
      </c>
      <c r="R175" s="44">
        <f t="shared" si="67"/>
        <v>0</v>
      </c>
      <c r="S175" s="44">
        <f t="shared" si="67"/>
        <v>0</v>
      </c>
      <c r="T175" s="44">
        <f t="shared" si="67"/>
        <v>0</v>
      </c>
      <c r="U175" s="44">
        <f t="shared" si="67"/>
        <v>0</v>
      </c>
      <c r="V175" s="44">
        <f t="shared" si="67"/>
        <v>0</v>
      </c>
      <c r="W175" s="44">
        <f t="shared" si="67"/>
        <v>0</v>
      </c>
    </row>
    <row r="177" spans="4:23">
      <c r="D177" t="s">
        <v>118</v>
      </c>
      <c r="H177" s="41"/>
      <c r="I177" s="35"/>
      <c r="J177" s="65">
        <v>0</v>
      </c>
      <c r="K177" s="65">
        <v>0</v>
      </c>
      <c r="L177" s="65">
        <v>0</v>
      </c>
      <c r="M177" s="65">
        <v>0</v>
      </c>
      <c r="N177" s="65">
        <v>0</v>
      </c>
      <c r="O177" s="65">
        <v>0</v>
      </c>
      <c r="P177" s="65">
        <v>0</v>
      </c>
      <c r="Q177" s="65">
        <v>0</v>
      </c>
      <c r="R177" s="65">
        <v>0</v>
      </c>
      <c r="S177" s="65">
        <v>0</v>
      </c>
      <c r="T177" s="65">
        <v>0</v>
      </c>
      <c r="U177" s="65">
        <v>0</v>
      </c>
      <c r="V177" s="65">
        <v>0</v>
      </c>
      <c r="W177" s="65">
        <v>0</v>
      </c>
    </row>
    <row r="179" spans="4:23">
      <c r="D179" t="s">
        <v>23</v>
      </c>
      <c r="H179" s="33"/>
      <c r="I179" s="35"/>
      <c r="J179" s="65">
        <v>0</v>
      </c>
      <c r="K179" s="65">
        <v>0</v>
      </c>
      <c r="L179" s="65">
        <v>0</v>
      </c>
      <c r="M179" s="65">
        <v>0</v>
      </c>
      <c r="N179" s="65">
        <v>0</v>
      </c>
      <c r="O179" s="65">
        <v>0</v>
      </c>
      <c r="P179" s="65">
        <v>0</v>
      </c>
      <c r="Q179" s="65">
        <v>0</v>
      </c>
      <c r="R179" s="65">
        <v>0</v>
      </c>
      <c r="S179" s="65">
        <v>0</v>
      </c>
      <c r="T179" s="65">
        <v>0</v>
      </c>
      <c r="U179" s="65">
        <v>0</v>
      </c>
      <c r="V179" s="65">
        <v>0</v>
      </c>
      <c r="W179" s="65">
        <v>0</v>
      </c>
    </row>
    <row r="181" spans="4:23">
      <c r="D181" t="s">
        <v>196</v>
      </c>
      <c r="H181" s="33"/>
      <c r="I181" s="35"/>
      <c r="J181" s="65">
        <v>0</v>
      </c>
      <c r="K181" s="65">
        <v>0</v>
      </c>
      <c r="L181" s="65">
        <v>0</v>
      </c>
      <c r="M181" s="65">
        <v>0</v>
      </c>
      <c r="N181" s="65">
        <v>0</v>
      </c>
      <c r="O181" s="65">
        <v>0</v>
      </c>
      <c r="P181" s="65">
        <v>0</v>
      </c>
      <c r="Q181" s="65">
        <v>0</v>
      </c>
      <c r="R181" s="65">
        <v>0</v>
      </c>
      <c r="S181" s="65">
        <v>0</v>
      </c>
      <c r="T181" s="65">
        <v>0</v>
      </c>
      <c r="U181" s="65">
        <v>0</v>
      </c>
      <c r="V181" s="65">
        <v>0</v>
      </c>
      <c r="W181" s="65">
        <v>0</v>
      </c>
    </row>
    <row r="183" spans="4:23">
      <c r="D183" t="s">
        <v>121</v>
      </c>
      <c r="H183" s="41"/>
      <c r="I183" s="35"/>
      <c r="J183" s="65">
        <v>0</v>
      </c>
      <c r="K183" s="65">
        <v>0</v>
      </c>
      <c r="L183" s="65">
        <v>0</v>
      </c>
      <c r="M183" s="65">
        <v>0</v>
      </c>
      <c r="N183" s="65">
        <v>0</v>
      </c>
      <c r="O183" s="65">
        <v>0</v>
      </c>
      <c r="P183" s="65">
        <v>0</v>
      </c>
      <c r="Q183" s="65">
        <v>0</v>
      </c>
      <c r="R183" s="65">
        <v>0</v>
      </c>
      <c r="S183" s="65">
        <v>0</v>
      </c>
      <c r="T183" s="65">
        <v>0</v>
      </c>
      <c r="U183" s="65">
        <v>0</v>
      </c>
      <c r="V183" s="65">
        <v>0</v>
      </c>
      <c r="W183" s="65">
        <v>0</v>
      </c>
    </row>
    <row r="184" spans="4:23" s="4" customFormat="1">
      <c r="E184" s="4" t="s">
        <v>197</v>
      </c>
      <c r="H184" s="33"/>
      <c r="I184" s="35"/>
      <c r="J184" s="65">
        <v>0</v>
      </c>
      <c r="K184" s="65">
        <v>0</v>
      </c>
      <c r="L184" s="65">
        <v>0</v>
      </c>
      <c r="M184" s="65">
        <v>0</v>
      </c>
      <c r="N184" s="65">
        <v>0</v>
      </c>
      <c r="O184" s="65">
        <v>0</v>
      </c>
      <c r="P184" s="65">
        <v>0</v>
      </c>
      <c r="Q184" s="65">
        <v>0</v>
      </c>
      <c r="R184" s="65">
        <v>0</v>
      </c>
      <c r="S184" s="65">
        <v>0</v>
      </c>
      <c r="T184" s="65">
        <v>0</v>
      </c>
      <c r="U184" s="65">
        <v>0</v>
      </c>
      <c r="V184" s="65">
        <v>0</v>
      </c>
      <c r="W184" s="65">
        <v>0</v>
      </c>
    </row>
    <row r="186" spans="4:23">
      <c r="D186" s="142" t="s">
        <v>198</v>
      </c>
      <c r="E186" s="144"/>
      <c r="F186" s="144"/>
      <c r="G186" s="144"/>
      <c r="H186" s="37"/>
      <c r="I186" s="38"/>
      <c r="J186" s="39">
        <f t="shared" ref="J186:W186" si="68">+J169+J173+J175+J177+J183+J179+J171+J181</f>
        <v>0</v>
      </c>
      <c r="K186" s="39">
        <f t="shared" si="68"/>
        <v>0</v>
      </c>
      <c r="L186" s="39">
        <f t="shared" si="68"/>
        <v>0</v>
      </c>
      <c r="M186" s="39">
        <f t="shared" si="68"/>
        <v>0</v>
      </c>
      <c r="N186" s="39">
        <f t="shared" si="68"/>
        <v>0</v>
      </c>
      <c r="O186" s="39">
        <f t="shared" si="68"/>
        <v>0</v>
      </c>
      <c r="P186" s="39">
        <f t="shared" si="68"/>
        <v>0</v>
      </c>
      <c r="Q186" s="39">
        <f t="shared" si="68"/>
        <v>0</v>
      </c>
      <c r="R186" s="39">
        <f t="shared" si="68"/>
        <v>0</v>
      </c>
      <c r="S186" s="39">
        <f t="shared" si="68"/>
        <v>0</v>
      </c>
      <c r="T186" s="39">
        <f t="shared" si="68"/>
        <v>0</v>
      </c>
      <c r="U186" s="39">
        <f t="shared" si="68"/>
        <v>0</v>
      </c>
      <c r="V186" s="39">
        <f t="shared" si="68"/>
        <v>0</v>
      </c>
      <c r="W186" s="39">
        <f t="shared" si="68"/>
        <v>0</v>
      </c>
    </row>
    <row r="188" spans="4:23">
      <c r="E188" s="145" t="s">
        <v>199</v>
      </c>
      <c r="F188" s="144"/>
      <c r="G188" s="144"/>
      <c r="H188" s="37"/>
      <c r="I188" s="38"/>
      <c r="J188" s="38"/>
      <c r="K188" s="38"/>
      <c r="L188" s="67">
        <v>0</v>
      </c>
      <c r="M188" s="67">
        <v>0</v>
      </c>
      <c r="N188" s="67">
        <v>0</v>
      </c>
      <c r="O188" s="67">
        <v>0</v>
      </c>
      <c r="P188" s="67">
        <v>0</v>
      </c>
      <c r="Q188" s="67">
        <v>0</v>
      </c>
      <c r="R188" s="67">
        <v>0</v>
      </c>
      <c r="S188" s="67">
        <v>0</v>
      </c>
      <c r="T188" s="67">
        <v>0</v>
      </c>
      <c r="U188" s="67">
        <v>0</v>
      </c>
      <c r="V188" s="67">
        <v>0</v>
      </c>
      <c r="W188" s="68">
        <v>0</v>
      </c>
    </row>
    <row r="189" spans="4:23">
      <c r="E189" s="146" t="s">
        <v>200</v>
      </c>
      <c r="F189" s="147"/>
      <c r="G189" s="147"/>
      <c r="H189" s="52"/>
      <c r="I189" s="53"/>
      <c r="J189" s="53"/>
      <c r="K189" s="53"/>
      <c r="L189" s="69">
        <v>0</v>
      </c>
      <c r="M189" s="69">
        <v>0</v>
      </c>
      <c r="N189" s="69">
        <v>0</v>
      </c>
      <c r="O189" s="69">
        <v>0</v>
      </c>
      <c r="P189" s="69">
        <v>0</v>
      </c>
      <c r="Q189" s="69">
        <v>0</v>
      </c>
      <c r="R189" s="69">
        <v>0</v>
      </c>
      <c r="S189" s="69">
        <v>0</v>
      </c>
      <c r="T189" s="69">
        <v>0</v>
      </c>
      <c r="U189" s="69">
        <v>0</v>
      </c>
      <c r="V189" s="69">
        <v>0</v>
      </c>
      <c r="W189" s="70">
        <v>0</v>
      </c>
    </row>
    <row r="190" spans="4:23">
      <c r="E190" s="148" t="s">
        <v>201</v>
      </c>
      <c r="F190" s="149"/>
      <c r="G190" s="149"/>
      <c r="H190" s="54"/>
      <c r="I190" s="55"/>
      <c r="J190" s="56">
        <f t="shared" ref="J190:W190" si="69">+J186+J188+J189</f>
        <v>0</v>
      </c>
      <c r="K190" s="56">
        <f t="shared" si="69"/>
        <v>0</v>
      </c>
      <c r="L190" s="56">
        <f t="shared" si="69"/>
        <v>0</v>
      </c>
      <c r="M190" s="56">
        <f t="shared" si="69"/>
        <v>0</v>
      </c>
      <c r="N190" s="56">
        <f t="shared" si="69"/>
        <v>0</v>
      </c>
      <c r="O190" s="56">
        <f t="shared" si="69"/>
        <v>0</v>
      </c>
      <c r="P190" s="56">
        <f t="shared" si="69"/>
        <v>0</v>
      </c>
      <c r="Q190" s="56">
        <f t="shared" si="69"/>
        <v>0</v>
      </c>
      <c r="R190" s="56">
        <f t="shared" si="69"/>
        <v>0</v>
      </c>
      <c r="S190" s="56">
        <f t="shared" si="69"/>
        <v>0</v>
      </c>
      <c r="T190" s="56">
        <f t="shared" si="69"/>
        <v>0</v>
      </c>
      <c r="U190" s="56">
        <f t="shared" si="69"/>
        <v>0</v>
      </c>
      <c r="V190" s="56">
        <f t="shared" si="69"/>
        <v>0</v>
      </c>
      <c r="W190" s="57">
        <f t="shared" si="69"/>
        <v>0</v>
      </c>
    </row>
    <row r="192" spans="4:23">
      <c r="D192" t="s">
        <v>123</v>
      </c>
      <c r="H192" s="41"/>
      <c r="I192" s="43"/>
      <c r="J192" s="65">
        <v>0</v>
      </c>
      <c r="K192" s="65">
        <v>0</v>
      </c>
      <c r="L192" s="65">
        <v>0</v>
      </c>
      <c r="M192" s="65">
        <v>0</v>
      </c>
      <c r="N192" s="65">
        <v>0</v>
      </c>
      <c r="O192" s="65">
        <v>0</v>
      </c>
      <c r="P192" s="65">
        <v>0</v>
      </c>
      <c r="Q192" s="65">
        <v>0</v>
      </c>
      <c r="R192" s="65">
        <v>0</v>
      </c>
      <c r="S192" s="65">
        <v>0</v>
      </c>
      <c r="T192" s="65">
        <v>0</v>
      </c>
      <c r="U192" s="65">
        <v>0</v>
      </c>
      <c r="V192" s="65">
        <v>0</v>
      </c>
      <c r="W192" s="65">
        <v>0</v>
      </c>
    </row>
    <row r="194" spans="1:23">
      <c r="D194" s="142" t="s">
        <v>202</v>
      </c>
      <c r="E194" s="142"/>
      <c r="F194" s="142"/>
      <c r="G194" s="142"/>
      <c r="H194" s="37"/>
      <c r="I194" s="38"/>
      <c r="J194" s="39">
        <f t="shared" ref="J194:W194" si="70">+J186+J192</f>
        <v>0</v>
      </c>
      <c r="K194" s="39">
        <f t="shared" si="70"/>
        <v>0</v>
      </c>
      <c r="L194" s="39">
        <f t="shared" si="70"/>
        <v>0</v>
      </c>
      <c r="M194" s="39">
        <f t="shared" si="70"/>
        <v>0</v>
      </c>
      <c r="N194" s="39">
        <f t="shared" si="70"/>
        <v>0</v>
      </c>
      <c r="O194" s="39">
        <f t="shared" si="70"/>
        <v>0</v>
      </c>
      <c r="P194" s="39">
        <f t="shared" si="70"/>
        <v>0</v>
      </c>
      <c r="Q194" s="39">
        <f t="shared" si="70"/>
        <v>0</v>
      </c>
      <c r="R194" s="39">
        <f t="shared" si="70"/>
        <v>0</v>
      </c>
      <c r="S194" s="39">
        <f t="shared" si="70"/>
        <v>0</v>
      </c>
      <c r="T194" s="39">
        <f t="shared" si="70"/>
        <v>0</v>
      </c>
      <c r="U194" s="39">
        <f t="shared" si="70"/>
        <v>0</v>
      </c>
      <c r="V194" s="39">
        <f t="shared" si="70"/>
        <v>0</v>
      </c>
      <c r="W194" s="39">
        <f t="shared" si="70"/>
        <v>0</v>
      </c>
    </row>
    <row r="196" spans="1:23" ht="11.25" customHeight="1">
      <c r="D196" t="s">
        <v>203</v>
      </c>
      <c r="H196" s="33"/>
      <c r="I196" s="43"/>
      <c r="J196" s="122">
        <v>0</v>
      </c>
      <c r="K196" s="65">
        <v>0</v>
      </c>
      <c r="L196" s="65">
        <v>0</v>
      </c>
      <c r="M196" s="65">
        <v>0</v>
      </c>
      <c r="N196" s="65">
        <v>0</v>
      </c>
      <c r="O196" s="65">
        <v>0</v>
      </c>
      <c r="P196" s="65">
        <v>0</v>
      </c>
      <c r="Q196" s="65">
        <v>0</v>
      </c>
      <c r="R196" s="65">
        <v>0</v>
      </c>
      <c r="S196" s="65">
        <v>0</v>
      </c>
      <c r="T196" s="65">
        <v>0</v>
      </c>
      <c r="U196" s="65">
        <v>0</v>
      </c>
      <c r="V196" s="65">
        <v>0</v>
      </c>
      <c r="W196" s="65">
        <v>0</v>
      </c>
    </row>
    <row r="197" spans="1:23" s="4" customFormat="1">
      <c r="E197" s="4" t="s">
        <v>204</v>
      </c>
      <c r="I197" s="43"/>
      <c r="J197" s="36">
        <f>-IFERROR(J196/J194,0)</f>
        <v>0</v>
      </c>
      <c r="K197" s="36">
        <f t="shared" ref="K197:W197" si="71">-IFERROR(K196/K194,0)</f>
        <v>0</v>
      </c>
      <c r="L197" s="36">
        <f t="shared" si="71"/>
        <v>0</v>
      </c>
      <c r="M197" s="36">
        <f t="shared" si="71"/>
        <v>0</v>
      </c>
      <c r="N197" s="36">
        <f t="shared" si="71"/>
        <v>0</v>
      </c>
      <c r="O197" s="36">
        <f t="shared" si="71"/>
        <v>0</v>
      </c>
      <c r="P197" s="36">
        <f t="shared" si="71"/>
        <v>0</v>
      </c>
      <c r="Q197" s="36">
        <f t="shared" si="71"/>
        <v>0</v>
      </c>
      <c r="R197" s="36">
        <f t="shared" si="71"/>
        <v>0</v>
      </c>
      <c r="S197" s="36">
        <f t="shared" si="71"/>
        <v>0</v>
      </c>
      <c r="T197" s="36">
        <f t="shared" si="71"/>
        <v>0</v>
      </c>
      <c r="U197" s="36">
        <f t="shared" si="71"/>
        <v>0</v>
      </c>
      <c r="V197" s="36">
        <f t="shared" si="71"/>
        <v>0</v>
      </c>
      <c r="W197" s="36">
        <f t="shared" si="71"/>
        <v>0</v>
      </c>
    </row>
    <row r="199" spans="1:23">
      <c r="D199" s="142" t="s">
        <v>205</v>
      </c>
      <c r="E199" s="142"/>
      <c r="F199" s="142"/>
      <c r="G199" s="142"/>
      <c r="H199" s="37"/>
      <c r="I199" s="38"/>
      <c r="J199" s="39">
        <f t="shared" ref="J199:W199" si="72">+J194+J196</f>
        <v>0</v>
      </c>
      <c r="K199" s="39">
        <f t="shared" si="72"/>
        <v>0</v>
      </c>
      <c r="L199" s="39">
        <f t="shared" si="72"/>
        <v>0</v>
      </c>
      <c r="M199" s="39">
        <f t="shared" si="72"/>
        <v>0</v>
      </c>
      <c r="N199" s="39">
        <f t="shared" si="72"/>
        <v>0</v>
      </c>
      <c r="O199" s="39">
        <f t="shared" si="72"/>
        <v>0</v>
      </c>
      <c r="P199" s="39">
        <f t="shared" si="72"/>
        <v>0</v>
      </c>
      <c r="Q199" s="39">
        <f t="shared" si="72"/>
        <v>0</v>
      </c>
      <c r="R199" s="39">
        <f t="shared" si="72"/>
        <v>0</v>
      </c>
      <c r="S199" s="39">
        <f t="shared" si="72"/>
        <v>0</v>
      </c>
      <c r="T199" s="39">
        <f t="shared" si="72"/>
        <v>0</v>
      </c>
      <c r="U199" s="39">
        <f t="shared" si="72"/>
        <v>0</v>
      </c>
      <c r="V199" s="39">
        <f t="shared" si="72"/>
        <v>0</v>
      </c>
      <c r="W199" s="39">
        <f t="shared" si="72"/>
        <v>0</v>
      </c>
    </row>
    <row r="201" spans="1:23" s="2" customFormat="1" ht="11.25" customHeight="1">
      <c r="A201" s="18"/>
      <c r="B201" s="19">
        <f>MAX($B$4:B200)+1</f>
        <v>5</v>
      </c>
      <c r="C201" s="18"/>
      <c r="D201" s="20" t="s">
        <v>125</v>
      </c>
    </row>
    <row r="203" spans="1:23">
      <c r="D203" t="s">
        <v>201</v>
      </c>
      <c r="H203" s="33"/>
      <c r="I203" s="43"/>
      <c r="J203" s="44">
        <f t="shared" ref="J203:W203" si="73">+J190</f>
        <v>0</v>
      </c>
      <c r="K203" s="44">
        <f t="shared" si="73"/>
        <v>0</v>
      </c>
      <c r="L203" s="44">
        <f t="shared" si="73"/>
        <v>0</v>
      </c>
      <c r="M203" s="44">
        <f t="shared" si="73"/>
        <v>0</v>
      </c>
      <c r="N203" s="44">
        <f t="shared" si="73"/>
        <v>0</v>
      </c>
      <c r="O203" s="44">
        <f t="shared" si="73"/>
        <v>0</v>
      </c>
      <c r="P203" s="44">
        <f t="shared" si="73"/>
        <v>0</v>
      </c>
      <c r="Q203" s="44">
        <f t="shared" si="73"/>
        <v>0</v>
      </c>
      <c r="R203" s="44">
        <f t="shared" si="73"/>
        <v>0</v>
      </c>
      <c r="S203" s="44">
        <f t="shared" si="73"/>
        <v>0</v>
      </c>
      <c r="T203" s="44">
        <f t="shared" si="73"/>
        <v>0</v>
      </c>
      <c r="U203" s="44">
        <f t="shared" si="73"/>
        <v>0</v>
      </c>
      <c r="V203" s="44">
        <f t="shared" si="73"/>
        <v>0</v>
      </c>
      <c r="W203" s="44">
        <f t="shared" si="73"/>
        <v>0</v>
      </c>
    </row>
    <row r="205" spans="1:23">
      <c r="E205" s="145" t="s">
        <v>126</v>
      </c>
      <c r="F205" s="144"/>
      <c r="G205" s="144"/>
      <c r="H205" s="46"/>
      <c r="I205" s="38"/>
      <c r="J205" s="67">
        <v>0</v>
      </c>
      <c r="K205" s="67">
        <v>0</v>
      </c>
      <c r="L205" s="58"/>
      <c r="M205" s="58"/>
      <c r="N205" s="58"/>
      <c r="O205" s="58"/>
      <c r="P205" s="58"/>
      <c r="Q205" s="58"/>
      <c r="R205" s="58"/>
      <c r="S205" s="58"/>
      <c r="T205" s="58"/>
      <c r="U205" s="58"/>
      <c r="V205" s="58"/>
      <c r="W205" s="59"/>
    </row>
    <row r="206" spans="1:23">
      <c r="E206" s="146" t="s">
        <v>128</v>
      </c>
      <c r="F206" s="147"/>
      <c r="G206" s="147"/>
      <c r="H206" s="41"/>
      <c r="I206" s="43"/>
      <c r="J206" s="65">
        <v>0</v>
      </c>
      <c r="K206" s="65">
        <v>0</v>
      </c>
      <c r="L206" s="60"/>
      <c r="M206" s="60"/>
      <c r="N206" s="60"/>
      <c r="O206" s="60"/>
      <c r="P206" s="60"/>
      <c r="Q206" s="60"/>
      <c r="R206" s="60"/>
      <c r="S206" s="60"/>
      <c r="T206" s="60"/>
      <c r="U206" s="60"/>
      <c r="V206" s="60"/>
      <c r="W206" s="61"/>
    </row>
    <row r="207" spans="1:23">
      <c r="D207" t="s">
        <v>206</v>
      </c>
      <c r="H207" s="37"/>
      <c r="I207" s="38"/>
      <c r="J207" s="39">
        <f>SUM(J205:J206)</f>
        <v>0</v>
      </c>
      <c r="K207" s="39">
        <f>SUM(K205:K206)</f>
        <v>0</v>
      </c>
      <c r="L207" s="34"/>
      <c r="M207" s="34"/>
      <c r="N207" s="34"/>
      <c r="O207" s="34"/>
      <c r="P207" s="34"/>
      <c r="Q207" s="34"/>
      <c r="R207" s="34"/>
      <c r="S207" s="34"/>
      <c r="T207" s="34"/>
      <c r="U207" s="34"/>
      <c r="V207" s="34"/>
      <c r="W207" s="34"/>
    </row>
    <row r="209" spans="4:23">
      <c r="D209" t="s">
        <v>123</v>
      </c>
      <c r="H209" s="41"/>
      <c r="I209" s="62"/>
      <c r="J209" s="65">
        <v>0</v>
      </c>
      <c r="K209" s="65">
        <v>0</v>
      </c>
      <c r="L209" s="65">
        <v>0</v>
      </c>
      <c r="M209" s="65">
        <v>0</v>
      </c>
      <c r="N209" s="65">
        <v>0</v>
      </c>
      <c r="O209" s="65">
        <v>0</v>
      </c>
      <c r="P209" s="65">
        <v>0</v>
      </c>
      <c r="Q209" s="65">
        <v>0</v>
      </c>
      <c r="R209" s="65">
        <v>0</v>
      </c>
      <c r="S209" s="65">
        <v>0</v>
      </c>
      <c r="T209" s="65">
        <v>0</v>
      </c>
      <c r="U209" s="65">
        <v>0</v>
      </c>
      <c r="V209" s="65">
        <v>0</v>
      </c>
      <c r="W209" s="65">
        <v>0</v>
      </c>
    </row>
    <row r="211" spans="4:23">
      <c r="D211" t="s">
        <v>203</v>
      </c>
      <c r="H211" s="33"/>
      <c r="I211" s="62"/>
      <c r="J211" s="65">
        <v>0</v>
      </c>
      <c r="K211" s="65">
        <v>0</v>
      </c>
      <c r="L211" s="65">
        <v>0</v>
      </c>
      <c r="M211" s="65">
        <v>0</v>
      </c>
      <c r="N211" s="65">
        <v>0</v>
      </c>
      <c r="O211" s="65">
        <v>0</v>
      </c>
      <c r="P211" s="65">
        <v>0</v>
      </c>
      <c r="Q211" s="65">
        <v>0</v>
      </c>
      <c r="R211" s="65">
        <v>0</v>
      </c>
      <c r="S211" s="65">
        <v>0</v>
      </c>
      <c r="T211" s="65">
        <v>0</v>
      </c>
      <c r="U211" s="65">
        <v>0</v>
      </c>
      <c r="V211" s="65">
        <v>0</v>
      </c>
      <c r="W211" s="65">
        <v>0</v>
      </c>
    </row>
    <row r="213" spans="4:23">
      <c r="D213" t="s">
        <v>130</v>
      </c>
      <c r="H213" s="33"/>
      <c r="I213" s="62"/>
      <c r="J213" s="62"/>
      <c r="K213" s="62"/>
      <c r="L213" s="65">
        <v>0</v>
      </c>
      <c r="M213" s="65">
        <v>0</v>
      </c>
      <c r="N213" s="65">
        <v>0</v>
      </c>
      <c r="O213" s="65">
        <v>0</v>
      </c>
      <c r="P213" s="65">
        <v>0</v>
      </c>
      <c r="Q213" s="65">
        <v>0</v>
      </c>
      <c r="R213" s="65">
        <v>0</v>
      </c>
      <c r="S213" s="65">
        <v>0</v>
      </c>
      <c r="T213" s="65">
        <v>0</v>
      </c>
      <c r="U213" s="65">
        <v>0</v>
      </c>
      <c r="V213" s="65">
        <v>0</v>
      </c>
      <c r="W213" s="65">
        <v>0</v>
      </c>
    </row>
    <row r="214" spans="4:23">
      <c r="D214" s="4" t="s">
        <v>62</v>
      </c>
      <c r="E214" s="4"/>
      <c r="F214" s="4"/>
      <c r="G214" s="4"/>
    </row>
    <row r="215" spans="4:23">
      <c r="D215" s="143" t="s">
        <v>132</v>
      </c>
      <c r="E215" s="4"/>
      <c r="F215" s="4"/>
      <c r="G215" s="4"/>
      <c r="H215" s="41"/>
      <c r="I215" s="62"/>
      <c r="J215" s="62"/>
      <c r="K215" s="62"/>
      <c r="L215" s="65">
        <v>0</v>
      </c>
      <c r="M215" s="65">
        <v>0</v>
      </c>
      <c r="N215" s="65">
        <v>0</v>
      </c>
      <c r="O215" s="65">
        <v>0</v>
      </c>
      <c r="P215" s="65">
        <v>0</v>
      </c>
      <c r="Q215" s="65">
        <v>0</v>
      </c>
      <c r="R215" s="65">
        <v>0</v>
      </c>
      <c r="S215" s="65">
        <v>0</v>
      </c>
      <c r="T215" s="65">
        <v>0</v>
      </c>
      <c r="U215" s="65">
        <v>0</v>
      </c>
      <c r="V215" s="65">
        <v>0</v>
      </c>
      <c r="W215" s="65">
        <v>0</v>
      </c>
    </row>
    <row r="216" spans="4:23">
      <c r="D216" s="143" t="s">
        <v>134</v>
      </c>
      <c r="E216" s="4"/>
      <c r="F216" s="4"/>
      <c r="G216" s="4"/>
      <c r="H216" s="41"/>
      <c r="I216" s="62"/>
      <c r="J216" s="62"/>
      <c r="K216" s="62"/>
      <c r="L216" s="65">
        <v>0</v>
      </c>
      <c r="M216" s="65">
        <v>0</v>
      </c>
      <c r="N216" s="65">
        <v>0</v>
      </c>
      <c r="O216" s="65">
        <v>0</v>
      </c>
      <c r="P216" s="65">
        <v>0</v>
      </c>
      <c r="Q216" s="65">
        <v>0</v>
      </c>
      <c r="R216" s="65">
        <v>0</v>
      </c>
      <c r="S216" s="65">
        <v>0</v>
      </c>
      <c r="T216" s="65">
        <v>0</v>
      </c>
      <c r="U216" s="65">
        <v>0</v>
      </c>
      <c r="V216" s="65">
        <v>0</v>
      </c>
      <c r="W216" s="65">
        <v>0</v>
      </c>
    </row>
    <row r="217" spans="4:23">
      <c r="D217" s="143" t="s">
        <v>136</v>
      </c>
      <c r="H217" s="41"/>
      <c r="I217" s="62"/>
      <c r="J217" s="62"/>
      <c r="K217" s="62"/>
      <c r="L217" s="65">
        <v>0</v>
      </c>
      <c r="M217" s="65">
        <v>0</v>
      </c>
      <c r="N217" s="65">
        <v>0</v>
      </c>
      <c r="O217" s="65">
        <v>0</v>
      </c>
      <c r="P217" s="65">
        <v>0</v>
      </c>
      <c r="Q217" s="65">
        <v>0</v>
      </c>
      <c r="R217" s="65">
        <v>0</v>
      </c>
      <c r="S217" s="65">
        <v>0</v>
      </c>
      <c r="T217" s="65">
        <v>0</v>
      </c>
      <c r="U217" s="65">
        <v>0</v>
      </c>
      <c r="V217" s="65">
        <v>0</v>
      </c>
      <c r="W217" s="65">
        <v>0</v>
      </c>
    </row>
    <row r="218" spans="4:23">
      <c r="D218" s="143" t="s">
        <v>179</v>
      </c>
      <c r="H218" s="41"/>
      <c r="I218" s="62"/>
      <c r="J218" s="62"/>
      <c r="K218" s="62"/>
      <c r="L218" s="65">
        <v>0</v>
      </c>
      <c r="M218" s="65">
        <v>0</v>
      </c>
      <c r="N218" s="65">
        <v>0</v>
      </c>
      <c r="O218" s="65">
        <v>0</v>
      </c>
      <c r="P218" s="65">
        <v>0</v>
      </c>
      <c r="Q218" s="65">
        <v>0</v>
      </c>
      <c r="R218" s="65">
        <v>0</v>
      </c>
      <c r="S218" s="65">
        <v>0</v>
      </c>
      <c r="T218" s="65">
        <v>0</v>
      </c>
      <c r="U218" s="65">
        <v>0</v>
      </c>
      <c r="V218" s="65">
        <v>0</v>
      </c>
      <c r="W218" s="65">
        <v>0</v>
      </c>
    </row>
    <row r="219" spans="4:23" s="4" customFormat="1" outlineLevel="1">
      <c r="D219"/>
      <c r="E219"/>
    </row>
    <row r="220" spans="4:23" s="4" customFormat="1" outlineLevel="1">
      <c r="D220" s="48" t="s">
        <v>207</v>
      </c>
      <c r="E220" s="48"/>
      <c r="F220" s="48"/>
      <c r="G220" s="48"/>
      <c r="H220" s="48"/>
      <c r="I220" s="35"/>
      <c r="J220" s="35"/>
      <c r="K220" s="35"/>
      <c r="L220" s="49">
        <f>IF(ROUND(SUM(L215:L218),4)=ROUND(L213,4),1,0)</f>
        <v>1</v>
      </c>
      <c r="M220" s="49">
        <f t="shared" ref="M220:W220" si="74">IF(ROUND(SUM(M215:M218),4)=ROUND(M213,4),1,0)</f>
        <v>1</v>
      </c>
      <c r="N220" s="49">
        <f t="shared" si="74"/>
        <v>1</v>
      </c>
      <c r="O220" s="49">
        <f t="shared" si="74"/>
        <v>1</v>
      </c>
      <c r="P220" s="49">
        <f t="shared" si="74"/>
        <v>1</v>
      </c>
      <c r="Q220" s="49">
        <f t="shared" si="74"/>
        <v>1</v>
      </c>
      <c r="R220" s="49">
        <f t="shared" si="74"/>
        <v>1</v>
      </c>
      <c r="S220" s="49">
        <f t="shared" si="74"/>
        <v>1</v>
      </c>
      <c r="T220" s="49">
        <f t="shared" si="74"/>
        <v>1</v>
      </c>
      <c r="U220" s="49">
        <f t="shared" si="74"/>
        <v>1</v>
      </c>
      <c r="V220" s="49">
        <f t="shared" si="74"/>
        <v>1</v>
      </c>
      <c r="W220" s="49">
        <f t="shared" si="74"/>
        <v>1</v>
      </c>
    </row>
    <row r="222" spans="4:23">
      <c r="D222" t="s">
        <v>208</v>
      </c>
      <c r="H222" s="33"/>
      <c r="I222" s="62"/>
      <c r="J222" s="65">
        <v>0</v>
      </c>
      <c r="K222" s="65">
        <v>0</v>
      </c>
      <c r="L222" s="65">
        <v>0</v>
      </c>
      <c r="M222" s="65">
        <v>0</v>
      </c>
      <c r="N222" s="65">
        <v>0</v>
      </c>
      <c r="O222" s="65">
        <v>0</v>
      </c>
      <c r="P222" s="65">
        <v>0</v>
      </c>
      <c r="Q222" s="65">
        <v>0</v>
      </c>
      <c r="R222" s="65">
        <v>0</v>
      </c>
      <c r="S222" s="65">
        <v>0</v>
      </c>
      <c r="T222" s="65">
        <v>0</v>
      </c>
      <c r="U222" s="65">
        <v>0</v>
      </c>
      <c r="V222" s="65">
        <v>0</v>
      </c>
      <c r="W222" s="65">
        <v>0</v>
      </c>
    </row>
    <row r="224" spans="4:23">
      <c r="D224" s="142" t="s">
        <v>209</v>
      </c>
      <c r="E224" s="142"/>
      <c r="F224" s="142"/>
      <c r="G224" s="142"/>
      <c r="H224" s="37"/>
      <c r="I224" s="58"/>
      <c r="J224" s="39">
        <f t="shared" ref="J224:W224" si="75">+J203+J207+J209+J211+J213+J222</f>
        <v>0</v>
      </c>
      <c r="K224" s="39">
        <f t="shared" si="75"/>
        <v>0</v>
      </c>
      <c r="L224" s="39">
        <f t="shared" si="75"/>
        <v>0</v>
      </c>
      <c r="M224" s="39">
        <f t="shared" si="75"/>
        <v>0</v>
      </c>
      <c r="N224" s="39">
        <f t="shared" si="75"/>
        <v>0</v>
      </c>
      <c r="O224" s="39">
        <f t="shared" si="75"/>
        <v>0</v>
      </c>
      <c r="P224" s="39">
        <f t="shared" si="75"/>
        <v>0</v>
      </c>
      <c r="Q224" s="39">
        <f t="shared" si="75"/>
        <v>0</v>
      </c>
      <c r="R224" s="39">
        <f t="shared" si="75"/>
        <v>0</v>
      </c>
      <c r="S224" s="39">
        <f t="shared" si="75"/>
        <v>0</v>
      </c>
      <c r="T224" s="39">
        <f t="shared" si="75"/>
        <v>0</v>
      </c>
      <c r="U224" s="39">
        <f t="shared" si="75"/>
        <v>0</v>
      </c>
      <c r="V224" s="39">
        <f t="shared" si="75"/>
        <v>0</v>
      </c>
      <c r="W224" s="39">
        <f t="shared" si="75"/>
        <v>0</v>
      </c>
    </row>
    <row r="226" spans="1:23">
      <c r="D226" t="s">
        <v>210</v>
      </c>
      <c r="H226" s="33"/>
      <c r="I226" s="62"/>
      <c r="J226" s="65">
        <v>0</v>
      </c>
      <c r="K226" s="65">
        <v>0</v>
      </c>
      <c r="L226" s="65">
        <v>0</v>
      </c>
      <c r="M226" s="65">
        <v>0</v>
      </c>
      <c r="N226" s="65">
        <v>0</v>
      </c>
      <c r="O226" s="65">
        <v>0</v>
      </c>
      <c r="P226" s="65">
        <v>0</v>
      </c>
      <c r="Q226" s="65">
        <v>0</v>
      </c>
      <c r="R226" s="65">
        <v>0</v>
      </c>
      <c r="S226" s="65">
        <v>0</v>
      </c>
      <c r="T226" s="65">
        <v>0</v>
      </c>
      <c r="U226" s="65">
        <v>0</v>
      </c>
      <c r="V226" s="65">
        <v>0</v>
      </c>
      <c r="W226" s="65">
        <v>0</v>
      </c>
    </row>
    <row r="228" spans="1:23">
      <c r="D228" t="s">
        <v>211</v>
      </c>
      <c r="H228" s="33"/>
      <c r="I228" s="62"/>
      <c r="J228" s="65">
        <v>0</v>
      </c>
      <c r="K228" s="65">
        <v>0</v>
      </c>
      <c r="L228" s="65">
        <v>0</v>
      </c>
      <c r="M228" s="65">
        <v>0</v>
      </c>
      <c r="N228" s="65">
        <v>0</v>
      </c>
      <c r="O228" s="65">
        <v>0</v>
      </c>
      <c r="P228" s="65">
        <v>0</v>
      </c>
      <c r="Q228" s="65">
        <v>0</v>
      </c>
      <c r="R228" s="65">
        <v>0</v>
      </c>
      <c r="S228" s="65">
        <v>0</v>
      </c>
      <c r="T228" s="65">
        <v>0</v>
      </c>
      <c r="U228" s="65">
        <v>0</v>
      </c>
      <c r="V228" s="65">
        <v>0</v>
      </c>
      <c r="W228" s="65">
        <v>0</v>
      </c>
    </row>
    <row r="230" spans="1:23">
      <c r="D230" t="s">
        <v>212</v>
      </c>
      <c r="H230" s="33"/>
      <c r="I230" s="62"/>
      <c r="J230" s="65">
        <v>0</v>
      </c>
      <c r="K230" s="65">
        <v>0</v>
      </c>
      <c r="L230" s="65">
        <v>0</v>
      </c>
      <c r="M230" s="65">
        <v>0</v>
      </c>
      <c r="N230" s="65">
        <v>0</v>
      </c>
      <c r="O230" s="65">
        <v>0</v>
      </c>
      <c r="P230" s="65">
        <v>0</v>
      </c>
      <c r="Q230" s="65">
        <v>0</v>
      </c>
      <c r="R230" s="65">
        <v>0</v>
      </c>
      <c r="S230" s="65">
        <v>0</v>
      </c>
      <c r="T230" s="65">
        <v>0</v>
      </c>
      <c r="U230" s="65">
        <v>0</v>
      </c>
      <c r="V230" s="65">
        <v>0</v>
      </c>
      <c r="W230" s="65">
        <v>0</v>
      </c>
    </row>
    <row r="232" spans="1:23">
      <c r="D232" t="s">
        <v>213</v>
      </c>
      <c r="H232" s="33"/>
      <c r="I232" s="62"/>
      <c r="J232" s="65">
        <v>0</v>
      </c>
      <c r="K232" s="65">
        <v>0</v>
      </c>
      <c r="L232" s="65">
        <v>0</v>
      </c>
      <c r="M232" s="65">
        <v>0</v>
      </c>
      <c r="N232" s="65">
        <v>0</v>
      </c>
      <c r="O232" s="65">
        <v>0</v>
      </c>
      <c r="P232" s="65">
        <v>0</v>
      </c>
      <c r="Q232" s="65">
        <v>0</v>
      </c>
      <c r="R232" s="65">
        <v>0</v>
      </c>
      <c r="S232" s="65">
        <v>0</v>
      </c>
      <c r="T232" s="65">
        <v>0</v>
      </c>
      <c r="U232" s="65">
        <v>0</v>
      </c>
      <c r="V232" s="65">
        <v>0</v>
      </c>
      <c r="W232" s="65">
        <v>0</v>
      </c>
    </row>
    <row r="234" spans="1:23">
      <c r="D234" s="142" t="s">
        <v>214</v>
      </c>
      <c r="E234" s="142"/>
      <c r="F234" s="142"/>
      <c r="G234" s="142"/>
      <c r="H234" s="37"/>
      <c r="I234" s="58"/>
      <c r="J234" s="39">
        <f t="shared" ref="J234:W234" si="76">+J224+J226+J228+J230+J232</f>
        <v>0</v>
      </c>
      <c r="K234" s="39">
        <f t="shared" si="76"/>
        <v>0</v>
      </c>
      <c r="L234" s="39">
        <f t="shared" si="76"/>
        <v>0</v>
      </c>
      <c r="M234" s="39">
        <f t="shared" si="76"/>
        <v>0</v>
      </c>
      <c r="N234" s="39">
        <f t="shared" si="76"/>
        <v>0</v>
      </c>
      <c r="O234" s="39">
        <f t="shared" si="76"/>
        <v>0</v>
      </c>
      <c r="P234" s="39">
        <f t="shared" si="76"/>
        <v>0</v>
      </c>
      <c r="Q234" s="39">
        <f t="shared" si="76"/>
        <v>0</v>
      </c>
      <c r="R234" s="39">
        <f t="shared" si="76"/>
        <v>0</v>
      </c>
      <c r="S234" s="39">
        <f t="shared" si="76"/>
        <v>0</v>
      </c>
      <c r="T234" s="39">
        <f t="shared" si="76"/>
        <v>0</v>
      </c>
      <c r="U234" s="39">
        <f t="shared" si="76"/>
        <v>0</v>
      </c>
      <c r="V234" s="39">
        <f t="shared" si="76"/>
        <v>0</v>
      </c>
      <c r="W234" s="39">
        <f t="shared" si="76"/>
        <v>0</v>
      </c>
    </row>
    <row r="236" spans="1:23" s="2" customFormat="1" ht="11.25" customHeight="1">
      <c r="A236" s="18"/>
      <c r="B236" s="19">
        <f>MAX($B$4:B235)+1</f>
        <v>6</v>
      </c>
      <c r="C236" s="18"/>
      <c r="D236" s="20" t="s">
        <v>138</v>
      </c>
    </row>
    <row r="238" spans="1:23">
      <c r="D238" t="s">
        <v>215</v>
      </c>
      <c r="H238" s="33"/>
      <c r="I238" s="65">
        <v>0</v>
      </c>
      <c r="J238" s="65">
        <v>0</v>
      </c>
      <c r="K238" s="65">
        <v>0</v>
      </c>
      <c r="L238" s="65">
        <v>0</v>
      </c>
      <c r="M238" s="65">
        <v>0</v>
      </c>
      <c r="N238" s="65">
        <v>0</v>
      </c>
      <c r="O238" s="65">
        <v>0</v>
      </c>
      <c r="P238" s="65">
        <v>0</v>
      </c>
      <c r="Q238" s="65">
        <v>0</v>
      </c>
      <c r="R238" s="65">
        <v>0</v>
      </c>
      <c r="S238" s="65">
        <v>0</v>
      </c>
      <c r="T238" s="65">
        <v>0</v>
      </c>
      <c r="U238" s="65">
        <v>0</v>
      </c>
      <c r="V238" s="65">
        <v>0</v>
      </c>
      <c r="W238" s="65">
        <v>0</v>
      </c>
    </row>
    <row r="239" spans="1:23" s="4" customFormat="1">
      <c r="D239" s="143" t="s">
        <v>216</v>
      </c>
      <c r="H239" s="33"/>
      <c r="I239" s="65">
        <v>0</v>
      </c>
      <c r="J239" s="65">
        <v>0</v>
      </c>
      <c r="K239" s="65">
        <v>0</v>
      </c>
      <c r="L239" s="65">
        <v>0</v>
      </c>
      <c r="M239" s="65">
        <v>0</v>
      </c>
      <c r="N239" s="65">
        <v>0</v>
      </c>
      <c r="O239" s="65">
        <v>0</v>
      </c>
      <c r="P239" s="65">
        <v>0</v>
      </c>
      <c r="Q239" s="65">
        <v>0</v>
      </c>
      <c r="R239" s="65">
        <v>0</v>
      </c>
      <c r="S239" s="65">
        <v>0</v>
      </c>
      <c r="T239" s="65">
        <v>0</v>
      </c>
      <c r="U239" s="65">
        <v>0</v>
      </c>
      <c r="V239" s="65">
        <v>0</v>
      </c>
      <c r="W239" s="65">
        <v>0</v>
      </c>
    </row>
    <row r="241" spans="4:23">
      <c r="D241" t="s">
        <v>217</v>
      </c>
      <c r="H241" s="33"/>
      <c r="I241" s="65">
        <v>0</v>
      </c>
      <c r="J241" s="65">
        <v>0</v>
      </c>
      <c r="K241" s="65">
        <v>0</v>
      </c>
      <c r="L241" s="65">
        <v>0</v>
      </c>
      <c r="M241" s="65">
        <v>0</v>
      </c>
      <c r="N241" s="65">
        <v>0</v>
      </c>
      <c r="O241" s="65">
        <v>0</v>
      </c>
      <c r="P241" s="65">
        <v>0</v>
      </c>
      <c r="Q241" s="65">
        <v>0</v>
      </c>
      <c r="R241" s="65">
        <v>0</v>
      </c>
      <c r="S241" s="65">
        <v>0</v>
      </c>
      <c r="T241" s="65">
        <v>0</v>
      </c>
      <c r="U241" s="65">
        <v>0</v>
      </c>
      <c r="V241" s="65">
        <v>0</v>
      </c>
      <c r="W241" s="65">
        <v>0</v>
      </c>
    </row>
    <row r="243" spans="4:23" s="5" customFormat="1">
      <c r="D243" s="142" t="s">
        <v>218</v>
      </c>
      <c r="E243" s="142"/>
      <c r="F243" s="142"/>
      <c r="G243" s="142"/>
      <c r="H243" s="37"/>
      <c r="I243" s="39">
        <f>+I238+I241</f>
        <v>0</v>
      </c>
      <c r="J243" s="39">
        <f t="shared" ref="J243:W243" si="77">+J238+J241</f>
        <v>0</v>
      </c>
      <c r="K243" s="39">
        <f t="shared" si="77"/>
        <v>0</v>
      </c>
      <c r="L243" s="39">
        <f t="shared" si="77"/>
        <v>0</v>
      </c>
      <c r="M243" s="39">
        <f t="shared" si="77"/>
        <v>0</v>
      </c>
      <c r="N243" s="39">
        <f t="shared" si="77"/>
        <v>0</v>
      </c>
      <c r="O243" s="39">
        <f t="shared" si="77"/>
        <v>0</v>
      </c>
      <c r="P243" s="39">
        <f t="shared" si="77"/>
        <v>0</v>
      </c>
      <c r="Q243" s="39">
        <f t="shared" si="77"/>
        <v>0</v>
      </c>
      <c r="R243" s="39">
        <f t="shared" si="77"/>
        <v>0</v>
      </c>
      <c r="S243" s="39">
        <f t="shared" si="77"/>
        <v>0</v>
      </c>
      <c r="T243" s="39">
        <f t="shared" si="77"/>
        <v>0</v>
      </c>
      <c r="U243" s="39">
        <f t="shared" si="77"/>
        <v>0</v>
      </c>
      <c r="V243" s="39">
        <f t="shared" si="77"/>
        <v>0</v>
      </c>
      <c r="W243" s="39">
        <f t="shared" si="77"/>
        <v>0</v>
      </c>
    </row>
    <row r="245" spans="4:23">
      <c r="D245" t="s">
        <v>123</v>
      </c>
      <c r="H245" s="33"/>
      <c r="I245" s="65">
        <v>0</v>
      </c>
      <c r="J245" s="65">
        <v>0</v>
      </c>
      <c r="K245" s="65">
        <v>0</v>
      </c>
      <c r="L245" s="65">
        <v>0</v>
      </c>
      <c r="M245" s="65">
        <v>0</v>
      </c>
      <c r="N245" s="65">
        <v>0</v>
      </c>
      <c r="O245" s="65">
        <v>0</v>
      </c>
      <c r="P245" s="65">
        <v>0</v>
      </c>
      <c r="Q245" s="65">
        <v>0</v>
      </c>
      <c r="R245" s="65">
        <v>0</v>
      </c>
      <c r="S245" s="65">
        <v>0</v>
      </c>
      <c r="T245" s="65">
        <v>0</v>
      </c>
      <c r="U245" s="65">
        <v>0</v>
      </c>
      <c r="V245" s="65">
        <v>0</v>
      </c>
      <c r="W245" s="65">
        <v>0</v>
      </c>
    </row>
    <row r="246" spans="4:23" s="4" customFormat="1">
      <c r="E246" s="4" t="s">
        <v>219</v>
      </c>
      <c r="I246" s="36">
        <f t="shared" ref="I246:W246" si="78">+IFERROR(I245/I238,0)</f>
        <v>0</v>
      </c>
      <c r="J246" s="36">
        <f t="shared" si="78"/>
        <v>0</v>
      </c>
      <c r="K246" s="36">
        <f t="shared" si="78"/>
        <v>0</v>
      </c>
      <c r="L246" s="36">
        <f t="shared" si="78"/>
        <v>0</v>
      </c>
      <c r="M246" s="36">
        <f t="shared" si="78"/>
        <v>0</v>
      </c>
      <c r="N246" s="36">
        <f t="shared" si="78"/>
        <v>0</v>
      </c>
      <c r="O246" s="36">
        <f t="shared" si="78"/>
        <v>0</v>
      </c>
      <c r="P246" s="36">
        <f t="shared" si="78"/>
        <v>0</v>
      </c>
      <c r="Q246" s="36">
        <f t="shared" si="78"/>
        <v>0</v>
      </c>
      <c r="R246" s="36">
        <f t="shared" si="78"/>
        <v>0</v>
      </c>
      <c r="S246" s="36">
        <f t="shared" si="78"/>
        <v>0</v>
      </c>
      <c r="T246" s="36">
        <f t="shared" si="78"/>
        <v>0</v>
      </c>
      <c r="U246" s="36">
        <f t="shared" si="78"/>
        <v>0</v>
      </c>
      <c r="V246" s="36">
        <f t="shared" si="78"/>
        <v>0</v>
      </c>
      <c r="W246" s="36">
        <f t="shared" si="78"/>
        <v>0</v>
      </c>
    </row>
    <row r="248" spans="4:23" s="4" customFormat="1">
      <c r="D248" s="150" t="s">
        <v>139</v>
      </c>
      <c r="E248" s="63"/>
      <c r="F248" s="63"/>
      <c r="G248" s="63"/>
      <c r="H248" s="33"/>
      <c r="I248" s="71">
        <v>0</v>
      </c>
      <c r="J248" s="71">
        <v>0</v>
      </c>
      <c r="K248" s="71">
        <v>0</v>
      </c>
      <c r="L248" s="71">
        <v>0</v>
      </c>
      <c r="M248" s="71">
        <v>0</v>
      </c>
      <c r="N248" s="71">
        <v>0</v>
      </c>
      <c r="O248" s="71">
        <v>0</v>
      </c>
      <c r="P248" s="71">
        <v>0</v>
      </c>
      <c r="Q248" s="71">
        <v>0</v>
      </c>
      <c r="R248" s="71">
        <v>0</v>
      </c>
      <c r="S248" s="71">
        <v>0</v>
      </c>
      <c r="T248" s="71">
        <v>0</v>
      </c>
      <c r="U248" s="71">
        <v>0</v>
      </c>
      <c r="V248" s="71">
        <v>0</v>
      </c>
      <c r="W248" s="71">
        <v>0</v>
      </c>
    </row>
    <row r="249" spans="4:23" s="4" customFormat="1">
      <c r="D249" s="150" t="s">
        <v>139</v>
      </c>
      <c r="E249" s="63"/>
      <c r="F249" s="63"/>
      <c r="G249" s="63"/>
      <c r="H249" s="33"/>
      <c r="I249" s="71">
        <v>0</v>
      </c>
      <c r="J249" s="71">
        <v>0</v>
      </c>
      <c r="K249" s="71">
        <v>0</v>
      </c>
      <c r="L249" s="71">
        <v>0</v>
      </c>
      <c r="M249" s="71">
        <v>0</v>
      </c>
      <c r="N249" s="71">
        <v>0</v>
      </c>
      <c r="O249" s="71">
        <v>0</v>
      </c>
      <c r="P249" s="71">
        <v>0</v>
      </c>
      <c r="Q249" s="71">
        <v>0</v>
      </c>
      <c r="R249" s="71">
        <v>0</v>
      </c>
      <c r="S249" s="71">
        <v>0</v>
      </c>
      <c r="T249" s="71">
        <v>0</v>
      </c>
      <c r="U249" s="71">
        <v>0</v>
      </c>
      <c r="V249" s="71">
        <v>0</v>
      </c>
      <c r="W249" s="71">
        <v>0</v>
      </c>
    </row>
    <row r="250" spans="4:23" s="4" customFormat="1">
      <c r="D250" s="150" t="s">
        <v>139</v>
      </c>
      <c r="E250" s="63"/>
      <c r="F250" s="63"/>
      <c r="G250" s="63"/>
      <c r="H250" s="33"/>
      <c r="I250" s="71">
        <v>0</v>
      </c>
      <c r="J250" s="71">
        <v>0</v>
      </c>
      <c r="K250" s="71">
        <v>0</v>
      </c>
      <c r="L250" s="71">
        <v>0</v>
      </c>
      <c r="M250" s="71">
        <v>0</v>
      </c>
      <c r="N250" s="71">
        <v>0</v>
      </c>
      <c r="O250" s="71">
        <v>0</v>
      </c>
      <c r="P250" s="71">
        <v>0</v>
      </c>
      <c r="Q250" s="71">
        <v>0</v>
      </c>
      <c r="R250" s="71">
        <v>0</v>
      </c>
      <c r="S250" s="71">
        <v>0</v>
      </c>
      <c r="T250" s="71">
        <v>0</v>
      </c>
      <c r="U250" s="71">
        <v>0</v>
      </c>
      <c r="V250" s="71">
        <v>0</v>
      </c>
      <c r="W250" s="71">
        <v>0</v>
      </c>
    </row>
    <row r="251" spans="4:23" s="4" customFormat="1">
      <c r="D251" s="150" t="s">
        <v>139</v>
      </c>
      <c r="E251" s="63"/>
      <c r="F251" s="63"/>
      <c r="G251" s="63"/>
      <c r="H251" s="33"/>
      <c r="I251" s="71">
        <v>0</v>
      </c>
      <c r="J251" s="71">
        <v>0</v>
      </c>
      <c r="K251" s="71">
        <v>0</v>
      </c>
      <c r="L251" s="71">
        <v>0</v>
      </c>
      <c r="M251" s="71">
        <v>0</v>
      </c>
      <c r="N251" s="71">
        <v>0</v>
      </c>
      <c r="O251" s="71">
        <v>0</v>
      </c>
      <c r="P251" s="71">
        <v>0</v>
      </c>
      <c r="Q251" s="71">
        <v>0</v>
      </c>
      <c r="R251" s="71">
        <v>0</v>
      </c>
      <c r="S251" s="71">
        <v>0</v>
      </c>
      <c r="T251" s="71">
        <v>0</v>
      </c>
      <c r="U251" s="71">
        <v>0</v>
      </c>
      <c r="V251" s="71">
        <v>0</v>
      </c>
      <c r="W251" s="71">
        <v>0</v>
      </c>
    </row>
    <row r="252" spans="4:23" s="4" customFormat="1">
      <c r="D252" s="150" t="s">
        <v>139</v>
      </c>
      <c r="E252" s="63"/>
      <c r="F252" s="63"/>
      <c r="G252" s="63"/>
      <c r="H252" s="33"/>
      <c r="I252" s="71">
        <v>0</v>
      </c>
      <c r="J252" s="71">
        <v>0</v>
      </c>
      <c r="K252" s="71">
        <v>0</v>
      </c>
      <c r="L252" s="71">
        <v>0</v>
      </c>
      <c r="M252" s="71">
        <v>0</v>
      </c>
      <c r="N252" s="71">
        <v>0</v>
      </c>
      <c r="O252" s="71">
        <v>0</v>
      </c>
      <c r="P252" s="71">
        <v>0</v>
      </c>
      <c r="Q252" s="71">
        <v>0</v>
      </c>
      <c r="R252" s="71">
        <v>0</v>
      </c>
      <c r="S252" s="71">
        <v>0</v>
      </c>
      <c r="T252" s="71">
        <v>0</v>
      </c>
      <c r="U252" s="71">
        <v>0</v>
      </c>
      <c r="V252" s="71">
        <v>0</v>
      </c>
      <c r="W252" s="71">
        <v>0</v>
      </c>
    </row>
    <row r="253" spans="4:23" s="4" customFormat="1">
      <c r="D253" s="150" t="s">
        <v>139</v>
      </c>
      <c r="E253" s="63"/>
      <c r="F253" s="63"/>
      <c r="G253" s="63"/>
      <c r="H253" s="33"/>
      <c r="I253" s="71">
        <v>0</v>
      </c>
      <c r="J253" s="71">
        <v>0</v>
      </c>
      <c r="K253" s="71">
        <v>0</v>
      </c>
      <c r="L253" s="71">
        <v>0</v>
      </c>
      <c r="M253" s="71">
        <v>0</v>
      </c>
      <c r="N253" s="71">
        <v>0</v>
      </c>
      <c r="O253" s="71">
        <v>0</v>
      </c>
      <c r="P253" s="71">
        <v>0</v>
      </c>
      <c r="Q253" s="71">
        <v>0</v>
      </c>
      <c r="R253" s="71">
        <v>0</v>
      </c>
      <c r="S253" s="71">
        <v>0</v>
      </c>
      <c r="T253" s="71">
        <v>0</v>
      </c>
      <c r="U253" s="71">
        <v>0</v>
      </c>
      <c r="V253" s="71">
        <v>0</v>
      </c>
      <c r="W253" s="71">
        <v>0</v>
      </c>
    </row>
    <row r="254" spans="4:23" s="4" customFormat="1">
      <c r="D254" s="150" t="s">
        <v>139</v>
      </c>
      <c r="E254" s="63"/>
      <c r="F254" s="63"/>
      <c r="G254" s="63"/>
      <c r="H254" s="33"/>
      <c r="I254" s="71">
        <v>0</v>
      </c>
      <c r="J254" s="71">
        <v>0</v>
      </c>
      <c r="K254" s="71">
        <v>0</v>
      </c>
      <c r="L254" s="71">
        <v>0</v>
      </c>
      <c r="M254" s="71">
        <v>0</v>
      </c>
      <c r="N254" s="71">
        <v>0</v>
      </c>
      <c r="O254" s="71">
        <v>0</v>
      </c>
      <c r="P254" s="71">
        <v>0</v>
      </c>
      <c r="Q254" s="71">
        <v>0</v>
      </c>
      <c r="R254" s="71">
        <v>0</v>
      </c>
      <c r="S254" s="71">
        <v>0</v>
      </c>
      <c r="T254" s="71">
        <v>0</v>
      </c>
      <c r="U254" s="71">
        <v>0</v>
      </c>
      <c r="V254" s="71">
        <v>0</v>
      </c>
      <c r="W254" s="71">
        <v>0</v>
      </c>
    </row>
    <row r="255" spans="4:23" s="4" customFormat="1">
      <c r="D255" s="150" t="s">
        <v>139</v>
      </c>
      <c r="E255" s="63"/>
      <c r="F255" s="63"/>
      <c r="G255" s="63"/>
      <c r="H255" s="33"/>
      <c r="I255" s="71">
        <v>0</v>
      </c>
      <c r="J255" s="71">
        <v>0</v>
      </c>
      <c r="K255" s="71">
        <v>0</v>
      </c>
      <c r="L255" s="71">
        <v>0</v>
      </c>
      <c r="M255" s="71">
        <v>0</v>
      </c>
      <c r="N255" s="71">
        <v>0</v>
      </c>
      <c r="O255" s="71">
        <v>0</v>
      </c>
      <c r="P255" s="71">
        <v>0</v>
      </c>
      <c r="Q255" s="71">
        <v>0</v>
      </c>
      <c r="R255" s="71">
        <v>0</v>
      </c>
      <c r="S255" s="71">
        <v>0</v>
      </c>
      <c r="T255" s="71">
        <v>0</v>
      </c>
      <c r="U255" s="71">
        <v>0</v>
      </c>
      <c r="V255" s="71">
        <v>0</v>
      </c>
      <c r="W255" s="71">
        <v>0</v>
      </c>
    </row>
    <row r="256" spans="4:23" s="4" customFormat="1">
      <c r="D256" s="150" t="s">
        <v>139</v>
      </c>
      <c r="E256" s="63"/>
      <c r="F256" s="63"/>
      <c r="G256" s="63"/>
      <c r="H256" s="33"/>
      <c r="I256" s="71">
        <v>0</v>
      </c>
      <c r="J256" s="71">
        <v>0</v>
      </c>
      <c r="K256" s="71">
        <v>0</v>
      </c>
      <c r="L256" s="71">
        <v>0</v>
      </c>
      <c r="M256" s="71">
        <v>0</v>
      </c>
      <c r="N256" s="71">
        <v>0</v>
      </c>
      <c r="O256" s="71">
        <v>0</v>
      </c>
      <c r="P256" s="71">
        <v>0</v>
      </c>
      <c r="Q256" s="71">
        <v>0</v>
      </c>
      <c r="R256" s="71">
        <v>0</v>
      </c>
      <c r="S256" s="71">
        <v>0</v>
      </c>
      <c r="T256" s="71">
        <v>0</v>
      </c>
      <c r="U256" s="71">
        <v>0</v>
      </c>
      <c r="V256" s="71">
        <v>0</v>
      </c>
      <c r="W256" s="71">
        <v>0</v>
      </c>
    </row>
    <row r="257" spans="1:23" s="4" customFormat="1">
      <c r="D257" s="150" t="s">
        <v>139</v>
      </c>
      <c r="E257" s="63"/>
      <c r="F257" s="63"/>
      <c r="G257" s="63"/>
      <c r="H257" s="33"/>
      <c r="I257" s="71">
        <v>0</v>
      </c>
      <c r="J257" s="71">
        <v>0</v>
      </c>
      <c r="K257" s="71">
        <v>0</v>
      </c>
      <c r="L257" s="71">
        <v>0</v>
      </c>
      <c r="M257" s="71">
        <v>0</v>
      </c>
      <c r="N257" s="71">
        <v>0</v>
      </c>
      <c r="O257" s="71">
        <v>0</v>
      </c>
      <c r="P257" s="71">
        <v>0</v>
      </c>
      <c r="Q257" s="71">
        <v>0</v>
      </c>
      <c r="R257" s="71">
        <v>0</v>
      </c>
      <c r="S257" s="71">
        <v>0</v>
      </c>
      <c r="T257" s="71">
        <v>0</v>
      </c>
      <c r="U257" s="71">
        <v>0</v>
      </c>
      <c r="V257" s="71">
        <v>0</v>
      </c>
      <c r="W257" s="71">
        <v>0</v>
      </c>
    </row>
    <row r="258" spans="1:23" s="4" customFormat="1">
      <c r="D258" s="150" t="s">
        <v>139</v>
      </c>
      <c r="E258" s="63"/>
      <c r="F258" s="63"/>
      <c r="G258" s="63"/>
      <c r="H258" s="33"/>
      <c r="I258" s="71">
        <v>0</v>
      </c>
      <c r="J258" s="71">
        <v>0</v>
      </c>
      <c r="K258" s="71">
        <v>0</v>
      </c>
      <c r="L258" s="71">
        <v>0</v>
      </c>
      <c r="M258" s="71">
        <v>0</v>
      </c>
      <c r="N258" s="71">
        <v>0</v>
      </c>
      <c r="O258" s="71">
        <v>0</v>
      </c>
      <c r="P258" s="71">
        <v>0</v>
      </c>
      <c r="Q258" s="71">
        <v>0</v>
      </c>
      <c r="R258" s="71">
        <v>0</v>
      </c>
      <c r="S258" s="71">
        <v>0</v>
      </c>
      <c r="T258" s="71">
        <v>0</v>
      </c>
      <c r="U258" s="71">
        <v>0</v>
      </c>
      <c r="V258" s="71">
        <v>0</v>
      </c>
      <c r="W258" s="71">
        <v>0</v>
      </c>
    </row>
    <row r="259" spans="1:23" s="4" customFormat="1">
      <c r="D259" s="150" t="s">
        <v>139</v>
      </c>
      <c r="E259" s="63"/>
      <c r="F259" s="63"/>
      <c r="G259" s="63"/>
      <c r="H259" s="33"/>
      <c r="I259" s="71">
        <v>0</v>
      </c>
      <c r="J259" s="71">
        <v>0</v>
      </c>
      <c r="K259" s="71">
        <v>0</v>
      </c>
      <c r="L259" s="71">
        <v>0</v>
      </c>
      <c r="M259" s="71">
        <v>0</v>
      </c>
      <c r="N259" s="71">
        <v>0</v>
      </c>
      <c r="O259" s="71">
        <v>0</v>
      </c>
      <c r="P259" s="71">
        <v>0</v>
      </c>
      <c r="Q259" s="71">
        <v>0</v>
      </c>
      <c r="R259" s="71">
        <v>0</v>
      </c>
      <c r="S259" s="71">
        <v>0</v>
      </c>
      <c r="T259" s="71">
        <v>0</v>
      </c>
      <c r="U259" s="71">
        <v>0</v>
      </c>
      <c r="V259" s="71">
        <v>0</v>
      </c>
      <c r="W259" s="71">
        <v>0</v>
      </c>
    </row>
    <row r="260" spans="1:23" s="4" customFormat="1">
      <c r="D260" s="150" t="s">
        <v>139</v>
      </c>
      <c r="E260" s="63"/>
      <c r="F260" s="63"/>
      <c r="G260" s="63"/>
      <c r="H260" s="33"/>
      <c r="I260" s="71">
        <v>0</v>
      </c>
      <c r="J260" s="71">
        <v>0</v>
      </c>
      <c r="K260" s="71">
        <v>0</v>
      </c>
      <c r="L260" s="71">
        <v>0</v>
      </c>
      <c r="M260" s="71">
        <v>0</v>
      </c>
      <c r="N260" s="71">
        <v>0</v>
      </c>
      <c r="O260" s="71">
        <v>0</v>
      </c>
      <c r="P260" s="71">
        <v>0</v>
      </c>
      <c r="Q260" s="71">
        <v>0</v>
      </c>
      <c r="R260" s="71">
        <v>0</v>
      </c>
      <c r="S260" s="71">
        <v>0</v>
      </c>
      <c r="T260" s="71">
        <v>0</v>
      </c>
      <c r="U260" s="71">
        <v>0</v>
      </c>
      <c r="V260" s="71">
        <v>0</v>
      </c>
      <c r="W260" s="71">
        <v>0</v>
      </c>
    </row>
    <row r="261" spans="1:23" s="4" customFormat="1">
      <c r="D261" s="150" t="s">
        <v>139</v>
      </c>
      <c r="E261" s="63"/>
      <c r="F261" s="63"/>
      <c r="G261" s="63"/>
      <c r="H261" s="33"/>
      <c r="I261" s="71">
        <v>0</v>
      </c>
      <c r="J261" s="71">
        <v>0</v>
      </c>
      <c r="K261" s="71">
        <v>0</v>
      </c>
      <c r="L261" s="71">
        <v>0</v>
      </c>
      <c r="M261" s="71">
        <v>0</v>
      </c>
      <c r="N261" s="71">
        <v>0</v>
      </c>
      <c r="O261" s="71">
        <v>0</v>
      </c>
      <c r="P261" s="71">
        <v>0</v>
      </c>
      <c r="Q261" s="71">
        <v>0</v>
      </c>
      <c r="R261" s="71">
        <v>0</v>
      </c>
      <c r="S261" s="71">
        <v>0</v>
      </c>
      <c r="T261" s="71">
        <v>0</v>
      </c>
      <c r="U261" s="71">
        <v>0</v>
      </c>
      <c r="V261" s="71">
        <v>0</v>
      </c>
      <c r="W261" s="71">
        <v>0</v>
      </c>
    </row>
    <row r="262" spans="1:23" s="4" customFormat="1">
      <c r="D262" s="150" t="s">
        <v>139</v>
      </c>
      <c r="E262" s="63"/>
      <c r="F262" s="63"/>
      <c r="G262" s="63"/>
      <c r="H262" s="33"/>
      <c r="I262" s="71">
        <v>0</v>
      </c>
      <c r="J262" s="71">
        <v>0</v>
      </c>
      <c r="K262" s="71">
        <v>0</v>
      </c>
      <c r="L262" s="71">
        <v>0</v>
      </c>
      <c r="M262" s="71">
        <v>0</v>
      </c>
      <c r="N262" s="71">
        <v>0</v>
      </c>
      <c r="O262" s="71">
        <v>0</v>
      </c>
      <c r="P262" s="71">
        <v>0</v>
      </c>
      <c r="Q262" s="71">
        <v>0</v>
      </c>
      <c r="R262" s="71">
        <v>0</v>
      </c>
      <c r="S262" s="71">
        <v>0</v>
      </c>
      <c r="T262" s="71">
        <v>0</v>
      </c>
      <c r="U262" s="71">
        <v>0</v>
      </c>
      <c r="V262" s="71">
        <v>0</v>
      </c>
      <c r="W262" s="71">
        <v>0</v>
      </c>
    </row>
    <row r="263" spans="1:23" s="4" customFormat="1">
      <c r="D263" s="150" t="s">
        <v>139</v>
      </c>
      <c r="E263" s="63"/>
      <c r="F263" s="63"/>
      <c r="G263" s="63"/>
      <c r="H263" s="33"/>
      <c r="I263" s="71">
        <v>0</v>
      </c>
      <c r="J263" s="71">
        <v>0</v>
      </c>
      <c r="K263" s="71">
        <v>0</v>
      </c>
      <c r="L263" s="71">
        <v>0</v>
      </c>
      <c r="M263" s="71">
        <v>0</v>
      </c>
      <c r="N263" s="71">
        <v>0</v>
      </c>
      <c r="O263" s="71">
        <v>0</v>
      </c>
      <c r="P263" s="71">
        <v>0</v>
      </c>
      <c r="Q263" s="71">
        <v>0</v>
      </c>
      <c r="R263" s="71">
        <v>0</v>
      </c>
      <c r="S263" s="71">
        <v>0</v>
      </c>
      <c r="T263" s="71">
        <v>0</v>
      </c>
      <c r="U263" s="71">
        <v>0</v>
      </c>
      <c r="V263" s="71">
        <v>0</v>
      </c>
      <c r="W263" s="71">
        <v>0</v>
      </c>
    </row>
    <row r="264" spans="1:23" s="4" customFormat="1">
      <c r="D264" s="150" t="s">
        <v>139</v>
      </c>
      <c r="E264" s="63"/>
      <c r="F264" s="63"/>
      <c r="G264" s="63"/>
      <c r="H264" s="33"/>
      <c r="I264" s="71">
        <v>0</v>
      </c>
      <c r="J264" s="71">
        <v>0</v>
      </c>
      <c r="K264" s="71">
        <v>0</v>
      </c>
      <c r="L264" s="71">
        <v>0</v>
      </c>
      <c r="M264" s="71">
        <v>0</v>
      </c>
      <c r="N264" s="71">
        <v>0</v>
      </c>
      <c r="O264" s="71">
        <v>0</v>
      </c>
      <c r="P264" s="71">
        <v>0</v>
      </c>
      <c r="Q264" s="71">
        <v>0</v>
      </c>
      <c r="R264" s="71">
        <v>0</v>
      </c>
      <c r="S264" s="71">
        <v>0</v>
      </c>
      <c r="T264" s="71">
        <v>0</v>
      </c>
      <c r="U264" s="71">
        <v>0</v>
      </c>
      <c r="V264" s="71">
        <v>0</v>
      </c>
      <c r="W264" s="71">
        <v>0</v>
      </c>
    </row>
    <row r="265" spans="1:23" s="4" customFormat="1">
      <c r="D265" s="150" t="s">
        <v>139</v>
      </c>
      <c r="E265" s="63"/>
      <c r="F265" s="63"/>
      <c r="G265" s="63"/>
      <c r="H265" s="33"/>
      <c r="I265" s="71">
        <v>0</v>
      </c>
      <c r="J265" s="71">
        <v>0</v>
      </c>
      <c r="K265" s="71">
        <v>0</v>
      </c>
      <c r="L265" s="71">
        <v>0</v>
      </c>
      <c r="M265" s="71">
        <v>0</v>
      </c>
      <c r="N265" s="71">
        <v>0</v>
      </c>
      <c r="O265" s="71">
        <v>0</v>
      </c>
      <c r="P265" s="71">
        <v>0</v>
      </c>
      <c r="Q265" s="71">
        <v>0</v>
      </c>
      <c r="R265" s="71">
        <v>0</v>
      </c>
      <c r="S265" s="71">
        <v>0</v>
      </c>
      <c r="T265" s="71">
        <v>0</v>
      </c>
      <c r="U265" s="71">
        <v>0</v>
      </c>
      <c r="V265" s="71">
        <v>0</v>
      </c>
      <c r="W265" s="71">
        <v>0</v>
      </c>
    </row>
    <row r="266" spans="1:23" s="4" customFormat="1">
      <c r="D266" s="150" t="s">
        <v>139</v>
      </c>
      <c r="E266" s="63"/>
      <c r="F266" s="63"/>
      <c r="G266" s="63"/>
      <c r="H266" s="33"/>
      <c r="I266" s="71">
        <v>0</v>
      </c>
      <c r="J266" s="71">
        <v>0</v>
      </c>
      <c r="K266" s="71">
        <v>0</v>
      </c>
      <c r="L266" s="71">
        <v>0</v>
      </c>
      <c r="M266" s="71">
        <v>0</v>
      </c>
      <c r="N266" s="71">
        <v>0</v>
      </c>
      <c r="O266" s="71">
        <v>0</v>
      </c>
      <c r="P266" s="71">
        <v>0</v>
      </c>
      <c r="Q266" s="71">
        <v>0</v>
      </c>
      <c r="R266" s="71">
        <v>0</v>
      </c>
      <c r="S266" s="71">
        <v>0</v>
      </c>
      <c r="T266" s="71">
        <v>0</v>
      </c>
      <c r="U266" s="71">
        <v>0</v>
      </c>
      <c r="V266" s="71">
        <v>0</v>
      </c>
      <c r="W266" s="71">
        <v>0</v>
      </c>
    </row>
    <row r="267" spans="1:23" s="4" customFormat="1">
      <c r="D267" s="150" t="s">
        <v>139</v>
      </c>
      <c r="E267" s="63"/>
      <c r="F267" s="63"/>
      <c r="G267" s="63"/>
      <c r="H267" s="33"/>
      <c r="I267" s="71">
        <v>0</v>
      </c>
      <c r="J267" s="71">
        <v>0</v>
      </c>
      <c r="K267" s="71">
        <v>0</v>
      </c>
      <c r="L267" s="71">
        <v>0</v>
      </c>
      <c r="M267" s="71">
        <v>0</v>
      </c>
      <c r="N267" s="71">
        <v>0</v>
      </c>
      <c r="O267" s="71">
        <v>0</v>
      </c>
      <c r="P267" s="71">
        <v>0</v>
      </c>
      <c r="Q267" s="71">
        <v>0</v>
      </c>
      <c r="R267" s="71">
        <v>0</v>
      </c>
      <c r="S267" s="71">
        <v>0</v>
      </c>
      <c r="T267" s="71">
        <v>0</v>
      </c>
      <c r="U267" s="71">
        <v>0</v>
      </c>
      <c r="V267" s="71">
        <v>0</v>
      </c>
      <c r="W267" s="71">
        <v>0</v>
      </c>
    </row>
    <row r="268" spans="1:23" s="4" customFormat="1"/>
    <row r="269" spans="1:23" s="2" customFormat="1" ht="11.25" customHeight="1">
      <c r="A269" s="18"/>
      <c r="B269" s="19">
        <f>MAX($B$4:B268)+1</f>
        <v>7</v>
      </c>
      <c r="C269" s="18"/>
      <c r="D269" s="20" t="s">
        <v>160</v>
      </c>
    </row>
    <row r="270" spans="1:23" s="4" customFormat="1"/>
    <row r="271" spans="1:23" s="4" customFormat="1">
      <c r="D271" s="31" t="s">
        <v>220</v>
      </c>
      <c r="E271" s="64"/>
      <c r="F271" s="64"/>
      <c r="G271" s="64"/>
      <c r="H271" s="64"/>
      <c r="I271" s="64"/>
      <c r="J271" s="64"/>
      <c r="K271" s="64"/>
      <c r="L271" s="64"/>
      <c r="M271" s="64"/>
      <c r="N271" s="64"/>
      <c r="O271" s="64"/>
      <c r="P271" s="64"/>
      <c r="Q271" s="64"/>
      <c r="R271" s="64"/>
      <c r="S271" s="64"/>
      <c r="T271" s="64"/>
      <c r="U271" s="64"/>
      <c r="V271" s="64"/>
      <c r="W271" s="64"/>
    </row>
    <row r="272" spans="1:23" s="4" customFormat="1"/>
    <row r="273" spans="4:23" s="4" customFormat="1">
      <c r="D273" s="5" t="s">
        <v>221</v>
      </c>
    </row>
    <row r="274" spans="4:23" s="4" customFormat="1">
      <c r="D274"/>
      <c r="E274" t="s">
        <v>222</v>
      </c>
      <c r="H274" s="33"/>
      <c r="I274" s="65">
        <v>0</v>
      </c>
      <c r="J274" s="65">
        <v>0</v>
      </c>
      <c r="K274" s="65">
        <v>0</v>
      </c>
      <c r="L274" s="65">
        <v>0</v>
      </c>
      <c r="M274" s="65">
        <v>0</v>
      </c>
      <c r="N274" s="65">
        <v>0</v>
      </c>
      <c r="O274" s="65">
        <v>0</v>
      </c>
      <c r="P274" s="65">
        <v>0</v>
      </c>
      <c r="Q274" s="65">
        <v>0</v>
      </c>
      <c r="R274" s="65">
        <v>0</v>
      </c>
      <c r="S274" s="65">
        <v>0</v>
      </c>
      <c r="T274" s="65">
        <v>0</v>
      </c>
      <c r="U274" s="65">
        <v>0</v>
      </c>
      <c r="V274" s="65">
        <v>0</v>
      </c>
      <c r="W274" s="65">
        <v>0</v>
      </c>
    </row>
    <row r="275" spans="4:23" s="4" customFormat="1">
      <c r="D275"/>
      <c r="E275" t="s">
        <v>223</v>
      </c>
      <c r="H275" s="33"/>
      <c r="I275" s="65">
        <v>0</v>
      </c>
      <c r="J275" s="65">
        <v>0</v>
      </c>
      <c r="K275" s="65">
        <v>0</v>
      </c>
      <c r="L275" s="65">
        <v>0</v>
      </c>
      <c r="M275" s="65">
        <v>0</v>
      </c>
      <c r="N275" s="65">
        <v>0</v>
      </c>
      <c r="O275" s="65">
        <v>0</v>
      </c>
      <c r="P275" s="65">
        <v>0</v>
      </c>
      <c r="Q275" s="65">
        <v>0</v>
      </c>
      <c r="R275" s="65">
        <v>0</v>
      </c>
      <c r="S275" s="65">
        <v>0</v>
      </c>
      <c r="T275" s="65">
        <v>0</v>
      </c>
      <c r="U275" s="65">
        <v>0</v>
      </c>
      <c r="V275" s="65">
        <v>0</v>
      </c>
      <c r="W275" s="65">
        <v>0</v>
      </c>
    </row>
    <row r="276" spans="4:23" s="4" customFormat="1">
      <c r="D276"/>
      <c r="E276" t="s">
        <v>224</v>
      </c>
      <c r="H276" s="33"/>
      <c r="I276" s="65">
        <v>0</v>
      </c>
      <c r="J276" s="65">
        <v>0</v>
      </c>
      <c r="K276" s="65">
        <v>0</v>
      </c>
      <c r="L276" s="65">
        <v>0</v>
      </c>
      <c r="M276" s="65">
        <v>0</v>
      </c>
      <c r="N276" s="65">
        <v>0</v>
      </c>
      <c r="O276" s="65">
        <v>0</v>
      </c>
      <c r="P276" s="65">
        <v>0</v>
      </c>
      <c r="Q276" s="65">
        <v>0</v>
      </c>
      <c r="R276" s="65">
        <v>0</v>
      </c>
      <c r="S276" s="65">
        <v>0</v>
      </c>
      <c r="T276" s="65">
        <v>0</v>
      </c>
      <c r="U276" s="65">
        <v>0</v>
      </c>
      <c r="V276" s="65">
        <v>0</v>
      </c>
      <c r="W276" s="65">
        <v>0</v>
      </c>
    </row>
    <row r="277" spans="4:23" s="4" customFormat="1">
      <c r="D277"/>
      <c r="E277" t="s">
        <v>225</v>
      </c>
      <c r="H277" s="33"/>
      <c r="I277" s="65">
        <v>0</v>
      </c>
      <c r="J277" s="65">
        <v>0</v>
      </c>
      <c r="K277" s="65">
        <v>0</v>
      </c>
      <c r="L277" s="65">
        <v>0</v>
      </c>
      <c r="M277" s="65">
        <v>0</v>
      </c>
      <c r="N277" s="65">
        <v>0</v>
      </c>
      <c r="O277" s="65">
        <v>0</v>
      </c>
      <c r="P277" s="65">
        <v>0</v>
      </c>
      <c r="Q277" s="65">
        <v>0</v>
      </c>
      <c r="R277" s="65">
        <v>0</v>
      </c>
      <c r="S277" s="65">
        <v>0</v>
      </c>
      <c r="T277" s="65">
        <v>0</v>
      </c>
      <c r="U277" s="65">
        <v>0</v>
      </c>
      <c r="V277" s="65">
        <v>0</v>
      </c>
      <c r="W277" s="65">
        <v>0</v>
      </c>
    </row>
    <row r="278" spans="4:23" s="4" customFormat="1">
      <c r="D278" s="142" t="s">
        <v>226</v>
      </c>
      <c r="E278" s="142"/>
      <c r="F278" s="151"/>
      <c r="G278" s="151"/>
      <c r="H278" s="37"/>
      <c r="I278" s="39">
        <f>SUM(I274:I277)</f>
        <v>0</v>
      </c>
      <c r="J278" s="39">
        <f t="shared" ref="J278:W278" si="79">SUM(J274:J277)</f>
        <v>0</v>
      </c>
      <c r="K278" s="39">
        <f t="shared" si="79"/>
        <v>0</v>
      </c>
      <c r="L278" s="39">
        <f t="shared" si="79"/>
        <v>0</v>
      </c>
      <c r="M278" s="39">
        <f t="shared" si="79"/>
        <v>0</v>
      </c>
      <c r="N278" s="39">
        <f t="shared" si="79"/>
        <v>0</v>
      </c>
      <c r="O278" s="39">
        <f t="shared" si="79"/>
        <v>0</v>
      </c>
      <c r="P278" s="39">
        <f t="shared" si="79"/>
        <v>0</v>
      </c>
      <c r="Q278" s="39">
        <f t="shared" si="79"/>
        <v>0</v>
      </c>
      <c r="R278" s="39">
        <f t="shared" si="79"/>
        <v>0</v>
      </c>
      <c r="S278" s="39">
        <f t="shared" si="79"/>
        <v>0</v>
      </c>
      <c r="T278" s="39">
        <f t="shared" si="79"/>
        <v>0</v>
      </c>
      <c r="U278" s="39">
        <f t="shared" si="79"/>
        <v>0</v>
      </c>
      <c r="V278" s="39">
        <f t="shared" si="79"/>
        <v>0</v>
      </c>
      <c r="W278" s="39">
        <f t="shared" si="79"/>
        <v>0</v>
      </c>
    </row>
    <row r="279" spans="4:23" s="4" customFormat="1">
      <c r="D279"/>
      <c r="E279"/>
    </row>
    <row r="280" spans="4:23" s="4" customFormat="1">
      <c r="D280" s="5" t="s">
        <v>227</v>
      </c>
      <c r="E280"/>
    </row>
    <row r="281" spans="4:23" s="4" customFormat="1">
      <c r="D281"/>
      <c r="E281" t="s">
        <v>228</v>
      </c>
      <c r="H281" s="33"/>
      <c r="I281" s="65">
        <v>0</v>
      </c>
      <c r="J281" s="65">
        <v>0</v>
      </c>
      <c r="K281" s="65">
        <v>0</v>
      </c>
      <c r="L281" s="65">
        <v>0</v>
      </c>
      <c r="M281" s="65">
        <v>0</v>
      </c>
      <c r="N281" s="65">
        <v>0</v>
      </c>
      <c r="O281" s="65">
        <v>0</v>
      </c>
      <c r="P281" s="65">
        <v>0</v>
      </c>
      <c r="Q281" s="65">
        <v>0</v>
      </c>
      <c r="R281" s="65">
        <v>0</v>
      </c>
      <c r="S281" s="65">
        <v>0</v>
      </c>
      <c r="T281" s="65">
        <v>0</v>
      </c>
      <c r="U281" s="65">
        <v>0</v>
      </c>
      <c r="V281" s="65">
        <v>0</v>
      </c>
      <c r="W281" s="65">
        <v>0</v>
      </c>
    </row>
    <row r="282" spans="4:23" s="4" customFormat="1">
      <c r="D282"/>
      <c r="E282" t="s">
        <v>224</v>
      </c>
      <c r="H282" s="33"/>
      <c r="I282" s="65">
        <v>0</v>
      </c>
      <c r="J282" s="65">
        <v>0</v>
      </c>
      <c r="K282" s="65">
        <v>0</v>
      </c>
      <c r="L282" s="65">
        <v>0</v>
      </c>
      <c r="M282" s="65">
        <v>0</v>
      </c>
      <c r="N282" s="65">
        <v>0</v>
      </c>
      <c r="O282" s="65">
        <v>0</v>
      </c>
      <c r="P282" s="65">
        <v>0</v>
      </c>
      <c r="Q282" s="65">
        <v>0</v>
      </c>
      <c r="R282" s="65">
        <v>0</v>
      </c>
      <c r="S282" s="65">
        <v>0</v>
      </c>
      <c r="T282" s="65">
        <v>0</v>
      </c>
      <c r="U282" s="65">
        <v>0</v>
      </c>
      <c r="V282" s="65">
        <v>0</v>
      </c>
      <c r="W282" s="65">
        <v>0</v>
      </c>
    </row>
    <row r="283" spans="4:23" s="4" customFormat="1">
      <c r="D283"/>
      <c r="E283" t="s">
        <v>229</v>
      </c>
      <c r="H283" s="33"/>
      <c r="I283" s="65">
        <v>0</v>
      </c>
      <c r="J283" s="65">
        <v>0</v>
      </c>
      <c r="K283" s="65">
        <v>0</v>
      </c>
      <c r="L283" s="65">
        <v>0</v>
      </c>
      <c r="M283" s="65">
        <v>0</v>
      </c>
      <c r="N283" s="65">
        <v>0</v>
      </c>
      <c r="O283" s="65">
        <v>0</v>
      </c>
      <c r="P283" s="65">
        <v>0</v>
      </c>
      <c r="Q283" s="65">
        <v>0</v>
      </c>
      <c r="R283" s="65">
        <v>0</v>
      </c>
      <c r="S283" s="65">
        <v>0</v>
      </c>
      <c r="T283" s="65">
        <v>0</v>
      </c>
      <c r="U283" s="65">
        <v>0</v>
      </c>
      <c r="V283" s="65">
        <v>0</v>
      </c>
      <c r="W283" s="65">
        <v>0</v>
      </c>
    </row>
    <row r="284" spans="4:23" s="4" customFormat="1">
      <c r="D284"/>
      <c r="E284" t="s">
        <v>225</v>
      </c>
      <c r="H284" s="33"/>
      <c r="I284" s="65">
        <v>0</v>
      </c>
      <c r="J284" s="65">
        <v>0</v>
      </c>
      <c r="K284" s="65">
        <v>0</v>
      </c>
      <c r="L284" s="65">
        <v>0</v>
      </c>
      <c r="M284" s="65">
        <v>0</v>
      </c>
      <c r="N284" s="65">
        <v>0</v>
      </c>
      <c r="O284" s="65">
        <v>0</v>
      </c>
      <c r="P284" s="65">
        <v>0</v>
      </c>
      <c r="Q284" s="65">
        <v>0</v>
      </c>
      <c r="R284" s="65">
        <v>0</v>
      </c>
      <c r="S284" s="65">
        <v>0</v>
      </c>
      <c r="T284" s="65">
        <v>0</v>
      </c>
      <c r="U284" s="65">
        <v>0</v>
      </c>
      <c r="V284" s="65">
        <v>0</v>
      </c>
      <c r="W284" s="65">
        <v>0</v>
      </c>
    </row>
    <row r="285" spans="4:23" s="4" customFormat="1">
      <c r="D285" s="142" t="s">
        <v>226</v>
      </c>
      <c r="E285" s="144"/>
      <c r="F285" s="152"/>
      <c r="G285" s="152"/>
      <c r="H285" s="37"/>
      <c r="I285" s="39">
        <f>SUM(I281:I284)</f>
        <v>0</v>
      </c>
      <c r="J285" s="39">
        <f t="shared" ref="J285" si="80">SUM(J281:J284)</f>
        <v>0</v>
      </c>
      <c r="K285" s="39">
        <f t="shared" ref="K285" si="81">SUM(K281:K284)</f>
        <v>0</v>
      </c>
      <c r="L285" s="39">
        <f t="shared" ref="L285" si="82">SUM(L281:L284)</f>
        <v>0</v>
      </c>
      <c r="M285" s="39">
        <f t="shared" ref="M285" si="83">SUM(M281:M284)</f>
        <v>0</v>
      </c>
      <c r="N285" s="39">
        <f t="shared" ref="N285" si="84">SUM(N281:N284)</f>
        <v>0</v>
      </c>
      <c r="O285" s="39">
        <f t="shared" ref="O285" si="85">SUM(O281:O284)</f>
        <v>0</v>
      </c>
      <c r="P285" s="39">
        <f t="shared" ref="P285" si="86">SUM(P281:P284)</f>
        <v>0</v>
      </c>
      <c r="Q285" s="39">
        <f t="shared" ref="Q285" si="87">SUM(Q281:Q284)</f>
        <v>0</v>
      </c>
      <c r="R285" s="39">
        <f t="shared" ref="R285" si="88">SUM(R281:R284)</f>
        <v>0</v>
      </c>
      <c r="S285" s="39">
        <f t="shared" ref="S285" si="89">SUM(S281:S284)</f>
        <v>0</v>
      </c>
      <c r="T285" s="39">
        <f t="shared" ref="T285" si="90">SUM(T281:T284)</f>
        <v>0</v>
      </c>
      <c r="U285" s="39">
        <f t="shared" ref="U285" si="91">SUM(U281:U284)</f>
        <v>0</v>
      </c>
      <c r="V285" s="39">
        <f t="shared" ref="V285" si="92">SUM(V281:V284)</f>
        <v>0</v>
      </c>
      <c r="W285" s="39">
        <f t="shared" ref="W285" si="93">SUM(W281:W284)</f>
        <v>0</v>
      </c>
    </row>
    <row r="286" spans="4:23" s="4" customFormat="1" outlineLevel="1">
      <c r="D286"/>
      <c r="E286"/>
    </row>
    <row r="287" spans="4:23" s="4" customFormat="1" outlineLevel="1">
      <c r="D287" s="48" t="s">
        <v>230</v>
      </c>
      <c r="E287" s="48"/>
      <c r="F287" s="48"/>
      <c r="G287" s="48"/>
      <c r="H287" s="48"/>
      <c r="I287" s="49">
        <f>IF(I283&gt;=0,1,0)</f>
        <v>1</v>
      </c>
      <c r="J287" s="49">
        <f t="shared" ref="J287:W287" si="94">IF(J283&gt;=0,1,0)</f>
        <v>1</v>
      </c>
      <c r="K287" s="49">
        <f t="shared" si="94"/>
        <v>1</v>
      </c>
      <c r="L287" s="49">
        <f t="shared" si="94"/>
        <v>1</v>
      </c>
      <c r="M287" s="49">
        <f t="shared" si="94"/>
        <v>1</v>
      </c>
      <c r="N287" s="49">
        <f t="shared" si="94"/>
        <v>1</v>
      </c>
      <c r="O287" s="49">
        <f t="shared" si="94"/>
        <v>1</v>
      </c>
      <c r="P287" s="49">
        <f t="shared" si="94"/>
        <v>1</v>
      </c>
      <c r="Q287" s="49">
        <f t="shared" si="94"/>
        <v>1</v>
      </c>
      <c r="R287" s="49">
        <f t="shared" si="94"/>
        <v>1</v>
      </c>
      <c r="S287" s="49">
        <f t="shared" si="94"/>
        <v>1</v>
      </c>
      <c r="T287" s="49">
        <f t="shared" si="94"/>
        <v>1</v>
      </c>
      <c r="U287" s="49">
        <f t="shared" si="94"/>
        <v>1</v>
      </c>
      <c r="V287" s="49">
        <f t="shared" si="94"/>
        <v>1</v>
      </c>
      <c r="W287" s="49">
        <f t="shared" si="94"/>
        <v>1</v>
      </c>
    </row>
    <row r="288" spans="4:23" s="4" customFormat="1">
      <c r="D288"/>
      <c r="E288"/>
    </row>
    <row r="289" spans="4:23" s="4" customFormat="1">
      <c r="D289" s="142" t="s">
        <v>231</v>
      </c>
      <c r="E289" s="144"/>
      <c r="F289" s="152"/>
      <c r="G289" s="152"/>
      <c r="H289" s="37"/>
      <c r="I289" s="39">
        <f t="shared" ref="I289:W289" si="95">+I278+I285</f>
        <v>0</v>
      </c>
      <c r="J289" s="39">
        <f t="shared" si="95"/>
        <v>0</v>
      </c>
      <c r="K289" s="39">
        <f t="shared" si="95"/>
        <v>0</v>
      </c>
      <c r="L289" s="39">
        <f t="shared" si="95"/>
        <v>0</v>
      </c>
      <c r="M289" s="39">
        <f t="shared" si="95"/>
        <v>0</v>
      </c>
      <c r="N289" s="39">
        <f t="shared" si="95"/>
        <v>0</v>
      </c>
      <c r="O289" s="39">
        <f t="shared" si="95"/>
        <v>0</v>
      </c>
      <c r="P289" s="39">
        <f t="shared" si="95"/>
        <v>0</v>
      </c>
      <c r="Q289" s="39">
        <f t="shared" si="95"/>
        <v>0</v>
      </c>
      <c r="R289" s="39">
        <f t="shared" si="95"/>
        <v>0</v>
      </c>
      <c r="S289" s="39">
        <f t="shared" si="95"/>
        <v>0</v>
      </c>
      <c r="T289" s="39">
        <f t="shared" si="95"/>
        <v>0</v>
      </c>
      <c r="U289" s="39">
        <f t="shared" si="95"/>
        <v>0</v>
      </c>
      <c r="V289" s="39">
        <f t="shared" si="95"/>
        <v>0</v>
      </c>
      <c r="W289" s="39">
        <f t="shared" si="95"/>
        <v>0</v>
      </c>
    </row>
    <row r="290" spans="4:23" s="4" customFormat="1">
      <c r="D290"/>
      <c r="E290"/>
    </row>
    <row r="291" spans="4:23" s="4" customFormat="1">
      <c r="D291" s="31" t="s">
        <v>232</v>
      </c>
      <c r="E291" s="64"/>
      <c r="F291" s="64"/>
      <c r="G291" s="64"/>
      <c r="H291" s="64"/>
      <c r="I291" s="64"/>
      <c r="J291" s="64"/>
      <c r="K291" s="64"/>
      <c r="L291" s="64"/>
      <c r="M291" s="64"/>
      <c r="N291" s="64"/>
      <c r="O291" s="64"/>
      <c r="P291" s="64"/>
      <c r="Q291" s="64"/>
      <c r="R291" s="64"/>
      <c r="S291" s="64"/>
      <c r="T291" s="64"/>
      <c r="U291" s="64"/>
      <c r="V291" s="64"/>
      <c r="W291" s="64"/>
    </row>
    <row r="292" spans="4:23" s="4" customFormat="1">
      <c r="D292"/>
      <c r="E292"/>
    </row>
    <row r="293" spans="4:23" s="4" customFormat="1">
      <c r="D293" s="5" t="s">
        <v>233</v>
      </c>
    </row>
    <row r="294" spans="4:23" s="4" customFormat="1">
      <c r="D294"/>
      <c r="E294" t="s">
        <v>234</v>
      </c>
      <c r="H294" s="33"/>
      <c r="I294" s="65">
        <v>0</v>
      </c>
      <c r="J294" s="65">
        <v>0</v>
      </c>
      <c r="K294" s="65">
        <v>0</v>
      </c>
      <c r="L294" s="65">
        <v>0</v>
      </c>
      <c r="M294" s="65">
        <v>0</v>
      </c>
      <c r="N294" s="65">
        <v>0</v>
      </c>
      <c r="O294" s="65">
        <v>0</v>
      </c>
      <c r="P294" s="65">
        <v>0</v>
      </c>
      <c r="Q294" s="65">
        <v>0</v>
      </c>
      <c r="R294" s="65">
        <v>0</v>
      </c>
      <c r="S294" s="65">
        <v>0</v>
      </c>
      <c r="T294" s="65">
        <v>0</v>
      </c>
      <c r="U294" s="65">
        <v>0</v>
      </c>
      <c r="V294" s="65">
        <v>0</v>
      </c>
      <c r="W294" s="65">
        <v>0</v>
      </c>
    </row>
    <row r="295" spans="4:23" s="4" customFormat="1">
      <c r="D295"/>
      <c r="E295" t="s">
        <v>235</v>
      </c>
      <c r="H295" s="33"/>
      <c r="I295" s="65">
        <v>0</v>
      </c>
      <c r="J295" s="65">
        <v>0</v>
      </c>
      <c r="K295" s="65">
        <v>0</v>
      </c>
      <c r="L295" s="65">
        <v>0</v>
      </c>
      <c r="M295" s="65">
        <v>0</v>
      </c>
      <c r="N295" s="65">
        <v>0</v>
      </c>
      <c r="O295" s="65">
        <v>0</v>
      </c>
      <c r="P295" s="65">
        <v>0</v>
      </c>
      <c r="Q295" s="65">
        <v>0</v>
      </c>
      <c r="R295" s="65">
        <v>0</v>
      </c>
      <c r="S295" s="65">
        <v>0</v>
      </c>
      <c r="T295" s="65">
        <v>0</v>
      </c>
      <c r="U295" s="65">
        <v>0</v>
      </c>
      <c r="V295" s="65">
        <v>0</v>
      </c>
      <c r="W295" s="65">
        <v>0</v>
      </c>
    </row>
    <row r="296" spans="4:23" s="4" customFormat="1">
      <c r="D296"/>
      <c r="E296" t="s">
        <v>225</v>
      </c>
      <c r="H296" s="33"/>
      <c r="I296" s="65">
        <v>0</v>
      </c>
      <c r="J296" s="65">
        <v>0</v>
      </c>
      <c r="K296" s="65">
        <v>0</v>
      </c>
      <c r="L296" s="65">
        <v>0</v>
      </c>
      <c r="M296" s="65">
        <v>0</v>
      </c>
      <c r="N296" s="65">
        <v>0</v>
      </c>
      <c r="O296" s="65">
        <v>0</v>
      </c>
      <c r="P296" s="65">
        <v>0</v>
      </c>
      <c r="Q296" s="65">
        <v>0</v>
      </c>
      <c r="R296" s="65">
        <v>0</v>
      </c>
      <c r="S296" s="65">
        <v>0</v>
      </c>
      <c r="T296" s="65">
        <v>0</v>
      </c>
      <c r="U296" s="65">
        <v>0</v>
      </c>
      <c r="V296" s="65">
        <v>0</v>
      </c>
      <c r="W296" s="65">
        <v>0</v>
      </c>
    </row>
    <row r="297" spans="4:23" s="4" customFormat="1">
      <c r="D297" s="142" t="s">
        <v>226</v>
      </c>
      <c r="E297" s="142"/>
      <c r="F297" s="151"/>
      <c r="G297" s="151"/>
      <c r="H297" s="37"/>
      <c r="I297" s="39">
        <f>SUM(I294:I296)</f>
        <v>0</v>
      </c>
      <c r="J297" s="39">
        <f t="shared" ref="J297:W297" si="96">SUM(J294:J296)</f>
        <v>0</v>
      </c>
      <c r="K297" s="39">
        <f t="shared" si="96"/>
        <v>0</v>
      </c>
      <c r="L297" s="39">
        <f t="shared" si="96"/>
        <v>0</v>
      </c>
      <c r="M297" s="39">
        <f t="shared" si="96"/>
        <v>0</v>
      </c>
      <c r="N297" s="39">
        <f t="shared" si="96"/>
        <v>0</v>
      </c>
      <c r="O297" s="39">
        <f t="shared" si="96"/>
        <v>0</v>
      </c>
      <c r="P297" s="39">
        <f t="shared" si="96"/>
        <v>0</v>
      </c>
      <c r="Q297" s="39">
        <f t="shared" si="96"/>
        <v>0</v>
      </c>
      <c r="R297" s="39">
        <f t="shared" si="96"/>
        <v>0</v>
      </c>
      <c r="S297" s="39">
        <f t="shared" si="96"/>
        <v>0</v>
      </c>
      <c r="T297" s="39">
        <f t="shared" si="96"/>
        <v>0</v>
      </c>
      <c r="U297" s="39">
        <f t="shared" si="96"/>
        <v>0</v>
      </c>
      <c r="V297" s="39">
        <f t="shared" si="96"/>
        <v>0</v>
      </c>
      <c r="W297" s="39">
        <f t="shared" si="96"/>
        <v>0</v>
      </c>
    </row>
    <row r="298" spans="4:23" s="4" customFormat="1">
      <c r="D298"/>
      <c r="E298"/>
    </row>
    <row r="299" spans="4:23" s="4" customFormat="1">
      <c r="D299" s="5" t="s">
        <v>236</v>
      </c>
      <c r="E299"/>
    </row>
    <row r="300" spans="4:23" s="4" customFormat="1">
      <c r="D300"/>
      <c r="E300" t="s">
        <v>234</v>
      </c>
      <c r="H300" s="33"/>
      <c r="I300" s="65">
        <v>0</v>
      </c>
      <c r="J300" s="65">
        <v>0</v>
      </c>
      <c r="K300" s="65">
        <v>0</v>
      </c>
      <c r="L300" s="65">
        <v>0</v>
      </c>
      <c r="M300" s="65">
        <v>0</v>
      </c>
      <c r="N300" s="65">
        <v>0</v>
      </c>
      <c r="O300" s="65">
        <v>0</v>
      </c>
      <c r="P300" s="65">
        <v>0</v>
      </c>
      <c r="Q300" s="65">
        <v>0</v>
      </c>
      <c r="R300" s="65">
        <v>0</v>
      </c>
      <c r="S300" s="65">
        <v>0</v>
      </c>
      <c r="T300" s="65">
        <v>0</v>
      </c>
      <c r="U300" s="65">
        <v>0</v>
      </c>
      <c r="V300" s="65">
        <v>0</v>
      </c>
      <c r="W300" s="65">
        <v>0</v>
      </c>
    </row>
    <row r="301" spans="4:23" s="4" customFormat="1">
      <c r="D301"/>
      <c r="E301" t="s">
        <v>235</v>
      </c>
      <c r="H301" s="33"/>
      <c r="I301" s="65">
        <v>0</v>
      </c>
      <c r="J301" s="65">
        <v>0</v>
      </c>
      <c r="K301" s="65">
        <v>0</v>
      </c>
      <c r="L301" s="65">
        <v>0</v>
      </c>
      <c r="M301" s="65">
        <v>0</v>
      </c>
      <c r="N301" s="65">
        <v>0</v>
      </c>
      <c r="O301" s="65">
        <v>0</v>
      </c>
      <c r="P301" s="65">
        <v>0</v>
      </c>
      <c r="Q301" s="65">
        <v>0</v>
      </c>
      <c r="R301" s="65">
        <v>0</v>
      </c>
      <c r="S301" s="65">
        <v>0</v>
      </c>
      <c r="T301" s="65">
        <v>0</v>
      </c>
      <c r="U301" s="65">
        <v>0</v>
      </c>
      <c r="V301" s="65">
        <v>0</v>
      </c>
      <c r="W301" s="65">
        <v>0</v>
      </c>
    </row>
    <row r="302" spans="4:23" s="4" customFormat="1">
      <c r="D302"/>
      <c r="E302" t="s">
        <v>225</v>
      </c>
      <c r="H302" s="33"/>
      <c r="I302" s="65">
        <v>0</v>
      </c>
      <c r="J302" s="65">
        <v>0</v>
      </c>
      <c r="K302" s="65">
        <v>0</v>
      </c>
      <c r="L302" s="65">
        <v>0</v>
      </c>
      <c r="M302" s="65">
        <v>0</v>
      </c>
      <c r="N302" s="65">
        <v>0</v>
      </c>
      <c r="O302" s="65">
        <v>0</v>
      </c>
      <c r="P302" s="65">
        <v>0</v>
      </c>
      <c r="Q302" s="65">
        <v>0</v>
      </c>
      <c r="R302" s="65">
        <v>0</v>
      </c>
      <c r="S302" s="65">
        <v>0</v>
      </c>
      <c r="T302" s="65">
        <v>0</v>
      </c>
      <c r="U302" s="65">
        <v>0</v>
      </c>
      <c r="V302" s="65">
        <v>0</v>
      </c>
      <c r="W302" s="65">
        <v>0</v>
      </c>
    </row>
    <row r="303" spans="4:23" s="4" customFormat="1">
      <c r="D303" s="142" t="s">
        <v>226</v>
      </c>
      <c r="E303" s="144"/>
      <c r="F303" s="152"/>
      <c r="G303" s="152"/>
      <c r="H303" s="37"/>
      <c r="I303" s="39">
        <f t="shared" ref="I303:W303" si="97">SUM(I300:I302)</f>
        <v>0</v>
      </c>
      <c r="J303" s="39">
        <f t="shared" si="97"/>
        <v>0</v>
      </c>
      <c r="K303" s="39">
        <f t="shared" si="97"/>
        <v>0</v>
      </c>
      <c r="L303" s="39">
        <f t="shared" si="97"/>
        <v>0</v>
      </c>
      <c r="M303" s="39">
        <f t="shared" si="97"/>
        <v>0</v>
      </c>
      <c r="N303" s="39">
        <f t="shared" si="97"/>
        <v>0</v>
      </c>
      <c r="O303" s="39">
        <f t="shared" si="97"/>
        <v>0</v>
      </c>
      <c r="P303" s="39">
        <f t="shared" si="97"/>
        <v>0</v>
      </c>
      <c r="Q303" s="39">
        <f t="shared" si="97"/>
        <v>0</v>
      </c>
      <c r="R303" s="39">
        <f t="shared" si="97"/>
        <v>0</v>
      </c>
      <c r="S303" s="39">
        <f t="shared" si="97"/>
        <v>0</v>
      </c>
      <c r="T303" s="39">
        <f t="shared" si="97"/>
        <v>0</v>
      </c>
      <c r="U303" s="39">
        <f t="shared" si="97"/>
        <v>0</v>
      </c>
      <c r="V303" s="39">
        <f t="shared" si="97"/>
        <v>0</v>
      </c>
      <c r="W303" s="39">
        <f t="shared" si="97"/>
        <v>0</v>
      </c>
    </row>
    <row r="304" spans="4:23" s="4" customFormat="1">
      <c r="D304"/>
      <c r="E304"/>
    </row>
    <row r="305" spans="1:23" s="4" customFormat="1">
      <c r="D305" s="142" t="s">
        <v>237</v>
      </c>
      <c r="E305" s="144"/>
      <c r="F305" s="152"/>
      <c r="G305" s="152"/>
      <c r="H305" s="37"/>
      <c r="I305" s="39">
        <f>+I297+I303</f>
        <v>0</v>
      </c>
      <c r="J305" s="39">
        <f t="shared" ref="J305:W305" si="98">+J297+J303</f>
        <v>0</v>
      </c>
      <c r="K305" s="39">
        <f t="shared" si="98"/>
        <v>0</v>
      </c>
      <c r="L305" s="39">
        <f t="shared" si="98"/>
        <v>0</v>
      </c>
      <c r="M305" s="39">
        <f t="shared" si="98"/>
        <v>0</v>
      </c>
      <c r="N305" s="39">
        <f t="shared" si="98"/>
        <v>0</v>
      </c>
      <c r="O305" s="39">
        <f t="shared" si="98"/>
        <v>0</v>
      </c>
      <c r="P305" s="39">
        <f t="shared" si="98"/>
        <v>0</v>
      </c>
      <c r="Q305" s="39">
        <f t="shared" si="98"/>
        <v>0</v>
      </c>
      <c r="R305" s="39">
        <f t="shared" si="98"/>
        <v>0</v>
      </c>
      <c r="S305" s="39">
        <f t="shared" si="98"/>
        <v>0</v>
      </c>
      <c r="T305" s="39">
        <f t="shared" si="98"/>
        <v>0</v>
      </c>
      <c r="U305" s="39">
        <f t="shared" si="98"/>
        <v>0</v>
      </c>
      <c r="V305" s="39">
        <f t="shared" si="98"/>
        <v>0</v>
      </c>
      <c r="W305" s="39">
        <f t="shared" si="98"/>
        <v>0</v>
      </c>
    </row>
    <row r="306" spans="1:23" s="4" customFormat="1">
      <c r="D306"/>
      <c r="E306"/>
    </row>
    <row r="307" spans="1:23" s="4" customFormat="1">
      <c r="D307" s="31" t="s">
        <v>238</v>
      </c>
      <c r="E307" s="64"/>
      <c r="F307" s="64"/>
      <c r="G307" s="64"/>
      <c r="H307" s="64"/>
      <c r="I307" s="64"/>
      <c r="J307" s="64"/>
      <c r="K307" s="64"/>
      <c r="L307" s="64"/>
      <c r="M307" s="64"/>
      <c r="N307" s="64"/>
      <c r="O307" s="64"/>
      <c r="P307" s="64"/>
      <c r="Q307" s="64"/>
      <c r="R307" s="64"/>
      <c r="S307" s="64"/>
      <c r="T307" s="64"/>
      <c r="U307" s="64"/>
      <c r="V307" s="64"/>
      <c r="W307" s="64"/>
    </row>
    <row r="308" spans="1:23" s="4" customFormat="1">
      <c r="D308"/>
      <c r="E308"/>
    </row>
    <row r="309" spans="1:23" s="4" customFormat="1">
      <c r="D309" t="s">
        <v>239</v>
      </c>
      <c r="E309"/>
      <c r="H309" s="33"/>
      <c r="I309" s="65">
        <v>0</v>
      </c>
      <c r="J309" s="65">
        <v>0</v>
      </c>
      <c r="K309" s="65">
        <v>0</v>
      </c>
      <c r="L309" s="65">
        <v>0</v>
      </c>
      <c r="M309" s="65">
        <v>0</v>
      </c>
      <c r="N309" s="65">
        <v>0</v>
      </c>
      <c r="O309" s="65">
        <v>0</v>
      </c>
      <c r="P309" s="65">
        <v>0</v>
      </c>
      <c r="Q309" s="65">
        <v>0</v>
      </c>
      <c r="R309" s="65">
        <v>0</v>
      </c>
      <c r="S309" s="65">
        <v>0</v>
      </c>
      <c r="T309" s="65">
        <v>0</v>
      </c>
      <c r="U309" s="65">
        <v>0</v>
      </c>
      <c r="V309" s="65">
        <v>0</v>
      </c>
      <c r="W309" s="65">
        <v>0</v>
      </c>
    </row>
    <row r="310" spans="1:23" s="4" customFormat="1">
      <c r="D310" t="s">
        <v>240</v>
      </c>
      <c r="E310"/>
      <c r="H310" s="33"/>
      <c r="I310" s="65">
        <v>0</v>
      </c>
      <c r="J310" s="65">
        <v>0</v>
      </c>
      <c r="K310" s="65">
        <v>0</v>
      </c>
      <c r="L310" s="65">
        <v>0</v>
      </c>
      <c r="M310" s="65">
        <v>0</v>
      </c>
      <c r="N310" s="65">
        <v>0</v>
      </c>
      <c r="O310" s="65">
        <v>0</v>
      </c>
      <c r="P310" s="65">
        <v>0</v>
      </c>
      <c r="Q310" s="65">
        <v>0</v>
      </c>
      <c r="R310" s="65">
        <v>0</v>
      </c>
      <c r="S310" s="65">
        <v>0</v>
      </c>
      <c r="T310" s="65">
        <v>0</v>
      </c>
      <c r="U310" s="65">
        <v>0</v>
      </c>
      <c r="V310" s="65">
        <v>0</v>
      </c>
      <c r="W310" s="65">
        <v>0</v>
      </c>
    </row>
    <row r="311" spans="1:23" s="4" customFormat="1">
      <c r="D311" t="s">
        <v>241</v>
      </c>
      <c r="E311"/>
      <c r="H311" s="33"/>
      <c r="I311" s="65">
        <v>0</v>
      </c>
      <c r="J311" s="65">
        <v>0</v>
      </c>
      <c r="K311" s="65">
        <v>0</v>
      </c>
      <c r="L311" s="65">
        <v>0</v>
      </c>
      <c r="M311" s="65">
        <v>0</v>
      </c>
      <c r="N311" s="65">
        <v>0</v>
      </c>
      <c r="O311" s="65">
        <v>0</v>
      </c>
      <c r="P311" s="65">
        <v>0</v>
      </c>
      <c r="Q311" s="65">
        <v>0</v>
      </c>
      <c r="R311" s="65">
        <v>0</v>
      </c>
      <c r="S311" s="65">
        <v>0</v>
      </c>
      <c r="T311" s="65">
        <v>0</v>
      </c>
      <c r="U311" s="65">
        <v>0</v>
      </c>
      <c r="V311" s="65">
        <v>0</v>
      </c>
      <c r="W311" s="65">
        <v>0</v>
      </c>
    </row>
    <row r="312" spans="1:23" s="4" customFormat="1">
      <c r="D312" s="142" t="s">
        <v>242</v>
      </c>
      <c r="E312" s="144"/>
      <c r="F312" s="152"/>
      <c r="G312" s="152"/>
      <c r="H312" s="37"/>
      <c r="I312" s="39">
        <f t="shared" ref="I312:W312" si="99">SUM(I309:I311)</f>
        <v>0</v>
      </c>
      <c r="J312" s="39">
        <f t="shared" si="99"/>
        <v>0</v>
      </c>
      <c r="K312" s="39">
        <f t="shared" si="99"/>
        <v>0</v>
      </c>
      <c r="L312" s="39">
        <f t="shared" si="99"/>
        <v>0</v>
      </c>
      <c r="M312" s="39">
        <f t="shared" si="99"/>
        <v>0</v>
      </c>
      <c r="N312" s="39">
        <f t="shared" si="99"/>
        <v>0</v>
      </c>
      <c r="O312" s="39">
        <f t="shared" si="99"/>
        <v>0</v>
      </c>
      <c r="P312" s="39">
        <f t="shared" si="99"/>
        <v>0</v>
      </c>
      <c r="Q312" s="39">
        <f t="shared" si="99"/>
        <v>0</v>
      </c>
      <c r="R312" s="39">
        <f t="shared" si="99"/>
        <v>0</v>
      </c>
      <c r="S312" s="39">
        <f t="shared" si="99"/>
        <v>0</v>
      </c>
      <c r="T312" s="39">
        <f t="shared" si="99"/>
        <v>0</v>
      </c>
      <c r="U312" s="39">
        <f t="shared" si="99"/>
        <v>0</v>
      </c>
      <c r="V312" s="39">
        <f>SUM(V309:V311)</f>
        <v>0</v>
      </c>
      <c r="W312" s="39">
        <f t="shared" si="99"/>
        <v>0</v>
      </c>
    </row>
    <row r="313" spans="1:23" s="4" customFormat="1">
      <c r="D313"/>
      <c r="E313"/>
    </row>
    <row r="314" spans="1:23" s="4" customFormat="1">
      <c r="D314" s="142" t="s">
        <v>243</v>
      </c>
      <c r="E314" s="144"/>
      <c r="F314" s="152"/>
      <c r="G314" s="152"/>
      <c r="H314" s="37"/>
      <c r="I314" s="39">
        <f>+I305+I312</f>
        <v>0</v>
      </c>
      <c r="J314" s="39">
        <f t="shared" ref="J314:W314" si="100">+J305+J312</f>
        <v>0</v>
      </c>
      <c r="K314" s="39">
        <f t="shared" si="100"/>
        <v>0</v>
      </c>
      <c r="L314" s="39">
        <f t="shared" si="100"/>
        <v>0</v>
      </c>
      <c r="M314" s="39">
        <f t="shared" si="100"/>
        <v>0</v>
      </c>
      <c r="N314" s="39">
        <f t="shared" si="100"/>
        <v>0</v>
      </c>
      <c r="O314" s="39">
        <f t="shared" si="100"/>
        <v>0</v>
      </c>
      <c r="P314" s="39">
        <f t="shared" si="100"/>
        <v>0</v>
      </c>
      <c r="Q314" s="39">
        <f t="shared" si="100"/>
        <v>0</v>
      </c>
      <c r="R314" s="39">
        <f t="shared" si="100"/>
        <v>0</v>
      </c>
      <c r="S314" s="39">
        <f t="shared" si="100"/>
        <v>0</v>
      </c>
      <c r="T314" s="39">
        <f t="shared" si="100"/>
        <v>0</v>
      </c>
      <c r="U314" s="39">
        <f t="shared" si="100"/>
        <v>0</v>
      </c>
      <c r="V314" s="39">
        <f t="shared" si="100"/>
        <v>0</v>
      </c>
      <c r="W314" s="39">
        <f t="shared" si="100"/>
        <v>0</v>
      </c>
    </row>
    <row r="315" spans="1:23" s="4" customFormat="1" outlineLevel="1">
      <c r="D315"/>
      <c r="E315"/>
    </row>
    <row r="316" spans="1:23" s="4" customFormat="1" outlineLevel="1">
      <c r="D316" s="48" t="s">
        <v>244</v>
      </c>
      <c r="I316" s="49">
        <f>IF(ROUND(I314,5)=ROUND(I289,5),1,0)</f>
        <v>1</v>
      </c>
      <c r="J316" s="49">
        <f t="shared" ref="J316:W316" si="101">IF(ROUND(J314,5)=ROUND(J289,5),1,0)</f>
        <v>1</v>
      </c>
      <c r="K316" s="49">
        <f t="shared" si="101"/>
        <v>1</v>
      </c>
      <c r="L316" s="49">
        <f t="shared" si="101"/>
        <v>1</v>
      </c>
      <c r="M316" s="49">
        <f t="shared" si="101"/>
        <v>1</v>
      </c>
      <c r="N316" s="49">
        <f t="shared" si="101"/>
        <v>1</v>
      </c>
      <c r="O316" s="49">
        <f t="shared" si="101"/>
        <v>1</v>
      </c>
      <c r="P316" s="49">
        <f t="shared" si="101"/>
        <v>1</v>
      </c>
      <c r="Q316" s="49">
        <f t="shared" si="101"/>
        <v>1</v>
      </c>
      <c r="R316" s="49">
        <f t="shared" si="101"/>
        <v>1</v>
      </c>
      <c r="S316" s="49">
        <f t="shared" si="101"/>
        <v>1</v>
      </c>
      <c r="T316" s="49">
        <f t="shared" si="101"/>
        <v>1</v>
      </c>
      <c r="U316" s="49">
        <f t="shared" si="101"/>
        <v>1</v>
      </c>
      <c r="V316" s="49">
        <f t="shared" si="101"/>
        <v>1</v>
      </c>
      <c r="W316" s="49">
        <f t="shared" si="101"/>
        <v>1</v>
      </c>
    </row>
    <row r="317" spans="1:23" s="4" customFormat="1" outlineLevel="1">
      <c r="D317" s="48" t="s">
        <v>245</v>
      </c>
      <c r="I317" s="49">
        <f>IF(I310&gt;=0,1,0)</f>
        <v>1</v>
      </c>
      <c r="J317" s="49">
        <f t="shared" ref="J317:W317" si="102">IF(J310&gt;=0,1,0)</f>
        <v>1</v>
      </c>
      <c r="K317" s="49">
        <f t="shared" si="102"/>
        <v>1</v>
      </c>
      <c r="L317" s="49">
        <f t="shared" si="102"/>
        <v>1</v>
      </c>
      <c r="M317" s="49">
        <f t="shared" si="102"/>
        <v>1</v>
      </c>
      <c r="N317" s="49">
        <f t="shared" si="102"/>
        <v>1</v>
      </c>
      <c r="O317" s="49">
        <f t="shared" si="102"/>
        <v>1</v>
      </c>
      <c r="P317" s="49">
        <f t="shared" si="102"/>
        <v>1</v>
      </c>
      <c r="Q317" s="49">
        <f t="shared" si="102"/>
        <v>1</v>
      </c>
      <c r="R317" s="49">
        <f t="shared" si="102"/>
        <v>1</v>
      </c>
      <c r="S317" s="49">
        <f t="shared" si="102"/>
        <v>1</v>
      </c>
      <c r="T317" s="49">
        <f t="shared" si="102"/>
        <v>1</v>
      </c>
      <c r="U317" s="49">
        <f t="shared" si="102"/>
        <v>1</v>
      </c>
      <c r="V317" s="49">
        <f t="shared" si="102"/>
        <v>1</v>
      </c>
      <c r="W317" s="49">
        <f t="shared" si="102"/>
        <v>1</v>
      </c>
    </row>
    <row r="318" spans="1:23" s="4" customFormat="1">
      <c r="D318"/>
      <c r="E318"/>
    </row>
    <row r="319" spans="1:23" s="2" customFormat="1" ht="11.25" customHeight="1">
      <c r="A319" s="18"/>
      <c r="B319" s="19"/>
      <c r="C319" s="18"/>
      <c r="D319" s="20" t="s">
        <v>141</v>
      </c>
    </row>
  </sheetData>
  <sheetProtection algorithmName="SHA-512" hashValue="OJS8/HlTIgTgz7QxCAdDb/T0CzUeSwRKlo2Pdpr9RyjcizdzeXKCFpB3Ci732R3pG8Gbco7z2hRRsNhGn6P8TQ==" saltValue="HYzg/IF8zjbW/2yW3ytIIw==" spinCount="100000" sheet="1" objects="1" scenarios="1" formatCells="0" formatColumns="0" formatRows="0"/>
  <conditionalFormatting sqref="G3">
    <cfRule type="cellIs" dxfId="8" priority="1" operator="equal">
      <formula>0</formula>
    </cfRule>
  </conditionalFormatting>
  <dataValidations count="3">
    <dataValidation type="decimal" operator="greaterThanOrEqual" allowBlank="1" showInputMessage="1" showErrorMessage="1" sqref="I274:W277 L17:W17 L21:W21 L25:W25 L29:W29 L40:W40 L42:W42 J226:W226 J230:W230 I238:W239 L33:W33 I300:W302 I294:W296 I281:W282 I284:W284 L188:W189" xr:uid="{D8B09806-23E2-4BE2-BB6D-DB60559F07C9}">
      <formula1>0</formula1>
    </dataValidation>
    <dataValidation type="decimal" operator="lessThanOrEqual" allowBlank="1" showInputMessage="1" showErrorMessage="1" sqref="L52:W52 L72:W72 L60:W60 L63:W63 L66:W66 L69:W69 L78:W78 L83:W83 L215:W218 L93:W93 L86:W89 L102:W102 L96:W98 L113:W113 L105:W109 L123:W123 L126:W126 L129:W129 L132:W132 L138:W138 L144:W144 J177:W177 J179:W179 J183:W184 J181:W181 J205:K206 L135:W135 L213:W213 L116:W119 J228:W228 J232:W232" xr:uid="{EE274164-B1F3-492F-8232-9606ADD3C33E}">
      <formula1>0</formula1>
    </dataValidation>
    <dataValidation operator="lessThanOrEqual" allowBlank="1" showInputMessage="1" showErrorMessage="1" sqref="L161:W161" xr:uid="{3F08715C-B086-4EAD-A798-4711BD994604}"/>
  </dataValidations>
  <pageMargins left="0.70866141732283472" right="0.70866141732283472" top="0.74803149606299213" bottom="0.74803149606299213" header="0.31496062992125984" footer="0.31496062992125984"/>
  <pageSetup scale="45" fitToHeight="0" orientation="portrait" r:id="rId1"/>
  <rowBreaks count="3" manualBreakCount="3">
    <brk id="80" max="16383" man="1"/>
    <brk id="151" max="16383" man="1"/>
    <brk id="268" max="4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19529-045C-4D65-A19D-C39D2896A5B3}">
  <sheetPr>
    <tabColor theme="4"/>
  </sheetPr>
  <dimension ref="A1"/>
  <sheetViews>
    <sheetView showGridLines="0" workbookViewId="0"/>
  </sheetViews>
  <sheetFormatPr defaultRowHeight="10.15"/>
  <sheetData/>
  <sheetProtection algorithmName="SHA-512" hashValue="pdgKRxrYmIIe8y4cx+xeMaPqr3tDf6113SFc4Wl6AvdJScnP7l+d+FOS87HAoEP8J7YizoeKr7EBj+/kSsjNlQ==" saltValue="IS/xDybvYocj9u7c595bxw==" spinCount="100000"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DF77B-43C9-453D-A073-DA235FA90A09}">
  <sheetPr>
    <pageSetUpPr autoPageBreaks="0" fitToPage="1"/>
  </sheetPr>
  <dimension ref="A1:AN319"/>
  <sheetViews>
    <sheetView showGridLines="0" view="pageBreakPreview" zoomScaleNormal="100" zoomScaleSheetLayoutView="100" workbookViewId="0">
      <pane xSplit="8" ySplit="11" topLeftCell="I12" activePane="bottomRight" state="frozen"/>
      <selection pane="bottomRight" activeCell="I12" sqref="I12"/>
      <selection pane="bottomLeft" activeCell="B1" sqref="B1"/>
      <selection pane="topRight" activeCell="B1" sqref="B1"/>
    </sheetView>
  </sheetViews>
  <sheetFormatPr defaultRowHeight="10.15" outlineLevelRow="1"/>
  <cols>
    <col min="1" max="1" width="1" customWidth="1"/>
    <col min="2" max="2" width="3.33203125" customWidth="1"/>
    <col min="3" max="3" width="1" customWidth="1"/>
    <col min="4" max="6" width="1.83203125" customWidth="1"/>
    <col min="7" max="7" width="50.83203125" customWidth="1"/>
    <col min="8" max="8" width="23" customWidth="1"/>
    <col min="9" max="9" width="10.83203125" bestFit="1" customWidth="1"/>
    <col min="10" max="10" width="10.83203125" customWidth="1"/>
    <col min="11" max="39" width="10.83203125" bestFit="1" customWidth="1"/>
    <col min="40" max="40" width="8.33203125" customWidth="1"/>
    <col min="41" max="67" width="10.83203125" customWidth="1"/>
  </cols>
  <sheetData>
    <row r="1" spans="1:40" s="1" customFormat="1" ht="11.25" customHeight="1">
      <c r="A1" s="15" t="s">
        <v>26</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row>
    <row r="2" spans="1:40" s="1" customFormat="1" ht="25.15">
      <c r="A2" s="120" t="s">
        <v>27</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row>
    <row r="3" spans="1:40" s="1" customFormat="1" ht="11.25" customHeight="1">
      <c r="A3" s="15" t="s">
        <v>28</v>
      </c>
      <c r="B3" s="16"/>
      <c r="C3" s="16"/>
      <c r="D3" s="16"/>
      <c r="E3" s="16"/>
      <c r="F3" s="16"/>
      <c r="G3" s="17">
        <f>Checks!$H$13</f>
        <v>1</v>
      </c>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row>
    <row r="5" spans="1:40" s="2" customFormat="1" ht="11.25" customHeight="1">
      <c r="A5" s="18"/>
      <c r="B5" s="19">
        <f>MAX($B$4:B4)+1</f>
        <v>1</v>
      </c>
      <c r="C5" s="18"/>
      <c r="D5" s="20" t="s">
        <v>29</v>
      </c>
    </row>
    <row r="7" spans="1:40">
      <c r="D7" s="21" t="s">
        <v>30</v>
      </c>
      <c r="H7" s="22" t="str">
        <f>+Instructions!$D$22</f>
        <v>[●]</v>
      </c>
      <c r="I7" s="23"/>
    </row>
    <row r="8" spans="1:40" ht="11.25" customHeight="1">
      <c r="D8" s="24" t="s">
        <v>161</v>
      </c>
      <c r="E8" s="21"/>
      <c r="H8" s="25" t="s">
        <v>246</v>
      </c>
      <c r="I8" s="23"/>
    </row>
    <row r="9" spans="1:40">
      <c r="Y9" s="73" t="s">
        <v>247</v>
      </c>
      <c r="Z9" s="73"/>
      <c r="AA9" s="73"/>
      <c r="AB9" s="73"/>
      <c r="AC9" s="73"/>
      <c r="AD9" s="73"/>
      <c r="AE9" s="73"/>
      <c r="AF9" s="73"/>
      <c r="AG9" s="73"/>
      <c r="AH9" s="73"/>
      <c r="AI9" s="73"/>
      <c r="AJ9" s="73"/>
      <c r="AK9" s="73"/>
      <c r="AL9" s="73"/>
      <c r="AM9" s="73"/>
    </row>
    <row r="10" spans="1:40">
      <c r="D10" s="26" t="s">
        <v>163</v>
      </c>
      <c r="E10" s="27"/>
      <c r="F10" s="27"/>
      <c r="G10" s="27"/>
      <c r="H10" s="27"/>
      <c r="I10" s="3"/>
      <c r="J10" s="3"/>
      <c r="K10" s="3"/>
      <c r="L10" s="3"/>
      <c r="M10" s="3"/>
      <c r="N10" s="3"/>
      <c r="O10" s="3"/>
      <c r="P10" s="3"/>
      <c r="Q10" s="3"/>
      <c r="R10" s="3"/>
      <c r="S10" s="3"/>
      <c r="T10" s="3"/>
      <c r="U10" s="3"/>
      <c r="V10" s="3"/>
      <c r="W10" s="3"/>
      <c r="Y10" s="3"/>
      <c r="Z10" s="3"/>
      <c r="AA10" s="3"/>
      <c r="AB10" s="3"/>
      <c r="AC10" s="3"/>
      <c r="AD10" s="3"/>
      <c r="AE10" s="3"/>
      <c r="AF10" s="3"/>
      <c r="AG10" s="3"/>
      <c r="AH10" s="3"/>
      <c r="AI10" s="3"/>
      <c r="AJ10" s="3"/>
      <c r="AK10" s="3"/>
      <c r="AL10" s="3"/>
      <c r="AM10" s="3"/>
    </row>
    <row r="11" spans="1:40">
      <c r="D11" s="27"/>
      <c r="E11" s="27"/>
      <c r="F11" s="27"/>
      <c r="G11" s="27"/>
      <c r="H11" s="27"/>
      <c r="I11" s="3" t="s">
        <v>142</v>
      </c>
      <c r="J11" s="28">
        <v>-2</v>
      </c>
      <c r="K11" s="28">
        <v>-1</v>
      </c>
      <c r="L11" s="29">
        <v>1</v>
      </c>
      <c r="M11" s="29">
        <f>L11+1</f>
        <v>2</v>
      </c>
      <c r="N11" s="29">
        <f t="shared" ref="N11:W11" si="0">M11+1</f>
        <v>3</v>
      </c>
      <c r="O11" s="29">
        <f t="shared" si="0"/>
        <v>4</v>
      </c>
      <c r="P11" s="29">
        <f t="shared" si="0"/>
        <v>5</v>
      </c>
      <c r="Q11" s="29">
        <f t="shared" si="0"/>
        <v>6</v>
      </c>
      <c r="R11" s="29">
        <f t="shared" si="0"/>
        <v>7</v>
      </c>
      <c r="S11" s="29">
        <f t="shared" si="0"/>
        <v>8</v>
      </c>
      <c r="T11" s="29">
        <f t="shared" si="0"/>
        <v>9</v>
      </c>
      <c r="U11" s="29">
        <f t="shared" si="0"/>
        <v>10</v>
      </c>
      <c r="V11" s="29">
        <f t="shared" si="0"/>
        <v>11</v>
      </c>
      <c r="W11" s="29">
        <f t="shared" si="0"/>
        <v>12</v>
      </c>
      <c r="Y11" s="3" t="s">
        <v>142</v>
      </c>
      <c r="Z11" s="28">
        <v>-2</v>
      </c>
      <c r="AA11" s="28">
        <v>-1</v>
      </c>
      <c r="AB11" s="29">
        <v>1</v>
      </c>
      <c r="AC11" s="29">
        <f>AB11+1</f>
        <v>2</v>
      </c>
      <c r="AD11" s="29">
        <f t="shared" ref="AD11:AM11" si="1">AC11+1</f>
        <v>3</v>
      </c>
      <c r="AE11" s="29">
        <f t="shared" si="1"/>
        <v>4</v>
      </c>
      <c r="AF11" s="29">
        <f t="shared" si="1"/>
        <v>5</v>
      </c>
      <c r="AG11" s="29">
        <f t="shared" si="1"/>
        <v>6</v>
      </c>
      <c r="AH11" s="29">
        <f t="shared" si="1"/>
        <v>7</v>
      </c>
      <c r="AI11" s="29">
        <f t="shared" si="1"/>
        <v>8</v>
      </c>
      <c r="AJ11" s="29">
        <f t="shared" si="1"/>
        <v>9</v>
      </c>
      <c r="AK11" s="29">
        <f t="shared" si="1"/>
        <v>10</v>
      </c>
      <c r="AL11" s="29">
        <f t="shared" si="1"/>
        <v>11</v>
      </c>
      <c r="AM11" s="29">
        <f t="shared" si="1"/>
        <v>12</v>
      </c>
    </row>
    <row r="12" spans="1:40">
      <c r="B12" s="30"/>
    </row>
    <row r="13" spans="1:40" s="2" customFormat="1" ht="11.25" customHeight="1">
      <c r="A13" s="18"/>
      <c r="B13" s="19">
        <f>MAX($B$4:B12)+1</f>
        <v>2</v>
      </c>
      <c r="C13" s="18"/>
      <c r="D13" s="20" t="s">
        <v>33</v>
      </c>
    </row>
    <row r="15" spans="1:40">
      <c r="D15" s="31" t="s">
        <v>34</v>
      </c>
      <c r="E15" s="32"/>
      <c r="F15" s="32"/>
      <c r="G15" s="32"/>
      <c r="H15" s="32"/>
      <c r="I15" s="32"/>
      <c r="J15" s="32"/>
      <c r="K15" s="32"/>
      <c r="L15" s="32"/>
      <c r="M15" s="32"/>
      <c r="N15" s="32"/>
      <c r="O15" s="32"/>
      <c r="P15" s="32"/>
      <c r="Q15" s="32"/>
      <c r="R15" s="32"/>
      <c r="S15" s="32"/>
      <c r="T15" s="32"/>
      <c r="U15" s="32"/>
      <c r="V15" s="32"/>
      <c r="W15" s="32"/>
      <c r="Y15" s="32"/>
      <c r="Z15" s="32"/>
      <c r="AA15" s="32"/>
      <c r="AB15" s="32"/>
      <c r="AC15" s="32"/>
      <c r="AD15" s="32"/>
      <c r="AE15" s="32"/>
      <c r="AF15" s="32"/>
      <c r="AG15" s="32"/>
      <c r="AH15" s="32"/>
      <c r="AI15" s="32"/>
      <c r="AJ15" s="32"/>
      <c r="AK15" s="32"/>
      <c r="AL15" s="32"/>
      <c r="AM15" s="32"/>
    </row>
    <row r="17" spans="4:39">
      <c r="D17" t="s">
        <v>164</v>
      </c>
      <c r="H17" s="33"/>
      <c r="I17" s="34"/>
      <c r="J17" s="34"/>
      <c r="K17" s="34"/>
      <c r="L17" s="65">
        <v>0</v>
      </c>
      <c r="M17" s="65">
        <v>0</v>
      </c>
      <c r="N17" s="65">
        <v>0</v>
      </c>
      <c r="O17" s="65">
        <v>0</v>
      </c>
      <c r="P17" s="65">
        <v>0</v>
      </c>
      <c r="Q17" s="65">
        <v>0</v>
      </c>
      <c r="R17" s="65">
        <v>0</v>
      </c>
      <c r="S17" s="65">
        <v>0</v>
      </c>
      <c r="T17" s="65">
        <v>0</v>
      </c>
      <c r="U17" s="65">
        <v>0</v>
      </c>
      <c r="V17" s="65">
        <v>0</v>
      </c>
      <c r="W17" s="65">
        <v>0</v>
      </c>
      <c r="Y17" s="74" t="str">
        <f>IFERROR(I17/'Base Case Cover Sheet'!I17-1,"n.a.")</f>
        <v>n.a.</v>
      </c>
      <c r="Z17" s="74" t="str">
        <f>IFERROR(J17/'Base Case Cover Sheet'!J17-1,"n.a.")</f>
        <v>n.a.</v>
      </c>
      <c r="AA17" s="74" t="str">
        <f>IFERROR(K17/'Base Case Cover Sheet'!K17-1,"n.a.")</f>
        <v>n.a.</v>
      </c>
      <c r="AB17" s="74" t="str">
        <f>IFERROR(L17/'Base Case Cover Sheet'!L17-1,"n.a.")</f>
        <v>n.a.</v>
      </c>
      <c r="AC17" s="74" t="str">
        <f>IFERROR(M17/'Base Case Cover Sheet'!M17-1,"n.a.")</f>
        <v>n.a.</v>
      </c>
      <c r="AD17" s="74" t="str">
        <f>IFERROR(N17/'Base Case Cover Sheet'!N17-1,"n.a.")</f>
        <v>n.a.</v>
      </c>
      <c r="AE17" s="74" t="str">
        <f>IFERROR(O17/'Base Case Cover Sheet'!O17-1,"n.a.")</f>
        <v>n.a.</v>
      </c>
      <c r="AF17" s="74" t="str">
        <f>IFERROR(P17/'Base Case Cover Sheet'!P17-1,"n.a.")</f>
        <v>n.a.</v>
      </c>
      <c r="AG17" s="74" t="str">
        <f>IFERROR(Q17/'Base Case Cover Sheet'!Q17-1,"n.a.")</f>
        <v>n.a.</v>
      </c>
      <c r="AH17" s="74" t="str">
        <f>IFERROR(R17/'Base Case Cover Sheet'!R17-1,"n.a.")</f>
        <v>n.a.</v>
      </c>
      <c r="AI17" s="74" t="str">
        <f>IFERROR(S17/'Base Case Cover Sheet'!S17-1,"n.a.")</f>
        <v>n.a.</v>
      </c>
      <c r="AJ17" s="74" t="str">
        <f>IFERROR(T17/'Base Case Cover Sheet'!T17-1,"n.a.")</f>
        <v>n.a.</v>
      </c>
      <c r="AK17" s="74" t="str">
        <f>IFERROR(U17/'Base Case Cover Sheet'!U17-1,"n.a.")</f>
        <v>n.a.</v>
      </c>
      <c r="AL17" s="74" t="str">
        <f>IFERROR(V17/'Base Case Cover Sheet'!V17-1,"n.a.")</f>
        <v>n.a.</v>
      </c>
      <c r="AM17" s="74" t="str">
        <f>IFERROR(W17/'Base Case Cover Sheet'!W17-1,"n.a.")</f>
        <v>n.a.</v>
      </c>
    </row>
    <row r="18" spans="4:39" s="4" customFormat="1">
      <c r="E18" s="4" t="s">
        <v>165</v>
      </c>
      <c r="I18" s="35"/>
      <c r="J18" s="35"/>
      <c r="K18" s="35"/>
      <c r="L18" s="36">
        <f t="shared" ref="L18:W18" si="2">+IFERROR(L17/K17-1,0)</f>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Y18" s="42"/>
      <c r="Z18" s="42"/>
      <c r="AA18" s="42"/>
      <c r="AB18" s="75"/>
      <c r="AC18" s="75"/>
      <c r="AD18" s="75"/>
      <c r="AE18" s="75"/>
      <c r="AF18" s="75"/>
      <c r="AG18" s="75"/>
      <c r="AH18" s="75"/>
      <c r="AI18" s="75"/>
      <c r="AJ18" s="75"/>
      <c r="AK18" s="75"/>
      <c r="AL18" s="75"/>
      <c r="AM18" s="75"/>
    </row>
    <row r="19" spans="4:39" s="4" customFormat="1">
      <c r="E19" s="4" t="s">
        <v>166</v>
      </c>
      <c r="I19" s="35"/>
      <c r="J19" s="35"/>
      <c r="K19" s="35"/>
      <c r="L19" s="36">
        <f t="shared" ref="L19:W19" si="3">+IFERROR(L17/L$37,0)</f>
        <v>0</v>
      </c>
      <c r="M19" s="36">
        <f t="shared" si="3"/>
        <v>0</v>
      </c>
      <c r="N19" s="36">
        <f t="shared" si="3"/>
        <v>0</v>
      </c>
      <c r="O19" s="36">
        <f t="shared" si="3"/>
        <v>0</v>
      </c>
      <c r="P19" s="36">
        <f t="shared" si="3"/>
        <v>0</v>
      </c>
      <c r="Q19" s="36">
        <f t="shared" si="3"/>
        <v>0</v>
      </c>
      <c r="R19" s="36">
        <f t="shared" si="3"/>
        <v>0</v>
      </c>
      <c r="S19" s="36">
        <f t="shared" si="3"/>
        <v>0</v>
      </c>
      <c r="T19" s="36">
        <f t="shared" si="3"/>
        <v>0</v>
      </c>
      <c r="U19" s="36">
        <f t="shared" si="3"/>
        <v>0</v>
      </c>
      <c r="V19" s="36">
        <f t="shared" si="3"/>
        <v>0</v>
      </c>
      <c r="W19" s="36">
        <f t="shared" si="3"/>
        <v>0</v>
      </c>
      <c r="Y19" s="42"/>
      <c r="Z19" s="42"/>
      <c r="AA19" s="42"/>
      <c r="AB19" s="75"/>
      <c r="AC19" s="75"/>
      <c r="AD19" s="75"/>
      <c r="AE19" s="75"/>
      <c r="AF19" s="75"/>
      <c r="AG19" s="75"/>
      <c r="AH19" s="75"/>
      <c r="AI19" s="75"/>
      <c r="AJ19" s="75"/>
      <c r="AK19" s="75"/>
      <c r="AL19" s="75"/>
      <c r="AM19" s="75"/>
    </row>
    <row r="20" spans="4:39">
      <c r="Y20" s="76"/>
      <c r="Z20" s="76"/>
      <c r="AA20" s="76"/>
      <c r="AB20" s="76"/>
      <c r="AC20" s="76"/>
      <c r="AD20" s="76"/>
      <c r="AE20" s="76"/>
      <c r="AF20" s="76"/>
      <c r="AG20" s="76"/>
      <c r="AH20" s="76"/>
      <c r="AI20" s="76"/>
      <c r="AJ20" s="76"/>
      <c r="AK20" s="76"/>
      <c r="AL20" s="76"/>
      <c r="AM20" s="76"/>
    </row>
    <row r="21" spans="4:39">
      <c r="D21" t="s">
        <v>167</v>
      </c>
      <c r="H21" s="33"/>
      <c r="I21" s="35"/>
      <c r="J21" s="35"/>
      <c r="K21" s="35"/>
      <c r="L21" s="65">
        <v>0</v>
      </c>
      <c r="M21" s="65">
        <v>0</v>
      </c>
      <c r="N21" s="65">
        <v>0</v>
      </c>
      <c r="O21" s="65">
        <v>0</v>
      </c>
      <c r="P21" s="65">
        <v>0</v>
      </c>
      <c r="Q21" s="65">
        <v>0</v>
      </c>
      <c r="R21" s="65">
        <v>0</v>
      </c>
      <c r="S21" s="65">
        <v>0</v>
      </c>
      <c r="T21" s="65">
        <v>0</v>
      </c>
      <c r="U21" s="65">
        <v>0</v>
      </c>
      <c r="V21" s="65">
        <v>0</v>
      </c>
      <c r="W21" s="65">
        <v>0</v>
      </c>
      <c r="Y21" s="74" t="str">
        <f>IFERROR(I21/'Base Case Cover Sheet'!I21-1,"n.a.")</f>
        <v>n.a.</v>
      </c>
      <c r="Z21" s="74" t="str">
        <f>IFERROR(J21/'Base Case Cover Sheet'!J21-1,"n.a.")</f>
        <v>n.a.</v>
      </c>
      <c r="AA21" s="74" t="str">
        <f>IFERROR(K21/'Base Case Cover Sheet'!K21-1,"n.a.")</f>
        <v>n.a.</v>
      </c>
      <c r="AB21" s="74" t="str">
        <f>IFERROR(L21/'Base Case Cover Sheet'!L21-1,"n.a.")</f>
        <v>n.a.</v>
      </c>
      <c r="AC21" s="74" t="str">
        <f>IFERROR(M21/'Base Case Cover Sheet'!M21-1,"n.a.")</f>
        <v>n.a.</v>
      </c>
      <c r="AD21" s="74" t="str">
        <f>IFERROR(N21/'Base Case Cover Sheet'!N21-1,"n.a.")</f>
        <v>n.a.</v>
      </c>
      <c r="AE21" s="74" t="str">
        <f>IFERROR(O21/'Base Case Cover Sheet'!O21-1,"n.a.")</f>
        <v>n.a.</v>
      </c>
      <c r="AF21" s="74" t="str">
        <f>IFERROR(P21/'Base Case Cover Sheet'!P21-1,"n.a.")</f>
        <v>n.a.</v>
      </c>
      <c r="AG21" s="74" t="str">
        <f>IFERROR(Q21/'Base Case Cover Sheet'!Q21-1,"n.a.")</f>
        <v>n.a.</v>
      </c>
      <c r="AH21" s="74" t="str">
        <f>IFERROR(R21/'Base Case Cover Sheet'!R21-1,"n.a.")</f>
        <v>n.a.</v>
      </c>
      <c r="AI21" s="74" t="str">
        <f>IFERROR(S21/'Base Case Cover Sheet'!S21-1,"n.a.")</f>
        <v>n.a.</v>
      </c>
      <c r="AJ21" s="74" t="str">
        <f>IFERROR(T21/'Base Case Cover Sheet'!T21-1,"n.a.")</f>
        <v>n.a.</v>
      </c>
      <c r="AK21" s="74" t="str">
        <f>IFERROR(U21/'Base Case Cover Sheet'!U21-1,"n.a.")</f>
        <v>n.a.</v>
      </c>
      <c r="AL21" s="74" t="str">
        <f>IFERROR(V21/'Base Case Cover Sheet'!V21-1,"n.a.")</f>
        <v>n.a.</v>
      </c>
      <c r="AM21" s="74" t="str">
        <f>IFERROR(W21/'Base Case Cover Sheet'!W21-1,"n.a.")</f>
        <v>n.a.</v>
      </c>
    </row>
    <row r="22" spans="4:39" s="4" customFormat="1">
      <c r="E22" s="4" t="s">
        <v>165</v>
      </c>
      <c r="I22" s="35"/>
      <c r="J22" s="35"/>
      <c r="K22" s="35"/>
      <c r="L22" s="36">
        <f t="shared" ref="L22:W22" si="4">+IFERROR(L21/K21-1,0)</f>
        <v>0</v>
      </c>
      <c r="M22" s="36">
        <f t="shared" si="4"/>
        <v>0</v>
      </c>
      <c r="N22" s="36">
        <f t="shared" si="4"/>
        <v>0</v>
      </c>
      <c r="O22" s="36">
        <f t="shared" si="4"/>
        <v>0</v>
      </c>
      <c r="P22" s="36">
        <f t="shared" si="4"/>
        <v>0</v>
      </c>
      <c r="Q22" s="36">
        <f t="shared" si="4"/>
        <v>0</v>
      </c>
      <c r="R22" s="36">
        <f t="shared" si="4"/>
        <v>0</v>
      </c>
      <c r="S22" s="36">
        <f t="shared" si="4"/>
        <v>0</v>
      </c>
      <c r="T22" s="36">
        <f t="shared" si="4"/>
        <v>0</v>
      </c>
      <c r="U22" s="36">
        <f t="shared" si="4"/>
        <v>0</v>
      </c>
      <c r="V22" s="36">
        <f t="shared" si="4"/>
        <v>0</v>
      </c>
      <c r="W22" s="36">
        <f t="shared" si="4"/>
        <v>0</v>
      </c>
      <c r="Y22" s="42"/>
      <c r="Z22" s="42"/>
      <c r="AA22" s="42"/>
      <c r="AB22" s="75"/>
      <c r="AC22" s="75"/>
      <c r="AD22" s="75"/>
      <c r="AE22" s="75"/>
      <c r="AF22" s="75"/>
      <c r="AG22" s="75"/>
      <c r="AH22" s="75"/>
      <c r="AI22" s="75"/>
      <c r="AJ22" s="75"/>
      <c r="AK22" s="75"/>
      <c r="AL22" s="75"/>
      <c r="AM22" s="75"/>
    </row>
    <row r="23" spans="4:39" s="4" customFormat="1">
      <c r="E23" s="4" t="s">
        <v>166</v>
      </c>
      <c r="I23" s="35"/>
      <c r="J23" s="35"/>
      <c r="K23" s="35"/>
      <c r="L23" s="36">
        <f t="shared" ref="L23:W23" si="5">+IFERROR(L21/L$37,0)</f>
        <v>0</v>
      </c>
      <c r="M23" s="36">
        <f t="shared" si="5"/>
        <v>0</v>
      </c>
      <c r="N23" s="36">
        <f t="shared" si="5"/>
        <v>0</v>
      </c>
      <c r="O23" s="36">
        <f t="shared" si="5"/>
        <v>0</v>
      </c>
      <c r="P23" s="36">
        <f t="shared" si="5"/>
        <v>0</v>
      </c>
      <c r="Q23" s="36">
        <f t="shared" si="5"/>
        <v>0</v>
      </c>
      <c r="R23" s="36">
        <f t="shared" si="5"/>
        <v>0</v>
      </c>
      <c r="S23" s="36">
        <f t="shared" si="5"/>
        <v>0</v>
      </c>
      <c r="T23" s="36">
        <f t="shared" si="5"/>
        <v>0</v>
      </c>
      <c r="U23" s="36">
        <f t="shared" si="5"/>
        <v>0</v>
      </c>
      <c r="V23" s="36">
        <f t="shared" si="5"/>
        <v>0</v>
      </c>
      <c r="W23" s="36">
        <f t="shared" si="5"/>
        <v>0</v>
      </c>
      <c r="Y23" s="42"/>
      <c r="Z23" s="42"/>
      <c r="AA23" s="42"/>
      <c r="AB23" s="75"/>
      <c r="AC23" s="75"/>
      <c r="AD23" s="75"/>
      <c r="AE23" s="75"/>
      <c r="AF23" s="75"/>
      <c r="AG23" s="75"/>
      <c r="AH23" s="75"/>
      <c r="AI23" s="75"/>
      <c r="AJ23" s="75"/>
      <c r="AK23" s="75"/>
      <c r="AL23" s="75"/>
      <c r="AM23" s="75"/>
    </row>
    <row r="24" spans="4:39">
      <c r="Y24" s="76"/>
      <c r="Z24" s="76"/>
      <c r="AA24" s="76"/>
      <c r="AB24" s="76"/>
      <c r="AC24" s="76"/>
      <c r="AD24" s="76"/>
      <c r="AE24" s="76"/>
      <c r="AF24" s="76"/>
      <c r="AG24" s="76"/>
      <c r="AH24" s="76"/>
      <c r="AI24" s="76"/>
      <c r="AJ24" s="76"/>
      <c r="AK24" s="76"/>
      <c r="AL24" s="76"/>
      <c r="AM24" s="76"/>
    </row>
    <row r="25" spans="4:39">
      <c r="D25" t="s">
        <v>49</v>
      </c>
      <c r="H25" s="33"/>
      <c r="I25" s="34"/>
      <c r="J25" s="34"/>
      <c r="K25" s="34"/>
      <c r="L25" s="65">
        <v>0</v>
      </c>
      <c r="M25" s="65">
        <v>0</v>
      </c>
      <c r="N25" s="65">
        <v>0</v>
      </c>
      <c r="O25" s="65">
        <v>0</v>
      </c>
      <c r="P25" s="65">
        <v>0</v>
      </c>
      <c r="Q25" s="65">
        <v>0</v>
      </c>
      <c r="R25" s="65">
        <v>0</v>
      </c>
      <c r="S25" s="65">
        <v>0</v>
      </c>
      <c r="T25" s="65">
        <v>0</v>
      </c>
      <c r="U25" s="65">
        <v>0</v>
      </c>
      <c r="V25" s="65">
        <v>0</v>
      </c>
      <c r="W25" s="65">
        <v>0</v>
      </c>
      <c r="Y25" s="74" t="str">
        <f>IFERROR(I25/'Base Case Cover Sheet'!I25-1,"n.a.")</f>
        <v>n.a.</v>
      </c>
      <c r="Z25" s="74" t="str">
        <f>IFERROR(J25/'Base Case Cover Sheet'!J25-1,"n.a.")</f>
        <v>n.a.</v>
      </c>
      <c r="AA25" s="74" t="str">
        <f>IFERROR(K25/'Base Case Cover Sheet'!K25-1,"n.a.")</f>
        <v>n.a.</v>
      </c>
      <c r="AB25" s="74" t="str">
        <f>IFERROR(L25/'Base Case Cover Sheet'!L25-1,"n.a.")</f>
        <v>n.a.</v>
      </c>
      <c r="AC25" s="74" t="str">
        <f>IFERROR(M25/'Base Case Cover Sheet'!M25-1,"n.a.")</f>
        <v>n.a.</v>
      </c>
      <c r="AD25" s="74" t="str">
        <f>IFERROR(N25/'Base Case Cover Sheet'!N25-1,"n.a.")</f>
        <v>n.a.</v>
      </c>
      <c r="AE25" s="74" t="str">
        <f>IFERROR(O25/'Base Case Cover Sheet'!O25-1,"n.a.")</f>
        <v>n.a.</v>
      </c>
      <c r="AF25" s="74" t="str">
        <f>IFERROR(P25/'Base Case Cover Sheet'!P25-1,"n.a.")</f>
        <v>n.a.</v>
      </c>
      <c r="AG25" s="74" t="str">
        <f>IFERROR(Q25/'Base Case Cover Sheet'!Q25-1,"n.a.")</f>
        <v>n.a.</v>
      </c>
      <c r="AH25" s="74" t="str">
        <f>IFERROR(R25/'Base Case Cover Sheet'!R25-1,"n.a.")</f>
        <v>n.a.</v>
      </c>
      <c r="AI25" s="74" t="str">
        <f>IFERROR(S25/'Base Case Cover Sheet'!S25-1,"n.a.")</f>
        <v>n.a.</v>
      </c>
      <c r="AJ25" s="74" t="str">
        <f>IFERROR(T25/'Base Case Cover Sheet'!T25-1,"n.a.")</f>
        <v>n.a.</v>
      </c>
      <c r="AK25" s="74" t="str">
        <f>IFERROR(U25/'Base Case Cover Sheet'!U25-1,"n.a.")</f>
        <v>n.a.</v>
      </c>
      <c r="AL25" s="74" t="str">
        <f>IFERROR(V25/'Base Case Cover Sheet'!V25-1,"n.a.")</f>
        <v>n.a.</v>
      </c>
      <c r="AM25" s="74" t="str">
        <f>IFERROR(W25/'Base Case Cover Sheet'!W25-1,"n.a.")</f>
        <v>n.a.</v>
      </c>
    </row>
    <row r="26" spans="4:39" s="4" customFormat="1">
      <c r="E26" s="4" t="s">
        <v>165</v>
      </c>
      <c r="I26" s="35"/>
      <c r="J26" s="35"/>
      <c r="K26" s="35"/>
      <c r="L26" s="36">
        <f t="shared" ref="L26:W26" si="6">+IFERROR(L25/K25-1,0)</f>
        <v>0</v>
      </c>
      <c r="M26" s="36">
        <f t="shared" si="6"/>
        <v>0</v>
      </c>
      <c r="N26" s="36">
        <f t="shared" si="6"/>
        <v>0</v>
      </c>
      <c r="O26" s="36">
        <f t="shared" si="6"/>
        <v>0</v>
      </c>
      <c r="P26" s="36">
        <f t="shared" si="6"/>
        <v>0</v>
      </c>
      <c r="Q26" s="36">
        <f t="shared" si="6"/>
        <v>0</v>
      </c>
      <c r="R26" s="36">
        <f t="shared" si="6"/>
        <v>0</v>
      </c>
      <c r="S26" s="36">
        <f t="shared" si="6"/>
        <v>0</v>
      </c>
      <c r="T26" s="36">
        <f t="shared" si="6"/>
        <v>0</v>
      </c>
      <c r="U26" s="36">
        <f t="shared" si="6"/>
        <v>0</v>
      </c>
      <c r="V26" s="36">
        <f t="shared" si="6"/>
        <v>0</v>
      </c>
      <c r="W26" s="36">
        <f t="shared" si="6"/>
        <v>0</v>
      </c>
      <c r="Y26" s="42"/>
      <c r="Z26" s="42"/>
      <c r="AA26" s="42"/>
      <c r="AB26" s="75"/>
      <c r="AC26" s="75"/>
      <c r="AD26" s="75"/>
      <c r="AE26" s="75"/>
      <c r="AF26" s="75"/>
      <c r="AG26" s="75"/>
      <c r="AH26" s="75"/>
      <c r="AI26" s="75"/>
      <c r="AJ26" s="75"/>
      <c r="AK26" s="75"/>
      <c r="AL26" s="75"/>
      <c r="AM26" s="75"/>
    </row>
    <row r="27" spans="4:39" s="4" customFormat="1">
      <c r="E27" s="4" t="s">
        <v>166</v>
      </c>
      <c r="I27" s="35"/>
      <c r="J27" s="35"/>
      <c r="K27" s="35"/>
      <c r="L27" s="36">
        <f t="shared" ref="L27:W27" si="7">+IFERROR(L25/L$37,0)</f>
        <v>0</v>
      </c>
      <c r="M27" s="36">
        <f t="shared" si="7"/>
        <v>0</v>
      </c>
      <c r="N27" s="36">
        <f t="shared" si="7"/>
        <v>0</v>
      </c>
      <c r="O27" s="36">
        <f t="shared" si="7"/>
        <v>0</v>
      </c>
      <c r="P27" s="36">
        <f t="shared" si="7"/>
        <v>0</v>
      </c>
      <c r="Q27" s="36">
        <f t="shared" si="7"/>
        <v>0</v>
      </c>
      <c r="R27" s="36">
        <f t="shared" si="7"/>
        <v>0</v>
      </c>
      <c r="S27" s="36">
        <f t="shared" si="7"/>
        <v>0</v>
      </c>
      <c r="T27" s="36">
        <f t="shared" si="7"/>
        <v>0</v>
      </c>
      <c r="U27" s="36">
        <f t="shared" si="7"/>
        <v>0</v>
      </c>
      <c r="V27" s="36">
        <f t="shared" si="7"/>
        <v>0</v>
      </c>
      <c r="W27" s="36">
        <f t="shared" si="7"/>
        <v>0</v>
      </c>
      <c r="Y27" s="42"/>
      <c r="Z27" s="42"/>
      <c r="AA27" s="42"/>
      <c r="AB27" s="75"/>
      <c r="AC27" s="75"/>
      <c r="AD27" s="75"/>
      <c r="AE27" s="75"/>
      <c r="AF27" s="75"/>
      <c r="AG27" s="75"/>
      <c r="AH27" s="75"/>
      <c r="AI27" s="75"/>
      <c r="AJ27" s="75"/>
      <c r="AK27" s="75"/>
      <c r="AL27" s="75"/>
      <c r="AM27" s="75"/>
    </row>
    <row r="28" spans="4:39">
      <c r="Y28" s="76"/>
      <c r="Z28" s="76"/>
      <c r="AA28" s="76"/>
      <c r="AB28" s="76"/>
      <c r="AC28" s="76"/>
      <c r="AD28" s="76"/>
      <c r="AE28" s="76"/>
      <c r="AF28" s="76"/>
      <c r="AG28" s="76"/>
      <c r="AH28" s="76"/>
      <c r="AI28" s="76"/>
      <c r="AJ28" s="76"/>
      <c r="AK28" s="76"/>
      <c r="AL28" s="76"/>
      <c r="AM28" s="76"/>
    </row>
    <row r="29" spans="4:39">
      <c r="D29" t="s">
        <v>168</v>
      </c>
      <c r="H29" s="33"/>
      <c r="I29" s="35"/>
      <c r="J29" s="35"/>
      <c r="K29" s="35"/>
      <c r="L29" s="65">
        <v>0</v>
      </c>
      <c r="M29" s="65">
        <v>0</v>
      </c>
      <c r="N29" s="65">
        <v>0</v>
      </c>
      <c r="O29" s="65">
        <v>0</v>
      </c>
      <c r="P29" s="65">
        <v>0</v>
      </c>
      <c r="Q29" s="65">
        <v>0</v>
      </c>
      <c r="R29" s="65">
        <v>0</v>
      </c>
      <c r="S29" s="65">
        <v>0</v>
      </c>
      <c r="T29" s="65">
        <v>0</v>
      </c>
      <c r="U29" s="65">
        <v>0</v>
      </c>
      <c r="V29" s="65">
        <v>0</v>
      </c>
      <c r="W29" s="65">
        <v>0</v>
      </c>
      <c r="Y29" s="74" t="str">
        <f>IFERROR(I29/'Base Case Cover Sheet'!I29-1,"n.a.")</f>
        <v>n.a.</v>
      </c>
      <c r="Z29" s="74" t="str">
        <f>IFERROR(J29/'Base Case Cover Sheet'!J29-1,"n.a.")</f>
        <v>n.a.</v>
      </c>
      <c r="AA29" s="74" t="str">
        <f>IFERROR(K29/'Base Case Cover Sheet'!K29-1,"n.a.")</f>
        <v>n.a.</v>
      </c>
      <c r="AB29" s="74" t="str">
        <f>IFERROR(L29/'Base Case Cover Sheet'!L29-1,"n.a.")</f>
        <v>n.a.</v>
      </c>
      <c r="AC29" s="74" t="str">
        <f>IFERROR(M29/'Base Case Cover Sheet'!M29-1,"n.a.")</f>
        <v>n.a.</v>
      </c>
      <c r="AD29" s="74" t="str">
        <f>IFERROR(N29/'Base Case Cover Sheet'!N29-1,"n.a.")</f>
        <v>n.a.</v>
      </c>
      <c r="AE29" s="74" t="str">
        <f>IFERROR(O29/'Base Case Cover Sheet'!O29-1,"n.a.")</f>
        <v>n.a.</v>
      </c>
      <c r="AF29" s="74" t="str">
        <f>IFERROR(P29/'Base Case Cover Sheet'!P29-1,"n.a.")</f>
        <v>n.a.</v>
      </c>
      <c r="AG29" s="74" t="str">
        <f>IFERROR(Q29/'Base Case Cover Sheet'!Q29-1,"n.a.")</f>
        <v>n.a.</v>
      </c>
      <c r="AH29" s="74" t="str">
        <f>IFERROR(R29/'Base Case Cover Sheet'!R29-1,"n.a.")</f>
        <v>n.a.</v>
      </c>
      <c r="AI29" s="74" t="str">
        <f>IFERROR(S29/'Base Case Cover Sheet'!S29-1,"n.a.")</f>
        <v>n.a.</v>
      </c>
      <c r="AJ29" s="74" t="str">
        <f>IFERROR(T29/'Base Case Cover Sheet'!T29-1,"n.a.")</f>
        <v>n.a.</v>
      </c>
      <c r="AK29" s="74" t="str">
        <f>IFERROR(U29/'Base Case Cover Sheet'!U29-1,"n.a.")</f>
        <v>n.a.</v>
      </c>
      <c r="AL29" s="74" t="str">
        <f>IFERROR(V29/'Base Case Cover Sheet'!V29-1,"n.a.")</f>
        <v>n.a.</v>
      </c>
      <c r="AM29" s="74" t="str">
        <f>IFERROR(W29/'Base Case Cover Sheet'!W29-1,"n.a.")</f>
        <v>n.a.</v>
      </c>
    </row>
    <row r="30" spans="4:39" s="4" customFormat="1">
      <c r="E30" s="4" t="s">
        <v>165</v>
      </c>
      <c r="I30" s="35"/>
      <c r="J30" s="35"/>
      <c r="K30" s="35"/>
      <c r="L30" s="36">
        <f t="shared" ref="L30:W30" si="8">+IFERROR(L29/K29-1,0)</f>
        <v>0</v>
      </c>
      <c r="M30" s="36">
        <f t="shared" si="8"/>
        <v>0</v>
      </c>
      <c r="N30" s="36">
        <f t="shared" si="8"/>
        <v>0</v>
      </c>
      <c r="O30" s="36">
        <f t="shared" si="8"/>
        <v>0</v>
      </c>
      <c r="P30" s="36">
        <f t="shared" si="8"/>
        <v>0</v>
      </c>
      <c r="Q30" s="36">
        <f t="shared" si="8"/>
        <v>0</v>
      </c>
      <c r="R30" s="36">
        <f t="shared" si="8"/>
        <v>0</v>
      </c>
      <c r="S30" s="36">
        <f t="shared" si="8"/>
        <v>0</v>
      </c>
      <c r="T30" s="36">
        <f t="shared" si="8"/>
        <v>0</v>
      </c>
      <c r="U30" s="36">
        <f t="shared" si="8"/>
        <v>0</v>
      </c>
      <c r="V30" s="36">
        <f t="shared" si="8"/>
        <v>0</v>
      </c>
      <c r="W30" s="36">
        <f t="shared" si="8"/>
        <v>0</v>
      </c>
      <c r="Y30" s="42"/>
      <c r="Z30" s="42"/>
      <c r="AA30" s="42"/>
      <c r="AB30" s="75"/>
      <c r="AC30" s="75"/>
      <c r="AD30" s="75"/>
      <c r="AE30" s="75"/>
      <c r="AF30" s="75"/>
      <c r="AG30" s="75"/>
      <c r="AH30" s="75"/>
      <c r="AI30" s="75"/>
      <c r="AJ30" s="75"/>
      <c r="AK30" s="75"/>
      <c r="AL30" s="75"/>
      <c r="AM30" s="75"/>
    </row>
    <row r="31" spans="4:39" s="4" customFormat="1">
      <c r="E31" s="4" t="s">
        <v>166</v>
      </c>
      <c r="I31" s="35"/>
      <c r="J31" s="35"/>
      <c r="K31" s="35"/>
      <c r="L31" s="36">
        <f t="shared" ref="L31:W31" si="9">+IFERROR(L29/L$37,0)</f>
        <v>0</v>
      </c>
      <c r="M31" s="36">
        <f t="shared" si="9"/>
        <v>0</v>
      </c>
      <c r="N31" s="36">
        <f t="shared" si="9"/>
        <v>0</v>
      </c>
      <c r="O31" s="36">
        <f t="shared" si="9"/>
        <v>0</v>
      </c>
      <c r="P31" s="36">
        <f t="shared" si="9"/>
        <v>0</v>
      </c>
      <c r="Q31" s="36">
        <f t="shared" si="9"/>
        <v>0</v>
      </c>
      <c r="R31" s="36">
        <f t="shared" si="9"/>
        <v>0</v>
      </c>
      <c r="S31" s="36">
        <f t="shared" si="9"/>
        <v>0</v>
      </c>
      <c r="T31" s="36">
        <f t="shared" si="9"/>
        <v>0</v>
      </c>
      <c r="U31" s="36">
        <f t="shared" si="9"/>
        <v>0</v>
      </c>
      <c r="V31" s="36">
        <f t="shared" si="9"/>
        <v>0</v>
      </c>
      <c r="W31" s="36">
        <f t="shared" si="9"/>
        <v>0</v>
      </c>
      <c r="Y31" s="42"/>
      <c r="Z31" s="42"/>
      <c r="AA31" s="42"/>
      <c r="AB31" s="75"/>
      <c r="AC31" s="75"/>
      <c r="AD31" s="75"/>
      <c r="AE31" s="75"/>
      <c r="AF31" s="75"/>
      <c r="AG31" s="75"/>
      <c r="AH31" s="75"/>
      <c r="AI31" s="75"/>
      <c r="AJ31" s="75"/>
      <c r="AK31" s="75"/>
      <c r="AL31" s="75"/>
      <c r="AM31" s="75"/>
    </row>
    <row r="32" spans="4:39">
      <c r="Y32" s="76"/>
      <c r="Z32" s="76"/>
      <c r="AA32" s="76"/>
      <c r="AB32" s="76"/>
      <c r="AC32" s="76"/>
      <c r="AD32" s="76"/>
      <c r="AE32" s="76"/>
      <c r="AF32" s="76"/>
      <c r="AG32" s="76"/>
      <c r="AH32" s="76"/>
      <c r="AI32" s="76"/>
      <c r="AJ32" s="76"/>
      <c r="AK32" s="76"/>
      <c r="AL32" s="76"/>
      <c r="AM32" s="76"/>
    </row>
    <row r="33" spans="4:40">
      <c r="D33" t="s">
        <v>169</v>
      </c>
      <c r="H33" s="33"/>
      <c r="I33" s="35"/>
      <c r="J33" s="35"/>
      <c r="K33" s="35"/>
      <c r="L33" s="65">
        <v>0</v>
      </c>
      <c r="M33" s="65">
        <v>0</v>
      </c>
      <c r="N33" s="65">
        <v>0</v>
      </c>
      <c r="O33" s="65">
        <v>0</v>
      </c>
      <c r="P33" s="65">
        <v>0</v>
      </c>
      <c r="Q33" s="65">
        <v>0</v>
      </c>
      <c r="R33" s="65">
        <v>0</v>
      </c>
      <c r="S33" s="65">
        <v>0</v>
      </c>
      <c r="T33" s="65">
        <v>0</v>
      </c>
      <c r="U33" s="65">
        <v>0</v>
      </c>
      <c r="V33" s="65">
        <v>0</v>
      </c>
      <c r="W33" s="65">
        <v>0</v>
      </c>
      <c r="Y33" s="74" t="str">
        <f>IFERROR(I33/'Base Case Cover Sheet'!I33-1,"n.a.")</f>
        <v>n.a.</v>
      </c>
      <c r="Z33" s="74" t="str">
        <f>IFERROR(J33/'Base Case Cover Sheet'!J33-1,"n.a.")</f>
        <v>n.a.</v>
      </c>
      <c r="AA33" s="74" t="str">
        <f>IFERROR(K33/'Base Case Cover Sheet'!K33-1,"n.a.")</f>
        <v>n.a.</v>
      </c>
      <c r="AB33" s="74" t="str">
        <f>IFERROR(L33/'Base Case Cover Sheet'!L33-1,"n.a.")</f>
        <v>n.a.</v>
      </c>
      <c r="AC33" s="74" t="str">
        <f>IFERROR(M33/'Base Case Cover Sheet'!M33-1,"n.a.")</f>
        <v>n.a.</v>
      </c>
      <c r="AD33" s="74" t="str">
        <f>IFERROR(N33/'Base Case Cover Sheet'!N33-1,"n.a.")</f>
        <v>n.a.</v>
      </c>
      <c r="AE33" s="74" t="str">
        <f>IFERROR(O33/'Base Case Cover Sheet'!O33-1,"n.a.")</f>
        <v>n.a.</v>
      </c>
      <c r="AF33" s="74" t="str">
        <f>IFERROR(P33/'Base Case Cover Sheet'!P33-1,"n.a.")</f>
        <v>n.a.</v>
      </c>
      <c r="AG33" s="74" t="str">
        <f>IFERROR(Q33/'Base Case Cover Sheet'!Q33-1,"n.a.")</f>
        <v>n.a.</v>
      </c>
      <c r="AH33" s="74" t="str">
        <f>IFERROR(R33/'Base Case Cover Sheet'!R33-1,"n.a.")</f>
        <v>n.a.</v>
      </c>
      <c r="AI33" s="74" t="str">
        <f>IFERROR(S33/'Base Case Cover Sheet'!S33-1,"n.a.")</f>
        <v>n.a.</v>
      </c>
      <c r="AJ33" s="74" t="str">
        <f>IFERROR(T33/'Base Case Cover Sheet'!T33-1,"n.a.")</f>
        <v>n.a.</v>
      </c>
      <c r="AK33" s="74" t="str">
        <f>IFERROR(U33/'Base Case Cover Sheet'!U33-1,"n.a.")</f>
        <v>n.a.</v>
      </c>
      <c r="AL33" s="74" t="str">
        <f>IFERROR(V33/'Base Case Cover Sheet'!V33-1,"n.a.")</f>
        <v>n.a.</v>
      </c>
      <c r="AM33" s="74" t="str">
        <f>IFERROR(W33/'Base Case Cover Sheet'!W33-1,"n.a.")</f>
        <v>n.a.</v>
      </c>
    </row>
    <row r="34" spans="4:40" s="4" customFormat="1">
      <c r="E34" s="4" t="s">
        <v>165</v>
      </c>
      <c r="I34" s="35"/>
      <c r="J34" s="35"/>
      <c r="K34" s="35"/>
      <c r="L34" s="36">
        <f t="shared" ref="L34:W34" si="10">+IFERROR(L33/K33-1,0)</f>
        <v>0</v>
      </c>
      <c r="M34" s="36">
        <f t="shared" si="10"/>
        <v>0</v>
      </c>
      <c r="N34" s="36">
        <f t="shared" si="10"/>
        <v>0</v>
      </c>
      <c r="O34" s="36">
        <f t="shared" si="10"/>
        <v>0</v>
      </c>
      <c r="P34" s="36">
        <f t="shared" si="10"/>
        <v>0</v>
      </c>
      <c r="Q34" s="36">
        <f t="shared" si="10"/>
        <v>0</v>
      </c>
      <c r="R34" s="36">
        <f t="shared" si="10"/>
        <v>0</v>
      </c>
      <c r="S34" s="36">
        <f t="shared" si="10"/>
        <v>0</v>
      </c>
      <c r="T34" s="36">
        <f t="shared" si="10"/>
        <v>0</v>
      </c>
      <c r="U34" s="36">
        <f t="shared" si="10"/>
        <v>0</v>
      </c>
      <c r="V34" s="36">
        <f t="shared" si="10"/>
        <v>0</v>
      </c>
      <c r="W34" s="36">
        <f t="shared" si="10"/>
        <v>0</v>
      </c>
      <c r="Y34" s="42"/>
      <c r="Z34" s="42"/>
      <c r="AA34" s="42"/>
      <c r="AB34" s="75"/>
      <c r="AC34" s="75"/>
      <c r="AD34" s="75"/>
      <c r="AE34" s="75"/>
      <c r="AF34" s="75"/>
      <c r="AG34" s="75"/>
      <c r="AH34" s="75"/>
      <c r="AI34" s="75"/>
      <c r="AJ34" s="75"/>
      <c r="AK34" s="75"/>
      <c r="AL34" s="75"/>
      <c r="AM34" s="75"/>
    </row>
    <row r="35" spans="4:40" s="4" customFormat="1">
      <c r="E35" s="4" t="s">
        <v>166</v>
      </c>
      <c r="I35" s="35"/>
      <c r="J35" s="35"/>
      <c r="K35" s="35"/>
      <c r="L35" s="36">
        <f t="shared" ref="L35:W35" si="11">+IFERROR(L33/L$37,0)</f>
        <v>0</v>
      </c>
      <c r="M35" s="36">
        <f t="shared" si="11"/>
        <v>0</v>
      </c>
      <c r="N35" s="36">
        <f t="shared" si="11"/>
        <v>0</v>
      </c>
      <c r="O35" s="36">
        <f t="shared" si="11"/>
        <v>0</v>
      </c>
      <c r="P35" s="36">
        <f t="shared" si="11"/>
        <v>0</v>
      </c>
      <c r="Q35" s="36">
        <f t="shared" si="11"/>
        <v>0</v>
      </c>
      <c r="R35" s="36">
        <f t="shared" si="11"/>
        <v>0</v>
      </c>
      <c r="S35" s="36">
        <f t="shared" si="11"/>
        <v>0</v>
      </c>
      <c r="T35" s="36">
        <f t="shared" si="11"/>
        <v>0</v>
      </c>
      <c r="U35" s="36">
        <f t="shared" si="11"/>
        <v>0</v>
      </c>
      <c r="V35" s="36">
        <f t="shared" si="11"/>
        <v>0</v>
      </c>
      <c r="W35" s="36">
        <f t="shared" si="11"/>
        <v>0</v>
      </c>
      <c r="Y35" s="42"/>
      <c r="Z35" s="42"/>
      <c r="AA35" s="42"/>
      <c r="AB35" s="75"/>
      <c r="AC35" s="75"/>
      <c r="AD35" s="75"/>
      <c r="AE35" s="75"/>
      <c r="AF35" s="75"/>
      <c r="AG35" s="75"/>
      <c r="AH35" s="75"/>
      <c r="AI35" s="75"/>
      <c r="AJ35" s="75"/>
      <c r="AK35" s="75"/>
      <c r="AL35" s="75"/>
      <c r="AM35" s="75"/>
    </row>
    <row r="37" spans="4:40" s="5" customFormat="1">
      <c r="D37" s="142" t="s">
        <v>170</v>
      </c>
      <c r="E37" s="142"/>
      <c r="F37" s="142"/>
      <c r="G37" s="142"/>
      <c r="H37" s="37"/>
      <c r="I37" s="38"/>
      <c r="J37" s="38"/>
      <c r="K37" s="38"/>
      <c r="L37" s="39">
        <f>+L17+L21+L25+L29+L33</f>
        <v>0</v>
      </c>
      <c r="M37" s="39">
        <f t="shared" ref="M37:W37" si="12">+M17+M21+M25+M29+M33</f>
        <v>0</v>
      </c>
      <c r="N37" s="39">
        <f t="shared" si="12"/>
        <v>0</v>
      </c>
      <c r="O37" s="39">
        <f t="shared" si="12"/>
        <v>0</v>
      </c>
      <c r="P37" s="39">
        <f t="shared" si="12"/>
        <v>0</v>
      </c>
      <c r="Q37" s="39">
        <f t="shared" si="12"/>
        <v>0</v>
      </c>
      <c r="R37" s="39">
        <f t="shared" si="12"/>
        <v>0</v>
      </c>
      <c r="S37" s="39">
        <f t="shared" si="12"/>
        <v>0</v>
      </c>
      <c r="T37" s="39">
        <f t="shared" si="12"/>
        <v>0</v>
      </c>
      <c r="U37" s="39">
        <f t="shared" si="12"/>
        <v>0</v>
      </c>
      <c r="V37" s="39">
        <f t="shared" si="12"/>
        <v>0</v>
      </c>
      <c r="W37" s="39">
        <f t="shared" si="12"/>
        <v>0</v>
      </c>
      <c r="Y37" s="77" t="str">
        <f>IFERROR(I37/'Base Case Cover Sheet'!I37-1,"n.a.")</f>
        <v>n.a.</v>
      </c>
      <c r="Z37" s="77" t="str">
        <f>IFERROR(J37/'Base Case Cover Sheet'!J37-1,"n.a.")</f>
        <v>n.a.</v>
      </c>
      <c r="AA37" s="77" t="str">
        <f>IFERROR(K37/'Base Case Cover Sheet'!K37-1,"n.a.")</f>
        <v>n.a.</v>
      </c>
      <c r="AB37" s="77" t="str">
        <f>IFERROR(L37/'Base Case Cover Sheet'!L37-1,"n.a.")</f>
        <v>n.a.</v>
      </c>
      <c r="AC37" s="77" t="str">
        <f>IFERROR(M37/'Base Case Cover Sheet'!M37-1,"n.a.")</f>
        <v>n.a.</v>
      </c>
      <c r="AD37" s="77" t="str">
        <f>IFERROR(N37/'Base Case Cover Sheet'!N37-1,"n.a.")</f>
        <v>n.a.</v>
      </c>
      <c r="AE37" s="77" t="str">
        <f>IFERROR(O37/'Base Case Cover Sheet'!O37-1,"n.a.")</f>
        <v>n.a.</v>
      </c>
      <c r="AF37" s="77" t="str">
        <f>IFERROR(P37/'Base Case Cover Sheet'!P37-1,"n.a.")</f>
        <v>n.a.</v>
      </c>
      <c r="AG37" s="77" t="str">
        <f>IFERROR(Q37/'Base Case Cover Sheet'!Q37-1,"n.a.")</f>
        <v>n.a.</v>
      </c>
      <c r="AH37" s="77" t="str">
        <f>IFERROR(R37/'Base Case Cover Sheet'!R37-1,"n.a.")</f>
        <v>n.a.</v>
      </c>
      <c r="AI37" s="77" t="str">
        <f>IFERROR(S37/'Base Case Cover Sheet'!S37-1,"n.a.")</f>
        <v>n.a.</v>
      </c>
      <c r="AJ37" s="77" t="str">
        <f>IFERROR(T37/'Base Case Cover Sheet'!T37-1,"n.a.")</f>
        <v>n.a.</v>
      </c>
      <c r="AK37" s="77" t="str">
        <f>IFERROR(U37/'Base Case Cover Sheet'!U37-1,"n.a.")</f>
        <v>n.a.</v>
      </c>
      <c r="AL37" s="77" t="str">
        <f>IFERROR(V37/'Base Case Cover Sheet'!V37-1,"n.a.")</f>
        <v>n.a.</v>
      </c>
      <c r="AM37" s="77" t="str">
        <f>IFERROR(W37/'Base Case Cover Sheet'!W37-1,"n.a.")</f>
        <v>n.a.</v>
      </c>
    </row>
    <row r="38" spans="4:40" s="4" customFormat="1">
      <c r="E38" s="4" t="s">
        <v>165</v>
      </c>
      <c r="I38" s="35"/>
      <c r="J38" s="35"/>
      <c r="K38" s="35"/>
      <c r="L38" s="36">
        <f t="shared" ref="L38:W38" si="13">+IFERROR(L37/K37-1,0)</f>
        <v>0</v>
      </c>
      <c r="M38" s="36">
        <f t="shared" si="13"/>
        <v>0</v>
      </c>
      <c r="N38" s="36">
        <f t="shared" si="13"/>
        <v>0</v>
      </c>
      <c r="O38" s="36">
        <f t="shared" si="13"/>
        <v>0</v>
      </c>
      <c r="P38" s="36">
        <f t="shared" si="13"/>
        <v>0</v>
      </c>
      <c r="Q38" s="36">
        <f t="shared" si="13"/>
        <v>0</v>
      </c>
      <c r="R38" s="36">
        <f t="shared" si="13"/>
        <v>0</v>
      </c>
      <c r="S38" s="36">
        <f t="shared" si="13"/>
        <v>0</v>
      </c>
      <c r="T38" s="36">
        <f t="shared" si="13"/>
        <v>0</v>
      </c>
      <c r="U38" s="36">
        <f t="shared" si="13"/>
        <v>0</v>
      </c>
      <c r="V38" s="36">
        <f t="shared" si="13"/>
        <v>0</v>
      </c>
      <c r="W38" s="36">
        <f t="shared" si="13"/>
        <v>0</v>
      </c>
      <c r="X38" s="40"/>
      <c r="Y38" s="42"/>
      <c r="Z38" s="42"/>
      <c r="AA38" s="42"/>
      <c r="AB38" s="75"/>
      <c r="AC38" s="75"/>
      <c r="AD38" s="75"/>
      <c r="AE38" s="75"/>
      <c r="AF38" s="75"/>
      <c r="AG38" s="75"/>
      <c r="AH38" s="75"/>
      <c r="AI38" s="75"/>
      <c r="AJ38" s="75"/>
      <c r="AK38" s="75"/>
      <c r="AL38" s="75"/>
      <c r="AM38" s="75"/>
      <c r="AN38" s="40"/>
    </row>
    <row r="40" spans="4:40">
      <c r="D40" t="s">
        <v>35</v>
      </c>
      <c r="H40" s="33"/>
      <c r="I40" s="35"/>
      <c r="J40" s="35"/>
      <c r="K40" s="35"/>
      <c r="L40" s="65">
        <v>0</v>
      </c>
      <c r="M40" s="65">
        <v>0</v>
      </c>
      <c r="N40" s="65">
        <v>0</v>
      </c>
      <c r="O40" s="65">
        <v>0</v>
      </c>
      <c r="P40" s="65">
        <v>0</v>
      </c>
      <c r="Q40" s="65">
        <v>0</v>
      </c>
      <c r="R40" s="65">
        <v>0</v>
      </c>
      <c r="S40" s="65">
        <v>0</v>
      </c>
      <c r="T40" s="65">
        <v>0</v>
      </c>
      <c r="U40" s="65">
        <v>0</v>
      </c>
      <c r="V40" s="65">
        <v>0</v>
      </c>
      <c r="W40" s="65">
        <v>0</v>
      </c>
      <c r="Y40" s="74" t="str">
        <f>IFERROR(I40/'Base Case Cover Sheet'!I40-1,"n.a.")</f>
        <v>n.a.</v>
      </c>
      <c r="Z40" s="74" t="str">
        <f>IFERROR(J40/'Base Case Cover Sheet'!J40-1,"n.a.")</f>
        <v>n.a.</v>
      </c>
      <c r="AA40" s="74" t="str">
        <f>IFERROR(K40/'Base Case Cover Sheet'!K40-1,"n.a.")</f>
        <v>n.a.</v>
      </c>
      <c r="AB40" s="74" t="str">
        <f>IFERROR(L40/'Base Case Cover Sheet'!L40-1,"n.a.")</f>
        <v>n.a.</v>
      </c>
      <c r="AC40" s="74" t="str">
        <f>IFERROR(M40/'Base Case Cover Sheet'!M40-1,"n.a.")</f>
        <v>n.a.</v>
      </c>
      <c r="AD40" s="74" t="str">
        <f>IFERROR(N40/'Base Case Cover Sheet'!N40-1,"n.a.")</f>
        <v>n.a.</v>
      </c>
      <c r="AE40" s="74" t="str">
        <f>IFERROR(O40/'Base Case Cover Sheet'!O40-1,"n.a.")</f>
        <v>n.a.</v>
      </c>
      <c r="AF40" s="74" t="str">
        <f>IFERROR(P40/'Base Case Cover Sheet'!P40-1,"n.a.")</f>
        <v>n.a.</v>
      </c>
      <c r="AG40" s="74" t="str">
        <f>IFERROR(Q40/'Base Case Cover Sheet'!Q40-1,"n.a.")</f>
        <v>n.a.</v>
      </c>
      <c r="AH40" s="74" t="str">
        <f>IFERROR(R40/'Base Case Cover Sheet'!R40-1,"n.a.")</f>
        <v>n.a.</v>
      </c>
      <c r="AI40" s="74" t="str">
        <f>IFERROR(S40/'Base Case Cover Sheet'!S40-1,"n.a.")</f>
        <v>n.a.</v>
      </c>
      <c r="AJ40" s="74" t="str">
        <f>IFERROR(T40/'Base Case Cover Sheet'!T40-1,"n.a.")</f>
        <v>n.a.</v>
      </c>
      <c r="AK40" s="74" t="str">
        <f>IFERROR(U40/'Base Case Cover Sheet'!U40-1,"n.a.")</f>
        <v>n.a.</v>
      </c>
      <c r="AL40" s="74" t="str">
        <f>IFERROR(V40/'Base Case Cover Sheet'!V40-1,"n.a.")</f>
        <v>n.a.</v>
      </c>
      <c r="AM40" s="74" t="str">
        <f>IFERROR(W40/'Base Case Cover Sheet'!W40-1,"n.a.")</f>
        <v>n.a.</v>
      </c>
    </row>
    <row r="41" spans="4:40" s="4" customFormat="1"/>
    <row r="42" spans="4:40" s="4" customFormat="1">
      <c r="D42" t="s">
        <v>37</v>
      </c>
      <c r="H42" s="41"/>
      <c r="I42" s="35"/>
      <c r="J42" s="35"/>
      <c r="K42" s="35"/>
      <c r="L42" s="65">
        <v>0</v>
      </c>
      <c r="M42" s="65">
        <v>0</v>
      </c>
      <c r="N42" s="65">
        <v>0</v>
      </c>
      <c r="O42" s="65">
        <v>0</v>
      </c>
      <c r="P42" s="65">
        <v>0</v>
      </c>
      <c r="Q42" s="65">
        <v>0</v>
      </c>
      <c r="R42" s="65">
        <v>0</v>
      </c>
      <c r="S42" s="65">
        <v>0</v>
      </c>
      <c r="T42" s="65">
        <v>0</v>
      </c>
      <c r="U42" s="65">
        <v>0</v>
      </c>
      <c r="V42" s="65">
        <v>0</v>
      </c>
      <c r="W42" s="65">
        <v>0</v>
      </c>
      <c r="Y42" s="74" t="str">
        <f>IFERROR(I42/'Base Case Cover Sheet'!I42-1,"n.a.")</f>
        <v>n.a.</v>
      </c>
      <c r="Z42" s="74" t="str">
        <f>IFERROR(J42/'Base Case Cover Sheet'!J42-1,"n.a.")</f>
        <v>n.a.</v>
      </c>
      <c r="AA42" s="74" t="str">
        <f>IFERROR(K42/'Base Case Cover Sheet'!K42-1,"n.a.")</f>
        <v>n.a.</v>
      </c>
      <c r="AB42" s="74" t="str">
        <f>IFERROR(L42/'Base Case Cover Sheet'!L42-1,"n.a.")</f>
        <v>n.a.</v>
      </c>
      <c r="AC42" s="74" t="str">
        <f>IFERROR(M42/'Base Case Cover Sheet'!M42-1,"n.a.")</f>
        <v>n.a.</v>
      </c>
      <c r="AD42" s="74" t="str">
        <f>IFERROR(N42/'Base Case Cover Sheet'!N42-1,"n.a.")</f>
        <v>n.a.</v>
      </c>
      <c r="AE42" s="74" t="str">
        <f>IFERROR(O42/'Base Case Cover Sheet'!O42-1,"n.a.")</f>
        <v>n.a.</v>
      </c>
      <c r="AF42" s="74" t="str">
        <f>IFERROR(P42/'Base Case Cover Sheet'!P42-1,"n.a.")</f>
        <v>n.a.</v>
      </c>
      <c r="AG42" s="74" t="str">
        <f>IFERROR(Q42/'Base Case Cover Sheet'!Q42-1,"n.a.")</f>
        <v>n.a.</v>
      </c>
      <c r="AH42" s="74" t="str">
        <f>IFERROR(R42/'Base Case Cover Sheet'!R42-1,"n.a.")</f>
        <v>n.a.</v>
      </c>
      <c r="AI42" s="74" t="str">
        <f>IFERROR(S42/'Base Case Cover Sheet'!S42-1,"n.a.")</f>
        <v>n.a.</v>
      </c>
      <c r="AJ42" s="74" t="str">
        <f>IFERROR(T42/'Base Case Cover Sheet'!T42-1,"n.a.")</f>
        <v>n.a.</v>
      </c>
      <c r="AK42" s="74" t="str">
        <f>IFERROR(U42/'Base Case Cover Sheet'!U42-1,"n.a.")</f>
        <v>n.a.</v>
      </c>
      <c r="AL42" s="74" t="str">
        <f>IFERROR(V42/'Base Case Cover Sheet'!V42-1,"n.a.")</f>
        <v>n.a.</v>
      </c>
      <c r="AM42" s="74" t="str">
        <f>IFERROR(W42/'Base Case Cover Sheet'!W42-1,"n.a.")</f>
        <v>n.a.</v>
      </c>
    </row>
    <row r="44" spans="4:40" s="5" customFormat="1">
      <c r="D44" s="142" t="s">
        <v>171</v>
      </c>
      <c r="E44" s="142"/>
      <c r="F44" s="142"/>
      <c r="G44" s="142"/>
      <c r="H44" s="37"/>
      <c r="I44" s="38"/>
      <c r="J44" s="38"/>
      <c r="K44" s="38"/>
      <c r="L44" s="39">
        <f t="shared" ref="L44:W44" si="14">+L37+L40+L42</f>
        <v>0</v>
      </c>
      <c r="M44" s="39">
        <f t="shared" si="14"/>
        <v>0</v>
      </c>
      <c r="N44" s="39">
        <f t="shared" si="14"/>
        <v>0</v>
      </c>
      <c r="O44" s="39">
        <f t="shared" si="14"/>
        <v>0</v>
      </c>
      <c r="P44" s="39">
        <f t="shared" si="14"/>
        <v>0</v>
      </c>
      <c r="Q44" s="39">
        <f t="shared" si="14"/>
        <v>0</v>
      </c>
      <c r="R44" s="39">
        <f t="shared" si="14"/>
        <v>0</v>
      </c>
      <c r="S44" s="39">
        <f t="shared" si="14"/>
        <v>0</v>
      </c>
      <c r="T44" s="39">
        <f t="shared" si="14"/>
        <v>0</v>
      </c>
      <c r="U44" s="39">
        <f t="shared" si="14"/>
        <v>0</v>
      </c>
      <c r="V44" s="39">
        <f t="shared" si="14"/>
        <v>0</v>
      </c>
      <c r="W44" s="39">
        <f t="shared" si="14"/>
        <v>0</v>
      </c>
      <c r="Y44" s="77" t="str">
        <f>IFERROR(I44/'Base Case Cover Sheet'!I44-1,"n.a.")</f>
        <v>n.a.</v>
      </c>
      <c r="Z44" s="77" t="str">
        <f>IFERROR(J44/'Base Case Cover Sheet'!J44-1,"n.a.")</f>
        <v>n.a.</v>
      </c>
      <c r="AA44" s="77" t="str">
        <f>IFERROR(K44/'Base Case Cover Sheet'!K44-1,"n.a.")</f>
        <v>n.a.</v>
      </c>
      <c r="AB44" s="77" t="str">
        <f>IFERROR(L44/'Base Case Cover Sheet'!L44-1,"n.a.")</f>
        <v>n.a.</v>
      </c>
      <c r="AC44" s="77" t="str">
        <f>IFERROR(M44/'Base Case Cover Sheet'!M44-1,"n.a.")</f>
        <v>n.a.</v>
      </c>
      <c r="AD44" s="77" t="str">
        <f>IFERROR(N44/'Base Case Cover Sheet'!N44-1,"n.a.")</f>
        <v>n.a.</v>
      </c>
      <c r="AE44" s="77" t="str">
        <f>IFERROR(O44/'Base Case Cover Sheet'!O44-1,"n.a.")</f>
        <v>n.a.</v>
      </c>
      <c r="AF44" s="77" t="str">
        <f>IFERROR(P44/'Base Case Cover Sheet'!P44-1,"n.a.")</f>
        <v>n.a.</v>
      </c>
      <c r="AG44" s="77" t="str">
        <f>IFERROR(Q44/'Base Case Cover Sheet'!Q44-1,"n.a.")</f>
        <v>n.a.</v>
      </c>
      <c r="AH44" s="77" t="str">
        <f>IFERROR(R44/'Base Case Cover Sheet'!R44-1,"n.a.")</f>
        <v>n.a.</v>
      </c>
      <c r="AI44" s="77" t="str">
        <f>IFERROR(S44/'Base Case Cover Sheet'!S44-1,"n.a.")</f>
        <v>n.a.</v>
      </c>
      <c r="AJ44" s="77" t="str">
        <f>IFERROR(T44/'Base Case Cover Sheet'!T44-1,"n.a.")</f>
        <v>n.a.</v>
      </c>
      <c r="AK44" s="77" t="str">
        <f>IFERROR(U44/'Base Case Cover Sheet'!U44-1,"n.a.")</f>
        <v>n.a.</v>
      </c>
      <c r="AL44" s="77" t="str">
        <f>IFERROR(V44/'Base Case Cover Sheet'!V44-1,"n.a.")</f>
        <v>n.a.</v>
      </c>
      <c r="AM44" s="77" t="str">
        <f>IFERROR(W44/'Base Case Cover Sheet'!W44-1,"n.a.")</f>
        <v>n.a.</v>
      </c>
    </row>
    <row r="45" spans="4:40" s="4" customFormat="1">
      <c r="E45" s="4" t="s">
        <v>165</v>
      </c>
      <c r="I45" s="43"/>
      <c r="J45" s="43"/>
      <c r="K45" s="43"/>
      <c r="L45" s="36">
        <f t="shared" ref="L45:W45" si="15">+IFERROR(L44/K44-1,0)</f>
        <v>0</v>
      </c>
      <c r="M45" s="36">
        <f t="shared" si="15"/>
        <v>0</v>
      </c>
      <c r="N45" s="36">
        <f t="shared" si="15"/>
        <v>0</v>
      </c>
      <c r="O45" s="36">
        <f t="shared" si="15"/>
        <v>0</v>
      </c>
      <c r="P45" s="36">
        <f t="shared" si="15"/>
        <v>0</v>
      </c>
      <c r="Q45" s="36">
        <f t="shared" si="15"/>
        <v>0</v>
      </c>
      <c r="R45" s="36">
        <f t="shared" si="15"/>
        <v>0</v>
      </c>
      <c r="S45" s="36">
        <f t="shared" si="15"/>
        <v>0</v>
      </c>
      <c r="T45" s="36">
        <f t="shared" si="15"/>
        <v>0</v>
      </c>
      <c r="U45" s="36">
        <f t="shared" si="15"/>
        <v>0</v>
      </c>
      <c r="V45" s="36">
        <f t="shared" si="15"/>
        <v>0</v>
      </c>
      <c r="W45" s="36">
        <f t="shared" si="15"/>
        <v>0</v>
      </c>
      <c r="Y45" s="78"/>
      <c r="Z45" s="75"/>
      <c r="AA45" s="75"/>
      <c r="AB45" s="75"/>
      <c r="AC45" s="75"/>
      <c r="AD45" s="75"/>
      <c r="AE45" s="75"/>
      <c r="AF45" s="75"/>
      <c r="AG45" s="75"/>
      <c r="AH45" s="75"/>
      <c r="AI45" s="75"/>
      <c r="AJ45" s="75"/>
      <c r="AK45" s="75"/>
      <c r="AL45" s="75"/>
      <c r="AM45" s="75"/>
    </row>
    <row r="47" spans="4:40">
      <c r="D47" s="31" t="s">
        <v>39</v>
      </c>
      <c r="E47" s="32"/>
      <c r="F47" s="32"/>
      <c r="G47" s="32"/>
      <c r="H47" s="32"/>
      <c r="I47" s="32"/>
      <c r="J47" s="32"/>
      <c r="K47" s="32"/>
      <c r="L47" s="32"/>
      <c r="M47" s="32"/>
      <c r="N47" s="32"/>
      <c r="O47" s="32"/>
      <c r="P47" s="32"/>
      <c r="Q47" s="32"/>
      <c r="R47" s="32"/>
      <c r="S47" s="32"/>
      <c r="T47" s="32"/>
      <c r="U47" s="32"/>
      <c r="V47" s="32"/>
      <c r="W47" s="32"/>
      <c r="Y47" s="32"/>
      <c r="Z47" s="32"/>
      <c r="AA47" s="32"/>
      <c r="AB47" s="32"/>
      <c r="AC47" s="32"/>
      <c r="AD47" s="32"/>
      <c r="AE47" s="32"/>
      <c r="AF47" s="32"/>
      <c r="AG47" s="32"/>
      <c r="AH47" s="32"/>
      <c r="AI47" s="32"/>
      <c r="AJ47" s="32"/>
      <c r="AK47" s="32"/>
      <c r="AL47" s="32"/>
      <c r="AM47" s="32"/>
    </row>
    <row r="49" spans="4:39">
      <c r="D49" t="s">
        <v>40</v>
      </c>
      <c r="H49" s="41"/>
      <c r="I49" s="35"/>
      <c r="J49" s="35"/>
      <c r="K49" s="35"/>
      <c r="L49" s="44">
        <f>-+L37*L50</f>
        <v>0</v>
      </c>
      <c r="M49" s="44">
        <f t="shared" ref="M49:W49" si="16">-+M37*M50</f>
        <v>0</v>
      </c>
      <c r="N49" s="44">
        <f t="shared" si="16"/>
        <v>0</v>
      </c>
      <c r="O49" s="44">
        <f t="shared" si="16"/>
        <v>0</v>
      </c>
      <c r="P49" s="44">
        <f t="shared" si="16"/>
        <v>0</v>
      </c>
      <c r="Q49" s="44">
        <f t="shared" si="16"/>
        <v>0</v>
      </c>
      <c r="R49" s="44">
        <f t="shared" si="16"/>
        <v>0</v>
      </c>
      <c r="S49" s="44">
        <f t="shared" si="16"/>
        <v>0</v>
      </c>
      <c r="T49" s="44">
        <f t="shared" si="16"/>
        <v>0</v>
      </c>
      <c r="U49" s="44">
        <f t="shared" si="16"/>
        <v>0</v>
      </c>
      <c r="V49" s="44">
        <f t="shared" si="16"/>
        <v>0</v>
      </c>
      <c r="W49" s="44">
        <f t="shared" si="16"/>
        <v>0</v>
      </c>
      <c r="Y49" s="74" t="str">
        <f>IFERROR(I49/'Base Case Cover Sheet'!I49-1,"n.a.")</f>
        <v>n.a.</v>
      </c>
      <c r="Z49" s="74" t="str">
        <f>IFERROR(J49/'Base Case Cover Sheet'!J49-1,"n.a.")</f>
        <v>n.a.</v>
      </c>
      <c r="AA49" s="74" t="str">
        <f>IFERROR(K49/'Base Case Cover Sheet'!K49-1,"n.a.")</f>
        <v>n.a.</v>
      </c>
      <c r="AB49" s="74" t="str">
        <f>IFERROR(L49/'Base Case Cover Sheet'!L49-1,"n.a.")</f>
        <v>n.a.</v>
      </c>
      <c r="AC49" s="74" t="str">
        <f>IFERROR(M49/'Base Case Cover Sheet'!M49-1,"n.a.")</f>
        <v>n.a.</v>
      </c>
      <c r="AD49" s="74" t="str">
        <f>IFERROR(N49/'Base Case Cover Sheet'!N49-1,"n.a.")</f>
        <v>n.a.</v>
      </c>
      <c r="AE49" s="74" t="str">
        <f>IFERROR(O49/'Base Case Cover Sheet'!O49-1,"n.a.")</f>
        <v>n.a.</v>
      </c>
      <c r="AF49" s="74" t="str">
        <f>IFERROR(P49/'Base Case Cover Sheet'!P49-1,"n.a.")</f>
        <v>n.a.</v>
      </c>
      <c r="AG49" s="74" t="str">
        <f>IFERROR(Q49/'Base Case Cover Sheet'!Q49-1,"n.a.")</f>
        <v>n.a.</v>
      </c>
      <c r="AH49" s="74" t="str">
        <f>IFERROR(R49/'Base Case Cover Sheet'!R49-1,"n.a.")</f>
        <v>n.a.</v>
      </c>
      <c r="AI49" s="74" t="str">
        <f>IFERROR(S49/'Base Case Cover Sheet'!S49-1,"n.a.")</f>
        <v>n.a.</v>
      </c>
      <c r="AJ49" s="74" t="str">
        <f>IFERROR(T49/'Base Case Cover Sheet'!T49-1,"n.a.")</f>
        <v>n.a.</v>
      </c>
      <c r="AK49" s="74" t="str">
        <f>IFERROR(U49/'Base Case Cover Sheet'!U49-1,"n.a.")</f>
        <v>n.a.</v>
      </c>
      <c r="AL49" s="74" t="str">
        <f>IFERROR(V49/'Base Case Cover Sheet'!V49-1,"n.a.")</f>
        <v>n.a.</v>
      </c>
      <c r="AM49" s="74" t="str">
        <f>IFERROR(W49/'Base Case Cover Sheet'!W49-1,"n.a.")</f>
        <v>n.a.</v>
      </c>
    </row>
    <row r="50" spans="4:39" s="4" customFormat="1">
      <c r="E50" s="4" t="s">
        <v>172</v>
      </c>
      <c r="I50" s="35"/>
      <c r="J50" s="35"/>
      <c r="K50" s="35"/>
      <c r="L50" s="36">
        <v>0.12</v>
      </c>
      <c r="M50" s="36">
        <v>0.12</v>
      </c>
      <c r="N50" s="36">
        <v>0.12</v>
      </c>
      <c r="O50" s="36">
        <v>0.12</v>
      </c>
      <c r="P50" s="36">
        <v>0.12</v>
      </c>
      <c r="Q50" s="36">
        <v>0.12</v>
      </c>
      <c r="R50" s="36">
        <v>0.12</v>
      </c>
      <c r="S50" s="36">
        <v>0.12</v>
      </c>
      <c r="T50" s="36">
        <v>0.12</v>
      </c>
      <c r="U50" s="36">
        <v>0.12</v>
      </c>
      <c r="V50" s="36">
        <v>0.12</v>
      </c>
      <c r="W50" s="36">
        <v>0.12</v>
      </c>
      <c r="Y50" s="42"/>
      <c r="Z50" s="42"/>
      <c r="AA50" s="42"/>
      <c r="AB50" s="75"/>
      <c r="AC50" s="75"/>
      <c r="AD50" s="75"/>
      <c r="AE50" s="75"/>
      <c r="AF50" s="75"/>
      <c r="AG50" s="75"/>
      <c r="AH50" s="75"/>
      <c r="AI50" s="75"/>
      <c r="AJ50" s="75"/>
      <c r="AK50" s="75"/>
      <c r="AL50" s="75"/>
      <c r="AM50" s="75"/>
    </row>
    <row r="52" spans="4:39">
      <c r="D52" t="s">
        <v>42</v>
      </c>
      <c r="H52" s="41"/>
      <c r="I52" s="35"/>
      <c r="J52" s="35"/>
      <c r="K52" s="35"/>
      <c r="L52" s="65">
        <v>0</v>
      </c>
      <c r="M52" s="65">
        <v>0</v>
      </c>
      <c r="N52" s="65">
        <v>0</v>
      </c>
      <c r="O52" s="65">
        <v>0</v>
      </c>
      <c r="P52" s="65">
        <v>0</v>
      </c>
      <c r="Q52" s="65">
        <v>0</v>
      </c>
      <c r="R52" s="65">
        <v>0</v>
      </c>
      <c r="S52" s="65">
        <v>0</v>
      </c>
      <c r="T52" s="65">
        <v>0</v>
      </c>
      <c r="U52" s="65">
        <v>0</v>
      </c>
      <c r="V52" s="65">
        <v>0</v>
      </c>
      <c r="W52" s="65">
        <v>0</v>
      </c>
      <c r="Y52" s="74" t="str">
        <f>IFERROR(I52/'Base Case Cover Sheet'!I52-1,"n.a.")</f>
        <v>n.a.</v>
      </c>
      <c r="Z52" s="74" t="str">
        <f>IFERROR(J52/'Base Case Cover Sheet'!J52-1,"n.a.")</f>
        <v>n.a.</v>
      </c>
      <c r="AA52" s="74" t="str">
        <f>IFERROR(K52/'Base Case Cover Sheet'!K52-1,"n.a.")</f>
        <v>n.a.</v>
      </c>
      <c r="AB52" s="74" t="str">
        <f>IFERROR(L52/'Base Case Cover Sheet'!L52-1,"n.a.")</f>
        <v>n.a.</v>
      </c>
      <c r="AC52" s="74" t="str">
        <f>IFERROR(M52/'Base Case Cover Sheet'!M52-1,"n.a.")</f>
        <v>n.a.</v>
      </c>
      <c r="AD52" s="74" t="str">
        <f>IFERROR(N52/'Base Case Cover Sheet'!N52-1,"n.a.")</f>
        <v>n.a.</v>
      </c>
      <c r="AE52" s="74" t="str">
        <f>IFERROR(O52/'Base Case Cover Sheet'!O52-1,"n.a.")</f>
        <v>n.a.</v>
      </c>
      <c r="AF52" s="74" t="str">
        <f>IFERROR(P52/'Base Case Cover Sheet'!P52-1,"n.a.")</f>
        <v>n.a.</v>
      </c>
      <c r="AG52" s="74" t="str">
        <f>IFERROR(Q52/'Base Case Cover Sheet'!Q52-1,"n.a.")</f>
        <v>n.a.</v>
      </c>
      <c r="AH52" s="74" t="str">
        <f>IFERROR(R52/'Base Case Cover Sheet'!R52-1,"n.a.")</f>
        <v>n.a.</v>
      </c>
      <c r="AI52" s="74" t="str">
        <f>IFERROR(S52/'Base Case Cover Sheet'!S52-1,"n.a.")</f>
        <v>n.a.</v>
      </c>
      <c r="AJ52" s="74" t="str">
        <f>IFERROR(T52/'Base Case Cover Sheet'!T52-1,"n.a.")</f>
        <v>n.a.</v>
      </c>
      <c r="AK52" s="74" t="str">
        <f>IFERROR(U52/'Base Case Cover Sheet'!U52-1,"n.a.")</f>
        <v>n.a.</v>
      </c>
      <c r="AL52" s="74" t="str">
        <f>IFERROR(V52/'Base Case Cover Sheet'!V52-1,"n.a.")</f>
        <v>n.a.</v>
      </c>
      <c r="AM52" s="74" t="str">
        <f>IFERROR(W52/'Base Case Cover Sheet'!W52-1,"n.a.")</f>
        <v>n.a.</v>
      </c>
    </row>
    <row r="53" spans="4:39" s="4" customFormat="1">
      <c r="E53" s="4" t="s">
        <v>104</v>
      </c>
      <c r="I53" s="35"/>
      <c r="J53" s="35"/>
      <c r="K53" s="35"/>
      <c r="L53" s="36">
        <f>-IFERROR(L52/L$44,0)</f>
        <v>0</v>
      </c>
      <c r="M53" s="36">
        <f t="shared" ref="M53:W53" si="17">-IFERROR(M52/M$44,0)</f>
        <v>0</v>
      </c>
      <c r="N53" s="36">
        <f t="shared" si="17"/>
        <v>0</v>
      </c>
      <c r="O53" s="36">
        <f t="shared" si="17"/>
        <v>0</v>
      </c>
      <c r="P53" s="36">
        <f t="shared" si="17"/>
        <v>0</v>
      </c>
      <c r="Q53" s="36">
        <f t="shared" si="17"/>
        <v>0</v>
      </c>
      <c r="R53" s="36">
        <f t="shared" si="17"/>
        <v>0</v>
      </c>
      <c r="S53" s="36">
        <f t="shared" si="17"/>
        <v>0</v>
      </c>
      <c r="T53" s="36">
        <f t="shared" si="17"/>
        <v>0</v>
      </c>
      <c r="U53" s="36">
        <f t="shared" si="17"/>
        <v>0</v>
      </c>
      <c r="V53" s="36">
        <f t="shared" si="17"/>
        <v>0</v>
      </c>
      <c r="W53" s="36">
        <f t="shared" si="17"/>
        <v>0</v>
      </c>
      <c r="Y53" s="42"/>
      <c r="Z53" s="42"/>
      <c r="AA53" s="42"/>
      <c r="AB53" s="75"/>
      <c r="AC53" s="75"/>
      <c r="AD53" s="75"/>
      <c r="AE53" s="75"/>
      <c r="AF53" s="75"/>
      <c r="AG53" s="75"/>
      <c r="AH53" s="75"/>
      <c r="AI53" s="75"/>
      <c r="AJ53" s="75"/>
      <c r="AK53" s="75"/>
      <c r="AL53" s="75"/>
      <c r="AM53" s="75"/>
    </row>
    <row r="55" spans="4:39" s="5" customFormat="1">
      <c r="D55" s="142" t="s">
        <v>173</v>
      </c>
      <c r="E55" s="142"/>
      <c r="F55" s="142"/>
      <c r="G55" s="142"/>
      <c r="H55" s="37"/>
      <c r="I55" s="45"/>
      <c r="J55" s="45"/>
      <c r="K55" s="45"/>
      <c r="L55" s="39">
        <f t="shared" ref="L55:W55" si="18">+L49+L52</f>
        <v>0</v>
      </c>
      <c r="M55" s="39">
        <f t="shared" si="18"/>
        <v>0</v>
      </c>
      <c r="N55" s="39">
        <f t="shared" si="18"/>
        <v>0</v>
      </c>
      <c r="O55" s="39">
        <f t="shared" si="18"/>
        <v>0</v>
      </c>
      <c r="P55" s="39">
        <f t="shared" si="18"/>
        <v>0</v>
      </c>
      <c r="Q55" s="39">
        <f t="shared" si="18"/>
        <v>0</v>
      </c>
      <c r="R55" s="39">
        <f t="shared" si="18"/>
        <v>0</v>
      </c>
      <c r="S55" s="39">
        <f t="shared" si="18"/>
        <v>0</v>
      </c>
      <c r="T55" s="39">
        <f t="shared" si="18"/>
        <v>0</v>
      </c>
      <c r="U55" s="39">
        <f t="shared" si="18"/>
        <v>0</v>
      </c>
      <c r="V55" s="39">
        <f t="shared" si="18"/>
        <v>0</v>
      </c>
      <c r="W55" s="39">
        <f t="shared" si="18"/>
        <v>0</v>
      </c>
      <c r="Y55" s="77" t="str">
        <f>IFERROR(I55/'Base Case Cover Sheet'!I55-1,"n.a.")</f>
        <v>n.a.</v>
      </c>
      <c r="Z55" s="77" t="str">
        <f>IFERROR(J55/'Base Case Cover Sheet'!J55-1,"n.a.")</f>
        <v>n.a.</v>
      </c>
      <c r="AA55" s="77" t="str">
        <f>IFERROR(K55/'Base Case Cover Sheet'!K55-1,"n.a.")</f>
        <v>n.a.</v>
      </c>
      <c r="AB55" s="77" t="str">
        <f>IFERROR(L55/'Base Case Cover Sheet'!L55-1,"n.a.")</f>
        <v>n.a.</v>
      </c>
      <c r="AC55" s="77" t="str">
        <f>IFERROR(M55/'Base Case Cover Sheet'!M55-1,"n.a.")</f>
        <v>n.a.</v>
      </c>
      <c r="AD55" s="77" t="str">
        <f>IFERROR(N55/'Base Case Cover Sheet'!N55-1,"n.a.")</f>
        <v>n.a.</v>
      </c>
      <c r="AE55" s="77" t="str">
        <f>IFERROR(O55/'Base Case Cover Sheet'!O55-1,"n.a.")</f>
        <v>n.a.</v>
      </c>
      <c r="AF55" s="77" t="str">
        <f>IFERROR(P55/'Base Case Cover Sheet'!P55-1,"n.a.")</f>
        <v>n.a.</v>
      </c>
      <c r="AG55" s="77" t="str">
        <f>IFERROR(Q55/'Base Case Cover Sheet'!Q55-1,"n.a.")</f>
        <v>n.a.</v>
      </c>
      <c r="AH55" s="77" t="str">
        <f>IFERROR(R55/'Base Case Cover Sheet'!R55-1,"n.a.")</f>
        <v>n.a.</v>
      </c>
      <c r="AI55" s="77" t="str">
        <f>IFERROR(S55/'Base Case Cover Sheet'!S55-1,"n.a.")</f>
        <v>n.a.</v>
      </c>
      <c r="AJ55" s="77" t="str">
        <f>IFERROR(T55/'Base Case Cover Sheet'!T55-1,"n.a.")</f>
        <v>n.a.</v>
      </c>
      <c r="AK55" s="77" t="str">
        <f>IFERROR(U55/'Base Case Cover Sheet'!U55-1,"n.a.")</f>
        <v>n.a.</v>
      </c>
      <c r="AL55" s="77" t="str">
        <f>IFERROR(V55/'Base Case Cover Sheet'!V55-1,"n.a.")</f>
        <v>n.a.</v>
      </c>
      <c r="AM55" s="77" t="str">
        <f>IFERROR(W55/'Base Case Cover Sheet'!W55-1,"n.a.")</f>
        <v>n.a.</v>
      </c>
    </row>
    <row r="56" spans="4:39" s="4" customFormat="1">
      <c r="E56" s="4" t="s">
        <v>104</v>
      </c>
      <c r="I56" s="35"/>
      <c r="J56" s="35"/>
      <c r="K56" s="35"/>
      <c r="L56" s="36">
        <f>-IFERROR(L55/L$44,0)</f>
        <v>0</v>
      </c>
      <c r="M56" s="36">
        <f t="shared" ref="M56:W56" si="19">-IFERROR(M55/M$44,0)</f>
        <v>0</v>
      </c>
      <c r="N56" s="36">
        <f t="shared" si="19"/>
        <v>0</v>
      </c>
      <c r="O56" s="36">
        <f t="shared" si="19"/>
        <v>0</v>
      </c>
      <c r="P56" s="36">
        <f t="shared" si="19"/>
        <v>0</v>
      </c>
      <c r="Q56" s="36">
        <f t="shared" si="19"/>
        <v>0</v>
      </c>
      <c r="R56" s="36">
        <f t="shared" si="19"/>
        <v>0</v>
      </c>
      <c r="S56" s="36">
        <f t="shared" si="19"/>
        <v>0</v>
      </c>
      <c r="T56" s="36">
        <f t="shared" si="19"/>
        <v>0</v>
      </c>
      <c r="U56" s="36">
        <f t="shared" si="19"/>
        <v>0</v>
      </c>
      <c r="V56" s="36">
        <f t="shared" si="19"/>
        <v>0</v>
      </c>
      <c r="W56" s="36">
        <f t="shared" si="19"/>
        <v>0</v>
      </c>
      <c r="Y56" s="42"/>
      <c r="Z56" s="75"/>
      <c r="AA56" s="75"/>
      <c r="AB56" s="75"/>
      <c r="AC56" s="75"/>
      <c r="AD56" s="75"/>
      <c r="AE56" s="75"/>
      <c r="AF56" s="75"/>
      <c r="AG56" s="75"/>
      <c r="AH56" s="75"/>
      <c r="AI56" s="75"/>
      <c r="AJ56" s="75"/>
      <c r="AK56" s="75"/>
      <c r="AL56" s="75"/>
      <c r="AM56" s="75"/>
    </row>
    <row r="58" spans="4:39">
      <c r="D58" s="31" t="s">
        <v>44</v>
      </c>
      <c r="E58" s="32"/>
      <c r="F58" s="32"/>
      <c r="G58" s="32"/>
      <c r="H58" s="32"/>
      <c r="I58" s="32"/>
      <c r="J58" s="32"/>
      <c r="K58" s="32"/>
      <c r="L58" s="32"/>
      <c r="M58" s="32"/>
      <c r="N58" s="32"/>
      <c r="O58" s="32"/>
      <c r="P58" s="32"/>
      <c r="Q58" s="32"/>
      <c r="R58" s="32"/>
      <c r="S58" s="32"/>
      <c r="T58" s="32"/>
      <c r="U58" s="32"/>
      <c r="V58" s="32"/>
      <c r="W58" s="32"/>
      <c r="Y58" s="32"/>
      <c r="Z58" s="32"/>
      <c r="AA58" s="32"/>
      <c r="AB58" s="32"/>
      <c r="AC58" s="32"/>
      <c r="AD58" s="32"/>
      <c r="AE58" s="32"/>
      <c r="AF58" s="32"/>
      <c r="AG58" s="32"/>
      <c r="AH58" s="32"/>
      <c r="AI58" s="32"/>
      <c r="AJ58" s="32"/>
      <c r="AK58" s="32"/>
      <c r="AL58" s="32"/>
      <c r="AM58" s="32"/>
    </row>
    <row r="60" spans="4:39">
      <c r="D60" t="s">
        <v>45</v>
      </c>
      <c r="H60" s="41"/>
      <c r="I60" s="35"/>
      <c r="J60" s="35"/>
      <c r="K60" s="35"/>
      <c r="L60" s="65">
        <v>0</v>
      </c>
      <c r="M60" s="65">
        <v>0</v>
      </c>
      <c r="N60" s="65">
        <v>0</v>
      </c>
      <c r="O60" s="65">
        <v>0</v>
      </c>
      <c r="P60" s="65">
        <v>0</v>
      </c>
      <c r="Q60" s="65">
        <v>0</v>
      </c>
      <c r="R60" s="65">
        <v>0</v>
      </c>
      <c r="S60" s="65">
        <v>0</v>
      </c>
      <c r="T60" s="65">
        <v>0</v>
      </c>
      <c r="U60" s="65">
        <v>0</v>
      </c>
      <c r="V60" s="65">
        <v>0</v>
      </c>
      <c r="W60" s="65">
        <v>0</v>
      </c>
      <c r="Y60" s="74" t="str">
        <f>IFERROR(I60/'Base Case Cover Sheet'!I60-1,"n.a.")</f>
        <v>n.a.</v>
      </c>
      <c r="Z60" s="74" t="str">
        <f>IFERROR(J60/'Base Case Cover Sheet'!J60-1,"n.a.")</f>
        <v>n.a.</v>
      </c>
      <c r="AA60" s="74" t="str">
        <f>IFERROR(K60/'Base Case Cover Sheet'!K60-1,"n.a.")</f>
        <v>n.a.</v>
      </c>
      <c r="AB60" s="74" t="str">
        <f>IFERROR(L60/'Base Case Cover Sheet'!L60-1,"n.a.")</f>
        <v>n.a.</v>
      </c>
      <c r="AC60" s="74" t="str">
        <f>IFERROR(M60/'Base Case Cover Sheet'!M60-1,"n.a.")</f>
        <v>n.a.</v>
      </c>
      <c r="AD60" s="74" t="str">
        <f>IFERROR(N60/'Base Case Cover Sheet'!N60-1,"n.a.")</f>
        <v>n.a.</v>
      </c>
      <c r="AE60" s="74" t="str">
        <f>IFERROR(O60/'Base Case Cover Sheet'!O60-1,"n.a.")</f>
        <v>n.a.</v>
      </c>
      <c r="AF60" s="74" t="str">
        <f>IFERROR(P60/'Base Case Cover Sheet'!P60-1,"n.a.")</f>
        <v>n.a.</v>
      </c>
      <c r="AG60" s="74" t="str">
        <f>IFERROR(Q60/'Base Case Cover Sheet'!Q60-1,"n.a.")</f>
        <v>n.a.</v>
      </c>
      <c r="AH60" s="74" t="str">
        <f>IFERROR(R60/'Base Case Cover Sheet'!R60-1,"n.a.")</f>
        <v>n.a.</v>
      </c>
      <c r="AI60" s="74" t="str">
        <f>IFERROR(S60/'Base Case Cover Sheet'!S60-1,"n.a.")</f>
        <v>n.a.</v>
      </c>
      <c r="AJ60" s="74" t="str">
        <f>IFERROR(T60/'Base Case Cover Sheet'!T60-1,"n.a.")</f>
        <v>n.a.</v>
      </c>
      <c r="AK60" s="74" t="str">
        <f>IFERROR(U60/'Base Case Cover Sheet'!U60-1,"n.a.")</f>
        <v>n.a.</v>
      </c>
      <c r="AL60" s="74" t="str">
        <f>IFERROR(V60/'Base Case Cover Sheet'!V60-1,"n.a.")</f>
        <v>n.a.</v>
      </c>
      <c r="AM60" s="74" t="str">
        <f>IFERROR(W60/'Base Case Cover Sheet'!W60-1,"n.a.")</f>
        <v>n.a.</v>
      </c>
    </row>
    <row r="61" spans="4:39" s="4" customFormat="1">
      <c r="E61" s="4" t="s">
        <v>172</v>
      </c>
      <c r="I61" s="35"/>
      <c r="J61" s="35"/>
      <c r="K61" s="35"/>
      <c r="L61" s="36">
        <f>-IFERROR(L60/L17,0)</f>
        <v>0</v>
      </c>
      <c r="M61" s="36">
        <f t="shared" ref="M61:W61" si="20">-IFERROR(M60/M17,0)</f>
        <v>0</v>
      </c>
      <c r="N61" s="36">
        <f t="shared" si="20"/>
        <v>0</v>
      </c>
      <c r="O61" s="36">
        <f t="shared" si="20"/>
        <v>0</v>
      </c>
      <c r="P61" s="36">
        <f t="shared" si="20"/>
        <v>0</v>
      </c>
      <c r="Q61" s="36">
        <f t="shared" si="20"/>
        <v>0</v>
      </c>
      <c r="R61" s="36">
        <f t="shared" si="20"/>
        <v>0</v>
      </c>
      <c r="S61" s="36">
        <f t="shared" si="20"/>
        <v>0</v>
      </c>
      <c r="T61" s="36">
        <f t="shared" si="20"/>
        <v>0</v>
      </c>
      <c r="U61" s="36">
        <f t="shared" si="20"/>
        <v>0</v>
      </c>
      <c r="V61" s="36">
        <f t="shared" si="20"/>
        <v>0</v>
      </c>
      <c r="W61" s="36">
        <f t="shared" si="20"/>
        <v>0</v>
      </c>
      <c r="Y61" s="42"/>
      <c r="Z61" s="42"/>
      <c r="AA61" s="42"/>
      <c r="AB61" s="75"/>
      <c r="AC61" s="75"/>
      <c r="AD61" s="75"/>
      <c r="AE61" s="75"/>
      <c r="AF61" s="75"/>
      <c r="AG61" s="75"/>
      <c r="AH61" s="75"/>
      <c r="AI61" s="75"/>
      <c r="AJ61" s="75"/>
      <c r="AK61" s="75"/>
      <c r="AL61" s="75"/>
      <c r="AM61" s="75"/>
    </row>
    <row r="63" spans="4:39">
      <c r="D63" t="s">
        <v>174</v>
      </c>
      <c r="H63" s="41"/>
      <c r="I63" s="35"/>
      <c r="J63" s="35"/>
      <c r="K63" s="35"/>
      <c r="L63" s="65">
        <v>0</v>
      </c>
      <c r="M63" s="65">
        <v>0</v>
      </c>
      <c r="N63" s="65">
        <v>0</v>
      </c>
      <c r="O63" s="65">
        <v>0</v>
      </c>
      <c r="P63" s="65">
        <v>0</v>
      </c>
      <c r="Q63" s="65">
        <v>0</v>
      </c>
      <c r="R63" s="65">
        <v>0</v>
      </c>
      <c r="S63" s="65">
        <v>0</v>
      </c>
      <c r="T63" s="65">
        <v>0</v>
      </c>
      <c r="U63" s="65">
        <v>0</v>
      </c>
      <c r="V63" s="65">
        <v>0</v>
      </c>
      <c r="W63" s="65">
        <v>0</v>
      </c>
      <c r="Y63" s="74" t="str">
        <f>IFERROR(I63/'Base Case Cover Sheet'!I63-1,"n.a.")</f>
        <v>n.a.</v>
      </c>
      <c r="Z63" s="74" t="str">
        <f>IFERROR(J63/'Base Case Cover Sheet'!J63-1,"n.a.")</f>
        <v>n.a.</v>
      </c>
      <c r="AA63" s="74" t="str">
        <f>IFERROR(K63/'Base Case Cover Sheet'!K63-1,"n.a.")</f>
        <v>n.a.</v>
      </c>
      <c r="AB63" s="74" t="str">
        <f>IFERROR(L63/'Base Case Cover Sheet'!L63-1,"n.a.")</f>
        <v>n.a.</v>
      </c>
      <c r="AC63" s="74" t="str">
        <f>IFERROR(M63/'Base Case Cover Sheet'!M63-1,"n.a.")</f>
        <v>n.a.</v>
      </c>
      <c r="AD63" s="74" t="str">
        <f>IFERROR(N63/'Base Case Cover Sheet'!N63-1,"n.a.")</f>
        <v>n.a.</v>
      </c>
      <c r="AE63" s="74" t="str">
        <f>IFERROR(O63/'Base Case Cover Sheet'!O63-1,"n.a.")</f>
        <v>n.a.</v>
      </c>
      <c r="AF63" s="74" t="str">
        <f>IFERROR(P63/'Base Case Cover Sheet'!P63-1,"n.a.")</f>
        <v>n.a.</v>
      </c>
      <c r="AG63" s="74" t="str">
        <f>IFERROR(Q63/'Base Case Cover Sheet'!Q63-1,"n.a.")</f>
        <v>n.a.</v>
      </c>
      <c r="AH63" s="74" t="str">
        <f>IFERROR(R63/'Base Case Cover Sheet'!R63-1,"n.a.")</f>
        <v>n.a.</v>
      </c>
      <c r="AI63" s="74" t="str">
        <f>IFERROR(S63/'Base Case Cover Sheet'!S63-1,"n.a.")</f>
        <v>n.a.</v>
      </c>
      <c r="AJ63" s="74" t="str">
        <f>IFERROR(T63/'Base Case Cover Sheet'!T63-1,"n.a.")</f>
        <v>n.a.</v>
      </c>
      <c r="AK63" s="74" t="str">
        <f>IFERROR(U63/'Base Case Cover Sheet'!U63-1,"n.a.")</f>
        <v>n.a.</v>
      </c>
      <c r="AL63" s="74" t="str">
        <f>IFERROR(V63/'Base Case Cover Sheet'!V63-1,"n.a.")</f>
        <v>n.a.</v>
      </c>
      <c r="AM63" s="74" t="str">
        <f>IFERROR(W63/'Base Case Cover Sheet'!W63-1,"n.a.")</f>
        <v>n.a.</v>
      </c>
    </row>
    <row r="64" spans="4:39" s="4" customFormat="1">
      <c r="E64" s="4" t="s">
        <v>172</v>
      </c>
      <c r="I64" s="35"/>
      <c r="J64" s="35"/>
      <c r="K64" s="35"/>
      <c r="L64" s="118">
        <f>-+IFERROR(L63/L21,0)</f>
        <v>0</v>
      </c>
      <c r="M64" s="118">
        <f t="shared" ref="M64:W64" si="21">-+IFERROR(M63/M21,0)</f>
        <v>0</v>
      </c>
      <c r="N64" s="118">
        <f t="shared" si="21"/>
        <v>0</v>
      </c>
      <c r="O64" s="118">
        <f t="shared" si="21"/>
        <v>0</v>
      </c>
      <c r="P64" s="118">
        <f t="shared" si="21"/>
        <v>0</v>
      </c>
      <c r="Q64" s="118">
        <f t="shared" si="21"/>
        <v>0</v>
      </c>
      <c r="R64" s="118">
        <f t="shared" si="21"/>
        <v>0</v>
      </c>
      <c r="S64" s="118">
        <f t="shared" si="21"/>
        <v>0</v>
      </c>
      <c r="T64" s="118">
        <f t="shared" si="21"/>
        <v>0</v>
      </c>
      <c r="U64" s="118">
        <f t="shared" si="21"/>
        <v>0</v>
      </c>
      <c r="V64" s="118">
        <f t="shared" si="21"/>
        <v>0</v>
      </c>
      <c r="W64" s="118">
        <f t="shared" si="21"/>
        <v>0</v>
      </c>
      <c r="Y64" s="42"/>
      <c r="Z64" s="42"/>
      <c r="AA64" s="42"/>
      <c r="AB64" s="75"/>
      <c r="AC64" s="75"/>
      <c r="AD64" s="75"/>
      <c r="AE64" s="75"/>
      <c r="AF64" s="75"/>
      <c r="AG64" s="75"/>
      <c r="AH64" s="75"/>
      <c r="AI64" s="75"/>
      <c r="AJ64" s="75"/>
      <c r="AK64" s="75"/>
      <c r="AL64" s="75"/>
      <c r="AM64" s="75"/>
    </row>
    <row r="66" spans="4:39">
      <c r="D66" t="s">
        <v>49</v>
      </c>
      <c r="H66" s="41"/>
      <c r="I66" s="35"/>
      <c r="J66" s="35"/>
      <c r="K66" s="35"/>
      <c r="L66" s="65">
        <v>0</v>
      </c>
      <c r="M66" s="65">
        <v>0</v>
      </c>
      <c r="N66" s="65">
        <v>0</v>
      </c>
      <c r="O66" s="65">
        <v>0</v>
      </c>
      <c r="P66" s="65">
        <v>0</v>
      </c>
      <c r="Q66" s="65">
        <v>0</v>
      </c>
      <c r="R66" s="65">
        <v>0</v>
      </c>
      <c r="S66" s="65">
        <v>0</v>
      </c>
      <c r="T66" s="65">
        <v>0</v>
      </c>
      <c r="U66" s="65">
        <v>0</v>
      </c>
      <c r="V66" s="65">
        <v>0</v>
      </c>
      <c r="W66" s="65">
        <v>0</v>
      </c>
      <c r="Y66" s="74" t="str">
        <f>IFERROR(I66/'Base Case Cover Sheet'!I66-1,"n.a.")</f>
        <v>n.a.</v>
      </c>
      <c r="Z66" s="74" t="str">
        <f>IFERROR(J66/'Base Case Cover Sheet'!J66-1,"n.a.")</f>
        <v>n.a.</v>
      </c>
      <c r="AA66" s="74" t="str">
        <f>IFERROR(K66/'Base Case Cover Sheet'!K66-1,"n.a.")</f>
        <v>n.a.</v>
      </c>
      <c r="AB66" s="74" t="str">
        <f>IFERROR(L66/'Base Case Cover Sheet'!L66-1,"n.a.")</f>
        <v>n.a.</v>
      </c>
      <c r="AC66" s="74" t="str">
        <f>IFERROR(M66/'Base Case Cover Sheet'!M66-1,"n.a.")</f>
        <v>n.a.</v>
      </c>
      <c r="AD66" s="74" t="str">
        <f>IFERROR(N66/'Base Case Cover Sheet'!N66-1,"n.a.")</f>
        <v>n.a.</v>
      </c>
      <c r="AE66" s="74" t="str">
        <f>IFERROR(O66/'Base Case Cover Sheet'!O66-1,"n.a.")</f>
        <v>n.a.</v>
      </c>
      <c r="AF66" s="74" t="str">
        <f>IFERROR(P66/'Base Case Cover Sheet'!P66-1,"n.a.")</f>
        <v>n.a.</v>
      </c>
      <c r="AG66" s="74" t="str">
        <f>IFERROR(Q66/'Base Case Cover Sheet'!Q66-1,"n.a.")</f>
        <v>n.a.</v>
      </c>
      <c r="AH66" s="74" t="str">
        <f>IFERROR(R66/'Base Case Cover Sheet'!R66-1,"n.a.")</f>
        <v>n.a.</v>
      </c>
      <c r="AI66" s="74" t="str">
        <f>IFERROR(S66/'Base Case Cover Sheet'!S66-1,"n.a.")</f>
        <v>n.a.</v>
      </c>
      <c r="AJ66" s="74" t="str">
        <f>IFERROR(T66/'Base Case Cover Sheet'!T66-1,"n.a.")</f>
        <v>n.a.</v>
      </c>
      <c r="AK66" s="74" t="str">
        <f>IFERROR(U66/'Base Case Cover Sheet'!U66-1,"n.a.")</f>
        <v>n.a.</v>
      </c>
      <c r="AL66" s="74" t="str">
        <f>IFERROR(V66/'Base Case Cover Sheet'!V66-1,"n.a.")</f>
        <v>n.a.</v>
      </c>
      <c r="AM66" s="74" t="str">
        <f>IFERROR(W66/'Base Case Cover Sheet'!W66-1,"n.a.")</f>
        <v>n.a.</v>
      </c>
    </row>
    <row r="67" spans="4:39" s="4" customFormat="1">
      <c r="E67" s="4" t="s">
        <v>172</v>
      </c>
      <c r="I67" s="35"/>
      <c r="J67" s="35"/>
      <c r="K67" s="35"/>
      <c r="L67" s="118">
        <f>-+IFERROR(L66/L25,0)</f>
        <v>0</v>
      </c>
      <c r="M67" s="118">
        <f t="shared" ref="M67:W67" si="22">-+IFERROR(M66/M25,0)</f>
        <v>0</v>
      </c>
      <c r="N67" s="118">
        <f t="shared" si="22"/>
        <v>0</v>
      </c>
      <c r="O67" s="118">
        <f t="shared" si="22"/>
        <v>0</v>
      </c>
      <c r="P67" s="118">
        <f t="shared" si="22"/>
        <v>0</v>
      </c>
      <c r="Q67" s="118">
        <f t="shared" si="22"/>
        <v>0</v>
      </c>
      <c r="R67" s="118">
        <f t="shared" si="22"/>
        <v>0</v>
      </c>
      <c r="S67" s="118">
        <f t="shared" si="22"/>
        <v>0</v>
      </c>
      <c r="T67" s="118">
        <f t="shared" si="22"/>
        <v>0</v>
      </c>
      <c r="U67" s="118">
        <f t="shared" si="22"/>
        <v>0</v>
      </c>
      <c r="V67" s="118">
        <f t="shared" si="22"/>
        <v>0</v>
      </c>
      <c r="W67" s="118">
        <f t="shared" si="22"/>
        <v>0</v>
      </c>
      <c r="Y67" s="42"/>
      <c r="Z67" s="42"/>
      <c r="AA67" s="42"/>
      <c r="AB67" s="75"/>
      <c r="AC67" s="75"/>
      <c r="AD67" s="75"/>
      <c r="AE67" s="75"/>
      <c r="AF67" s="75"/>
      <c r="AG67" s="75"/>
      <c r="AH67" s="75"/>
      <c r="AI67" s="75"/>
      <c r="AJ67" s="75"/>
      <c r="AK67" s="75"/>
      <c r="AL67" s="75"/>
      <c r="AM67" s="75"/>
    </row>
    <row r="69" spans="4:39">
      <c r="D69" t="s">
        <v>175</v>
      </c>
      <c r="H69" s="41"/>
      <c r="I69" s="35"/>
      <c r="J69" s="35"/>
      <c r="K69" s="35"/>
      <c r="L69" s="65">
        <v>0</v>
      </c>
      <c r="M69" s="65">
        <v>0</v>
      </c>
      <c r="N69" s="65">
        <v>0</v>
      </c>
      <c r="O69" s="65">
        <v>0</v>
      </c>
      <c r="P69" s="65">
        <v>0</v>
      </c>
      <c r="Q69" s="65">
        <v>0</v>
      </c>
      <c r="R69" s="65">
        <v>0</v>
      </c>
      <c r="S69" s="65">
        <v>0</v>
      </c>
      <c r="T69" s="65">
        <v>0</v>
      </c>
      <c r="U69" s="65">
        <v>0</v>
      </c>
      <c r="V69" s="65">
        <v>0</v>
      </c>
      <c r="W69" s="65">
        <v>0</v>
      </c>
      <c r="Y69" s="74" t="str">
        <f>IFERROR(I69/'Base Case Cover Sheet'!I69-1,"n.a.")</f>
        <v>n.a.</v>
      </c>
      <c r="Z69" s="74" t="str">
        <f>IFERROR(J69/'Base Case Cover Sheet'!J69-1,"n.a.")</f>
        <v>n.a.</v>
      </c>
      <c r="AA69" s="74" t="str">
        <f>IFERROR(K69/'Base Case Cover Sheet'!K69-1,"n.a.")</f>
        <v>n.a.</v>
      </c>
      <c r="AB69" s="74" t="str">
        <f>IFERROR(L69/'Base Case Cover Sheet'!L69-1,"n.a.")</f>
        <v>n.a.</v>
      </c>
      <c r="AC69" s="74" t="str">
        <f>IFERROR(M69/'Base Case Cover Sheet'!M69-1,"n.a.")</f>
        <v>n.a.</v>
      </c>
      <c r="AD69" s="74" t="str">
        <f>IFERROR(N69/'Base Case Cover Sheet'!N69-1,"n.a.")</f>
        <v>n.a.</v>
      </c>
      <c r="AE69" s="74" t="str">
        <f>IFERROR(O69/'Base Case Cover Sheet'!O69-1,"n.a.")</f>
        <v>n.a.</v>
      </c>
      <c r="AF69" s="74" t="str">
        <f>IFERROR(P69/'Base Case Cover Sheet'!P69-1,"n.a.")</f>
        <v>n.a.</v>
      </c>
      <c r="AG69" s="74" t="str">
        <f>IFERROR(Q69/'Base Case Cover Sheet'!Q69-1,"n.a.")</f>
        <v>n.a.</v>
      </c>
      <c r="AH69" s="74" t="str">
        <f>IFERROR(R69/'Base Case Cover Sheet'!R69-1,"n.a.")</f>
        <v>n.a.</v>
      </c>
      <c r="AI69" s="74" t="str">
        <f>IFERROR(S69/'Base Case Cover Sheet'!S69-1,"n.a.")</f>
        <v>n.a.</v>
      </c>
      <c r="AJ69" s="74" t="str">
        <f>IFERROR(T69/'Base Case Cover Sheet'!T69-1,"n.a.")</f>
        <v>n.a.</v>
      </c>
      <c r="AK69" s="74" t="str">
        <f>IFERROR(U69/'Base Case Cover Sheet'!U69-1,"n.a.")</f>
        <v>n.a.</v>
      </c>
      <c r="AL69" s="74" t="str">
        <f>IFERROR(V69/'Base Case Cover Sheet'!V69-1,"n.a.")</f>
        <v>n.a.</v>
      </c>
      <c r="AM69" s="74" t="str">
        <f>IFERROR(W69/'Base Case Cover Sheet'!W69-1,"n.a.")</f>
        <v>n.a.</v>
      </c>
    </row>
    <row r="70" spans="4:39" s="4" customFormat="1">
      <c r="E70" s="4" t="s">
        <v>172</v>
      </c>
      <c r="I70" s="35"/>
      <c r="J70" s="35"/>
      <c r="K70" s="35"/>
      <c r="L70" s="118">
        <f>-+IFERROR(L69/L29,0)</f>
        <v>0</v>
      </c>
      <c r="M70" s="118">
        <f t="shared" ref="M70:W70" si="23">-+IFERROR(M69/M29,0)</f>
        <v>0</v>
      </c>
      <c r="N70" s="118">
        <f t="shared" si="23"/>
        <v>0</v>
      </c>
      <c r="O70" s="118">
        <f t="shared" si="23"/>
        <v>0</v>
      </c>
      <c r="P70" s="118">
        <f t="shared" si="23"/>
        <v>0</v>
      </c>
      <c r="Q70" s="118">
        <f t="shared" si="23"/>
        <v>0</v>
      </c>
      <c r="R70" s="118">
        <f t="shared" si="23"/>
        <v>0</v>
      </c>
      <c r="S70" s="118">
        <f t="shared" si="23"/>
        <v>0</v>
      </c>
      <c r="T70" s="118">
        <f t="shared" si="23"/>
        <v>0</v>
      </c>
      <c r="U70" s="118">
        <f t="shared" si="23"/>
        <v>0</v>
      </c>
      <c r="V70" s="118">
        <f t="shared" si="23"/>
        <v>0</v>
      </c>
      <c r="W70" s="118">
        <f t="shared" si="23"/>
        <v>0</v>
      </c>
      <c r="Y70" s="42"/>
      <c r="Z70" s="42"/>
      <c r="AA70" s="42"/>
      <c r="AB70" s="75"/>
      <c r="AC70" s="75"/>
      <c r="AD70" s="75"/>
      <c r="AE70" s="75"/>
      <c r="AF70" s="75"/>
      <c r="AG70" s="75"/>
      <c r="AH70" s="75"/>
      <c r="AI70" s="75"/>
      <c r="AJ70" s="75"/>
      <c r="AK70" s="75"/>
      <c r="AL70" s="75"/>
      <c r="AM70" s="75"/>
    </row>
    <row r="72" spans="4:39">
      <c r="D72" t="s">
        <v>176</v>
      </c>
      <c r="H72" s="41"/>
      <c r="I72" s="35"/>
      <c r="J72" s="35"/>
      <c r="K72" s="35"/>
      <c r="L72" s="65">
        <v>0</v>
      </c>
      <c r="M72" s="65">
        <v>0</v>
      </c>
      <c r="N72" s="65">
        <v>0</v>
      </c>
      <c r="O72" s="65">
        <v>0</v>
      </c>
      <c r="P72" s="65">
        <v>0</v>
      </c>
      <c r="Q72" s="65">
        <v>0</v>
      </c>
      <c r="R72" s="65">
        <v>0</v>
      </c>
      <c r="S72" s="65">
        <v>0</v>
      </c>
      <c r="T72" s="65">
        <v>0</v>
      </c>
      <c r="U72" s="65">
        <v>0</v>
      </c>
      <c r="V72" s="65">
        <v>0</v>
      </c>
      <c r="W72" s="65">
        <v>0</v>
      </c>
      <c r="Y72" s="74" t="str">
        <f>IFERROR(I72/'Base Case Cover Sheet'!I72-1,"n.a.")</f>
        <v>n.a.</v>
      </c>
      <c r="Z72" s="74" t="str">
        <f>IFERROR(J72/'Base Case Cover Sheet'!J72-1,"n.a.")</f>
        <v>n.a.</v>
      </c>
      <c r="AA72" s="74" t="str">
        <f>IFERROR(K72/'Base Case Cover Sheet'!K72-1,"n.a.")</f>
        <v>n.a.</v>
      </c>
      <c r="AB72" s="74" t="str">
        <f>IFERROR(L72/'Base Case Cover Sheet'!L72-1,"n.a.")</f>
        <v>n.a.</v>
      </c>
      <c r="AC72" s="74" t="str">
        <f>IFERROR(M72/'Base Case Cover Sheet'!M72-1,"n.a.")</f>
        <v>n.a.</v>
      </c>
      <c r="AD72" s="74" t="str">
        <f>IFERROR(N72/'Base Case Cover Sheet'!N72-1,"n.a.")</f>
        <v>n.a.</v>
      </c>
      <c r="AE72" s="74" t="str">
        <f>IFERROR(O72/'Base Case Cover Sheet'!O72-1,"n.a.")</f>
        <v>n.a.</v>
      </c>
      <c r="AF72" s="74" t="str">
        <f>IFERROR(P72/'Base Case Cover Sheet'!P72-1,"n.a.")</f>
        <v>n.a.</v>
      </c>
      <c r="AG72" s="74" t="str">
        <f>IFERROR(Q72/'Base Case Cover Sheet'!Q72-1,"n.a.")</f>
        <v>n.a.</v>
      </c>
      <c r="AH72" s="74" t="str">
        <f>IFERROR(R72/'Base Case Cover Sheet'!R72-1,"n.a.")</f>
        <v>n.a.</v>
      </c>
      <c r="AI72" s="74" t="str">
        <f>IFERROR(S72/'Base Case Cover Sheet'!S72-1,"n.a.")</f>
        <v>n.a.</v>
      </c>
      <c r="AJ72" s="74" t="str">
        <f>IFERROR(T72/'Base Case Cover Sheet'!T72-1,"n.a.")</f>
        <v>n.a.</v>
      </c>
      <c r="AK72" s="74" t="str">
        <f>IFERROR(U72/'Base Case Cover Sheet'!U72-1,"n.a.")</f>
        <v>n.a.</v>
      </c>
      <c r="AL72" s="74" t="str">
        <f>IFERROR(V72/'Base Case Cover Sheet'!V72-1,"n.a.")</f>
        <v>n.a.</v>
      </c>
      <c r="AM72" s="74" t="str">
        <f>IFERROR(W72/'Base Case Cover Sheet'!W72-1,"n.a.")</f>
        <v>n.a.</v>
      </c>
    </row>
    <row r="73" spans="4:39" s="4" customFormat="1">
      <c r="E73" s="4" t="s">
        <v>172</v>
      </c>
      <c r="I73" s="35"/>
      <c r="J73" s="35"/>
      <c r="K73" s="35"/>
      <c r="L73" s="118">
        <f>-IFERROR(L72/L33,0)</f>
        <v>0</v>
      </c>
      <c r="M73" s="118">
        <f t="shared" ref="M73:W73" si="24">-IFERROR(M72/M33,0)</f>
        <v>0</v>
      </c>
      <c r="N73" s="118">
        <f t="shared" si="24"/>
        <v>0</v>
      </c>
      <c r="O73" s="118">
        <f t="shared" si="24"/>
        <v>0</v>
      </c>
      <c r="P73" s="118">
        <f t="shared" si="24"/>
        <v>0</v>
      </c>
      <c r="Q73" s="118">
        <f t="shared" si="24"/>
        <v>0</v>
      </c>
      <c r="R73" s="118">
        <f t="shared" si="24"/>
        <v>0</v>
      </c>
      <c r="S73" s="118">
        <f t="shared" si="24"/>
        <v>0</v>
      </c>
      <c r="T73" s="118">
        <f t="shared" si="24"/>
        <v>0</v>
      </c>
      <c r="U73" s="118">
        <f t="shared" si="24"/>
        <v>0</v>
      </c>
      <c r="V73" s="118">
        <f t="shared" si="24"/>
        <v>0</v>
      </c>
      <c r="W73" s="118">
        <f t="shared" si="24"/>
        <v>0</v>
      </c>
      <c r="Y73" s="42"/>
      <c r="Z73" s="42"/>
      <c r="AA73" s="42"/>
      <c r="AB73" s="75"/>
      <c r="AC73" s="75"/>
      <c r="AD73" s="75"/>
      <c r="AE73" s="75"/>
      <c r="AF73" s="75"/>
      <c r="AG73" s="75"/>
      <c r="AH73" s="75"/>
      <c r="AI73" s="75"/>
      <c r="AJ73" s="75"/>
      <c r="AK73" s="75"/>
      <c r="AL73" s="75"/>
      <c r="AM73" s="75"/>
    </row>
    <row r="75" spans="4:39" s="5" customFormat="1">
      <c r="D75" s="142" t="s">
        <v>55</v>
      </c>
      <c r="E75" s="142"/>
      <c r="F75" s="142"/>
      <c r="G75" s="142"/>
      <c r="H75" s="46"/>
      <c r="I75" s="45"/>
      <c r="J75" s="45"/>
      <c r="K75" s="45"/>
      <c r="L75" s="39">
        <f>+L60+L63+L66+L69+L72</f>
        <v>0</v>
      </c>
      <c r="M75" s="39">
        <f t="shared" ref="M75:W75" si="25">+M60+M63+M66+M69+M72</f>
        <v>0</v>
      </c>
      <c r="N75" s="39">
        <f t="shared" si="25"/>
        <v>0</v>
      </c>
      <c r="O75" s="39">
        <f t="shared" si="25"/>
        <v>0</v>
      </c>
      <c r="P75" s="39">
        <f t="shared" si="25"/>
        <v>0</v>
      </c>
      <c r="Q75" s="39">
        <f t="shared" si="25"/>
        <v>0</v>
      </c>
      <c r="R75" s="39">
        <f t="shared" si="25"/>
        <v>0</v>
      </c>
      <c r="S75" s="39">
        <f t="shared" si="25"/>
        <v>0</v>
      </c>
      <c r="T75" s="39">
        <f t="shared" si="25"/>
        <v>0</v>
      </c>
      <c r="U75" s="39">
        <f t="shared" si="25"/>
        <v>0</v>
      </c>
      <c r="V75" s="39">
        <f t="shared" si="25"/>
        <v>0</v>
      </c>
      <c r="W75" s="39">
        <f t="shared" si="25"/>
        <v>0</v>
      </c>
      <c r="Y75" s="77" t="str">
        <f>IFERROR(I75/'Base Case Cover Sheet'!I75-1,"n.a.")</f>
        <v>n.a.</v>
      </c>
      <c r="Z75" s="77" t="str">
        <f>IFERROR(J75/'Base Case Cover Sheet'!J75-1,"n.a.")</f>
        <v>n.a.</v>
      </c>
      <c r="AA75" s="77" t="str">
        <f>IFERROR(K75/'Base Case Cover Sheet'!K75-1,"n.a.")</f>
        <v>n.a.</v>
      </c>
      <c r="AB75" s="77" t="str">
        <f>IFERROR(L75/'Base Case Cover Sheet'!L75-1,"n.a.")</f>
        <v>n.a.</v>
      </c>
      <c r="AC75" s="77" t="str">
        <f>IFERROR(M75/'Base Case Cover Sheet'!M75-1,"n.a.")</f>
        <v>n.a.</v>
      </c>
      <c r="AD75" s="77" t="str">
        <f>IFERROR(N75/'Base Case Cover Sheet'!N75-1,"n.a.")</f>
        <v>n.a.</v>
      </c>
      <c r="AE75" s="77" t="str">
        <f>IFERROR(O75/'Base Case Cover Sheet'!O75-1,"n.a.")</f>
        <v>n.a.</v>
      </c>
      <c r="AF75" s="77" t="str">
        <f>IFERROR(P75/'Base Case Cover Sheet'!P75-1,"n.a.")</f>
        <v>n.a.</v>
      </c>
      <c r="AG75" s="77" t="str">
        <f>IFERROR(Q75/'Base Case Cover Sheet'!Q75-1,"n.a.")</f>
        <v>n.a.</v>
      </c>
      <c r="AH75" s="77" t="str">
        <f>IFERROR(R75/'Base Case Cover Sheet'!R75-1,"n.a.")</f>
        <v>n.a.</v>
      </c>
      <c r="AI75" s="77" t="str">
        <f>IFERROR(S75/'Base Case Cover Sheet'!S75-1,"n.a.")</f>
        <v>n.a.</v>
      </c>
      <c r="AJ75" s="77" t="str">
        <f>IFERROR(T75/'Base Case Cover Sheet'!T75-1,"n.a.")</f>
        <v>n.a.</v>
      </c>
      <c r="AK75" s="77" t="str">
        <f>IFERROR(U75/'Base Case Cover Sheet'!U75-1,"n.a.")</f>
        <v>n.a.</v>
      </c>
      <c r="AL75" s="77" t="str">
        <f>IFERROR(V75/'Base Case Cover Sheet'!V75-1,"n.a.")</f>
        <v>n.a.</v>
      </c>
      <c r="AM75" s="77" t="str">
        <f>IFERROR(W75/'Base Case Cover Sheet'!W75-1,"n.a.")</f>
        <v>n.a.</v>
      </c>
    </row>
    <row r="76" spans="4:39" s="4" customFormat="1">
      <c r="E76" s="4" t="s">
        <v>177</v>
      </c>
      <c r="I76" s="35"/>
      <c r="J76" s="35"/>
      <c r="K76" s="35"/>
      <c r="L76" s="36">
        <f>-IFERROR(L75/L37,0)</f>
        <v>0</v>
      </c>
      <c r="M76" s="36">
        <f t="shared" ref="M76:W76" si="26">-IFERROR(M75/M37,0)</f>
        <v>0</v>
      </c>
      <c r="N76" s="36">
        <f t="shared" si="26"/>
        <v>0</v>
      </c>
      <c r="O76" s="36">
        <f t="shared" si="26"/>
        <v>0</v>
      </c>
      <c r="P76" s="36">
        <f t="shared" si="26"/>
        <v>0</v>
      </c>
      <c r="Q76" s="36">
        <f t="shared" si="26"/>
        <v>0</v>
      </c>
      <c r="R76" s="36">
        <f t="shared" si="26"/>
        <v>0</v>
      </c>
      <c r="S76" s="36">
        <f t="shared" si="26"/>
        <v>0</v>
      </c>
      <c r="T76" s="36">
        <f t="shared" si="26"/>
        <v>0</v>
      </c>
      <c r="U76" s="36">
        <f t="shared" si="26"/>
        <v>0</v>
      </c>
      <c r="V76" s="36">
        <f t="shared" si="26"/>
        <v>0</v>
      </c>
      <c r="W76" s="36">
        <f t="shared" si="26"/>
        <v>0</v>
      </c>
      <c r="Y76" s="42"/>
      <c r="Z76" s="42"/>
      <c r="AA76" s="42"/>
      <c r="AB76" s="75"/>
      <c r="AC76" s="75"/>
      <c r="AD76" s="75"/>
      <c r="AE76" s="75"/>
      <c r="AF76" s="75"/>
      <c r="AG76" s="75"/>
      <c r="AH76" s="75"/>
      <c r="AI76" s="75"/>
      <c r="AJ76" s="75"/>
      <c r="AK76" s="75"/>
      <c r="AL76" s="75"/>
      <c r="AM76" s="75"/>
    </row>
    <row r="77" spans="4:39" s="4" customFormat="1"/>
    <row r="78" spans="4:39" s="4" customFormat="1">
      <c r="D78" t="s">
        <v>57</v>
      </c>
      <c r="H78" s="41"/>
      <c r="I78" s="35"/>
      <c r="J78" s="35"/>
      <c r="K78" s="35"/>
      <c r="L78" s="65">
        <v>0</v>
      </c>
      <c r="M78" s="65">
        <v>0</v>
      </c>
      <c r="N78" s="65">
        <v>0</v>
      </c>
      <c r="O78" s="65">
        <v>0</v>
      </c>
      <c r="P78" s="65">
        <v>0</v>
      </c>
      <c r="Q78" s="65">
        <v>0</v>
      </c>
      <c r="R78" s="65">
        <v>0</v>
      </c>
      <c r="S78" s="65">
        <v>0</v>
      </c>
      <c r="T78" s="65">
        <v>0</v>
      </c>
      <c r="U78" s="65">
        <v>0</v>
      </c>
      <c r="V78" s="65">
        <v>0</v>
      </c>
      <c r="W78" s="65">
        <v>0</v>
      </c>
      <c r="Y78" s="74" t="str">
        <f>IFERROR(I78/'Base Case Cover Sheet'!I78-1,"n.a.")</f>
        <v>n.a.</v>
      </c>
      <c r="Z78" s="74" t="str">
        <f>IFERROR(J78/'Base Case Cover Sheet'!J78-1,"n.a.")</f>
        <v>n.a.</v>
      </c>
      <c r="AA78" s="74" t="str">
        <f>IFERROR(K78/'Base Case Cover Sheet'!K78-1,"n.a.")</f>
        <v>n.a.</v>
      </c>
      <c r="AB78" s="74" t="str">
        <f>IFERROR(L78/'Base Case Cover Sheet'!L78-1,"n.a.")</f>
        <v>n.a.</v>
      </c>
      <c r="AC78" s="74" t="str">
        <f>IFERROR(M78/'Base Case Cover Sheet'!M78-1,"n.a.")</f>
        <v>n.a.</v>
      </c>
      <c r="AD78" s="74" t="str">
        <f>IFERROR(N78/'Base Case Cover Sheet'!N78-1,"n.a.")</f>
        <v>n.a.</v>
      </c>
      <c r="AE78" s="74" t="str">
        <f>IFERROR(O78/'Base Case Cover Sheet'!O78-1,"n.a.")</f>
        <v>n.a.</v>
      </c>
      <c r="AF78" s="74" t="str">
        <f>IFERROR(P78/'Base Case Cover Sheet'!P78-1,"n.a.")</f>
        <v>n.a.</v>
      </c>
      <c r="AG78" s="74" t="str">
        <f>IFERROR(Q78/'Base Case Cover Sheet'!Q78-1,"n.a.")</f>
        <v>n.a.</v>
      </c>
      <c r="AH78" s="74" t="str">
        <f>IFERROR(R78/'Base Case Cover Sheet'!R78-1,"n.a.")</f>
        <v>n.a.</v>
      </c>
      <c r="AI78" s="74" t="str">
        <f>IFERROR(S78/'Base Case Cover Sheet'!S78-1,"n.a.")</f>
        <v>n.a.</v>
      </c>
      <c r="AJ78" s="74" t="str">
        <f>IFERROR(T78/'Base Case Cover Sheet'!T78-1,"n.a.")</f>
        <v>n.a.</v>
      </c>
      <c r="AK78" s="74" t="str">
        <f>IFERROR(U78/'Base Case Cover Sheet'!U78-1,"n.a.")</f>
        <v>n.a.</v>
      </c>
      <c r="AL78" s="74" t="str">
        <f>IFERROR(V78/'Base Case Cover Sheet'!V78-1,"n.a.")</f>
        <v>n.a.</v>
      </c>
      <c r="AM78" s="74" t="str">
        <f>IFERROR(W78/'Base Case Cover Sheet'!W78-1,"n.a.")</f>
        <v>n.a.</v>
      </c>
    </row>
    <row r="79" spans="4:39" s="4" customFormat="1">
      <c r="E79" s="4" t="s">
        <v>178</v>
      </c>
      <c r="I79" s="35"/>
      <c r="J79" s="35"/>
      <c r="K79" s="35"/>
      <c r="L79" s="36">
        <f t="shared" ref="L79:W79" si="27">+IFERROR(L78/L75,0)</f>
        <v>0</v>
      </c>
      <c r="M79" s="36">
        <f t="shared" si="27"/>
        <v>0</v>
      </c>
      <c r="N79" s="36">
        <f t="shared" si="27"/>
        <v>0</v>
      </c>
      <c r="O79" s="36">
        <f t="shared" si="27"/>
        <v>0</v>
      </c>
      <c r="P79" s="36">
        <f t="shared" si="27"/>
        <v>0</v>
      </c>
      <c r="Q79" s="36">
        <f t="shared" si="27"/>
        <v>0</v>
      </c>
      <c r="R79" s="36">
        <f t="shared" si="27"/>
        <v>0</v>
      </c>
      <c r="S79" s="36">
        <f t="shared" si="27"/>
        <v>0</v>
      </c>
      <c r="T79" s="36">
        <f t="shared" si="27"/>
        <v>0</v>
      </c>
      <c r="U79" s="36">
        <f t="shared" si="27"/>
        <v>0</v>
      </c>
      <c r="V79" s="36">
        <f t="shared" si="27"/>
        <v>0</v>
      </c>
      <c r="W79" s="36">
        <f t="shared" si="27"/>
        <v>0</v>
      </c>
      <c r="Y79" s="42"/>
      <c r="Z79" s="42"/>
      <c r="AA79" s="42"/>
      <c r="AB79" s="75"/>
      <c r="AC79" s="75"/>
      <c r="AD79" s="75"/>
      <c r="AE79" s="75"/>
      <c r="AF79" s="75"/>
      <c r="AG79" s="75"/>
      <c r="AH79" s="75"/>
      <c r="AI79" s="75"/>
      <c r="AJ79" s="75"/>
      <c r="AK79" s="75"/>
      <c r="AL79" s="75"/>
      <c r="AM79" s="75"/>
    </row>
    <row r="81" spans="4:39">
      <c r="D81" s="31" t="s">
        <v>59</v>
      </c>
      <c r="E81" s="32"/>
      <c r="F81" s="32"/>
      <c r="G81" s="32"/>
      <c r="H81" s="32"/>
      <c r="I81" s="32"/>
      <c r="J81" s="32"/>
      <c r="K81" s="32"/>
      <c r="L81" s="32"/>
      <c r="M81" s="32"/>
      <c r="N81" s="32"/>
      <c r="O81" s="32"/>
      <c r="P81" s="32"/>
      <c r="Q81" s="32"/>
      <c r="R81" s="32"/>
      <c r="S81" s="32"/>
      <c r="T81" s="32"/>
      <c r="U81" s="32"/>
      <c r="V81" s="32"/>
      <c r="W81" s="32"/>
      <c r="Y81" s="32"/>
      <c r="Z81" s="32"/>
      <c r="AA81" s="32"/>
      <c r="AB81" s="32"/>
      <c r="AC81" s="32"/>
      <c r="AD81" s="32"/>
      <c r="AE81" s="32"/>
      <c r="AF81" s="32"/>
      <c r="AG81" s="32"/>
      <c r="AH81" s="32"/>
      <c r="AI81" s="32"/>
      <c r="AJ81" s="32"/>
      <c r="AK81" s="32"/>
      <c r="AL81" s="32"/>
      <c r="AM81" s="32"/>
    </row>
    <row r="83" spans="4:39">
      <c r="D83" t="s">
        <v>60</v>
      </c>
      <c r="H83" s="41"/>
      <c r="I83" s="35"/>
      <c r="J83" s="35"/>
      <c r="K83" s="35"/>
      <c r="L83" s="65">
        <v>0</v>
      </c>
      <c r="M83" s="65">
        <v>0</v>
      </c>
      <c r="N83" s="65">
        <v>0</v>
      </c>
      <c r="O83" s="65">
        <v>0</v>
      </c>
      <c r="P83" s="65">
        <v>0</v>
      </c>
      <c r="Q83" s="65">
        <v>0</v>
      </c>
      <c r="R83" s="65">
        <v>0</v>
      </c>
      <c r="S83" s="65">
        <v>0</v>
      </c>
      <c r="T83" s="65">
        <v>0</v>
      </c>
      <c r="U83" s="65">
        <v>0</v>
      </c>
      <c r="V83" s="65">
        <v>0</v>
      </c>
      <c r="W83" s="65">
        <v>0</v>
      </c>
      <c r="Y83" s="74" t="str">
        <f>IFERROR(I83/'Base Case Cover Sheet'!I83-1,"n.a.")</f>
        <v>n.a.</v>
      </c>
      <c r="Z83" s="74" t="str">
        <f>IFERROR(J83/'Base Case Cover Sheet'!J83-1,"n.a.")</f>
        <v>n.a.</v>
      </c>
      <c r="AA83" s="74" t="str">
        <f>IFERROR(K83/'Base Case Cover Sheet'!K83-1,"n.a.")</f>
        <v>n.a.</v>
      </c>
      <c r="AB83" s="74" t="str">
        <f>IFERROR(L83/'Base Case Cover Sheet'!L83-1,"n.a.")</f>
        <v>n.a.</v>
      </c>
      <c r="AC83" s="74" t="str">
        <f>IFERROR(M83/'Base Case Cover Sheet'!M83-1,"n.a.")</f>
        <v>n.a.</v>
      </c>
      <c r="AD83" s="74" t="str">
        <f>IFERROR(N83/'Base Case Cover Sheet'!N83-1,"n.a.")</f>
        <v>n.a.</v>
      </c>
      <c r="AE83" s="74" t="str">
        <f>IFERROR(O83/'Base Case Cover Sheet'!O83-1,"n.a.")</f>
        <v>n.a.</v>
      </c>
      <c r="AF83" s="74" t="str">
        <f>IFERROR(P83/'Base Case Cover Sheet'!P83-1,"n.a.")</f>
        <v>n.a.</v>
      </c>
      <c r="AG83" s="74" t="str">
        <f>IFERROR(Q83/'Base Case Cover Sheet'!Q83-1,"n.a.")</f>
        <v>n.a.</v>
      </c>
      <c r="AH83" s="74" t="str">
        <f>IFERROR(R83/'Base Case Cover Sheet'!R83-1,"n.a.")</f>
        <v>n.a.</v>
      </c>
      <c r="AI83" s="74" t="str">
        <f>IFERROR(S83/'Base Case Cover Sheet'!S83-1,"n.a.")</f>
        <v>n.a.</v>
      </c>
      <c r="AJ83" s="74" t="str">
        <f>IFERROR(T83/'Base Case Cover Sheet'!T83-1,"n.a.")</f>
        <v>n.a.</v>
      </c>
      <c r="AK83" s="74" t="str">
        <f>IFERROR(U83/'Base Case Cover Sheet'!U83-1,"n.a.")</f>
        <v>n.a.</v>
      </c>
      <c r="AL83" s="74" t="str">
        <f>IFERROR(V83/'Base Case Cover Sheet'!V83-1,"n.a.")</f>
        <v>n.a.</v>
      </c>
      <c r="AM83" s="74" t="str">
        <f>IFERROR(W83/'Base Case Cover Sheet'!W83-1,"n.a.")</f>
        <v>n.a.</v>
      </c>
    </row>
    <row r="84" spans="4:39" s="4" customFormat="1" ht="11.25" customHeight="1">
      <c r="E84" s="4" t="s">
        <v>104</v>
      </c>
      <c r="I84" s="35"/>
      <c r="J84" s="35"/>
      <c r="K84" s="35"/>
      <c r="L84" s="47">
        <f>-IFERROR(L83/L$44,0)</f>
        <v>0</v>
      </c>
      <c r="M84" s="47">
        <f t="shared" ref="M84:W84" si="28">-IFERROR(M83/M$44,0)</f>
        <v>0</v>
      </c>
      <c r="N84" s="47">
        <f t="shared" si="28"/>
        <v>0</v>
      </c>
      <c r="O84" s="47">
        <f t="shared" si="28"/>
        <v>0</v>
      </c>
      <c r="P84" s="47">
        <f t="shared" si="28"/>
        <v>0</v>
      </c>
      <c r="Q84" s="47">
        <f t="shared" si="28"/>
        <v>0</v>
      </c>
      <c r="R84" s="47">
        <f t="shared" si="28"/>
        <v>0</v>
      </c>
      <c r="S84" s="47">
        <f t="shared" si="28"/>
        <v>0</v>
      </c>
      <c r="T84" s="47">
        <f t="shared" si="28"/>
        <v>0</v>
      </c>
      <c r="U84" s="47">
        <f t="shared" si="28"/>
        <v>0</v>
      </c>
      <c r="V84" s="47">
        <f t="shared" si="28"/>
        <v>0</v>
      </c>
      <c r="W84" s="47">
        <f t="shared" si="28"/>
        <v>0</v>
      </c>
      <c r="Y84" s="42"/>
      <c r="Z84" s="42"/>
      <c r="AA84" s="42"/>
      <c r="AB84" s="75"/>
      <c r="AC84" s="75"/>
      <c r="AD84" s="75"/>
      <c r="AE84" s="75"/>
      <c r="AF84" s="75"/>
      <c r="AG84" s="75"/>
      <c r="AH84" s="75"/>
      <c r="AI84" s="75"/>
      <c r="AJ84" s="75"/>
      <c r="AK84" s="75"/>
      <c r="AL84" s="75"/>
      <c r="AM84" s="75"/>
    </row>
    <row r="85" spans="4:39" s="4" customFormat="1">
      <c r="D85" s="4" t="s">
        <v>62</v>
      </c>
      <c r="H85" s="41"/>
    </row>
    <row r="86" spans="4:39" s="4" customFormat="1">
      <c r="D86" s="143" t="s">
        <v>63</v>
      </c>
      <c r="H86" s="41"/>
      <c r="I86" s="35"/>
      <c r="J86" s="35"/>
      <c r="K86" s="35"/>
      <c r="L86" s="65">
        <v>0</v>
      </c>
      <c r="M86" s="65">
        <v>0</v>
      </c>
      <c r="N86" s="65">
        <v>0</v>
      </c>
      <c r="O86" s="65">
        <v>0</v>
      </c>
      <c r="P86" s="65">
        <v>0</v>
      </c>
      <c r="Q86" s="65">
        <v>0</v>
      </c>
      <c r="R86" s="65">
        <v>0</v>
      </c>
      <c r="S86" s="65">
        <v>0</v>
      </c>
      <c r="T86" s="65">
        <v>0</v>
      </c>
      <c r="U86" s="65">
        <v>0</v>
      </c>
      <c r="V86" s="65">
        <v>0</v>
      </c>
      <c r="W86" s="65">
        <v>0</v>
      </c>
      <c r="Y86" s="74" t="str">
        <f>IFERROR(I86/'Base Case Cover Sheet'!I86-1,"n.a.")</f>
        <v>n.a.</v>
      </c>
      <c r="Z86" s="74" t="str">
        <f>IFERROR(J86/'Base Case Cover Sheet'!J86-1,"n.a.")</f>
        <v>n.a.</v>
      </c>
      <c r="AA86" s="74" t="str">
        <f>IFERROR(K86/'Base Case Cover Sheet'!K86-1,"n.a.")</f>
        <v>n.a.</v>
      </c>
      <c r="AB86" s="74" t="str">
        <f>IFERROR(L86/'Base Case Cover Sheet'!L86-1,"n.a.")</f>
        <v>n.a.</v>
      </c>
      <c r="AC86" s="74" t="str">
        <f>IFERROR(M86/'Base Case Cover Sheet'!M86-1,"n.a.")</f>
        <v>n.a.</v>
      </c>
      <c r="AD86" s="74" t="str">
        <f>IFERROR(N86/'Base Case Cover Sheet'!N86-1,"n.a.")</f>
        <v>n.a.</v>
      </c>
      <c r="AE86" s="74" t="str">
        <f>IFERROR(O86/'Base Case Cover Sheet'!O86-1,"n.a.")</f>
        <v>n.a.</v>
      </c>
      <c r="AF86" s="74" t="str">
        <f>IFERROR(P86/'Base Case Cover Sheet'!P86-1,"n.a.")</f>
        <v>n.a.</v>
      </c>
      <c r="AG86" s="74" t="str">
        <f>IFERROR(Q86/'Base Case Cover Sheet'!Q86-1,"n.a.")</f>
        <v>n.a.</v>
      </c>
      <c r="AH86" s="74" t="str">
        <f>IFERROR(R86/'Base Case Cover Sheet'!R86-1,"n.a.")</f>
        <v>n.a.</v>
      </c>
      <c r="AI86" s="74" t="str">
        <f>IFERROR(S86/'Base Case Cover Sheet'!S86-1,"n.a.")</f>
        <v>n.a.</v>
      </c>
      <c r="AJ86" s="74" t="str">
        <f>IFERROR(T86/'Base Case Cover Sheet'!T86-1,"n.a.")</f>
        <v>n.a.</v>
      </c>
      <c r="AK86" s="74" t="str">
        <f>IFERROR(U86/'Base Case Cover Sheet'!U86-1,"n.a.")</f>
        <v>n.a.</v>
      </c>
      <c r="AL86" s="74" t="str">
        <f>IFERROR(V86/'Base Case Cover Sheet'!V86-1,"n.a.")</f>
        <v>n.a.</v>
      </c>
      <c r="AM86" s="74" t="str">
        <f>IFERROR(W86/'Base Case Cover Sheet'!W86-1,"n.a.")</f>
        <v>n.a.</v>
      </c>
    </row>
    <row r="87" spans="4:39" s="4" customFormat="1">
      <c r="D87" s="143" t="s">
        <v>65</v>
      </c>
      <c r="H87" s="41"/>
      <c r="I87" s="35"/>
      <c r="J87" s="35"/>
      <c r="K87" s="35"/>
      <c r="L87" s="65">
        <v>0</v>
      </c>
      <c r="M87" s="65">
        <v>0</v>
      </c>
      <c r="N87" s="65">
        <v>0</v>
      </c>
      <c r="O87" s="65">
        <v>0</v>
      </c>
      <c r="P87" s="65">
        <v>0</v>
      </c>
      <c r="Q87" s="65">
        <v>0</v>
      </c>
      <c r="R87" s="65">
        <v>0</v>
      </c>
      <c r="S87" s="65">
        <v>0</v>
      </c>
      <c r="T87" s="65">
        <v>0</v>
      </c>
      <c r="U87" s="65">
        <v>0</v>
      </c>
      <c r="V87" s="65">
        <v>0</v>
      </c>
      <c r="W87" s="65">
        <v>0</v>
      </c>
      <c r="Y87" s="74" t="str">
        <f>IFERROR(I87/'Base Case Cover Sheet'!I87-1,"n.a.")</f>
        <v>n.a.</v>
      </c>
      <c r="Z87" s="74" t="str">
        <f>IFERROR(J87/'Base Case Cover Sheet'!J87-1,"n.a.")</f>
        <v>n.a.</v>
      </c>
      <c r="AA87" s="74" t="str">
        <f>IFERROR(K87/'Base Case Cover Sheet'!K87-1,"n.a.")</f>
        <v>n.a.</v>
      </c>
      <c r="AB87" s="74" t="str">
        <f>IFERROR(L87/'Base Case Cover Sheet'!L87-1,"n.a.")</f>
        <v>n.a.</v>
      </c>
      <c r="AC87" s="74" t="str">
        <f>IFERROR(M87/'Base Case Cover Sheet'!M87-1,"n.a.")</f>
        <v>n.a.</v>
      </c>
      <c r="AD87" s="74" t="str">
        <f>IFERROR(N87/'Base Case Cover Sheet'!N87-1,"n.a.")</f>
        <v>n.a.</v>
      </c>
      <c r="AE87" s="74" t="str">
        <f>IFERROR(O87/'Base Case Cover Sheet'!O87-1,"n.a.")</f>
        <v>n.a.</v>
      </c>
      <c r="AF87" s="74" t="str">
        <f>IFERROR(P87/'Base Case Cover Sheet'!P87-1,"n.a.")</f>
        <v>n.a.</v>
      </c>
      <c r="AG87" s="74" t="str">
        <f>IFERROR(Q87/'Base Case Cover Sheet'!Q87-1,"n.a.")</f>
        <v>n.a.</v>
      </c>
      <c r="AH87" s="74" t="str">
        <f>IFERROR(R87/'Base Case Cover Sheet'!R87-1,"n.a.")</f>
        <v>n.a.</v>
      </c>
      <c r="AI87" s="74" t="str">
        <f>IFERROR(S87/'Base Case Cover Sheet'!S87-1,"n.a.")</f>
        <v>n.a.</v>
      </c>
      <c r="AJ87" s="74" t="str">
        <f>IFERROR(T87/'Base Case Cover Sheet'!T87-1,"n.a.")</f>
        <v>n.a.</v>
      </c>
      <c r="AK87" s="74" t="str">
        <f>IFERROR(U87/'Base Case Cover Sheet'!U87-1,"n.a.")</f>
        <v>n.a.</v>
      </c>
      <c r="AL87" s="74" t="str">
        <f>IFERROR(V87/'Base Case Cover Sheet'!V87-1,"n.a.")</f>
        <v>n.a.</v>
      </c>
      <c r="AM87" s="74" t="str">
        <f>IFERROR(W87/'Base Case Cover Sheet'!W87-1,"n.a.")</f>
        <v>n.a.</v>
      </c>
    </row>
    <row r="88" spans="4:39" s="4" customFormat="1">
      <c r="D88" s="143" t="s">
        <v>67</v>
      </c>
      <c r="H88" s="41"/>
      <c r="I88" s="35"/>
      <c r="J88" s="35"/>
      <c r="K88" s="35"/>
      <c r="L88" s="65">
        <v>0</v>
      </c>
      <c r="M88" s="65">
        <v>0</v>
      </c>
      <c r="N88" s="65">
        <v>0</v>
      </c>
      <c r="O88" s="65">
        <v>0</v>
      </c>
      <c r="P88" s="65">
        <v>0</v>
      </c>
      <c r="Q88" s="65">
        <v>0</v>
      </c>
      <c r="R88" s="65">
        <v>0</v>
      </c>
      <c r="S88" s="65">
        <v>0</v>
      </c>
      <c r="T88" s="65">
        <v>0</v>
      </c>
      <c r="U88" s="65">
        <v>0</v>
      </c>
      <c r="V88" s="65">
        <v>0</v>
      </c>
      <c r="W88" s="65">
        <v>0</v>
      </c>
      <c r="Y88" s="74" t="str">
        <f>IFERROR(I88/'Base Case Cover Sheet'!I88-1,"n.a.")</f>
        <v>n.a.</v>
      </c>
      <c r="Z88" s="74" t="str">
        <f>IFERROR(J88/'Base Case Cover Sheet'!J88-1,"n.a.")</f>
        <v>n.a.</v>
      </c>
      <c r="AA88" s="74" t="str">
        <f>IFERROR(K88/'Base Case Cover Sheet'!K88-1,"n.a.")</f>
        <v>n.a.</v>
      </c>
      <c r="AB88" s="74" t="str">
        <f>IFERROR(L88/'Base Case Cover Sheet'!L88-1,"n.a.")</f>
        <v>n.a.</v>
      </c>
      <c r="AC88" s="74" t="str">
        <f>IFERROR(M88/'Base Case Cover Sheet'!M88-1,"n.a.")</f>
        <v>n.a.</v>
      </c>
      <c r="AD88" s="74" t="str">
        <f>IFERROR(N88/'Base Case Cover Sheet'!N88-1,"n.a.")</f>
        <v>n.a.</v>
      </c>
      <c r="AE88" s="74" t="str">
        <f>IFERROR(O88/'Base Case Cover Sheet'!O88-1,"n.a.")</f>
        <v>n.a.</v>
      </c>
      <c r="AF88" s="74" t="str">
        <f>IFERROR(P88/'Base Case Cover Sheet'!P88-1,"n.a.")</f>
        <v>n.a.</v>
      </c>
      <c r="AG88" s="74" t="str">
        <f>IFERROR(Q88/'Base Case Cover Sheet'!Q88-1,"n.a.")</f>
        <v>n.a.</v>
      </c>
      <c r="AH88" s="74" t="str">
        <f>IFERROR(R88/'Base Case Cover Sheet'!R88-1,"n.a.")</f>
        <v>n.a.</v>
      </c>
      <c r="AI88" s="74" t="str">
        <f>IFERROR(S88/'Base Case Cover Sheet'!S88-1,"n.a.")</f>
        <v>n.a.</v>
      </c>
      <c r="AJ88" s="74" t="str">
        <f>IFERROR(T88/'Base Case Cover Sheet'!T88-1,"n.a.")</f>
        <v>n.a.</v>
      </c>
      <c r="AK88" s="74" t="str">
        <f>IFERROR(U88/'Base Case Cover Sheet'!U88-1,"n.a.")</f>
        <v>n.a.</v>
      </c>
      <c r="AL88" s="74" t="str">
        <f>IFERROR(V88/'Base Case Cover Sheet'!V88-1,"n.a.")</f>
        <v>n.a.</v>
      </c>
      <c r="AM88" s="74" t="str">
        <f>IFERROR(W88/'Base Case Cover Sheet'!W88-1,"n.a.")</f>
        <v>n.a.</v>
      </c>
    </row>
    <row r="89" spans="4:39" s="4" customFormat="1">
      <c r="D89" s="143" t="s">
        <v>179</v>
      </c>
      <c r="H89" s="41"/>
      <c r="I89" s="35"/>
      <c r="J89" s="35"/>
      <c r="K89" s="35"/>
      <c r="L89" s="65">
        <v>0</v>
      </c>
      <c r="M89" s="65">
        <v>0</v>
      </c>
      <c r="N89" s="65">
        <v>0</v>
      </c>
      <c r="O89" s="65">
        <v>0</v>
      </c>
      <c r="P89" s="65">
        <v>0</v>
      </c>
      <c r="Q89" s="65">
        <v>0</v>
      </c>
      <c r="R89" s="65">
        <v>0</v>
      </c>
      <c r="S89" s="65">
        <v>0</v>
      </c>
      <c r="T89" s="65">
        <v>0</v>
      </c>
      <c r="U89" s="65">
        <v>0</v>
      </c>
      <c r="V89" s="65">
        <v>0</v>
      </c>
      <c r="W89" s="65">
        <v>0</v>
      </c>
      <c r="Y89" s="74" t="str">
        <f>IFERROR(I89/'Base Case Cover Sheet'!I89-1,"n.a.")</f>
        <v>n.a.</v>
      </c>
      <c r="Z89" s="74" t="str">
        <f>IFERROR(J89/'Base Case Cover Sheet'!J89-1,"n.a.")</f>
        <v>n.a.</v>
      </c>
      <c r="AA89" s="74" t="str">
        <f>IFERROR(K89/'Base Case Cover Sheet'!K89-1,"n.a.")</f>
        <v>n.a.</v>
      </c>
      <c r="AB89" s="74" t="str">
        <f>IFERROR(L89/'Base Case Cover Sheet'!L89-1,"n.a.")</f>
        <v>n.a.</v>
      </c>
      <c r="AC89" s="74" t="str">
        <f>IFERROR(M89/'Base Case Cover Sheet'!M89-1,"n.a.")</f>
        <v>n.a.</v>
      </c>
      <c r="AD89" s="74" t="str">
        <f>IFERROR(N89/'Base Case Cover Sheet'!N89-1,"n.a.")</f>
        <v>n.a.</v>
      </c>
      <c r="AE89" s="74" t="str">
        <f>IFERROR(O89/'Base Case Cover Sheet'!O89-1,"n.a.")</f>
        <v>n.a.</v>
      </c>
      <c r="AF89" s="74" t="str">
        <f>IFERROR(P89/'Base Case Cover Sheet'!P89-1,"n.a.")</f>
        <v>n.a.</v>
      </c>
      <c r="AG89" s="74" t="str">
        <f>IFERROR(Q89/'Base Case Cover Sheet'!Q89-1,"n.a.")</f>
        <v>n.a.</v>
      </c>
      <c r="AH89" s="74" t="str">
        <f>IFERROR(R89/'Base Case Cover Sheet'!R89-1,"n.a.")</f>
        <v>n.a.</v>
      </c>
      <c r="AI89" s="74" t="str">
        <f>IFERROR(S89/'Base Case Cover Sheet'!S89-1,"n.a.")</f>
        <v>n.a.</v>
      </c>
      <c r="AJ89" s="74" t="str">
        <f>IFERROR(T89/'Base Case Cover Sheet'!T89-1,"n.a.")</f>
        <v>n.a.</v>
      </c>
      <c r="AK89" s="74" t="str">
        <f>IFERROR(U89/'Base Case Cover Sheet'!U89-1,"n.a.")</f>
        <v>n.a.</v>
      </c>
      <c r="AL89" s="74" t="str">
        <f>IFERROR(V89/'Base Case Cover Sheet'!V89-1,"n.a.")</f>
        <v>n.a.</v>
      </c>
      <c r="AM89" s="74" t="str">
        <f>IFERROR(W89/'Base Case Cover Sheet'!W89-1,"n.a.")</f>
        <v>n.a.</v>
      </c>
    </row>
    <row r="90" spans="4:39" s="4" customFormat="1" outlineLevel="1">
      <c r="D90"/>
      <c r="E90"/>
    </row>
    <row r="91" spans="4:39" s="4" customFormat="1" outlineLevel="1">
      <c r="D91" s="48" t="s">
        <v>180</v>
      </c>
      <c r="E91" s="48"/>
      <c r="F91" s="48"/>
      <c r="G91" s="48"/>
      <c r="H91" s="48"/>
      <c r="I91" s="35"/>
      <c r="J91" s="35"/>
      <c r="K91" s="35"/>
      <c r="L91" s="49">
        <f>IF(ROUND(SUM(L86:L89),4)=ROUND(L83,4),1,0)</f>
        <v>1</v>
      </c>
      <c r="M91" s="49">
        <f t="shared" ref="M91:W91" si="29">IF(ROUND(SUM(M86:M89),4)=ROUND(M83,4),1,0)</f>
        <v>1</v>
      </c>
      <c r="N91" s="49">
        <f t="shared" si="29"/>
        <v>1</v>
      </c>
      <c r="O91" s="49">
        <f t="shared" si="29"/>
        <v>1</v>
      </c>
      <c r="P91" s="49">
        <f t="shared" si="29"/>
        <v>1</v>
      </c>
      <c r="Q91" s="49">
        <f t="shared" si="29"/>
        <v>1</v>
      </c>
      <c r="R91" s="49">
        <f t="shared" si="29"/>
        <v>1</v>
      </c>
      <c r="S91" s="49">
        <f t="shared" si="29"/>
        <v>1</v>
      </c>
      <c r="T91" s="49">
        <f t="shared" si="29"/>
        <v>1</v>
      </c>
      <c r="U91" s="49">
        <f t="shared" si="29"/>
        <v>1</v>
      </c>
      <c r="V91" s="49">
        <f t="shared" si="29"/>
        <v>1</v>
      </c>
      <c r="W91" s="49">
        <f t="shared" si="29"/>
        <v>1</v>
      </c>
    </row>
    <row r="93" spans="4:39">
      <c r="D93" t="s">
        <v>69</v>
      </c>
      <c r="H93" s="41"/>
      <c r="I93" s="35"/>
      <c r="J93" s="35"/>
      <c r="K93" s="35"/>
      <c r="L93" s="65">
        <v>0</v>
      </c>
      <c r="M93" s="65">
        <v>0</v>
      </c>
      <c r="N93" s="65">
        <v>0</v>
      </c>
      <c r="O93" s="65">
        <v>0</v>
      </c>
      <c r="P93" s="65">
        <v>0</v>
      </c>
      <c r="Q93" s="65">
        <v>0</v>
      </c>
      <c r="R93" s="65">
        <v>0</v>
      </c>
      <c r="S93" s="65">
        <v>0</v>
      </c>
      <c r="T93" s="65">
        <v>0</v>
      </c>
      <c r="U93" s="65">
        <v>0</v>
      </c>
      <c r="V93" s="65">
        <v>0</v>
      </c>
      <c r="W93" s="65">
        <v>0</v>
      </c>
      <c r="Y93" s="74" t="str">
        <f>IFERROR(I93/'Base Case Cover Sheet'!I93-1,"n.a.")</f>
        <v>n.a.</v>
      </c>
      <c r="Z93" s="74" t="str">
        <f>IFERROR(J93/'Base Case Cover Sheet'!J93-1,"n.a.")</f>
        <v>n.a.</v>
      </c>
      <c r="AA93" s="74" t="str">
        <f>IFERROR(K93/'Base Case Cover Sheet'!K93-1,"n.a.")</f>
        <v>n.a.</v>
      </c>
      <c r="AB93" s="74" t="str">
        <f>IFERROR(L93/'Base Case Cover Sheet'!L93-1,"n.a.")</f>
        <v>n.a.</v>
      </c>
      <c r="AC93" s="74" t="str">
        <f>IFERROR(M93/'Base Case Cover Sheet'!M93-1,"n.a.")</f>
        <v>n.a.</v>
      </c>
      <c r="AD93" s="74" t="str">
        <f>IFERROR(N93/'Base Case Cover Sheet'!N93-1,"n.a.")</f>
        <v>n.a.</v>
      </c>
      <c r="AE93" s="74" t="str">
        <f>IFERROR(O93/'Base Case Cover Sheet'!O93-1,"n.a.")</f>
        <v>n.a.</v>
      </c>
      <c r="AF93" s="74" t="str">
        <f>IFERROR(P93/'Base Case Cover Sheet'!P93-1,"n.a.")</f>
        <v>n.a.</v>
      </c>
      <c r="AG93" s="74" t="str">
        <f>IFERROR(Q93/'Base Case Cover Sheet'!Q93-1,"n.a.")</f>
        <v>n.a.</v>
      </c>
      <c r="AH93" s="74" t="str">
        <f>IFERROR(R93/'Base Case Cover Sheet'!R93-1,"n.a.")</f>
        <v>n.a.</v>
      </c>
      <c r="AI93" s="74" t="str">
        <f>IFERROR(S93/'Base Case Cover Sheet'!S93-1,"n.a.")</f>
        <v>n.a.</v>
      </c>
      <c r="AJ93" s="74" t="str">
        <f>IFERROR(T93/'Base Case Cover Sheet'!T93-1,"n.a.")</f>
        <v>n.a.</v>
      </c>
      <c r="AK93" s="74" t="str">
        <f>IFERROR(U93/'Base Case Cover Sheet'!U93-1,"n.a.")</f>
        <v>n.a.</v>
      </c>
      <c r="AL93" s="74" t="str">
        <f>IFERROR(V93/'Base Case Cover Sheet'!V93-1,"n.a.")</f>
        <v>n.a.</v>
      </c>
      <c r="AM93" s="74" t="str">
        <f>IFERROR(W93/'Base Case Cover Sheet'!W93-1,"n.a.")</f>
        <v>n.a.</v>
      </c>
    </row>
    <row r="94" spans="4:39" s="4" customFormat="1">
      <c r="E94" s="4" t="s">
        <v>104</v>
      </c>
      <c r="I94" s="35"/>
      <c r="J94" s="35"/>
      <c r="K94" s="35"/>
      <c r="L94" s="36">
        <f>-IFERROR(L93/L$44,0)</f>
        <v>0</v>
      </c>
      <c r="M94" s="36">
        <f t="shared" ref="M94:W94" si="30">-IFERROR(M93/M$44,0)</f>
        <v>0</v>
      </c>
      <c r="N94" s="36">
        <f t="shared" si="30"/>
        <v>0</v>
      </c>
      <c r="O94" s="36">
        <f t="shared" si="30"/>
        <v>0</v>
      </c>
      <c r="P94" s="36">
        <f t="shared" si="30"/>
        <v>0</v>
      </c>
      <c r="Q94" s="36">
        <f t="shared" si="30"/>
        <v>0</v>
      </c>
      <c r="R94" s="36">
        <f t="shared" si="30"/>
        <v>0</v>
      </c>
      <c r="S94" s="36">
        <f t="shared" si="30"/>
        <v>0</v>
      </c>
      <c r="T94" s="36">
        <f t="shared" si="30"/>
        <v>0</v>
      </c>
      <c r="U94" s="36">
        <f t="shared" si="30"/>
        <v>0</v>
      </c>
      <c r="V94" s="36">
        <f t="shared" si="30"/>
        <v>0</v>
      </c>
      <c r="W94" s="36">
        <f t="shared" si="30"/>
        <v>0</v>
      </c>
      <c r="Y94" s="42"/>
      <c r="Z94" s="42"/>
      <c r="AA94" s="42"/>
      <c r="AB94" s="75"/>
      <c r="AC94" s="75"/>
      <c r="AD94" s="75"/>
      <c r="AE94" s="75"/>
      <c r="AF94" s="75"/>
      <c r="AG94" s="75"/>
      <c r="AH94" s="75"/>
      <c r="AI94" s="75"/>
      <c r="AJ94" s="75"/>
      <c r="AK94" s="75"/>
      <c r="AL94" s="75"/>
      <c r="AM94" s="75"/>
    </row>
    <row r="95" spans="4:39" s="4" customFormat="1">
      <c r="D95" s="4" t="s">
        <v>62</v>
      </c>
      <c r="H95" s="41"/>
    </row>
    <row r="96" spans="4:39" s="4" customFormat="1">
      <c r="D96" s="143" t="s">
        <v>71</v>
      </c>
      <c r="H96" s="41"/>
      <c r="I96" s="35" t="s">
        <v>181</v>
      </c>
      <c r="J96" s="35"/>
      <c r="K96" s="35"/>
      <c r="L96" s="65">
        <v>0</v>
      </c>
      <c r="M96" s="65">
        <v>0</v>
      </c>
      <c r="N96" s="65">
        <v>0</v>
      </c>
      <c r="O96" s="65">
        <v>0</v>
      </c>
      <c r="P96" s="65">
        <v>0</v>
      </c>
      <c r="Q96" s="65">
        <v>0</v>
      </c>
      <c r="R96" s="65">
        <v>0</v>
      </c>
      <c r="S96" s="65">
        <v>0</v>
      </c>
      <c r="T96" s="65">
        <v>0</v>
      </c>
      <c r="U96" s="65">
        <v>0</v>
      </c>
      <c r="V96" s="65">
        <v>0</v>
      </c>
      <c r="W96" s="65">
        <v>0</v>
      </c>
      <c r="Y96" s="74" t="str">
        <f>IFERROR(I96/'Base Case Cover Sheet'!I96-1,"n.a.")</f>
        <v>n.a.</v>
      </c>
      <c r="Z96" s="74" t="str">
        <f>IFERROR(J96/'Base Case Cover Sheet'!J96-1,"n.a.")</f>
        <v>n.a.</v>
      </c>
      <c r="AA96" s="74" t="str">
        <f>IFERROR(K96/'Base Case Cover Sheet'!K96-1,"n.a.")</f>
        <v>n.a.</v>
      </c>
      <c r="AB96" s="74" t="str">
        <f>IFERROR(L96/'Base Case Cover Sheet'!L96-1,"n.a.")</f>
        <v>n.a.</v>
      </c>
      <c r="AC96" s="74" t="str">
        <f>IFERROR(M96/'Base Case Cover Sheet'!M96-1,"n.a.")</f>
        <v>n.a.</v>
      </c>
      <c r="AD96" s="74" t="str">
        <f>IFERROR(N96/'Base Case Cover Sheet'!N96-1,"n.a.")</f>
        <v>n.a.</v>
      </c>
      <c r="AE96" s="74" t="str">
        <f>IFERROR(O96/'Base Case Cover Sheet'!O96-1,"n.a.")</f>
        <v>n.a.</v>
      </c>
      <c r="AF96" s="74" t="str">
        <f>IFERROR(P96/'Base Case Cover Sheet'!P96-1,"n.a.")</f>
        <v>n.a.</v>
      </c>
      <c r="AG96" s="74" t="str">
        <f>IFERROR(Q96/'Base Case Cover Sheet'!Q96-1,"n.a.")</f>
        <v>n.a.</v>
      </c>
      <c r="AH96" s="74" t="str">
        <f>IFERROR(R96/'Base Case Cover Sheet'!R96-1,"n.a.")</f>
        <v>n.a.</v>
      </c>
      <c r="AI96" s="74" t="str">
        <f>IFERROR(S96/'Base Case Cover Sheet'!S96-1,"n.a.")</f>
        <v>n.a.</v>
      </c>
      <c r="AJ96" s="74" t="str">
        <f>IFERROR(T96/'Base Case Cover Sheet'!T96-1,"n.a.")</f>
        <v>n.a.</v>
      </c>
      <c r="AK96" s="74" t="str">
        <f>IFERROR(U96/'Base Case Cover Sheet'!U96-1,"n.a.")</f>
        <v>n.a.</v>
      </c>
      <c r="AL96" s="74" t="str">
        <f>IFERROR(V96/'Base Case Cover Sheet'!V96-1,"n.a.")</f>
        <v>n.a.</v>
      </c>
      <c r="AM96" s="74" t="str">
        <f>IFERROR(W96/'Base Case Cover Sheet'!W96-1,"n.a.")</f>
        <v>n.a.</v>
      </c>
    </row>
    <row r="97" spans="4:39" s="4" customFormat="1">
      <c r="D97" s="143" t="s">
        <v>73</v>
      </c>
      <c r="H97" s="41"/>
      <c r="I97" s="35"/>
      <c r="J97" s="35"/>
      <c r="K97" s="35"/>
      <c r="L97" s="65">
        <v>0</v>
      </c>
      <c r="M97" s="65">
        <v>0</v>
      </c>
      <c r="N97" s="65">
        <v>0</v>
      </c>
      <c r="O97" s="65">
        <v>0</v>
      </c>
      <c r="P97" s="65">
        <v>0</v>
      </c>
      <c r="Q97" s="65">
        <v>0</v>
      </c>
      <c r="R97" s="65">
        <v>0</v>
      </c>
      <c r="S97" s="65">
        <v>0</v>
      </c>
      <c r="T97" s="65">
        <v>0</v>
      </c>
      <c r="U97" s="65">
        <v>0</v>
      </c>
      <c r="V97" s="65">
        <v>0</v>
      </c>
      <c r="W97" s="65">
        <v>0</v>
      </c>
      <c r="Y97" s="74" t="str">
        <f>IFERROR(I97/'Base Case Cover Sheet'!I97-1,"n.a.")</f>
        <v>n.a.</v>
      </c>
      <c r="Z97" s="74" t="str">
        <f>IFERROR(J97/'Base Case Cover Sheet'!J97-1,"n.a.")</f>
        <v>n.a.</v>
      </c>
      <c r="AA97" s="74" t="str">
        <f>IFERROR(K97/'Base Case Cover Sheet'!K97-1,"n.a.")</f>
        <v>n.a.</v>
      </c>
      <c r="AB97" s="74" t="str">
        <f>IFERROR(L97/'Base Case Cover Sheet'!L97-1,"n.a.")</f>
        <v>n.a.</v>
      </c>
      <c r="AC97" s="74" t="str">
        <f>IFERROR(M97/'Base Case Cover Sheet'!M97-1,"n.a.")</f>
        <v>n.a.</v>
      </c>
      <c r="AD97" s="74" t="str">
        <f>IFERROR(N97/'Base Case Cover Sheet'!N97-1,"n.a.")</f>
        <v>n.a.</v>
      </c>
      <c r="AE97" s="74" t="str">
        <f>IFERROR(O97/'Base Case Cover Sheet'!O97-1,"n.a.")</f>
        <v>n.a.</v>
      </c>
      <c r="AF97" s="74" t="str">
        <f>IFERROR(P97/'Base Case Cover Sheet'!P97-1,"n.a.")</f>
        <v>n.a.</v>
      </c>
      <c r="AG97" s="74" t="str">
        <f>IFERROR(Q97/'Base Case Cover Sheet'!Q97-1,"n.a.")</f>
        <v>n.a.</v>
      </c>
      <c r="AH97" s="74" t="str">
        <f>IFERROR(R97/'Base Case Cover Sheet'!R97-1,"n.a.")</f>
        <v>n.a.</v>
      </c>
      <c r="AI97" s="74" t="str">
        <f>IFERROR(S97/'Base Case Cover Sheet'!S97-1,"n.a.")</f>
        <v>n.a.</v>
      </c>
      <c r="AJ97" s="74" t="str">
        <f>IFERROR(T97/'Base Case Cover Sheet'!T97-1,"n.a.")</f>
        <v>n.a.</v>
      </c>
      <c r="AK97" s="74" t="str">
        <f>IFERROR(U97/'Base Case Cover Sheet'!U97-1,"n.a.")</f>
        <v>n.a.</v>
      </c>
      <c r="AL97" s="74" t="str">
        <f>IFERROR(V97/'Base Case Cover Sheet'!V97-1,"n.a.")</f>
        <v>n.a.</v>
      </c>
      <c r="AM97" s="74" t="str">
        <f>IFERROR(W97/'Base Case Cover Sheet'!W97-1,"n.a.")</f>
        <v>n.a.</v>
      </c>
    </row>
    <row r="98" spans="4:39" s="4" customFormat="1">
      <c r="D98" s="143" t="s">
        <v>179</v>
      </c>
      <c r="H98" s="41"/>
      <c r="I98" s="35"/>
      <c r="J98" s="35"/>
      <c r="K98" s="35"/>
      <c r="L98" s="65">
        <v>0</v>
      </c>
      <c r="M98" s="65">
        <v>0</v>
      </c>
      <c r="N98" s="65">
        <v>0</v>
      </c>
      <c r="O98" s="65">
        <v>0</v>
      </c>
      <c r="P98" s="65">
        <v>0</v>
      </c>
      <c r="Q98" s="65">
        <v>0</v>
      </c>
      <c r="R98" s="65">
        <v>0</v>
      </c>
      <c r="S98" s="65">
        <v>0</v>
      </c>
      <c r="T98" s="65">
        <v>0</v>
      </c>
      <c r="U98" s="65">
        <v>0</v>
      </c>
      <c r="V98" s="65">
        <v>0</v>
      </c>
      <c r="W98" s="65">
        <v>0</v>
      </c>
      <c r="Y98" s="74" t="str">
        <f>IFERROR(I98/'Base Case Cover Sheet'!I98-1,"n.a.")</f>
        <v>n.a.</v>
      </c>
      <c r="Z98" s="74" t="str">
        <f>IFERROR(J98/'Base Case Cover Sheet'!J98-1,"n.a.")</f>
        <v>n.a.</v>
      </c>
      <c r="AA98" s="74" t="str">
        <f>IFERROR(K98/'Base Case Cover Sheet'!K98-1,"n.a.")</f>
        <v>n.a.</v>
      </c>
      <c r="AB98" s="74" t="str">
        <f>IFERROR(L98/'Base Case Cover Sheet'!L98-1,"n.a.")</f>
        <v>n.a.</v>
      </c>
      <c r="AC98" s="74" t="str">
        <f>IFERROR(M98/'Base Case Cover Sheet'!M98-1,"n.a.")</f>
        <v>n.a.</v>
      </c>
      <c r="AD98" s="74" t="str">
        <f>IFERROR(N98/'Base Case Cover Sheet'!N98-1,"n.a.")</f>
        <v>n.a.</v>
      </c>
      <c r="AE98" s="74" t="str">
        <f>IFERROR(O98/'Base Case Cover Sheet'!O98-1,"n.a.")</f>
        <v>n.a.</v>
      </c>
      <c r="AF98" s="74" t="str">
        <f>IFERROR(P98/'Base Case Cover Sheet'!P98-1,"n.a.")</f>
        <v>n.a.</v>
      </c>
      <c r="AG98" s="74" t="str">
        <f>IFERROR(Q98/'Base Case Cover Sheet'!Q98-1,"n.a.")</f>
        <v>n.a.</v>
      </c>
      <c r="AH98" s="74" t="str">
        <f>IFERROR(R98/'Base Case Cover Sheet'!R98-1,"n.a.")</f>
        <v>n.a.</v>
      </c>
      <c r="AI98" s="74" t="str">
        <f>IFERROR(S98/'Base Case Cover Sheet'!S98-1,"n.a.")</f>
        <v>n.a.</v>
      </c>
      <c r="AJ98" s="74" t="str">
        <f>IFERROR(T98/'Base Case Cover Sheet'!T98-1,"n.a.")</f>
        <v>n.a.</v>
      </c>
      <c r="AK98" s="74" t="str">
        <f>IFERROR(U98/'Base Case Cover Sheet'!U98-1,"n.a.")</f>
        <v>n.a.</v>
      </c>
      <c r="AL98" s="74" t="str">
        <f>IFERROR(V98/'Base Case Cover Sheet'!V98-1,"n.a.")</f>
        <v>n.a.</v>
      </c>
      <c r="AM98" s="74" t="str">
        <f>IFERROR(W98/'Base Case Cover Sheet'!W98-1,"n.a.")</f>
        <v>n.a.</v>
      </c>
    </row>
    <row r="99" spans="4:39" s="4" customFormat="1" outlineLevel="1">
      <c r="D99"/>
      <c r="E99"/>
    </row>
    <row r="100" spans="4:39" s="4" customFormat="1" outlineLevel="1">
      <c r="D100" s="48" t="s">
        <v>182</v>
      </c>
      <c r="E100" s="48"/>
      <c r="F100" s="48"/>
      <c r="G100" s="48"/>
      <c r="H100" s="48"/>
      <c r="I100" s="35"/>
      <c r="J100" s="35"/>
      <c r="K100" s="35"/>
      <c r="L100" s="49">
        <f>IF(ROUND(SUM(L96:L98),4)=ROUND(L93,4),1,0)</f>
        <v>1</v>
      </c>
      <c r="M100" s="49">
        <f t="shared" ref="M100:W100" si="31">IF(ROUND(SUM(M96:M98),4)=ROUND(M93,4),1,0)</f>
        <v>1</v>
      </c>
      <c r="N100" s="49">
        <f t="shared" si="31"/>
        <v>1</v>
      </c>
      <c r="O100" s="49">
        <f t="shared" si="31"/>
        <v>1</v>
      </c>
      <c r="P100" s="49">
        <f t="shared" si="31"/>
        <v>1</v>
      </c>
      <c r="Q100" s="49">
        <f t="shared" si="31"/>
        <v>1</v>
      </c>
      <c r="R100" s="49">
        <f t="shared" si="31"/>
        <v>1</v>
      </c>
      <c r="S100" s="49">
        <f t="shared" si="31"/>
        <v>1</v>
      </c>
      <c r="T100" s="49">
        <f t="shared" si="31"/>
        <v>1</v>
      </c>
      <c r="U100" s="49">
        <f t="shared" si="31"/>
        <v>1</v>
      </c>
      <c r="V100" s="49">
        <f t="shared" si="31"/>
        <v>1</v>
      </c>
      <c r="W100" s="49">
        <f t="shared" si="31"/>
        <v>1</v>
      </c>
    </row>
    <row r="102" spans="4:39">
      <c r="D102" t="s">
        <v>75</v>
      </c>
      <c r="H102" s="41"/>
      <c r="I102" s="35"/>
      <c r="J102" s="35"/>
      <c r="K102" s="35"/>
      <c r="L102" s="65">
        <v>0</v>
      </c>
      <c r="M102" s="65">
        <v>0</v>
      </c>
      <c r="N102" s="65">
        <v>0</v>
      </c>
      <c r="O102" s="65">
        <v>0</v>
      </c>
      <c r="P102" s="65">
        <v>0</v>
      </c>
      <c r="Q102" s="65">
        <v>0</v>
      </c>
      <c r="R102" s="65">
        <v>0</v>
      </c>
      <c r="S102" s="65">
        <v>0</v>
      </c>
      <c r="T102" s="65">
        <v>0</v>
      </c>
      <c r="U102" s="65">
        <v>0</v>
      </c>
      <c r="V102" s="65">
        <v>0</v>
      </c>
      <c r="W102" s="65">
        <v>0</v>
      </c>
      <c r="Y102" s="74" t="str">
        <f>IFERROR(I102/'Base Case Cover Sheet'!I102-1,"n.a.")</f>
        <v>n.a.</v>
      </c>
      <c r="Z102" s="74" t="str">
        <f>IFERROR(J102/'Base Case Cover Sheet'!J102-1,"n.a.")</f>
        <v>n.a.</v>
      </c>
      <c r="AA102" s="74" t="str">
        <f>IFERROR(K102/'Base Case Cover Sheet'!K102-1,"n.a.")</f>
        <v>n.a.</v>
      </c>
      <c r="AB102" s="74" t="str">
        <f>IFERROR(L102/'Base Case Cover Sheet'!L102-1,"n.a.")</f>
        <v>n.a.</v>
      </c>
      <c r="AC102" s="74" t="str">
        <f>IFERROR(M102/'Base Case Cover Sheet'!M102-1,"n.a.")</f>
        <v>n.a.</v>
      </c>
      <c r="AD102" s="74" t="str">
        <f>IFERROR(N102/'Base Case Cover Sheet'!N102-1,"n.a.")</f>
        <v>n.a.</v>
      </c>
      <c r="AE102" s="74" t="str">
        <f>IFERROR(O102/'Base Case Cover Sheet'!O102-1,"n.a.")</f>
        <v>n.a.</v>
      </c>
      <c r="AF102" s="74" t="str">
        <f>IFERROR(P102/'Base Case Cover Sheet'!P102-1,"n.a.")</f>
        <v>n.a.</v>
      </c>
      <c r="AG102" s="74" t="str">
        <f>IFERROR(Q102/'Base Case Cover Sheet'!Q102-1,"n.a.")</f>
        <v>n.a.</v>
      </c>
      <c r="AH102" s="74" t="str">
        <f>IFERROR(R102/'Base Case Cover Sheet'!R102-1,"n.a.")</f>
        <v>n.a.</v>
      </c>
      <c r="AI102" s="74" t="str">
        <f>IFERROR(S102/'Base Case Cover Sheet'!S102-1,"n.a.")</f>
        <v>n.a.</v>
      </c>
      <c r="AJ102" s="74" t="str">
        <f>IFERROR(T102/'Base Case Cover Sheet'!T102-1,"n.a.")</f>
        <v>n.a.</v>
      </c>
      <c r="AK102" s="74" t="str">
        <f>IFERROR(U102/'Base Case Cover Sheet'!U102-1,"n.a.")</f>
        <v>n.a.</v>
      </c>
      <c r="AL102" s="74" t="str">
        <f>IFERROR(V102/'Base Case Cover Sheet'!V102-1,"n.a.")</f>
        <v>n.a.</v>
      </c>
      <c r="AM102" s="74" t="str">
        <f>IFERROR(W102/'Base Case Cover Sheet'!W102-1,"n.a.")</f>
        <v>n.a.</v>
      </c>
    </row>
    <row r="103" spans="4:39" s="4" customFormat="1">
      <c r="E103" s="4" t="s">
        <v>104</v>
      </c>
      <c r="I103" s="35"/>
      <c r="J103" s="35"/>
      <c r="K103" s="35"/>
      <c r="L103" s="36">
        <f>-IFERROR(L102/L$44,0)</f>
        <v>0</v>
      </c>
      <c r="M103" s="36">
        <f t="shared" ref="M103:W103" si="32">-IFERROR(M102/M$44,0)</f>
        <v>0</v>
      </c>
      <c r="N103" s="36">
        <f t="shared" si="32"/>
        <v>0</v>
      </c>
      <c r="O103" s="36">
        <f t="shared" si="32"/>
        <v>0</v>
      </c>
      <c r="P103" s="36">
        <f t="shared" si="32"/>
        <v>0</v>
      </c>
      <c r="Q103" s="36">
        <f t="shared" si="32"/>
        <v>0</v>
      </c>
      <c r="R103" s="36">
        <f t="shared" si="32"/>
        <v>0</v>
      </c>
      <c r="S103" s="36">
        <f t="shared" si="32"/>
        <v>0</v>
      </c>
      <c r="T103" s="36">
        <f t="shared" si="32"/>
        <v>0</v>
      </c>
      <c r="U103" s="36">
        <f t="shared" si="32"/>
        <v>0</v>
      </c>
      <c r="V103" s="36">
        <f t="shared" si="32"/>
        <v>0</v>
      </c>
      <c r="W103" s="36">
        <f t="shared" si="32"/>
        <v>0</v>
      </c>
      <c r="Y103" s="42"/>
      <c r="Z103" s="42"/>
      <c r="AA103" s="42"/>
      <c r="AB103" s="75"/>
      <c r="AC103" s="75"/>
      <c r="AD103" s="75"/>
      <c r="AE103" s="75"/>
      <c r="AF103" s="75"/>
      <c r="AG103" s="75"/>
      <c r="AH103" s="75"/>
      <c r="AI103" s="75"/>
      <c r="AJ103" s="75"/>
      <c r="AK103" s="75"/>
      <c r="AL103" s="75"/>
      <c r="AM103" s="75"/>
    </row>
    <row r="104" spans="4:39" s="4" customFormat="1">
      <c r="D104" s="4" t="s">
        <v>62</v>
      </c>
    </row>
    <row r="105" spans="4:39" s="4" customFormat="1">
      <c r="D105" s="143" t="s">
        <v>77</v>
      </c>
      <c r="H105" s="41"/>
      <c r="I105" s="35"/>
      <c r="J105" s="35"/>
      <c r="K105" s="35"/>
      <c r="L105" s="65">
        <v>0</v>
      </c>
      <c r="M105" s="65">
        <v>0</v>
      </c>
      <c r="N105" s="65">
        <v>0</v>
      </c>
      <c r="O105" s="65">
        <v>0</v>
      </c>
      <c r="P105" s="65">
        <v>0</v>
      </c>
      <c r="Q105" s="65">
        <v>0</v>
      </c>
      <c r="R105" s="65">
        <v>0</v>
      </c>
      <c r="S105" s="65">
        <v>0</v>
      </c>
      <c r="T105" s="65">
        <v>0</v>
      </c>
      <c r="U105" s="65">
        <v>0</v>
      </c>
      <c r="V105" s="65">
        <v>0</v>
      </c>
      <c r="W105" s="65">
        <v>0</v>
      </c>
      <c r="Y105" s="74" t="str">
        <f>IFERROR(I105/'Base Case Cover Sheet'!I105-1,"n.a.")</f>
        <v>n.a.</v>
      </c>
      <c r="Z105" s="74" t="str">
        <f>IFERROR(J105/'Base Case Cover Sheet'!J105-1,"n.a.")</f>
        <v>n.a.</v>
      </c>
      <c r="AA105" s="74" t="str">
        <f>IFERROR(K105/'Base Case Cover Sheet'!K105-1,"n.a.")</f>
        <v>n.a.</v>
      </c>
      <c r="AB105" s="74" t="str">
        <f>IFERROR(L105/'Base Case Cover Sheet'!L105-1,"n.a.")</f>
        <v>n.a.</v>
      </c>
      <c r="AC105" s="74" t="str">
        <f>IFERROR(M105/'Base Case Cover Sheet'!M105-1,"n.a.")</f>
        <v>n.a.</v>
      </c>
      <c r="AD105" s="74" t="str">
        <f>IFERROR(N105/'Base Case Cover Sheet'!N105-1,"n.a.")</f>
        <v>n.a.</v>
      </c>
      <c r="AE105" s="74" t="str">
        <f>IFERROR(O105/'Base Case Cover Sheet'!O105-1,"n.a.")</f>
        <v>n.a.</v>
      </c>
      <c r="AF105" s="74" t="str">
        <f>IFERROR(P105/'Base Case Cover Sheet'!P105-1,"n.a.")</f>
        <v>n.a.</v>
      </c>
      <c r="AG105" s="74" t="str">
        <f>IFERROR(Q105/'Base Case Cover Sheet'!Q105-1,"n.a.")</f>
        <v>n.a.</v>
      </c>
      <c r="AH105" s="74" t="str">
        <f>IFERROR(R105/'Base Case Cover Sheet'!R105-1,"n.a.")</f>
        <v>n.a.</v>
      </c>
      <c r="AI105" s="74" t="str">
        <f>IFERROR(S105/'Base Case Cover Sheet'!S105-1,"n.a.")</f>
        <v>n.a.</v>
      </c>
      <c r="AJ105" s="74" t="str">
        <f>IFERROR(T105/'Base Case Cover Sheet'!T105-1,"n.a.")</f>
        <v>n.a.</v>
      </c>
      <c r="AK105" s="74" t="str">
        <f>IFERROR(U105/'Base Case Cover Sheet'!U105-1,"n.a.")</f>
        <v>n.a.</v>
      </c>
      <c r="AL105" s="74" t="str">
        <f>IFERROR(V105/'Base Case Cover Sheet'!V105-1,"n.a.")</f>
        <v>n.a.</v>
      </c>
      <c r="AM105" s="74" t="str">
        <f>IFERROR(W105/'Base Case Cover Sheet'!W105-1,"n.a.")</f>
        <v>n.a.</v>
      </c>
    </row>
    <row r="106" spans="4:39" s="4" customFormat="1">
      <c r="D106" s="143" t="s">
        <v>79</v>
      </c>
      <c r="H106" s="41"/>
      <c r="I106" s="35"/>
      <c r="J106" s="35"/>
      <c r="K106" s="35"/>
      <c r="L106" s="65">
        <v>0</v>
      </c>
      <c r="M106" s="65">
        <v>0</v>
      </c>
      <c r="N106" s="65">
        <v>0</v>
      </c>
      <c r="O106" s="65">
        <v>0</v>
      </c>
      <c r="P106" s="65">
        <v>0</v>
      </c>
      <c r="Q106" s="65">
        <v>0</v>
      </c>
      <c r="R106" s="65">
        <v>0</v>
      </c>
      <c r="S106" s="65">
        <v>0</v>
      </c>
      <c r="T106" s="65">
        <v>0</v>
      </c>
      <c r="U106" s="65">
        <v>0</v>
      </c>
      <c r="V106" s="65">
        <v>0</v>
      </c>
      <c r="W106" s="65">
        <v>0</v>
      </c>
      <c r="Y106" s="74" t="str">
        <f>IFERROR(I106/'Base Case Cover Sheet'!I106-1,"n.a.")</f>
        <v>n.a.</v>
      </c>
      <c r="Z106" s="74" t="str">
        <f>IFERROR(J106/'Base Case Cover Sheet'!J106-1,"n.a.")</f>
        <v>n.a.</v>
      </c>
      <c r="AA106" s="74" t="str">
        <f>IFERROR(K106/'Base Case Cover Sheet'!K106-1,"n.a.")</f>
        <v>n.a.</v>
      </c>
      <c r="AB106" s="74" t="str">
        <f>IFERROR(L106/'Base Case Cover Sheet'!L106-1,"n.a.")</f>
        <v>n.a.</v>
      </c>
      <c r="AC106" s="74" t="str">
        <f>IFERROR(M106/'Base Case Cover Sheet'!M106-1,"n.a.")</f>
        <v>n.a.</v>
      </c>
      <c r="AD106" s="74" t="str">
        <f>IFERROR(N106/'Base Case Cover Sheet'!N106-1,"n.a.")</f>
        <v>n.a.</v>
      </c>
      <c r="AE106" s="74" t="str">
        <f>IFERROR(O106/'Base Case Cover Sheet'!O106-1,"n.a.")</f>
        <v>n.a.</v>
      </c>
      <c r="AF106" s="74" t="str">
        <f>IFERROR(P106/'Base Case Cover Sheet'!P106-1,"n.a.")</f>
        <v>n.a.</v>
      </c>
      <c r="AG106" s="74" t="str">
        <f>IFERROR(Q106/'Base Case Cover Sheet'!Q106-1,"n.a.")</f>
        <v>n.a.</v>
      </c>
      <c r="AH106" s="74" t="str">
        <f>IFERROR(R106/'Base Case Cover Sheet'!R106-1,"n.a.")</f>
        <v>n.a.</v>
      </c>
      <c r="AI106" s="74" t="str">
        <f>IFERROR(S106/'Base Case Cover Sheet'!S106-1,"n.a.")</f>
        <v>n.a.</v>
      </c>
      <c r="AJ106" s="74" t="str">
        <f>IFERROR(T106/'Base Case Cover Sheet'!T106-1,"n.a.")</f>
        <v>n.a.</v>
      </c>
      <c r="AK106" s="74" t="str">
        <f>IFERROR(U106/'Base Case Cover Sheet'!U106-1,"n.a.")</f>
        <v>n.a.</v>
      </c>
      <c r="AL106" s="74" t="str">
        <f>IFERROR(V106/'Base Case Cover Sheet'!V106-1,"n.a.")</f>
        <v>n.a.</v>
      </c>
      <c r="AM106" s="74" t="str">
        <f>IFERROR(W106/'Base Case Cover Sheet'!W106-1,"n.a.")</f>
        <v>n.a.</v>
      </c>
    </row>
    <row r="107" spans="4:39" s="4" customFormat="1">
      <c r="D107" s="143" t="s">
        <v>81</v>
      </c>
      <c r="H107" s="41"/>
      <c r="I107" s="35"/>
      <c r="J107" s="35"/>
      <c r="K107" s="35"/>
      <c r="L107" s="65">
        <v>0</v>
      </c>
      <c r="M107" s="65">
        <v>0</v>
      </c>
      <c r="N107" s="65">
        <v>0</v>
      </c>
      <c r="O107" s="65">
        <v>0</v>
      </c>
      <c r="P107" s="65">
        <v>0</v>
      </c>
      <c r="Q107" s="65">
        <v>0</v>
      </c>
      <c r="R107" s="65">
        <v>0</v>
      </c>
      <c r="S107" s="65">
        <v>0</v>
      </c>
      <c r="T107" s="65">
        <v>0</v>
      </c>
      <c r="U107" s="65">
        <v>0</v>
      </c>
      <c r="V107" s="65">
        <v>0</v>
      </c>
      <c r="W107" s="65">
        <v>0</v>
      </c>
      <c r="Y107" s="74" t="str">
        <f>IFERROR(I107/'Base Case Cover Sheet'!I107-1,"n.a.")</f>
        <v>n.a.</v>
      </c>
      <c r="Z107" s="74" t="str">
        <f>IFERROR(J107/'Base Case Cover Sheet'!J107-1,"n.a.")</f>
        <v>n.a.</v>
      </c>
      <c r="AA107" s="74" t="str">
        <f>IFERROR(K107/'Base Case Cover Sheet'!K107-1,"n.a.")</f>
        <v>n.a.</v>
      </c>
      <c r="AB107" s="74" t="str">
        <f>IFERROR(L107/'Base Case Cover Sheet'!L107-1,"n.a.")</f>
        <v>n.a.</v>
      </c>
      <c r="AC107" s="74" t="str">
        <f>IFERROR(M107/'Base Case Cover Sheet'!M107-1,"n.a.")</f>
        <v>n.a.</v>
      </c>
      <c r="AD107" s="74" t="str">
        <f>IFERROR(N107/'Base Case Cover Sheet'!N107-1,"n.a.")</f>
        <v>n.a.</v>
      </c>
      <c r="AE107" s="74" t="str">
        <f>IFERROR(O107/'Base Case Cover Sheet'!O107-1,"n.a.")</f>
        <v>n.a.</v>
      </c>
      <c r="AF107" s="74" t="str">
        <f>IFERROR(P107/'Base Case Cover Sheet'!P107-1,"n.a.")</f>
        <v>n.a.</v>
      </c>
      <c r="AG107" s="74" t="str">
        <f>IFERROR(Q107/'Base Case Cover Sheet'!Q107-1,"n.a.")</f>
        <v>n.a.</v>
      </c>
      <c r="AH107" s="74" t="str">
        <f>IFERROR(R107/'Base Case Cover Sheet'!R107-1,"n.a.")</f>
        <v>n.a.</v>
      </c>
      <c r="AI107" s="74" t="str">
        <f>IFERROR(S107/'Base Case Cover Sheet'!S107-1,"n.a.")</f>
        <v>n.a.</v>
      </c>
      <c r="AJ107" s="74" t="str">
        <f>IFERROR(T107/'Base Case Cover Sheet'!T107-1,"n.a.")</f>
        <v>n.a.</v>
      </c>
      <c r="AK107" s="74" t="str">
        <f>IFERROR(U107/'Base Case Cover Sheet'!U107-1,"n.a.")</f>
        <v>n.a.</v>
      </c>
      <c r="AL107" s="74" t="str">
        <f>IFERROR(V107/'Base Case Cover Sheet'!V107-1,"n.a.")</f>
        <v>n.a.</v>
      </c>
      <c r="AM107" s="74" t="str">
        <f>IFERROR(W107/'Base Case Cover Sheet'!W107-1,"n.a.")</f>
        <v>n.a.</v>
      </c>
    </row>
    <row r="108" spans="4:39" s="4" customFormat="1">
      <c r="D108" s="143" t="s">
        <v>83</v>
      </c>
      <c r="H108" s="41"/>
      <c r="I108" s="35"/>
      <c r="J108" s="35"/>
      <c r="K108" s="35"/>
      <c r="L108" s="65">
        <v>0</v>
      </c>
      <c r="M108" s="65">
        <v>0</v>
      </c>
      <c r="N108" s="65">
        <v>0</v>
      </c>
      <c r="O108" s="65">
        <v>0</v>
      </c>
      <c r="P108" s="65">
        <v>0</v>
      </c>
      <c r="Q108" s="65">
        <v>0</v>
      </c>
      <c r="R108" s="65">
        <v>0</v>
      </c>
      <c r="S108" s="65">
        <v>0</v>
      </c>
      <c r="T108" s="65">
        <v>0</v>
      </c>
      <c r="U108" s="65">
        <v>0</v>
      </c>
      <c r="V108" s="65">
        <v>0</v>
      </c>
      <c r="W108" s="65">
        <v>0</v>
      </c>
      <c r="Y108" s="74" t="str">
        <f>IFERROR(I108/'Base Case Cover Sheet'!I108-1,"n.a.")</f>
        <v>n.a.</v>
      </c>
      <c r="Z108" s="74" t="str">
        <f>IFERROR(J108/'Base Case Cover Sheet'!J108-1,"n.a.")</f>
        <v>n.a.</v>
      </c>
      <c r="AA108" s="74" t="str">
        <f>IFERROR(K108/'Base Case Cover Sheet'!K108-1,"n.a.")</f>
        <v>n.a.</v>
      </c>
      <c r="AB108" s="74" t="str">
        <f>IFERROR(L108/'Base Case Cover Sheet'!L108-1,"n.a.")</f>
        <v>n.a.</v>
      </c>
      <c r="AC108" s="74" t="str">
        <f>IFERROR(M108/'Base Case Cover Sheet'!M108-1,"n.a.")</f>
        <v>n.a.</v>
      </c>
      <c r="AD108" s="74" t="str">
        <f>IFERROR(N108/'Base Case Cover Sheet'!N108-1,"n.a.")</f>
        <v>n.a.</v>
      </c>
      <c r="AE108" s="74" t="str">
        <f>IFERROR(O108/'Base Case Cover Sheet'!O108-1,"n.a.")</f>
        <v>n.a.</v>
      </c>
      <c r="AF108" s="74" t="str">
        <f>IFERROR(P108/'Base Case Cover Sheet'!P108-1,"n.a.")</f>
        <v>n.a.</v>
      </c>
      <c r="AG108" s="74" t="str">
        <f>IFERROR(Q108/'Base Case Cover Sheet'!Q108-1,"n.a.")</f>
        <v>n.a.</v>
      </c>
      <c r="AH108" s="74" t="str">
        <f>IFERROR(R108/'Base Case Cover Sheet'!R108-1,"n.a.")</f>
        <v>n.a.</v>
      </c>
      <c r="AI108" s="74" t="str">
        <f>IFERROR(S108/'Base Case Cover Sheet'!S108-1,"n.a.")</f>
        <v>n.a.</v>
      </c>
      <c r="AJ108" s="74" t="str">
        <f>IFERROR(T108/'Base Case Cover Sheet'!T108-1,"n.a.")</f>
        <v>n.a.</v>
      </c>
      <c r="AK108" s="74" t="str">
        <f>IFERROR(U108/'Base Case Cover Sheet'!U108-1,"n.a.")</f>
        <v>n.a.</v>
      </c>
      <c r="AL108" s="74" t="str">
        <f>IFERROR(V108/'Base Case Cover Sheet'!V108-1,"n.a.")</f>
        <v>n.a.</v>
      </c>
      <c r="AM108" s="74" t="str">
        <f>IFERROR(W108/'Base Case Cover Sheet'!W108-1,"n.a.")</f>
        <v>n.a.</v>
      </c>
    </row>
    <row r="109" spans="4:39" s="4" customFormat="1">
      <c r="D109" s="143" t="s">
        <v>179</v>
      </c>
      <c r="H109" s="41"/>
      <c r="I109" s="35"/>
      <c r="J109" s="35"/>
      <c r="K109" s="35"/>
      <c r="L109" s="65">
        <v>0</v>
      </c>
      <c r="M109" s="65">
        <v>0</v>
      </c>
      <c r="N109" s="65">
        <v>0</v>
      </c>
      <c r="O109" s="65">
        <v>0</v>
      </c>
      <c r="P109" s="65">
        <v>0</v>
      </c>
      <c r="Q109" s="65">
        <v>0</v>
      </c>
      <c r="R109" s="65">
        <v>0</v>
      </c>
      <c r="S109" s="65">
        <v>0</v>
      </c>
      <c r="T109" s="65">
        <v>0</v>
      </c>
      <c r="U109" s="65">
        <v>0</v>
      </c>
      <c r="V109" s="65">
        <v>0</v>
      </c>
      <c r="W109" s="65">
        <v>0</v>
      </c>
      <c r="Y109" s="74" t="str">
        <f>IFERROR(I109/'Base Case Cover Sheet'!I109-1,"n.a.")</f>
        <v>n.a.</v>
      </c>
      <c r="Z109" s="74" t="str">
        <f>IFERROR(J109/'Base Case Cover Sheet'!J109-1,"n.a.")</f>
        <v>n.a.</v>
      </c>
      <c r="AA109" s="74" t="str">
        <f>IFERROR(K109/'Base Case Cover Sheet'!K109-1,"n.a.")</f>
        <v>n.a.</v>
      </c>
      <c r="AB109" s="74" t="str">
        <f>IFERROR(L109/'Base Case Cover Sheet'!L109-1,"n.a.")</f>
        <v>n.a.</v>
      </c>
      <c r="AC109" s="74" t="str">
        <f>IFERROR(M109/'Base Case Cover Sheet'!M109-1,"n.a.")</f>
        <v>n.a.</v>
      </c>
      <c r="AD109" s="74" t="str">
        <f>IFERROR(N109/'Base Case Cover Sheet'!N109-1,"n.a.")</f>
        <v>n.a.</v>
      </c>
      <c r="AE109" s="74" t="str">
        <f>IFERROR(O109/'Base Case Cover Sheet'!O109-1,"n.a.")</f>
        <v>n.a.</v>
      </c>
      <c r="AF109" s="74" t="str">
        <f>IFERROR(P109/'Base Case Cover Sheet'!P109-1,"n.a.")</f>
        <v>n.a.</v>
      </c>
      <c r="AG109" s="74" t="str">
        <f>IFERROR(Q109/'Base Case Cover Sheet'!Q109-1,"n.a.")</f>
        <v>n.a.</v>
      </c>
      <c r="AH109" s="74" t="str">
        <f>IFERROR(R109/'Base Case Cover Sheet'!R109-1,"n.a.")</f>
        <v>n.a.</v>
      </c>
      <c r="AI109" s="74" t="str">
        <f>IFERROR(S109/'Base Case Cover Sheet'!S109-1,"n.a.")</f>
        <v>n.a.</v>
      </c>
      <c r="AJ109" s="74" t="str">
        <f>IFERROR(T109/'Base Case Cover Sheet'!T109-1,"n.a.")</f>
        <v>n.a.</v>
      </c>
      <c r="AK109" s="74" t="str">
        <f>IFERROR(U109/'Base Case Cover Sheet'!U109-1,"n.a.")</f>
        <v>n.a.</v>
      </c>
      <c r="AL109" s="74" t="str">
        <f>IFERROR(V109/'Base Case Cover Sheet'!V109-1,"n.a.")</f>
        <v>n.a.</v>
      </c>
      <c r="AM109" s="74" t="str">
        <f>IFERROR(W109/'Base Case Cover Sheet'!W109-1,"n.a.")</f>
        <v>n.a.</v>
      </c>
    </row>
    <row r="110" spans="4:39" s="4" customFormat="1" outlineLevel="1">
      <c r="D110" s="143"/>
    </row>
    <row r="111" spans="4:39" s="4" customFormat="1" outlineLevel="1">
      <c r="D111" s="48" t="s">
        <v>183</v>
      </c>
      <c r="E111" s="48"/>
      <c r="F111" s="48"/>
      <c r="G111" s="48"/>
      <c r="H111" s="48"/>
      <c r="I111" s="35"/>
      <c r="J111" s="35"/>
      <c r="K111" s="35"/>
      <c r="L111" s="49">
        <f>IF(ROUND(SUM(L105:L109),4)=ROUND(L102,4),1,0)</f>
        <v>1</v>
      </c>
      <c r="M111" s="49">
        <f t="shared" ref="M111:W111" si="33">IF(ROUND(SUM(M105:M109),4)=ROUND(M102,4),1,0)</f>
        <v>1</v>
      </c>
      <c r="N111" s="49">
        <f t="shared" si="33"/>
        <v>1</v>
      </c>
      <c r="O111" s="49">
        <f t="shared" si="33"/>
        <v>1</v>
      </c>
      <c r="P111" s="49">
        <f t="shared" si="33"/>
        <v>1</v>
      </c>
      <c r="Q111" s="49">
        <f t="shared" si="33"/>
        <v>1</v>
      </c>
      <c r="R111" s="49">
        <f t="shared" si="33"/>
        <v>1</v>
      </c>
      <c r="S111" s="49">
        <f t="shared" si="33"/>
        <v>1</v>
      </c>
      <c r="T111" s="49">
        <f t="shared" si="33"/>
        <v>1</v>
      </c>
      <c r="U111" s="49">
        <f t="shared" si="33"/>
        <v>1</v>
      </c>
      <c r="V111" s="49">
        <f t="shared" si="33"/>
        <v>1</v>
      </c>
      <c r="W111" s="49">
        <f t="shared" si="33"/>
        <v>1</v>
      </c>
    </row>
    <row r="113" spans="4:39" s="4" customFormat="1">
      <c r="D113" t="s">
        <v>85</v>
      </c>
      <c r="E113"/>
      <c r="F113"/>
      <c r="G113"/>
      <c r="H113" s="41"/>
      <c r="I113" s="35"/>
      <c r="J113" s="35"/>
      <c r="K113" s="35"/>
      <c r="L113" s="65">
        <v>0</v>
      </c>
      <c r="M113" s="65">
        <v>0</v>
      </c>
      <c r="N113" s="65">
        <v>0</v>
      </c>
      <c r="O113" s="65">
        <v>0</v>
      </c>
      <c r="P113" s="65">
        <v>0</v>
      </c>
      <c r="Q113" s="65">
        <v>0</v>
      </c>
      <c r="R113" s="65">
        <v>0</v>
      </c>
      <c r="S113" s="65">
        <v>0</v>
      </c>
      <c r="T113" s="65">
        <v>0</v>
      </c>
      <c r="U113" s="65">
        <v>0</v>
      </c>
      <c r="V113" s="65">
        <v>0</v>
      </c>
      <c r="W113" s="65">
        <v>0</v>
      </c>
      <c r="Y113" s="74" t="str">
        <f>IFERROR(I113/'Base Case Cover Sheet'!I113-1,"n.a.")</f>
        <v>n.a.</v>
      </c>
      <c r="Z113" s="74" t="str">
        <f>IFERROR(J113/'Base Case Cover Sheet'!J113-1,"n.a.")</f>
        <v>n.a.</v>
      </c>
      <c r="AA113" s="74" t="str">
        <f>IFERROR(K113/'Base Case Cover Sheet'!K113-1,"n.a.")</f>
        <v>n.a.</v>
      </c>
      <c r="AB113" s="74" t="str">
        <f>IFERROR(L113/'Base Case Cover Sheet'!L113-1,"n.a.")</f>
        <v>n.a.</v>
      </c>
      <c r="AC113" s="74" t="str">
        <f>IFERROR(M113/'Base Case Cover Sheet'!M113-1,"n.a.")</f>
        <v>n.a.</v>
      </c>
      <c r="AD113" s="74" t="str">
        <f>IFERROR(N113/'Base Case Cover Sheet'!N113-1,"n.a.")</f>
        <v>n.a.</v>
      </c>
      <c r="AE113" s="74" t="str">
        <f>IFERROR(O113/'Base Case Cover Sheet'!O113-1,"n.a.")</f>
        <v>n.a.</v>
      </c>
      <c r="AF113" s="74" t="str">
        <f>IFERROR(P113/'Base Case Cover Sheet'!P113-1,"n.a.")</f>
        <v>n.a.</v>
      </c>
      <c r="AG113" s="74" t="str">
        <f>IFERROR(Q113/'Base Case Cover Sheet'!Q113-1,"n.a.")</f>
        <v>n.a.</v>
      </c>
      <c r="AH113" s="74" t="str">
        <f>IFERROR(R113/'Base Case Cover Sheet'!R113-1,"n.a.")</f>
        <v>n.a.</v>
      </c>
      <c r="AI113" s="74" t="str">
        <f>IFERROR(S113/'Base Case Cover Sheet'!S113-1,"n.a.")</f>
        <v>n.a.</v>
      </c>
      <c r="AJ113" s="74" t="str">
        <f>IFERROR(T113/'Base Case Cover Sheet'!T113-1,"n.a.")</f>
        <v>n.a.</v>
      </c>
      <c r="AK113" s="74" t="str">
        <f>IFERROR(U113/'Base Case Cover Sheet'!U113-1,"n.a.")</f>
        <v>n.a.</v>
      </c>
      <c r="AL113" s="74" t="str">
        <f>IFERROR(V113/'Base Case Cover Sheet'!V113-1,"n.a.")</f>
        <v>n.a.</v>
      </c>
      <c r="AM113" s="74" t="str">
        <f>IFERROR(W113/'Base Case Cover Sheet'!W113-1,"n.a.")</f>
        <v>n.a.</v>
      </c>
    </row>
    <row r="114" spans="4:39" s="4" customFormat="1">
      <c r="E114" s="4" t="s">
        <v>104</v>
      </c>
      <c r="I114" s="35"/>
      <c r="J114" s="35"/>
      <c r="K114" s="35"/>
      <c r="L114" s="36">
        <f>-IFERROR(L113/L$44,0)</f>
        <v>0</v>
      </c>
      <c r="M114" s="36">
        <f t="shared" ref="M114:W114" si="34">-IFERROR(M113/M$44,0)</f>
        <v>0</v>
      </c>
      <c r="N114" s="36">
        <f t="shared" si="34"/>
        <v>0</v>
      </c>
      <c r="O114" s="36">
        <f t="shared" si="34"/>
        <v>0</v>
      </c>
      <c r="P114" s="36">
        <f t="shared" si="34"/>
        <v>0</v>
      </c>
      <c r="Q114" s="36">
        <f t="shared" si="34"/>
        <v>0</v>
      </c>
      <c r="R114" s="36">
        <f t="shared" si="34"/>
        <v>0</v>
      </c>
      <c r="S114" s="36">
        <f t="shared" si="34"/>
        <v>0</v>
      </c>
      <c r="T114" s="36">
        <f t="shared" si="34"/>
        <v>0</v>
      </c>
      <c r="U114" s="36">
        <f t="shared" si="34"/>
        <v>0</v>
      </c>
      <c r="V114" s="36">
        <f t="shared" si="34"/>
        <v>0</v>
      </c>
      <c r="W114" s="36">
        <f t="shared" si="34"/>
        <v>0</v>
      </c>
      <c r="Y114" s="42"/>
      <c r="Z114" s="42"/>
      <c r="AA114" s="42"/>
      <c r="AB114" s="75"/>
      <c r="AC114" s="75"/>
      <c r="AD114" s="75"/>
      <c r="AE114" s="75"/>
      <c r="AF114" s="75"/>
      <c r="AG114" s="75"/>
      <c r="AH114" s="75"/>
      <c r="AI114" s="75"/>
      <c r="AJ114" s="75"/>
      <c r="AK114" s="75"/>
      <c r="AL114" s="75"/>
      <c r="AM114" s="75"/>
    </row>
    <row r="115" spans="4:39" s="4" customFormat="1">
      <c r="D115" s="143" t="s">
        <v>62</v>
      </c>
    </row>
    <row r="116" spans="4:39" s="4" customFormat="1">
      <c r="D116" s="143" t="s">
        <v>87</v>
      </c>
      <c r="H116" s="41"/>
      <c r="I116" s="35"/>
      <c r="J116" s="35"/>
      <c r="K116" s="35"/>
      <c r="L116" s="65">
        <v>0</v>
      </c>
      <c r="M116" s="65">
        <v>0</v>
      </c>
      <c r="N116" s="65">
        <v>0</v>
      </c>
      <c r="O116" s="65">
        <v>0</v>
      </c>
      <c r="P116" s="65">
        <v>0</v>
      </c>
      <c r="Q116" s="65">
        <v>0</v>
      </c>
      <c r="R116" s="65">
        <v>0</v>
      </c>
      <c r="S116" s="65">
        <v>0</v>
      </c>
      <c r="T116" s="65">
        <v>0</v>
      </c>
      <c r="U116" s="65">
        <v>0</v>
      </c>
      <c r="V116" s="65">
        <v>0</v>
      </c>
      <c r="W116" s="65">
        <v>0</v>
      </c>
      <c r="Y116" s="74" t="str">
        <f>IFERROR(I116/'Base Case Cover Sheet'!I116-1,"n.a.")</f>
        <v>n.a.</v>
      </c>
      <c r="Z116" s="74" t="str">
        <f>IFERROR(J116/'Base Case Cover Sheet'!J116-1,"n.a.")</f>
        <v>n.a.</v>
      </c>
      <c r="AA116" s="74" t="str">
        <f>IFERROR(K116/'Base Case Cover Sheet'!K116-1,"n.a.")</f>
        <v>n.a.</v>
      </c>
      <c r="AB116" s="74" t="str">
        <f>IFERROR(L116/'Base Case Cover Sheet'!L116-1,"n.a.")</f>
        <v>n.a.</v>
      </c>
      <c r="AC116" s="74" t="str">
        <f>IFERROR(M116/'Base Case Cover Sheet'!M116-1,"n.a.")</f>
        <v>n.a.</v>
      </c>
      <c r="AD116" s="74" t="str">
        <f>IFERROR(N116/'Base Case Cover Sheet'!N116-1,"n.a.")</f>
        <v>n.a.</v>
      </c>
      <c r="AE116" s="74" t="str">
        <f>IFERROR(O116/'Base Case Cover Sheet'!O116-1,"n.a.")</f>
        <v>n.a.</v>
      </c>
      <c r="AF116" s="74" t="str">
        <f>IFERROR(P116/'Base Case Cover Sheet'!P116-1,"n.a.")</f>
        <v>n.a.</v>
      </c>
      <c r="AG116" s="74" t="str">
        <f>IFERROR(Q116/'Base Case Cover Sheet'!Q116-1,"n.a.")</f>
        <v>n.a.</v>
      </c>
      <c r="AH116" s="74" t="str">
        <f>IFERROR(R116/'Base Case Cover Sheet'!R116-1,"n.a.")</f>
        <v>n.a.</v>
      </c>
      <c r="AI116" s="74" t="str">
        <f>IFERROR(S116/'Base Case Cover Sheet'!S116-1,"n.a.")</f>
        <v>n.a.</v>
      </c>
      <c r="AJ116" s="74" t="str">
        <f>IFERROR(T116/'Base Case Cover Sheet'!T116-1,"n.a.")</f>
        <v>n.a.</v>
      </c>
      <c r="AK116" s="74" t="str">
        <f>IFERROR(U116/'Base Case Cover Sheet'!U116-1,"n.a.")</f>
        <v>n.a.</v>
      </c>
      <c r="AL116" s="74" t="str">
        <f>IFERROR(V116/'Base Case Cover Sheet'!V116-1,"n.a.")</f>
        <v>n.a.</v>
      </c>
      <c r="AM116" s="74" t="str">
        <f>IFERROR(W116/'Base Case Cover Sheet'!W116-1,"n.a.")</f>
        <v>n.a.</v>
      </c>
    </row>
    <row r="117" spans="4:39" s="4" customFormat="1">
      <c r="D117" s="143" t="s">
        <v>89</v>
      </c>
      <c r="H117" s="41"/>
      <c r="I117" s="35"/>
      <c r="J117" s="35"/>
      <c r="K117" s="35"/>
      <c r="L117" s="65">
        <v>0</v>
      </c>
      <c r="M117" s="65">
        <v>0</v>
      </c>
      <c r="N117" s="65">
        <v>0</v>
      </c>
      <c r="O117" s="65">
        <v>0</v>
      </c>
      <c r="P117" s="65">
        <v>0</v>
      </c>
      <c r="Q117" s="65">
        <v>0</v>
      </c>
      <c r="R117" s="65">
        <v>0</v>
      </c>
      <c r="S117" s="65">
        <v>0</v>
      </c>
      <c r="T117" s="65">
        <v>0</v>
      </c>
      <c r="U117" s="65">
        <v>0</v>
      </c>
      <c r="V117" s="65">
        <v>0</v>
      </c>
      <c r="W117" s="65">
        <v>0</v>
      </c>
      <c r="Y117" s="74" t="str">
        <f>IFERROR(I117/'Base Case Cover Sheet'!I117-1,"n.a.")</f>
        <v>n.a.</v>
      </c>
      <c r="Z117" s="74" t="str">
        <f>IFERROR(J117/'Base Case Cover Sheet'!J117-1,"n.a.")</f>
        <v>n.a.</v>
      </c>
      <c r="AA117" s="74" t="str">
        <f>IFERROR(K117/'Base Case Cover Sheet'!K117-1,"n.a.")</f>
        <v>n.a.</v>
      </c>
      <c r="AB117" s="74" t="str">
        <f>IFERROR(L117/'Base Case Cover Sheet'!L117-1,"n.a.")</f>
        <v>n.a.</v>
      </c>
      <c r="AC117" s="74" t="str">
        <f>IFERROR(M117/'Base Case Cover Sheet'!M117-1,"n.a.")</f>
        <v>n.a.</v>
      </c>
      <c r="AD117" s="74" t="str">
        <f>IFERROR(N117/'Base Case Cover Sheet'!N117-1,"n.a.")</f>
        <v>n.a.</v>
      </c>
      <c r="AE117" s="74" t="str">
        <f>IFERROR(O117/'Base Case Cover Sheet'!O117-1,"n.a.")</f>
        <v>n.a.</v>
      </c>
      <c r="AF117" s="74" t="str">
        <f>IFERROR(P117/'Base Case Cover Sheet'!P117-1,"n.a.")</f>
        <v>n.a.</v>
      </c>
      <c r="AG117" s="74" t="str">
        <f>IFERROR(Q117/'Base Case Cover Sheet'!Q117-1,"n.a.")</f>
        <v>n.a.</v>
      </c>
      <c r="AH117" s="74" t="str">
        <f>IFERROR(R117/'Base Case Cover Sheet'!R117-1,"n.a.")</f>
        <v>n.a.</v>
      </c>
      <c r="AI117" s="74" t="str">
        <f>IFERROR(S117/'Base Case Cover Sheet'!S117-1,"n.a.")</f>
        <v>n.a.</v>
      </c>
      <c r="AJ117" s="74" t="str">
        <f>IFERROR(T117/'Base Case Cover Sheet'!T117-1,"n.a.")</f>
        <v>n.a.</v>
      </c>
      <c r="AK117" s="74" t="str">
        <f>IFERROR(U117/'Base Case Cover Sheet'!U117-1,"n.a.")</f>
        <v>n.a.</v>
      </c>
      <c r="AL117" s="74" t="str">
        <f>IFERROR(V117/'Base Case Cover Sheet'!V117-1,"n.a.")</f>
        <v>n.a.</v>
      </c>
      <c r="AM117" s="74" t="str">
        <f>IFERROR(W117/'Base Case Cover Sheet'!W117-1,"n.a.")</f>
        <v>n.a.</v>
      </c>
    </row>
    <row r="118" spans="4:39" s="4" customFormat="1">
      <c r="D118" s="143" t="s">
        <v>91</v>
      </c>
      <c r="E118"/>
      <c r="F118"/>
      <c r="G118"/>
      <c r="H118" s="41"/>
      <c r="I118" s="35"/>
      <c r="J118" s="35"/>
      <c r="K118" s="35"/>
      <c r="L118" s="65">
        <v>0</v>
      </c>
      <c r="M118" s="65">
        <v>0</v>
      </c>
      <c r="N118" s="65">
        <v>0</v>
      </c>
      <c r="O118" s="65">
        <v>0</v>
      </c>
      <c r="P118" s="65">
        <v>0</v>
      </c>
      <c r="Q118" s="65">
        <v>0</v>
      </c>
      <c r="R118" s="65">
        <v>0</v>
      </c>
      <c r="S118" s="65">
        <v>0</v>
      </c>
      <c r="T118" s="65">
        <v>0</v>
      </c>
      <c r="U118" s="65">
        <v>0</v>
      </c>
      <c r="V118" s="65">
        <v>0</v>
      </c>
      <c r="W118" s="65">
        <v>0</v>
      </c>
      <c r="X118"/>
      <c r="Y118" s="74" t="str">
        <f>IFERROR(I118/'Base Case Cover Sheet'!I118-1,"n.a.")</f>
        <v>n.a.</v>
      </c>
      <c r="Z118" s="74" t="str">
        <f>IFERROR(J118/'Base Case Cover Sheet'!J118-1,"n.a.")</f>
        <v>n.a.</v>
      </c>
      <c r="AA118" s="74" t="str">
        <f>IFERROR(K118/'Base Case Cover Sheet'!K118-1,"n.a.")</f>
        <v>n.a.</v>
      </c>
      <c r="AB118" s="74" t="str">
        <f>IFERROR(L118/'Base Case Cover Sheet'!L118-1,"n.a.")</f>
        <v>n.a.</v>
      </c>
      <c r="AC118" s="74" t="str">
        <f>IFERROR(M118/'Base Case Cover Sheet'!M118-1,"n.a.")</f>
        <v>n.a.</v>
      </c>
      <c r="AD118" s="74" t="str">
        <f>IFERROR(N118/'Base Case Cover Sheet'!N118-1,"n.a.")</f>
        <v>n.a.</v>
      </c>
      <c r="AE118" s="74" t="str">
        <f>IFERROR(O118/'Base Case Cover Sheet'!O118-1,"n.a.")</f>
        <v>n.a.</v>
      </c>
      <c r="AF118" s="74" t="str">
        <f>IFERROR(P118/'Base Case Cover Sheet'!P118-1,"n.a.")</f>
        <v>n.a.</v>
      </c>
      <c r="AG118" s="74" t="str">
        <f>IFERROR(Q118/'Base Case Cover Sheet'!Q118-1,"n.a.")</f>
        <v>n.a.</v>
      </c>
      <c r="AH118" s="74" t="str">
        <f>IFERROR(R118/'Base Case Cover Sheet'!R118-1,"n.a.")</f>
        <v>n.a.</v>
      </c>
      <c r="AI118" s="74" t="str">
        <f>IFERROR(S118/'Base Case Cover Sheet'!S118-1,"n.a.")</f>
        <v>n.a.</v>
      </c>
      <c r="AJ118" s="74" t="str">
        <f>IFERROR(T118/'Base Case Cover Sheet'!T118-1,"n.a.")</f>
        <v>n.a.</v>
      </c>
      <c r="AK118" s="74" t="str">
        <f>IFERROR(U118/'Base Case Cover Sheet'!U118-1,"n.a.")</f>
        <v>n.a.</v>
      </c>
      <c r="AL118" s="74" t="str">
        <f>IFERROR(V118/'Base Case Cover Sheet'!V118-1,"n.a.")</f>
        <v>n.a.</v>
      </c>
      <c r="AM118" s="74" t="str">
        <f>IFERROR(W118/'Base Case Cover Sheet'!W118-1,"n.a.")</f>
        <v>n.a.</v>
      </c>
    </row>
    <row r="119" spans="4:39">
      <c r="D119" s="143" t="s">
        <v>179</v>
      </c>
      <c r="H119" s="41"/>
      <c r="I119" s="35"/>
      <c r="J119" s="35"/>
      <c r="K119" s="35"/>
      <c r="L119" s="65">
        <v>0</v>
      </c>
      <c r="M119" s="65">
        <v>0</v>
      </c>
      <c r="N119" s="65">
        <v>0</v>
      </c>
      <c r="O119" s="65">
        <v>0</v>
      </c>
      <c r="P119" s="65">
        <v>0</v>
      </c>
      <c r="Q119" s="65">
        <v>0</v>
      </c>
      <c r="R119" s="65">
        <v>0</v>
      </c>
      <c r="S119" s="65">
        <v>0</v>
      </c>
      <c r="T119" s="65">
        <v>0</v>
      </c>
      <c r="U119" s="65">
        <v>0</v>
      </c>
      <c r="V119" s="65">
        <v>0</v>
      </c>
      <c r="W119" s="65">
        <v>0</v>
      </c>
      <c r="Y119" s="74" t="str">
        <f>IFERROR(I119/'Base Case Cover Sheet'!I119-1,"n.a.")</f>
        <v>n.a.</v>
      </c>
      <c r="Z119" s="74" t="str">
        <f>IFERROR(J119/'Base Case Cover Sheet'!J119-1,"n.a.")</f>
        <v>n.a.</v>
      </c>
      <c r="AA119" s="74" t="str">
        <f>IFERROR(K119/'Base Case Cover Sheet'!K119-1,"n.a.")</f>
        <v>n.a.</v>
      </c>
      <c r="AB119" s="74" t="str">
        <f>IFERROR(L119/'Base Case Cover Sheet'!L119-1,"n.a.")</f>
        <v>n.a.</v>
      </c>
      <c r="AC119" s="74" t="str">
        <f>IFERROR(M119/'Base Case Cover Sheet'!M119-1,"n.a.")</f>
        <v>n.a.</v>
      </c>
      <c r="AD119" s="74" t="str">
        <f>IFERROR(N119/'Base Case Cover Sheet'!N119-1,"n.a.")</f>
        <v>n.a.</v>
      </c>
      <c r="AE119" s="74" t="str">
        <f>IFERROR(O119/'Base Case Cover Sheet'!O119-1,"n.a.")</f>
        <v>n.a.</v>
      </c>
      <c r="AF119" s="74" t="str">
        <f>IFERROR(P119/'Base Case Cover Sheet'!P119-1,"n.a.")</f>
        <v>n.a.</v>
      </c>
      <c r="AG119" s="74" t="str">
        <f>IFERROR(Q119/'Base Case Cover Sheet'!Q119-1,"n.a.")</f>
        <v>n.a.</v>
      </c>
      <c r="AH119" s="74" t="str">
        <f>IFERROR(R119/'Base Case Cover Sheet'!R119-1,"n.a.")</f>
        <v>n.a.</v>
      </c>
      <c r="AI119" s="74" t="str">
        <f>IFERROR(S119/'Base Case Cover Sheet'!S119-1,"n.a.")</f>
        <v>n.a.</v>
      </c>
      <c r="AJ119" s="74" t="str">
        <f>IFERROR(T119/'Base Case Cover Sheet'!T119-1,"n.a.")</f>
        <v>n.a.</v>
      </c>
      <c r="AK119" s="74" t="str">
        <f>IFERROR(U119/'Base Case Cover Sheet'!U119-1,"n.a.")</f>
        <v>n.a.</v>
      </c>
      <c r="AL119" s="74" t="str">
        <f>IFERROR(V119/'Base Case Cover Sheet'!V119-1,"n.a.")</f>
        <v>n.a.</v>
      </c>
      <c r="AM119" s="74" t="str">
        <f>IFERROR(W119/'Base Case Cover Sheet'!W119-1,"n.a.")</f>
        <v>n.a.</v>
      </c>
    </row>
    <row r="120" spans="4:39" s="4" customFormat="1" outlineLevel="1">
      <c r="D120"/>
      <c r="E120"/>
    </row>
    <row r="121" spans="4:39" s="4" customFormat="1" outlineLevel="1">
      <c r="D121" s="48" t="s">
        <v>184</v>
      </c>
      <c r="E121" s="48"/>
      <c r="F121" s="48"/>
      <c r="G121" s="48"/>
      <c r="H121" s="48"/>
      <c r="I121" s="35"/>
      <c r="J121" s="35"/>
      <c r="K121" s="35"/>
      <c r="L121" s="49">
        <f>IF(ROUND(SUM(L116:L119),4)=ROUND(L113,4),1,0)</f>
        <v>1</v>
      </c>
      <c r="M121" s="49">
        <f t="shared" ref="M121:W121" si="35">IF(ROUND(SUM(M116:M119),4)=ROUND(M113,4),1,0)</f>
        <v>1</v>
      </c>
      <c r="N121" s="49">
        <f t="shared" si="35"/>
        <v>1</v>
      </c>
      <c r="O121" s="49">
        <f t="shared" si="35"/>
        <v>1</v>
      </c>
      <c r="P121" s="49">
        <f t="shared" si="35"/>
        <v>1</v>
      </c>
      <c r="Q121" s="49">
        <f t="shared" si="35"/>
        <v>1</v>
      </c>
      <c r="R121" s="49">
        <f t="shared" si="35"/>
        <v>1</v>
      </c>
      <c r="S121" s="49">
        <f t="shared" si="35"/>
        <v>1</v>
      </c>
      <c r="T121" s="49">
        <f t="shared" si="35"/>
        <v>1</v>
      </c>
      <c r="U121" s="49">
        <f t="shared" si="35"/>
        <v>1</v>
      </c>
      <c r="V121" s="49">
        <f t="shared" si="35"/>
        <v>1</v>
      </c>
      <c r="W121" s="49">
        <f t="shared" si="35"/>
        <v>1</v>
      </c>
    </row>
    <row r="122" spans="4:39">
      <c r="D122" s="143"/>
    </row>
    <row r="123" spans="4:39">
      <c r="D123" t="s">
        <v>93</v>
      </c>
      <c r="H123" s="41"/>
      <c r="I123" s="35"/>
      <c r="J123" s="35"/>
      <c r="K123" s="35"/>
      <c r="L123" s="65">
        <v>0</v>
      </c>
      <c r="M123" s="65">
        <v>0</v>
      </c>
      <c r="N123" s="65">
        <v>0</v>
      </c>
      <c r="O123" s="65">
        <v>0</v>
      </c>
      <c r="P123" s="65">
        <v>0</v>
      </c>
      <c r="Q123" s="65">
        <v>0</v>
      </c>
      <c r="R123" s="65">
        <v>0</v>
      </c>
      <c r="S123" s="65">
        <v>0</v>
      </c>
      <c r="T123" s="65">
        <v>0</v>
      </c>
      <c r="U123" s="65">
        <v>0</v>
      </c>
      <c r="V123" s="65">
        <v>0</v>
      </c>
      <c r="W123" s="65">
        <v>0</v>
      </c>
      <c r="Y123" s="74" t="str">
        <f>IFERROR(I123/'Base Case Cover Sheet'!I123-1,"n.a.")</f>
        <v>n.a.</v>
      </c>
      <c r="Z123" s="74" t="str">
        <f>IFERROR(J123/'Base Case Cover Sheet'!J123-1,"n.a.")</f>
        <v>n.a.</v>
      </c>
      <c r="AA123" s="74" t="str">
        <f>IFERROR(K123/'Base Case Cover Sheet'!K123-1,"n.a.")</f>
        <v>n.a.</v>
      </c>
      <c r="AB123" s="74" t="str">
        <f>IFERROR(L123/'Base Case Cover Sheet'!L123-1,"n.a.")</f>
        <v>n.a.</v>
      </c>
      <c r="AC123" s="74" t="str">
        <f>IFERROR(M123/'Base Case Cover Sheet'!M123-1,"n.a.")</f>
        <v>n.a.</v>
      </c>
      <c r="AD123" s="74" t="str">
        <f>IFERROR(N123/'Base Case Cover Sheet'!N123-1,"n.a.")</f>
        <v>n.a.</v>
      </c>
      <c r="AE123" s="74" t="str">
        <f>IFERROR(O123/'Base Case Cover Sheet'!O123-1,"n.a.")</f>
        <v>n.a.</v>
      </c>
      <c r="AF123" s="74" t="str">
        <f>IFERROR(P123/'Base Case Cover Sheet'!P123-1,"n.a.")</f>
        <v>n.a.</v>
      </c>
      <c r="AG123" s="74" t="str">
        <f>IFERROR(Q123/'Base Case Cover Sheet'!Q123-1,"n.a.")</f>
        <v>n.a.</v>
      </c>
      <c r="AH123" s="74" t="str">
        <f>IFERROR(R123/'Base Case Cover Sheet'!R123-1,"n.a.")</f>
        <v>n.a.</v>
      </c>
      <c r="AI123" s="74" t="str">
        <f>IFERROR(S123/'Base Case Cover Sheet'!S123-1,"n.a.")</f>
        <v>n.a.</v>
      </c>
      <c r="AJ123" s="74" t="str">
        <f>IFERROR(T123/'Base Case Cover Sheet'!T123-1,"n.a.")</f>
        <v>n.a.</v>
      </c>
      <c r="AK123" s="74" t="str">
        <f>IFERROR(U123/'Base Case Cover Sheet'!U123-1,"n.a.")</f>
        <v>n.a.</v>
      </c>
      <c r="AL123" s="74" t="str">
        <f>IFERROR(V123/'Base Case Cover Sheet'!V123-1,"n.a.")</f>
        <v>n.a.</v>
      </c>
      <c r="AM123" s="74" t="str">
        <f>IFERROR(W123/'Base Case Cover Sheet'!W123-1,"n.a.")</f>
        <v>n.a.</v>
      </c>
    </row>
    <row r="124" spans="4:39" s="4" customFormat="1">
      <c r="E124" s="4" t="s">
        <v>104</v>
      </c>
      <c r="I124" s="35"/>
      <c r="J124" s="35"/>
      <c r="K124" s="35"/>
      <c r="L124" s="36">
        <f>-IFERROR(L123/L$44,0)</f>
        <v>0</v>
      </c>
      <c r="M124" s="36">
        <f t="shared" ref="M124:W124" si="36">-IFERROR(M123/M$44,0)</f>
        <v>0</v>
      </c>
      <c r="N124" s="36">
        <f t="shared" si="36"/>
        <v>0</v>
      </c>
      <c r="O124" s="36">
        <f t="shared" si="36"/>
        <v>0</v>
      </c>
      <c r="P124" s="36">
        <f t="shared" si="36"/>
        <v>0</v>
      </c>
      <c r="Q124" s="36">
        <f t="shared" si="36"/>
        <v>0</v>
      </c>
      <c r="R124" s="36">
        <f t="shared" si="36"/>
        <v>0</v>
      </c>
      <c r="S124" s="36">
        <f t="shared" si="36"/>
        <v>0</v>
      </c>
      <c r="T124" s="36">
        <f t="shared" si="36"/>
        <v>0</v>
      </c>
      <c r="U124" s="36">
        <f t="shared" si="36"/>
        <v>0</v>
      </c>
      <c r="V124" s="36">
        <f t="shared" si="36"/>
        <v>0</v>
      </c>
      <c r="W124" s="36">
        <f t="shared" si="36"/>
        <v>0</v>
      </c>
      <c r="Y124" s="42"/>
      <c r="Z124" s="42"/>
      <c r="AA124" s="42"/>
      <c r="AB124" s="75"/>
      <c r="AC124" s="75"/>
      <c r="AD124" s="75"/>
      <c r="AE124" s="75"/>
      <c r="AF124" s="75"/>
      <c r="AG124" s="75"/>
      <c r="AH124" s="75"/>
      <c r="AI124" s="75"/>
      <c r="AJ124" s="75"/>
      <c r="AK124" s="75"/>
      <c r="AL124" s="75"/>
      <c r="AM124" s="75"/>
    </row>
    <row r="126" spans="4:39">
      <c r="D126" t="s">
        <v>185</v>
      </c>
      <c r="H126" s="41"/>
      <c r="I126" s="35"/>
      <c r="J126" s="35"/>
      <c r="K126" s="35"/>
      <c r="L126" s="65">
        <v>0</v>
      </c>
      <c r="M126" s="65">
        <v>0</v>
      </c>
      <c r="N126" s="65">
        <v>0</v>
      </c>
      <c r="O126" s="65">
        <v>0</v>
      </c>
      <c r="P126" s="65">
        <v>0</v>
      </c>
      <c r="Q126" s="65">
        <v>0</v>
      </c>
      <c r="R126" s="65">
        <v>0</v>
      </c>
      <c r="S126" s="65">
        <v>0</v>
      </c>
      <c r="T126" s="65">
        <v>0</v>
      </c>
      <c r="U126" s="65">
        <v>0</v>
      </c>
      <c r="V126" s="65">
        <v>0</v>
      </c>
      <c r="W126" s="65">
        <v>0</v>
      </c>
      <c r="Y126" s="74" t="str">
        <f>IFERROR(I126/'Base Case Cover Sheet'!I126-1,"n.a.")</f>
        <v>n.a.</v>
      </c>
      <c r="Z126" s="74" t="str">
        <f>IFERROR(J126/'Base Case Cover Sheet'!J126-1,"n.a.")</f>
        <v>n.a.</v>
      </c>
      <c r="AA126" s="74" t="str">
        <f>IFERROR(K126/'Base Case Cover Sheet'!K126-1,"n.a.")</f>
        <v>n.a.</v>
      </c>
      <c r="AB126" s="74" t="str">
        <f>IFERROR(L126/'Base Case Cover Sheet'!L126-1,"n.a.")</f>
        <v>n.a.</v>
      </c>
      <c r="AC126" s="74" t="str">
        <f>IFERROR(M126/'Base Case Cover Sheet'!M126-1,"n.a.")</f>
        <v>n.a.</v>
      </c>
      <c r="AD126" s="74" t="str">
        <f>IFERROR(N126/'Base Case Cover Sheet'!N126-1,"n.a.")</f>
        <v>n.a.</v>
      </c>
      <c r="AE126" s="74" t="str">
        <f>IFERROR(O126/'Base Case Cover Sheet'!O126-1,"n.a.")</f>
        <v>n.a.</v>
      </c>
      <c r="AF126" s="74" t="str">
        <f>IFERROR(P126/'Base Case Cover Sheet'!P126-1,"n.a.")</f>
        <v>n.a.</v>
      </c>
      <c r="AG126" s="74" t="str">
        <f>IFERROR(Q126/'Base Case Cover Sheet'!Q126-1,"n.a.")</f>
        <v>n.a.</v>
      </c>
      <c r="AH126" s="74" t="str">
        <f>IFERROR(R126/'Base Case Cover Sheet'!R126-1,"n.a.")</f>
        <v>n.a.</v>
      </c>
      <c r="AI126" s="74" t="str">
        <f>IFERROR(S126/'Base Case Cover Sheet'!S126-1,"n.a.")</f>
        <v>n.a.</v>
      </c>
      <c r="AJ126" s="74" t="str">
        <f>IFERROR(T126/'Base Case Cover Sheet'!T126-1,"n.a.")</f>
        <v>n.a.</v>
      </c>
      <c r="AK126" s="74" t="str">
        <f>IFERROR(U126/'Base Case Cover Sheet'!U126-1,"n.a.")</f>
        <v>n.a.</v>
      </c>
      <c r="AL126" s="74" t="str">
        <f>IFERROR(V126/'Base Case Cover Sheet'!V126-1,"n.a.")</f>
        <v>n.a.</v>
      </c>
      <c r="AM126" s="74" t="str">
        <f>IFERROR(W126/'Base Case Cover Sheet'!W126-1,"n.a.")</f>
        <v>n.a.</v>
      </c>
    </row>
    <row r="127" spans="4:39" s="4" customFormat="1">
      <c r="E127" s="4" t="s">
        <v>104</v>
      </c>
      <c r="I127" s="35"/>
      <c r="J127" s="35"/>
      <c r="K127" s="35"/>
      <c r="L127" s="36">
        <f>-IFERROR(L126/L$44,0)</f>
        <v>0</v>
      </c>
      <c r="M127" s="36">
        <f t="shared" ref="M127:W127" si="37">-IFERROR(M126/M$44,0)</f>
        <v>0</v>
      </c>
      <c r="N127" s="36">
        <f t="shared" si="37"/>
        <v>0</v>
      </c>
      <c r="O127" s="36">
        <f t="shared" si="37"/>
        <v>0</v>
      </c>
      <c r="P127" s="36">
        <f t="shared" si="37"/>
        <v>0</v>
      </c>
      <c r="Q127" s="36">
        <f t="shared" si="37"/>
        <v>0</v>
      </c>
      <c r="R127" s="36">
        <f t="shared" si="37"/>
        <v>0</v>
      </c>
      <c r="S127" s="36">
        <f t="shared" si="37"/>
        <v>0</v>
      </c>
      <c r="T127" s="36">
        <f t="shared" si="37"/>
        <v>0</v>
      </c>
      <c r="U127" s="36">
        <f t="shared" si="37"/>
        <v>0</v>
      </c>
      <c r="V127" s="36">
        <f t="shared" si="37"/>
        <v>0</v>
      </c>
      <c r="W127" s="36">
        <f t="shared" si="37"/>
        <v>0</v>
      </c>
    </row>
    <row r="129" spans="4:39">
      <c r="D129" t="s">
        <v>186</v>
      </c>
      <c r="H129" s="41"/>
      <c r="I129" s="35"/>
      <c r="J129" s="35"/>
      <c r="K129" s="35"/>
      <c r="L129" s="65">
        <v>0</v>
      </c>
      <c r="M129" s="65">
        <v>0</v>
      </c>
      <c r="N129" s="65">
        <v>0</v>
      </c>
      <c r="O129" s="65">
        <v>0</v>
      </c>
      <c r="P129" s="65">
        <v>0</v>
      </c>
      <c r="Q129" s="65">
        <v>0</v>
      </c>
      <c r="R129" s="65">
        <v>0</v>
      </c>
      <c r="S129" s="65">
        <v>0</v>
      </c>
      <c r="T129" s="65">
        <v>0</v>
      </c>
      <c r="U129" s="65">
        <v>0</v>
      </c>
      <c r="V129" s="65">
        <v>0</v>
      </c>
      <c r="W129" s="65">
        <v>0</v>
      </c>
      <c r="Y129" s="74" t="str">
        <f>IFERROR(I129/'Base Case Cover Sheet'!I129-1,"n.a.")</f>
        <v>n.a.</v>
      </c>
      <c r="Z129" s="74" t="str">
        <f>IFERROR(J129/'Base Case Cover Sheet'!J129-1,"n.a.")</f>
        <v>n.a.</v>
      </c>
      <c r="AA129" s="74" t="str">
        <f>IFERROR(K129/'Base Case Cover Sheet'!K129-1,"n.a.")</f>
        <v>n.a.</v>
      </c>
      <c r="AB129" s="74" t="str">
        <f>IFERROR(L129/'Base Case Cover Sheet'!L129-1,"n.a.")</f>
        <v>n.a.</v>
      </c>
      <c r="AC129" s="74" t="str">
        <f>IFERROR(M129/'Base Case Cover Sheet'!M129-1,"n.a.")</f>
        <v>n.a.</v>
      </c>
      <c r="AD129" s="74" t="str">
        <f>IFERROR(N129/'Base Case Cover Sheet'!N129-1,"n.a.")</f>
        <v>n.a.</v>
      </c>
      <c r="AE129" s="74" t="str">
        <f>IFERROR(O129/'Base Case Cover Sheet'!O129-1,"n.a.")</f>
        <v>n.a.</v>
      </c>
      <c r="AF129" s="74" t="str">
        <f>IFERROR(P129/'Base Case Cover Sheet'!P129-1,"n.a.")</f>
        <v>n.a.</v>
      </c>
      <c r="AG129" s="74" t="str">
        <f>IFERROR(Q129/'Base Case Cover Sheet'!Q129-1,"n.a.")</f>
        <v>n.a.</v>
      </c>
      <c r="AH129" s="74" t="str">
        <f>IFERROR(R129/'Base Case Cover Sheet'!R129-1,"n.a.")</f>
        <v>n.a.</v>
      </c>
      <c r="AI129" s="74" t="str">
        <f>IFERROR(S129/'Base Case Cover Sheet'!S129-1,"n.a.")</f>
        <v>n.a.</v>
      </c>
      <c r="AJ129" s="74" t="str">
        <f>IFERROR(T129/'Base Case Cover Sheet'!T129-1,"n.a.")</f>
        <v>n.a.</v>
      </c>
      <c r="AK129" s="74" t="str">
        <f>IFERROR(U129/'Base Case Cover Sheet'!U129-1,"n.a.")</f>
        <v>n.a.</v>
      </c>
      <c r="AL129" s="74" t="str">
        <f>IFERROR(V129/'Base Case Cover Sheet'!V129-1,"n.a.")</f>
        <v>n.a.</v>
      </c>
      <c r="AM129" s="74" t="str">
        <f>IFERROR(W129/'Base Case Cover Sheet'!W129-1,"n.a.")</f>
        <v>n.a.</v>
      </c>
    </row>
    <row r="130" spans="4:39" s="4" customFormat="1">
      <c r="E130" s="4" t="s">
        <v>104</v>
      </c>
      <c r="I130" s="35"/>
      <c r="J130" s="35"/>
      <c r="K130" s="35"/>
      <c r="L130" s="36">
        <f>-IFERROR(L129/L$44,0)</f>
        <v>0</v>
      </c>
      <c r="M130" s="36">
        <f t="shared" ref="M130:W130" si="38">-IFERROR(M129/M$44,0)</f>
        <v>0</v>
      </c>
      <c r="N130" s="36">
        <f t="shared" si="38"/>
        <v>0</v>
      </c>
      <c r="O130" s="36">
        <f t="shared" si="38"/>
        <v>0</v>
      </c>
      <c r="P130" s="36">
        <f t="shared" si="38"/>
        <v>0</v>
      </c>
      <c r="Q130" s="36">
        <f t="shared" si="38"/>
        <v>0</v>
      </c>
      <c r="R130" s="36">
        <f t="shared" si="38"/>
        <v>0</v>
      </c>
      <c r="S130" s="36">
        <f t="shared" si="38"/>
        <v>0</v>
      </c>
      <c r="T130" s="36">
        <f t="shared" si="38"/>
        <v>0</v>
      </c>
      <c r="U130" s="36">
        <f t="shared" si="38"/>
        <v>0</v>
      </c>
      <c r="V130" s="36">
        <f t="shared" si="38"/>
        <v>0</v>
      </c>
      <c r="W130" s="36">
        <f t="shared" si="38"/>
        <v>0</v>
      </c>
    </row>
    <row r="132" spans="4:39">
      <c r="D132" t="s">
        <v>97</v>
      </c>
      <c r="H132" s="41"/>
      <c r="I132" s="35"/>
      <c r="J132" s="35"/>
      <c r="K132" s="35"/>
      <c r="L132" s="65">
        <v>0</v>
      </c>
      <c r="M132" s="65">
        <v>0</v>
      </c>
      <c r="N132" s="65">
        <v>0</v>
      </c>
      <c r="O132" s="65">
        <v>0</v>
      </c>
      <c r="P132" s="65">
        <v>0</v>
      </c>
      <c r="Q132" s="65">
        <v>0</v>
      </c>
      <c r="R132" s="65">
        <v>0</v>
      </c>
      <c r="S132" s="65">
        <v>0</v>
      </c>
      <c r="T132" s="65">
        <v>0</v>
      </c>
      <c r="U132" s="65">
        <v>0</v>
      </c>
      <c r="V132" s="65">
        <v>0</v>
      </c>
      <c r="W132" s="65">
        <v>0</v>
      </c>
      <c r="Y132" s="74" t="str">
        <f>IFERROR(I132/'Base Case Cover Sheet'!I132-1,"n.a.")</f>
        <v>n.a.</v>
      </c>
      <c r="Z132" s="74" t="str">
        <f>IFERROR(J132/'Base Case Cover Sheet'!J132-1,"n.a.")</f>
        <v>n.a.</v>
      </c>
      <c r="AA132" s="74" t="str">
        <f>IFERROR(K132/'Base Case Cover Sheet'!K132-1,"n.a.")</f>
        <v>n.a.</v>
      </c>
      <c r="AB132" s="74" t="str">
        <f>IFERROR(L132/'Base Case Cover Sheet'!L132-1,"n.a.")</f>
        <v>n.a.</v>
      </c>
      <c r="AC132" s="74" t="str">
        <f>IFERROR(M132/'Base Case Cover Sheet'!M132-1,"n.a.")</f>
        <v>n.a.</v>
      </c>
      <c r="AD132" s="74" t="str">
        <f>IFERROR(N132/'Base Case Cover Sheet'!N132-1,"n.a.")</f>
        <v>n.a.</v>
      </c>
      <c r="AE132" s="74" t="str">
        <f>IFERROR(O132/'Base Case Cover Sheet'!O132-1,"n.a.")</f>
        <v>n.a.</v>
      </c>
      <c r="AF132" s="74" t="str">
        <f>IFERROR(P132/'Base Case Cover Sheet'!P132-1,"n.a.")</f>
        <v>n.a.</v>
      </c>
      <c r="AG132" s="74" t="str">
        <f>IFERROR(Q132/'Base Case Cover Sheet'!Q132-1,"n.a.")</f>
        <v>n.a.</v>
      </c>
      <c r="AH132" s="74" t="str">
        <f>IFERROR(R132/'Base Case Cover Sheet'!R132-1,"n.a.")</f>
        <v>n.a.</v>
      </c>
      <c r="AI132" s="74" t="str">
        <f>IFERROR(S132/'Base Case Cover Sheet'!S132-1,"n.a.")</f>
        <v>n.a.</v>
      </c>
      <c r="AJ132" s="74" t="str">
        <f>IFERROR(T132/'Base Case Cover Sheet'!T132-1,"n.a.")</f>
        <v>n.a.</v>
      </c>
      <c r="AK132" s="74" t="str">
        <f>IFERROR(U132/'Base Case Cover Sheet'!U132-1,"n.a.")</f>
        <v>n.a.</v>
      </c>
      <c r="AL132" s="74" t="str">
        <f>IFERROR(V132/'Base Case Cover Sheet'!V132-1,"n.a.")</f>
        <v>n.a.</v>
      </c>
      <c r="AM132" s="74" t="str">
        <f>IFERROR(W132/'Base Case Cover Sheet'!W132-1,"n.a.")</f>
        <v>n.a.</v>
      </c>
    </row>
    <row r="133" spans="4:39" s="4" customFormat="1">
      <c r="E133" s="4" t="s">
        <v>104</v>
      </c>
      <c r="I133" s="35"/>
      <c r="J133" s="35"/>
      <c r="K133" s="35"/>
      <c r="L133" s="36">
        <f>-IFERROR(L132/L$44,0)</f>
        <v>0</v>
      </c>
      <c r="M133" s="36">
        <f t="shared" ref="M133:W133" si="39">-IFERROR(M132/M$44,0)</f>
        <v>0</v>
      </c>
      <c r="N133" s="36">
        <f t="shared" si="39"/>
        <v>0</v>
      </c>
      <c r="O133" s="36">
        <f t="shared" si="39"/>
        <v>0</v>
      </c>
      <c r="P133" s="36">
        <f t="shared" si="39"/>
        <v>0</v>
      </c>
      <c r="Q133" s="36">
        <f t="shared" si="39"/>
        <v>0</v>
      </c>
      <c r="R133" s="36">
        <f t="shared" si="39"/>
        <v>0</v>
      </c>
      <c r="S133" s="36">
        <f t="shared" si="39"/>
        <v>0</v>
      </c>
      <c r="T133" s="36">
        <f t="shared" si="39"/>
        <v>0</v>
      </c>
      <c r="U133" s="36">
        <f t="shared" si="39"/>
        <v>0</v>
      </c>
      <c r="V133" s="36">
        <f t="shared" si="39"/>
        <v>0</v>
      </c>
      <c r="W133" s="36">
        <f t="shared" si="39"/>
        <v>0</v>
      </c>
      <c r="Y133" s="42"/>
      <c r="Z133" s="42"/>
      <c r="AA133" s="42"/>
      <c r="AB133" s="75"/>
      <c r="AC133" s="75"/>
      <c r="AD133" s="75"/>
      <c r="AE133" s="75"/>
      <c r="AF133" s="75"/>
      <c r="AG133" s="75"/>
      <c r="AH133" s="75"/>
      <c r="AI133" s="75"/>
      <c r="AJ133" s="75"/>
      <c r="AK133" s="75"/>
      <c r="AL133" s="75"/>
      <c r="AM133" s="75"/>
    </row>
    <row r="135" spans="4:39">
      <c r="D135" t="s">
        <v>99</v>
      </c>
      <c r="H135" s="41"/>
      <c r="I135" s="35"/>
      <c r="J135" s="35"/>
      <c r="K135" s="35"/>
      <c r="L135" s="65">
        <v>0</v>
      </c>
      <c r="M135" s="65">
        <v>0</v>
      </c>
      <c r="N135" s="65">
        <v>0</v>
      </c>
      <c r="O135" s="65">
        <v>0</v>
      </c>
      <c r="P135" s="65">
        <v>0</v>
      </c>
      <c r="Q135" s="65">
        <v>0</v>
      </c>
      <c r="R135" s="65">
        <v>0</v>
      </c>
      <c r="S135" s="65">
        <v>0</v>
      </c>
      <c r="T135" s="65">
        <v>0</v>
      </c>
      <c r="U135" s="65">
        <v>0</v>
      </c>
      <c r="V135" s="65">
        <v>0</v>
      </c>
      <c r="W135" s="65">
        <v>0</v>
      </c>
      <c r="Y135" s="74" t="str">
        <f>IFERROR(I135/'Base Case Cover Sheet'!I135-1,"n.a.")</f>
        <v>n.a.</v>
      </c>
      <c r="Z135" s="74" t="str">
        <f>IFERROR(J135/'Base Case Cover Sheet'!J135-1,"n.a.")</f>
        <v>n.a.</v>
      </c>
      <c r="AA135" s="74" t="str">
        <f>IFERROR(K135/'Base Case Cover Sheet'!K135-1,"n.a.")</f>
        <v>n.a.</v>
      </c>
      <c r="AB135" s="74" t="str">
        <f>IFERROR(L135/'Base Case Cover Sheet'!L135-1,"n.a.")</f>
        <v>n.a.</v>
      </c>
      <c r="AC135" s="74" t="str">
        <f>IFERROR(M135/'Base Case Cover Sheet'!M135-1,"n.a.")</f>
        <v>n.a.</v>
      </c>
      <c r="AD135" s="74" t="str">
        <f>IFERROR(N135/'Base Case Cover Sheet'!N135-1,"n.a.")</f>
        <v>n.a.</v>
      </c>
      <c r="AE135" s="74" t="str">
        <f>IFERROR(O135/'Base Case Cover Sheet'!O135-1,"n.a.")</f>
        <v>n.a.</v>
      </c>
      <c r="AF135" s="74" t="str">
        <f>IFERROR(P135/'Base Case Cover Sheet'!P135-1,"n.a.")</f>
        <v>n.a.</v>
      </c>
      <c r="AG135" s="74" t="str">
        <f>IFERROR(Q135/'Base Case Cover Sheet'!Q135-1,"n.a.")</f>
        <v>n.a.</v>
      </c>
      <c r="AH135" s="74" t="str">
        <f>IFERROR(R135/'Base Case Cover Sheet'!R135-1,"n.a.")</f>
        <v>n.a.</v>
      </c>
      <c r="AI135" s="74" t="str">
        <f>IFERROR(S135/'Base Case Cover Sheet'!S135-1,"n.a.")</f>
        <v>n.a.</v>
      </c>
      <c r="AJ135" s="74" t="str">
        <f>IFERROR(T135/'Base Case Cover Sheet'!T135-1,"n.a.")</f>
        <v>n.a.</v>
      </c>
      <c r="AK135" s="74" t="str">
        <f>IFERROR(U135/'Base Case Cover Sheet'!U135-1,"n.a.")</f>
        <v>n.a.</v>
      </c>
      <c r="AL135" s="74" t="str">
        <f>IFERROR(V135/'Base Case Cover Sheet'!V135-1,"n.a.")</f>
        <v>n.a.</v>
      </c>
      <c r="AM135" s="74" t="str">
        <f>IFERROR(W135/'Base Case Cover Sheet'!W135-1,"n.a.")</f>
        <v>n.a.</v>
      </c>
    </row>
    <row r="136" spans="4:39">
      <c r="E136" s="4" t="s">
        <v>104</v>
      </c>
      <c r="I136" s="35"/>
      <c r="J136" s="35"/>
      <c r="K136" s="35"/>
      <c r="L136" s="36">
        <f>-IFERROR(L135/L$44,0)</f>
        <v>0</v>
      </c>
      <c r="M136" s="36">
        <f t="shared" ref="M136:W136" si="40">-IFERROR(M135/M$44,0)</f>
        <v>0</v>
      </c>
      <c r="N136" s="36">
        <f t="shared" si="40"/>
        <v>0</v>
      </c>
      <c r="O136" s="36">
        <f t="shared" si="40"/>
        <v>0</v>
      </c>
      <c r="P136" s="36">
        <f t="shared" si="40"/>
        <v>0</v>
      </c>
      <c r="Q136" s="36">
        <f t="shared" si="40"/>
        <v>0</v>
      </c>
      <c r="R136" s="36">
        <f t="shared" si="40"/>
        <v>0</v>
      </c>
      <c r="S136" s="36">
        <f t="shared" si="40"/>
        <v>0</v>
      </c>
      <c r="T136" s="36">
        <f t="shared" si="40"/>
        <v>0</v>
      </c>
      <c r="U136" s="36">
        <f t="shared" si="40"/>
        <v>0</v>
      </c>
      <c r="V136" s="36">
        <f t="shared" si="40"/>
        <v>0</v>
      </c>
      <c r="W136" s="36">
        <f t="shared" si="40"/>
        <v>0</v>
      </c>
      <c r="Y136" s="42"/>
      <c r="Z136" s="42"/>
      <c r="AA136" s="42"/>
      <c r="AB136" s="75"/>
      <c r="AC136" s="75"/>
      <c r="AD136" s="75"/>
      <c r="AE136" s="75"/>
      <c r="AF136" s="75"/>
      <c r="AG136" s="75"/>
      <c r="AH136" s="75"/>
      <c r="AI136" s="75"/>
      <c r="AJ136" s="75"/>
      <c r="AK136" s="75"/>
      <c r="AL136" s="75"/>
      <c r="AM136" s="75"/>
    </row>
    <row r="138" spans="4:39">
      <c r="D138" t="s">
        <v>187</v>
      </c>
      <c r="H138" s="41"/>
      <c r="I138" s="35"/>
      <c r="J138" s="35"/>
      <c r="K138" s="35"/>
      <c r="L138" s="65">
        <v>0</v>
      </c>
      <c r="M138" s="65">
        <v>0</v>
      </c>
      <c r="N138" s="65">
        <v>0</v>
      </c>
      <c r="O138" s="65">
        <v>0</v>
      </c>
      <c r="P138" s="65">
        <v>0</v>
      </c>
      <c r="Q138" s="65">
        <v>0</v>
      </c>
      <c r="R138" s="65">
        <v>0</v>
      </c>
      <c r="S138" s="65">
        <v>0</v>
      </c>
      <c r="T138" s="65">
        <v>0</v>
      </c>
      <c r="U138" s="65">
        <v>0</v>
      </c>
      <c r="V138" s="65">
        <v>0</v>
      </c>
      <c r="W138" s="65">
        <v>0</v>
      </c>
      <c r="Y138" s="74" t="str">
        <f>IFERROR(I138/'Base Case Cover Sheet'!I138-1,"n.a.")</f>
        <v>n.a.</v>
      </c>
      <c r="Z138" s="74" t="str">
        <f>IFERROR(J138/'Base Case Cover Sheet'!J138-1,"n.a.")</f>
        <v>n.a.</v>
      </c>
      <c r="AA138" s="74" t="str">
        <f>IFERROR(K138/'Base Case Cover Sheet'!K138-1,"n.a.")</f>
        <v>n.a.</v>
      </c>
      <c r="AB138" s="74" t="str">
        <f>IFERROR(L138/'Base Case Cover Sheet'!L138-1,"n.a.")</f>
        <v>n.a.</v>
      </c>
      <c r="AC138" s="74" t="str">
        <f>IFERROR(M138/'Base Case Cover Sheet'!M138-1,"n.a.")</f>
        <v>n.a.</v>
      </c>
      <c r="AD138" s="74" t="str">
        <f>IFERROR(N138/'Base Case Cover Sheet'!N138-1,"n.a.")</f>
        <v>n.a.</v>
      </c>
      <c r="AE138" s="74" t="str">
        <f>IFERROR(O138/'Base Case Cover Sheet'!O138-1,"n.a.")</f>
        <v>n.a.</v>
      </c>
      <c r="AF138" s="74" t="str">
        <f>IFERROR(P138/'Base Case Cover Sheet'!P138-1,"n.a.")</f>
        <v>n.a.</v>
      </c>
      <c r="AG138" s="74" t="str">
        <f>IFERROR(Q138/'Base Case Cover Sheet'!Q138-1,"n.a.")</f>
        <v>n.a.</v>
      </c>
      <c r="AH138" s="74" t="str">
        <f>IFERROR(R138/'Base Case Cover Sheet'!R138-1,"n.a.")</f>
        <v>n.a.</v>
      </c>
      <c r="AI138" s="74" t="str">
        <f>IFERROR(S138/'Base Case Cover Sheet'!S138-1,"n.a.")</f>
        <v>n.a.</v>
      </c>
      <c r="AJ138" s="74" t="str">
        <f>IFERROR(T138/'Base Case Cover Sheet'!T138-1,"n.a.")</f>
        <v>n.a.</v>
      </c>
      <c r="AK138" s="74" t="str">
        <f>IFERROR(U138/'Base Case Cover Sheet'!U138-1,"n.a.")</f>
        <v>n.a.</v>
      </c>
      <c r="AL138" s="74" t="str">
        <f>IFERROR(V138/'Base Case Cover Sheet'!V138-1,"n.a.")</f>
        <v>n.a.</v>
      </c>
      <c r="AM138" s="74" t="str">
        <f>IFERROR(W138/'Base Case Cover Sheet'!W138-1,"n.a.")</f>
        <v>n.a.</v>
      </c>
    </row>
    <row r="139" spans="4:39" s="4" customFormat="1">
      <c r="E139" s="4" t="s">
        <v>104</v>
      </c>
      <c r="I139" s="35"/>
      <c r="J139" s="35"/>
      <c r="K139" s="35"/>
      <c r="L139" s="36">
        <f>-IFERROR(L138/L$44,0)</f>
        <v>0</v>
      </c>
      <c r="M139" s="36">
        <f t="shared" ref="M139:W139" si="41">-IFERROR(M138/M$44,0)</f>
        <v>0</v>
      </c>
      <c r="N139" s="36">
        <f t="shared" si="41"/>
        <v>0</v>
      </c>
      <c r="O139" s="36">
        <f t="shared" si="41"/>
        <v>0</v>
      </c>
      <c r="P139" s="36">
        <f t="shared" si="41"/>
        <v>0</v>
      </c>
      <c r="Q139" s="36">
        <f t="shared" si="41"/>
        <v>0</v>
      </c>
      <c r="R139" s="36">
        <f t="shared" si="41"/>
        <v>0</v>
      </c>
      <c r="S139" s="36">
        <f t="shared" si="41"/>
        <v>0</v>
      </c>
      <c r="T139" s="36">
        <f t="shared" si="41"/>
        <v>0</v>
      </c>
      <c r="U139" s="36">
        <f t="shared" si="41"/>
        <v>0</v>
      </c>
      <c r="V139" s="36">
        <f t="shared" si="41"/>
        <v>0</v>
      </c>
      <c r="W139" s="36">
        <f t="shared" si="41"/>
        <v>0</v>
      </c>
      <c r="Y139" s="42"/>
      <c r="Z139" s="42"/>
      <c r="AA139" s="42"/>
      <c r="AB139" s="75"/>
      <c r="AC139" s="75"/>
      <c r="AD139" s="75"/>
      <c r="AE139" s="75"/>
      <c r="AF139" s="75"/>
      <c r="AG139" s="75"/>
      <c r="AH139" s="75"/>
      <c r="AI139" s="75"/>
      <c r="AJ139" s="75"/>
      <c r="AK139" s="75"/>
      <c r="AL139" s="75"/>
      <c r="AM139" s="75"/>
    </row>
    <row r="141" spans="4:39" s="5" customFormat="1">
      <c r="D141" s="142" t="s">
        <v>103</v>
      </c>
      <c r="E141" s="142"/>
      <c r="F141" s="142"/>
      <c r="G141" s="142"/>
      <c r="H141" s="37"/>
      <c r="I141" s="45"/>
      <c r="J141" s="45"/>
      <c r="K141" s="45"/>
      <c r="L141" s="39">
        <f>+L83+L93+L102+L113+L123+L126+L129+L132+L135+L138</f>
        <v>0</v>
      </c>
      <c r="M141" s="39">
        <f t="shared" ref="M141:W141" si="42">+M83+M93+M102+M113+M123+M126+M129+M132+M135+M138</f>
        <v>0</v>
      </c>
      <c r="N141" s="39">
        <f t="shared" si="42"/>
        <v>0</v>
      </c>
      <c r="O141" s="39">
        <f t="shared" si="42"/>
        <v>0</v>
      </c>
      <c r="P141" s="39">
        <f t="shared" si="42"/>
        <v>0</v>
      </c>
      <c r="Q141" s="39">
        <f t="shared" si="42"/>
        <v>0</v>
      </c>
      <c r="R141" s="39">
        <f t="shared" si="42"/>
        <v>0</v>
      </c>
      <c r="S141" s="39">
        <f t="shared" si="42"/>
        <v>0</v>
      </c>
      <c r="T141" s="39">
        <f t="shared" si="42"/>
        <v>0</v>
      </c>
      <c r="U141" s="39">
        <f t="shared" si="42"/>
        <v>0</v>
      </c>
      <c r="V141" s="39">
        <f t="shared" si="42"/>
        <v>0</v>
      </c>
      <c r="W141" s="39">
        <f t="shared" si="42"/>
        <v>0</v>
      </c>
      <c r="Y141" s="77" t="str">
        <f>IFERROR(I141/'Base Case Cover Sheet'!I141-1,"n.a.")</f>
        <v>n.a.</v>
      </c>
      <c r="Z141" s="77" t="str">
        <f>IFERROR(J141/'Base Case Cover Sheet'!J141-1,"n.a.")</f>
        <v>n.a.</v>
      </c>
      <c r="AA141" s="77" t="str">
        <f>IFERROR(K141/'Base Case Cover Sheet'!K141-1,"n.a.")</f>
        <v>n.a.</v>
      </c>
      <c r="AB141" s="77" t="str">
        <f>IFERROR(L141/'Base Case Cover Sheet'!L141-1,"n.a.")</f>
        <v>n.a.</v>
      </c>
      <c r="AC141" s="77" t="str">
        <f>IFERROR(M141/'Base Case Cover Sheet'!M141-1,"n.a.")</f>
        <v>n.a.</v>
      </c>
      <c r="AD141" s="77" t="str">
        <f>IFERROR(N141/'Base Case Cover Sheet'!N141-1,"n.a.")</f>
        <v>n.a.</v>
      </c>
      <c r="AE141" s="77" t="str">
        <f>IFERROR(O141/'Base Case Cover Sheet'!O141-1,"n.a.")</f>
        <v>n.a.</v>
      </c>
      <c r="AF141" s="77" t="str">
        <f>IFERROR(P141/'Base Case Cover Sheet'!P141-1,"n.a.")</f>
        <v>n.a.</v>
      </c>
      <c r="AG141" s="77" t="str">
        <f>IFERROR(Q141/'Base Case Cover Sheet'!Q141-1,"n.a.")</f>
        <v>n.a.</v>
      </c>
      <c r="AH141" s="77" t="str">
        <f>IFERROR(R141/'Base Case Cover Sheet'!R141-1,"n.a.")</f>
        <v>n.a.</v>
      </c>
      <c r="AI141" s="77" t="str">
        <f>IFERROR(S141/'Base Case Cover Sheet'!S141-1,"n.a.")</f>
        <v>n.a.</v>
      </c>
      <c r="AJ141" s="77" t="str">
        <f>IFERROR(T141/'Base Case Cover Sheet'!T141-1,"n.a.")</f>
        <v>n.a.</v>
      </c>
      <c r="AK141" s="77" t="str">
        <f>IFERROR(U141/'Base Case Cover Sheet'!U141-1,"n.a.")</f>
        <v>n.a.</v>
      </c>
      <c r="AL141" s="77" t="str">
        <f>IFERROR(V141/'Base Case Cover Sheet'!V141-1,"n.a.")</f>
        <v>n.a.</v>
      </c>
      <c r="AM141" s="77" t="str">
        <f>IFERROR(W141/'Base Case Cover Sheet'!W141-1,"n.a.")</f>
        <v>n.a.</v>
      </c>
    </row>
    <row r="142" spans="4:39" s="4" customFormat="1">
      <c r="E142" s="4" t="s">
        <v>104</v>
      </c>
      <c r="I142" s="35"/>
      <c r="J142" s="35"/>
      <c r="K142" s="35"/>
      <c r="L142" s="36">
        <f>-IFERROR(L141/L$44,0)</f>
        <v>0</v>
      </c>
      <c r="M142" s="36">
        <f t="shared" ref="M142:W142" si="43">-IFERROR(M141/M$44,0)</f>
        <v>0</v>
      </c>
      <c r="N142" s="36">
        <f t="shared" si="43"/>
        <v>0</v>
      </c>
      <c r="O142" s="36">
        <f t="shared" si="43"/>
        <v>0</v>
      </c>
      <c r="P142" s="36">
        <f t="shared" si="43"/>
        <v>0</v>
      </c>
      <c r="Q142" s="36">
        <f t="shared" si="43"/>
        <v>0</v>
      </c>
      <c r="R142" s="36">
        <f t="shared" si="43"/>
        <v>0</v>
      </c>
      <c r="S142" s="36">
        <f t="shared" si="43"/>
        <v>0</v>
      </c>
      <c r="T142" s="36">
        <f t="shared" si="43"/>
        <v>0</v>
      </c>
      <c r="U142" s="36">
        <f t="shared" si="43"/>
        <v>0</v>
      </c>
      <c r="V142" s="36">
        <f t="shared" si="43"/>
        <v>0</v>
      </c>
      <c r="W142" s="36">
        <f t="shared" si="43"/>
        <v>0</v>
      </c>
      <c r="Y142" s="42"/>
      <c r="Z142" s="75"/>
      <c r="AA142" s="75"/>
      <c r="AB142" s="75"/>
      <c r="AC142" s="75"/>
      <c r="AD142" s="75"/>
      <c r="AE142" s="75"/>
      <c r="AF142" s="75"/>
      <c r="AG142" s="75"/>
      <c r="AH142" s="75"/>
      <c r="AI142" s="75"/>
      <c r="AJ142" s="75"/>
      <c r="AK142" s="75"/>
      <c r="AL142" s="75"/>
      <c r="AM142" s="75"/>
    </row>
    <row r="144" spans="4:39">
      <c r="D144" t="s">
        <v>105</v>
      </c>
      <c r="H144" s="41"/>
      <c r="I144" s="50"/>
      <c r="J144" s="50"/>
      <c r="K144" s="50"/>
      <c r="L144" s="65">
        <v>0</v>
      </c>
      <c r="M144" s="65">
        <v>0</v>
      </c>
      <c r="N144" s="65">
        <v>0</v>
      </c>
      <c r="O144" s="65">
        <v>0</v>
      </c>
      <c r="P144" s="65">
        <v>0</v>
      </c>
      <c r="Q144" s="65">
        <v>0</v>
      </c>
      <c r="R144" s="65">
        <v>0</v>
      </c>
      <c r="S144" s="65">
        <v>0</v>
      </c>
      <c r="T144" s="65">
        <v>0</v>
      </c>
      <c r="U144" s="65">
        <v>0</v>
      </c>
      <c r="V144" s="65">
        <v>0</v>
      </c>
      <c r="W144" s="65">
        <v>0</v>
      </c>
      <c r="Y144" s="74" t="str">
        <f>IFERROR(I144/'Base Case Cover Sheet'!I144-1,"n.a.")</f>
        <v>n.a.</v>
      </c>
      <c r="Z144" s="74" t="str">
        <f>IFERROR(J144/'Base Case Cover Sheet'!J144-1,"n.a.")</f>
        <v>n.a.</v>
      </c>
      <c r="AA144" s="74" t="str">
        <f>IFERROR(K144/'Base Case Cover Sheet'!K144-1,"n.a.")</f>
        <v>n.a.</v>
      </c>
      <c r="AB144" s="74" t="str">
        <f>IFERROR(L144/'Base Case Cover Sheet'!L144-1,"n.a.")</f>
        <v>n.a.</v>
      </c>
      <c r="AC144" s="74" t="str">
        <f>IFERROR(M144/'Base Case Cover Sheet'!M144-1,"n.a.")</f>
        <v>n.a.</v>
      </c>
      <c r="AD144" s="74" t="str">
        <f>IFERROR(N144/'Base Case Cover Sheet'!N144-1,"n.a.")</f>
        <v>n.a.</v>
      </c>
      <c r="AE144" s="74" t="str">
        <f>IFERROR(O144/'Base Case Cover Sheet'!O144-1,"n.a.")</f>
        <v>n.a.</v>
      </c>
      <c r="AF144" s="74" t="str">
        <f>IFERROR(P144/'Base Case Cover Sheet'!P144-1,"n.a.")</f>
        <v>n.a.</v>
      </c>
      <c r="AG144" s="74" t="str">
        <f>IFERROR(Q144/'Base Case Cover Sheet'!Q144-1,"n.a.")</f>
        <v>n.a.</v>
      </c>
      <c r="AH144" s="74" t="str">
        <f>IFERROR(R144/'Base Case Cover Sheet'!R144-1,"n.a.")</f>
        <v>n.a.</v>
      </c>
      <c r="AI144" s="74" t="str">
        <f>IFERROR(S144/'Base Case Cover Sheet'!S144-1,"n.a.")</f>
        <v>n.a.</v>
      </c>
      <c r="AJ144" s="74" t="str">
        <f>IFERROR(T144/'Base Case Cover Sheet'!T144-1,"n.a.")</f>
        <v>n.a.</v>
      </c>
      <c r="AK144" s="74" t="str">
        <f>IFERROR(U144/'Base Case Cover Sheet'!U144-1,"n.a.")</f>
        <v>n.a.</v>
      </c>
      <c r="AL144" s="74" t="str">
        <f>IFERROR(V144/'Base Case Cover Sheet'!V144-1,"n.a.")</f>
        <v>n.a.</v>
      </c>
      <c r="AM144" s="74" t="str">
        <f>IFERROR(W144/'Base Case Cover Sheet'!W144-1,"n.a.")</f>
        <v>n.a.</v>
      </c>
    </row>
    <row r="145" spans="1:39" s="4" customFormat="1">
      <c r="E145" s="4" t="s">
        <v>107</v>
      </c>
      <c r="I145" s="35"/>
      <c r="J145" s="35"/>
      <c r="K145" s="35"/>
      <c r="L145" s="36">
        <f>-IFERROR(L144/L141,0)</f>
        <v>0</v>
      </c>
      <c r="M145" s="36">
        <f t="shared" ref="M145:W145" si="44">-IFERROR(M144/M141,0)</f>
        <v>0</v>
      </c>
      <c r="N145" s="36">
        <f t="shared" si="44"/>
        <v>0</v>
      </c>
      <c r="O145" s="36">
        <f t="shared" si="44"/>
        <v>0</v>
      </c>
      <c r="P145" s="36">
        <f t="shared" si="44"/>
        <v>0</v>
      </c>
      <c r="Q145" s="36">
        <f t="shared" si="44"/>
        <v>0</v>
      </c>
      <c r="R145" s="36">
        <f t="shared" si="44"/>
        <v>0</v>
      </c>
      <c r="S145" s="36">
        <f t="shared" si="44"/>
        <v>0</v>
      </c>
      <c r="T145" s="36">
        <f t="shared" si="44"/>
        <v>0</v>
      </c>
      <c r="U145" s="36">
        <f t="shared" si="44"/>
        <v>0</v>
      </c>
      <c r="V145" s="36">
        <f t="shared" si="44"/>
        <v>0</v>
      </c>
      <c r="W145" s="36">
        <f t="shared" si="44"/>
        <v>0</v>
      </c>
      <c r="Y145" s="42"/>
      <c r="Z145" s="75"/>
      <c r="AA145" s="75"/>
      <c r="AB145" s="75"/>
      <c r="AC145" s="75"/>
      <c r="AD145" s="75"/>
      <c r="AE145" s="75"/>
      <c r="AF145" s="75"/>
      <c r="AG145" s="75"/>
      <c r="AH145" s="75"/>
      <c r="AI145" s="75"/>
      <c r="AJ145" s="75"/>
      <c r="AK145" s="75"/>
      <c r="AL145" s="75"/>
      <c r="AM145" s="75"/>
    </row>
    <row r="147" spans="1:39">
      <c r="D147" s="31" t="s">
        <v>188</v>
      </c>
      <c r="E147" s="32"/>
      <c r="F147" s="32"/>
      <c r="G147" s="32"/>
      <c r="H147" s="32"/>
      <c r="I147" s="32"/>
      <c r="J147" s="32"/>
      <c r="K147" s="32"/>
      <c r="L147" s="32"/>
      <c r="M147" s="32"/>
      <c r="N147" s="32"/>
      <c r="O147" s="32"/>
      <c r="P147" s="32"/>
      <c r="Q147" s="32"/>
      <c r="R147" s="32"/>
      <c r="S147" s="32"/>
      <c r="T147" s="32"/>
      <c r="U147" s="32"/>
      <c r="V147" s="32"/>
      <c r="W147" s="32"/>
      <c r="Y147" s="32"/>
      <c r="Z147" s="32"/>
      <c r="AA147" s="32"/>
      <c r="AB147" s="32"/>
      <c r="AC147" s="32"/>
      <c r="AD147" s="32"/>
      <c r="AE147" s="32"/>
      <c r="AF147" s="32"/>
      <c r="AG147" s="32"/>
      <c r="AH147" s="32"/>
      <c r="AI147" s="32"/>
      <c r="AJ147" s="32"/>
      <c r="AK147" s="32"/>
      <c r="AL147" s="32"/>
      <c r="AM147" s="32"/>
    </row>
    <row r="149" spans="1:39" s="5" customFormat="1" ht="11.25" customHeight="1">
      <c r="D149" s="142" t="s">
        <v>189</v>
      </c>
      <c r="E149" s="142"/>
      <c r="F149" s="142"/>
      <c r="G149" s="142"/>
      <c r="H149" s="37"/>
      <c r="I149" s="45"/>
      <c r="J149" s="45"/>
      <c r="K149" s="45"/>
      <c r="L149" s="39">
        <f>+L44+L55+L75+L141</f>
        <v>0</v>
      </c>
      <c r="M149" s="39">
        <f t="shared" ref="M149:W149" si="45">+M44+M55+M75+M141</f>
        <v>0</v>
      </c>
      <c r="N149" s="39">
        <f t="shared" si="45"/>
        <v>0</v>
      </c>
      <c r="O149" s="39">
        <f t="shared" si="45"/>
        <v>0</v>
      </c>
      <c r="P149" s="39">
        <f t="shared" si="45"/>
        <v>0</v>
      </c>
      <c r="Q149" s="39">
        <f t="shared" si="45"/>
        <v>0</v>
      </c>
      <c r="R149" s="39">
        <f t="shared" si="45"/>
        <v>0</v>
      </c>
      <c r="S149" s="39">
        <f t="shared" si="45"/>
        <v>0</v>
      </c>
      <c r="T149" s="39">
        <f t="shared" si="45"/>
        <v>0</v>
      </c>
      <c r="U149" s="39">
        <f t="shared" si="45"/>
        <v>0</v>
      </c>
      <c r="V149" s="39">
        <f t="shared" si="45"/>
        <v>0</v>
      </c>
      <c r="W149" s="39">
        <f t="shared" si="45"/>
        <v>0</v>
      </c>
      <c r="Y149" s="77" t="str">
        <f>IFERROR(I149/'Base Case Cover Sheet'!I149-1,"n.a.")</f>
        <v>n.a.</v>
      </c>
      <c r="Z149" s="77" t="str">
        <f>IFERROR(J149/'Base Case Cover Sheet'!J149-1,"n.a.")</f>
        <v>n.a.</v>
      </c>
      <c r="AA149" s="77" t="str">
        <f>IFERROR(K149/'Base Case Cover Sheet'!K149-1,"n.a.")</f>
        <v>n.a.</v>
      </c>
      <c r="AB149" s="77" t="str">
        <f>IFERROR(L149/'Base Case Cover Sheet'!L149-1,"n.a.")</f>
        <v>n.a.</v>
      </c>
      <c r="AC149" s="77" t="str">
        <f>IFERROR(M149/'Base Case Cover Sheet'!M149-1,"n.a.")</f>
        <v>n.a.</v>
      </c>
      <c r="AD149" s="77" t="str">
        <f>IFERROR(N149/'Base Case Cover Sheet'!N149-1,"n.a.")</f>
        <v>n.a.</v>
      </c>
      <c r="AE149" s="77" t="str">
        <f>IFERROR(O149/'Base Case Cover Sheet'!O149-1,"n.a.")</f>
        <v>n.a.</v>
      </c>
      <c r="AF149" s="77" t="str">
        <f>IFERROR(P149/'Base Case Cover Sheet'!P149-1,"n.a.")</f>
        <v>n.a.</v>
      </c>
      <c r="AG149" s="77" t="str">
        <f>IFERROR(Q149/'Base Case Cover Sheet'!Q149-1,"n.a.")</f>
        <v>n.a.</v>
      </c>
      <c r="AH149" s="77" t="str">
        <f>IFERROR(R149/'Base Case Cover Sheet'!R149-1,"n.a.")</f>
        <v>n.a.</v>
      </c>
      <c r="AI149" s="77" t="str">
        <f>IFERROR(S149/'Base Case Cover Sheet'!S149-1,"n.a.")</f>
        <v>n.a.</v>
      </c>
      <c r="AJ149" s="77" t="str">
        <f>IFERROR(T149/'Base Case Cover Sheet'!T149-1,"n.a.")</f>
        <v>n.a.</v>
      </c>
      <c r="AK149" s="77" t="str">
        <f>IFERROR(U149/'Base Case Cover Sheet'!U149-1,"n.a.")</f>
        <v>n.a.</v>
      </c>
      <c r="AL149" s="77" t="str">
        <f>IFERROR(V149/'Base Case Cover Sheet'!V149-1,"n.a.")</f>
        <v>n.a.</v>
      </c>
      <c r="AM149" s="77" t="str">
        <f>IFERROR(W149/'Base Case Cover Sheet'!W149-1,"n.a.")</f>
        <v>n.a.</v>
      </c>
    </row>
    <row r="150" spans="1:39" s="4" customFormat="1">
      <c r="E150" s="4" t="s">
        <v>104</v>
      </c>
      <c r="I150" s="35"/>
      <c r="J150" s="35"/>
      <c r="K150" s="35"/>
      <c r="L150" s="36">
        <f t="shared" ref="L150:W150" si="46">+IFERROR(L149/L$44,0)</f>
        <v>0</v>
      </c>
      <c r="M150" s="36">
        <f t="shared" si="46"/>
        <v>0</v>
      </c>
      <c r="N150" s="36">
        <f t="shared" si="46"/>
        <v>0</v>
      </c>
      <c r="O150" s="36">
        <f t="shared" si="46"/>
        <v>0</v>
      </c>
      <c r="P150" s="36">
        <f t="shared" si="46"/>
        <v>0</v>
      </c>
      <c r="Q150" s="36">
        <f t="shared" si="46"/>
        <v>0</v>
      </c>
      <c r="R150" s="36">
        <f t="shared" si="46"/>
        <v>0</v>
      </c>
      <c r="S150" s="36">
        <f t="shared" si="46"/>
        <v>0</v>
      </c>
      <c r="T150" s="36">
        <f t="shared" si="46"/>
        <v>0</v>
      </c>
      <c r="U150" s="36">
        <f t="shared" si="46"/>
        <v>0</v>
      </c>
      <c r="V150" s="36">
        <f t="shared" si="46"/>
        <v>0</v>
      </c>
      <c r="W150" s="36">
        <f t="shared" si="46"/>
        <v>0</v>
      </c>
      <c r="Y150" s="42"/>
      <c r="Z150" s="36"/>
      <c r="AA150" s="36"/>
      <c r="AB150" s="36"/>
      <c r="AC150" s="36"/>
      <c r="AD150" s="36"/>
      <c r="AE150" s="36"/>
      <c r="AF150" s="36"/>
      <c r="AG150" s="36"/>
      <c r="AH150" s="36"/>
      <c r="AI150" s="36"/>
      <c r="AJ150" s="36"/>
      <c r="AK150" s="36"/>
      <c r="AL150" s="36"/>
      <c r="AM150" s="36"/>
    </row>
    <row r="152" spans="1:39" s="2" customFormat="1" ht="11.25" customHeight="1">
      <c r="A152" s="18"/>
      <c r="B152" s="19">
        <f>MAX($B$4:B151)+1</f>
        <v>3</v>
      </c>
      <c r="C152" s="18"/>
      <c r="D152" s="20" t="s">
        <v>108</v>
      </c>
    </row>
    <row r="154" spans="1:39">
      <c r="D154" t="s">
        <v>109</v>
      </c>
      <c r="H154" s="41"/>
      <c r="I154" s="35"/>
      <c r="J154" s="35"/>
      <c r="K154" s="35"/>
      <c r="L154" s="44">
        <f>MAX(L149*L155,0)</f>
        <v>0</v>
      </c>
      <c r="M154" s="44">
        <f t="shared" ref="M154:W154" si="47">MAX(M149*M155,0)</f>
        <v>0</v>
      </c>
      <c r="N154" s="44">
        <f t="shared" si="47"/>
        <v>0</v>
      </c>
      <c r="O154" s="44">
        <f t="shared" si="47"/>
        <v>0</v>
      </c>
      <c r="P154" s="44">
        <f t="shared" si="47"/>
        <v>0</v>
      </c>
      <c r="Q154" s="44">
        <f t="shared" si="47"/>
        <v>0</v>
      </c>
      <c r="R154" s="44">
        <f t="shared" si="47"/>
        <v>0</v>
      </c>
      <c r="S154" s="44">
        <f t="shared" si="47"/>
        <v>0</v>
      </c>
      <c r="T154" s="44">
        <f t="shared" si="47"/>
        <v>0</v>
      </c>
      <c r="U154" s="44">
        <f t="shared" si="47"/>
        <v>0</v>
      </c>
      <c r="V154" s="44">
        <f t="shared" si="47"/>
        <v>0</v>
      </c>
      <c r="W154" s="44">
        <f t="shared" si="47"/>
        <v>0</v>
      </c>
      <c r="Y154" s="74" t="str">
        <f>IFERROR(I154/'Base Case Cover Sheet'!I154-1,"n.a.")</f>
        <v>n.a.</v>
      </c>
      <c r="Z154" s="74" t="str">
        <f>IFERROR(J154/'Base Case Cover Sheet'!J154-1,"n.a.")</f>
        <v>n.a.</v>
      </c>
      <c r="AA154" s="74" t="str">
        <f>IFERROR(K154/'Base Case Cover Sheet'!K154-1,"n.a.")</f>
        <v>n.a.</v>
      </c>
      <c r="AB154" s="74" t="str">
        <f>IFERROR(L154/'Base Case Cover Sheet'!L154-1,"n.a.")</f>
        <v>n.a.</v>
      </c>
      <c r="AC154" s="74" t="str">
        <f>IFERROR(M154/'Base Case Cover Sheet'!M154-1,"n.a.")</f>
        <v>n.a.</v>
      </c>
      <c r="AD154" s="74" t="str">
        <f>IFERROR(N154/'Base Case Cover Sheet'!N154-1,"n.a.")</f>
        <v>n.a.</v>
      </c>
      <c r="AE154" s="74" t="str">
        <f>IFERROR(O154/'Base Case Cover Sheet'!O154-1,"n.a.")</f>
        <v>n.a.</v>
      </c>
      <c r="AF154" s="74" t="str">
        <f>IFERROR(P154/'Base Case Cover Sheet'!P154-1,"n.a.")</f>
        <v>n.a.</v>
      </c>
      <c r="AG154" s="74" t="str">
        <f>IFERROR(Q154/'Base Case Cover Sheet'!Q154-1,"n.a.")</f>
        <v>n.a.</v>
      </c>
      <c r="AH154" s="74" t="str">
        <f>IFERROR(R154/'Base Case Cover Sheet'!R154-1,"n.a.")</f>
        <v>n.a.</v>
      </c>
      <c r="AI154" s="74" t="str">
        <f>IFERROR(S154/'Base Case Cover Sheet'!S154-1,"n.a.")</f>
        <v>n.a.</v>
      </c>
      <c r="AJ154" s="74" t="str">
        <f>IFERROR(T154/'Base Case Cover Sheet'!T154-1,"n.a.")</f>
        <v>n.a.</v>
      </c>
      <c r="AK154" s="74" t="str">
        <f>IFERROR(U154/'Base Case Cover Sheet'!U154-1,"n.a.")</f>
        <v>n.a.</v>
      </c>
      <c r="AL154" s="74" t="str">
        <f>IFERROR(V154/'Base Case Cover Sheet'!V154-1,"n.a.")</f>
        <v>n.a.</v>
      </c>
      <c r="AM154" s="74" t="str">
        <f>IFERROR(W154/'Base Case Cover Sheet'!W154-1,"n.a.")</f>
        <v>n.a.</v>
      </c>
    </row>
    <row r="155" spans="1:39" s="4" customFormat="1">
      <c r="E155" s="4" t="s">
        <v>190</v>
      </c>
      <c r="H155" s="33"/>
      <c r="I155" s="36"/>
      <c r="J155" s="36"/>
      <c r="K155" s="36"/>
      <c r="L155" s="66">
        <v>0</v>
      </c>
      <c r="M155" s="36">
        <f>L155</f>
        <v>0</v>
      </c>
      <c r="N155" s="36">
        <f t="shared" ref="N155:W155" si="48">M155</f>
        <v>0</v>
      </c>
      <c r="O155" s="36">
        <f t="shared" si="48"/>
        <v>0</v>
      </c>
      <c r="P155" s="36">
        <f t="shared" si="48"/>
        <v>0</v>
      </c>
      <c r="Q155" s="36">
        <f t="shared" si="48"/>
        <v>0</v>
      </c>
      <c r="R155" s="36">
        <f t="shared" si="48"/>
        <v>0</v>
      </c>
      <c r="S155" s="36">
        <f t="shared" si="48"/>
        <v>0</v>
      </c>
      <c r="T155" s="36">
        <f t="shared" si="48"/>
        <v>0</v>
      </c>
      <c r="U155" s="36">
        <f t="shared" si="48"/>
        <v>0</v>
      </c>
      <c r="V155" s="36">
        <f t="shared" si="48"/>
        <v>0</v>
      </c>
      <c r="W155" s="36">
        <f t="shared" si="48"/>
        <v>0</v>
      </c>
      <c r="Y155" s="75"/>
      <c r="Z155" s="75"/>
      <c r="AA155" s="75"/>
      <c r="AB155" s="79"/>
      <c r="AC155" s="75"/>
      <c r="AD155" s="75"/>
      <c r="AE155" s="75"/>
      <c r="AF155" s="75"/>
      <c r="AG155" s="75"/>
      <c r="AH155" s="75"/>
      <c r="AI155" s="75"/>
      <c r="AJ155" s="75"/>
      <c r="AK155" s="75"/>
      <c r="AL155" s="75"/>
      <c r="AM155" s="75"/>
    </row>
    <row r="157" spans="1:39">
      <c r="D157" t="s">
        <v>111</v>
      </c>
      <c r="H157" s="41"/>
      <c r="I157" s="35"/>
      <c r="J157" s="35"/>
      <c r="K157" s="35"/>
      <c r="L157" s="44">
        <f t="shared" ref="L157:W157" si="49">L149-L154</f>
        <v>0</v>
      </c>
      <c r="M157" s="44">
        <f t="shared" si="49"/>
        <v>0</v>
      </c>
      <c r="N157" s="44">
        <f t="shared" si="49"/>
        <v>0</v>
      </c>
      <c r="O157" s="44">
        <f t="shared" si="49"/>
        <v>0</v>
      </c>
      <c r="P157" s="44">
        <f t="shared" si="49"/>
        <v>0</v>
      </c>
      <c r="Q157" s="44">
        <f t="shared" si="49"/>
        <v>0</v>
      </c>
      <c r="R157" s="44">
        <f t="shared" si="49"/>
        <v>0</v>
      </c>
      <c r="S157" s="44">
        <f t="shared" si="49"/>
        <v>0</v>
      </c>
      <c r="T157" s="44">
        <f t="shared" si="49"/>
        <v>0</v>
      </c>
      <c r="U157" s="44">
        <f t="shared" si="49"/>
        <v>0</v>
      </c>
      <c r="V157" s="44">
        <f t="shared" si="49"/>
        <v>0</v>
      </c>
      <c r="W157" s="44">
        <f t="shared" si="49"/>
        <v>0</v>
      </c>
      <c r="Y157" s="74" t="str">
        <f>IFERROR(I157/'Base Case Cover Sheet'!I157-1,"n.a.")</f>
        <v>n.a.</v>
      </c>
      <c r="Z157" s="74" t="str">
        <f>IFERROR(J157/'Base Case Cover Sheet'!J157-1,"n.a.")</f>
        <v>n.a.</v>
      </c>
      <c r="AA157" s="74" t="str">
        <f>IFERROR(K157/'Base Case Cover Sheet'!K157-1,"n.a.")</f>
        <v>n.a.</v>
      </c>
      <c r="AB157" s="74" t="str">
        <f>IFERROR(L157/'Base Case Cover Sheet'!L157-1,"n.a.")</f>
        <v>n.a.</v>
      </c>
      <c r="AC157" s="74" t="str">
        <f>IFERROR(M157/'Base Case Cover Sheet'!M157-1,"n.a.")</f>
        <v>n.a.</v>
      </c>
      <c r="AD157" s="74" t="str">
        <f>IFERROR(N157/'Base Case Cover Sheet'!N157-1,"n.a.")</f>
        <v>n.a.</v>
      </c>
      <c r="AE157" s="74" t="str">
        <f>IFERROR(O157/'Base Case Cover Sheet'!O157-1,"n.a.")</f>
        <v>n.a.</v>
      </c>
      <c r="AF157" s="74" t="str">
        <f>IFERROR(P157/'Base Case Cover Sheet'!P157-1,"n.a.")</f>
        <v>n.a.</v>
      </c>
      <c r="AG157" s="74" t="str">
        <f>IFERROR(Q157/'Base Case Cover Sheet'!Q157-1,"n.a.")</f>
        <v>n.a.</v>
      </c>
      <c r="AH157" s="74" t="str">
        <f>IFERROR(R157/'Base Case Cover Sheet'!R157-1,"n.a.")</f>
        <v>n.a.</v>
      </c>
      <c r="AI157" s="74" t="str">
        <f>IFERROR(S157/'Base Case Cover Sheet'!S157-1,"n.a.")</f>
        <v>n.a.</v>
      </c>
      <c r="AJ157" s="74" t="str">
        <f>IFERROR(T157/'Base Case Cover Sheet'!T157-1,"n.a.")</f>
        <v>n.a.</v>
      </c>
      <c r="AK157" s="74" t="str">
        <f>IFERROR(U157/'Base Case Cover Sheet'!U157-1,"n.a.")</f>
        <v>n.a.</v>
      </c>
      <c r="AL157" s="74" t="str">
        <f>IFERROR(V157/'Base Case Cover Sheet'!V157-1,"n.a.")</f>
        <v>n.a.</v>
      </c>
      <c r="AM157" s="74" t="str">
        <f>IFERROR(W157/'Base Case Cover Sheet'!W157-1,"n.a.")</f>
        <v>n.a.</v>
      </c>
    </row>
    <row r="158" spans="1:39" s="4" customFormat="1">
      <c r="E158" s="4" t="s">
        <v>190</v>
      </c>
      <c r="H158" s="33"/>
      <c r="I158" s="36"/>
      <c r="J158" s="36"/>
      <c r="K158" s="36"/>
      <c r="L158" s="36">
        <f>1-L155</f>
        <v>1</v>
      </c>
      <c r="M158" s="36">
        <f>L158</f>
        <v>1</v>
      </c>
      <c r="N158" s="36">
        <f t="shared" ref="N158:W158" si="50">M158</f>
        <v>1</v>
      </c>
      <c r="O158" s="36">
        <f t="shared" si="50"/>
        <v>1</v>
      </c>
      <c r="P158" s="36">
        <f t="shared" si="50"/>
        <v>1</v>
      </c>
      <c r="Q158" s="36">
        <f t="shared" si="50"/>
        <v>1</v>
      </c>
      <c r="R158" s="36">
        <f t="shared" si="50"/>
        <v>1</v>
      </c>
      <c r="S158" s="36">
        <f t="shared" si="50"/>
        <v>1</v>
      </c>
      <c r="T158" s="36">
        <f t="shared" si="50"/>
        <v>1</v>
      </c>
      <c r="U158" s="36">
        <f t="shared" si="50"/>
        <v>1</v>
      </c>
      <c r="V158" s="36">
        <f t="shared" si="50"/>
        <v>1</v>
      </c>
      <c r="W158" s="36">
        <f t="shared" si="50"/>
        <v>1</v>
      </c>
      <c r="Y158" s="75"/>
      <c r="Z158" s="75"/>
      <c r="AA158" s="75"/>
      <c r="AB158" s="79"/>
      <c r="AC158" s="75"/>
      <c r="AD158" s="75"/>
      <c r="AE158" s="75"/>
      <c r="AF158" s="75"/>
      <c r="AG158" s="75"/>
      <c r="AH158" s="75"/>
      <c r="AI158" s="75"/>
      <c r="AJ158" s="75"/>
      <c r="AK158" s="75"/>
      <c r="AL158" s="75"/>
      <c r="AM158" s="75"/>
    </row>
    <row r="160" spans="1:39">
      <c r="D160" t="s">
        <v>113</v>
      </c>
      <c r="H160" s="41"/>
      <c r="I160" s="35"/>
      <c r="J160" s="35"/>
      <c r="K160" s="35"/>
      <c r="L160" s="44">
        <f t="shared" ref="L160:W160" si="51">MIN(75000*L161,L154)</f>
        <v>0</v>
      </c>
      <c r="M160" s="44">
        <f t="shared" si="51"/>
        <v>0</v>
      </c>
      <c r="N160" s="44">
        <f t="shared" si="51"/>
        <v>0</v>
      </c>
      <c r="O160" s="44">
        <f t="shared" si="51"/>
        <v>0</v>
      </c>
      <c r="P160" s="44">
        <f t="shared" si="51"/>
        <v>0</v>
      </c>
      <c r="Q160" s="44">
        <f t="shared" si="51"/>
        <v>0</v>
      </c>
      <c r="R160" s="44">
        <f t="shared" si="51"/>
        <v>0</v>
      </c>
      <c r="S160" s="44">
        <f t="shared" si="51"/>
        <v>0</v>
      </c>
      <c r="T160" s="44">
        <f t="shared" si="51"/>
        <v>0</v>
      </c>
      <c r="U160" s="44">
        <f t="shared" si="51"/>
        <v>0</v>
      </c>
      <c r="V160" s="44">
        <f t="shared" si="51"/>
        <v>0</v>
      </c>
      <c r="W160" s="44">
        <f t="shared" si="51"/>
        <v>0</v>
      </c>
      <c r="Y160" s="74" t="str">
        <f>IFERROR(I160/'Base Case Cover Sheet'!I160-1,"n.a.")</f>
        <v>n.a.</v>
      </c>
      <c r="Z160" s="74" t="str">
        <f>IFERROR(J160/'Base Case Cover Sheet'!J160-1,"n.a.")</f>
        <v>n.a.</v>
      </c>
      <c r="AA160" s="74" t="str">
        <f>IFERROR(K160/'Base Case Cover Sheet'!K160-1,"n.a.")</f>
        <v>n.a.</v>
      </c>
      <c r="AB160" s="74" t="str">
        <f>IFERROR(L160/'Base Case Cover Sheet'!L160-1,"n.a.")</f>
        <v>n.a.</v>
      </c>
      <c r="AC160" s="74" t="str">
        <f>IFERROR(M160/'Base Case Cover Sheet'!M160-1,"n.a.")</f>
        <v>n.a.</v>
      </c>
      <c r="AD160" s="74" t="str">
        <f>IFERROR(N160/'Base Case Cover Sheet'!N160-1,"n.a.")</f>
        <v>n.a.</v>
      </c>
      <c r="AE160" s="74" t="str">
        <f>IFERROR(O160/'Base Case Cover Sheet'!O160-1,"n.a.")</f>
        <v>n.a.</v>
      </c>
      <c r="AF160" s="74" t="str">
        <f>IFERROR(P160/'Base Case Cover Sheet'!P160-1,"n.a.")</f>
        <v>n.a.</v>
      </c>
      <c r="AG160" s="74" t="str">
        <f>IFERROR(Q160/'Base Case Cover Sheet'!Q160-1,"n.a.")</f>
        <v>n.a.</v>
      </c>
      <c r="AH160" s="74" t="str">
        <f>IFERROR(R160/'Base Case Cover Sheet'!R160-1,"n.a.")</f>
        <v>n.a.</v>
      </c>
      <c r="AI160" s="74" t="str">
        <f>IFERROR(S160/'Base Case Cover Sheet'!S160-1,"n.a.")</f>
        <v>n.a.</v>
      </c>
      <c r="AJ160" s="74" t="str">
        <f>IFERROR(T160/'Base Case Cover Sheet'!T160-1,"n.a.")</f>
        <v>n.a.</v>
      </c>
      <c r="AK160" s="74" t="str">
        <f>IFERROR(U160/'Base Case Cover Sheet'!U160-1,"n.a.")</f>
        <v>n.a.</v>
      </c>
      <c r="AL160" s="74" t="str">
        <f>IFERROR(V160/'Base Case Cover Sheet'!V160-1,"n.a.")</f>
        <v>n.a.</v>
      </c>
      <c r="AM160" s="74" t="str">
        <f>IFERROR(W160/'Base Case Cover Sheet'!W160-1,"n.a.")</f>
        <v>n.a.</v>
      </c>
    </row>
    <row r="161" spans="1:39">
      <c r="E161" t="s">
        <v>191</v>
      </c>
      <c r="H161" s="41"/>
      <c r="I161" s="35"/>
      <c r="J161" s="35"/>
      <c r="K161" s="35"/>
      <c r="L161" s="117">
        <v>1</v>
      </c>
      <c r="M161" s="117">
        <v>1</v>
      </c>
      <c r="N161" s="117">
        <v>1</v>
      </c>
      <c r="O161" s="117">
        <v>1</v>
      </c>
      <c r="P161" s="117">
        <v>1</v>
      </c>
      <c r="Q161" s="117">
        <v>1</v>
      </c>
      <c r="R161" s="117">
        <v>1</v>
      </c>
      <c r="S161" s="117">
        <v>1</v>
      </c>
      <c r="T161" s="117">
        <v>1</v>
      </c>
      <c r="U161" s="117">
        <v>1</v>
      </c>
      <c r="V161" s="117">
        <v>1</v>
      </c>
      <c r="W161" s="117">
        <v>1</v>
      </c>
      <c r="Y161" s="74"/>
      <c r="Z161" s="74"/>
      <c r="AA161" s="74"/>
      <c r="AB161" s="74"/>
      <c r="AC161" s="74"/>
      <c r="AD161" s="74"/>
      <c r="AE161" s="74"/>
      <c r="AF161" s="74"/>
      <c r="AG161" s="74"/>
      <c r="AH161" s="74"/>
      <c r="AI161" s="74"/>
      <c r="AJ161" s="74"/>
      <c r="AK161" s="74"/>
      <c r="AL161" s="74"/>
      <c r="AM161" s="74"/>
    </row>
    <row r="163" spans="1:39">
      <c r="D163" s="142" t="s">
        <v>115</v>
      </c>
      <c r="E163" s="142"/>
      <c r="F163" s="142"/>
      <c r="G163" s="142"/>
      <c r="H163" s="46"/>
      <c r="I163" s="51"/>
      <c r="J163" s="51"/>
      <c r="K163" s="51"/>
      <c r="L163" s="39">
        <f t="shared" ref="L163:W163" si="52">+L157+L160</f>
        <v>0</v>
      </c>
      <c r="M163" s="39">
        <f t="shared" si="52"/>
        <v>0</v>
      </c>
      <c r="N163" s="39">
        <f t="shared" si="52"/>
        <v>0</v>
      </c>
      <c r="O163" s="39">
        <f t="shared" si="52"/>
        <v>0</v>
      </c>
      <c r="P163" s="39">
        <f t="shared" si="52"/>
        <v>0</v>
      </c>
      <c r="Q163" s="39">
        <f t="shared" si="52"/>
        <v>0</v>
      </c>
      <c r="R163" s="39">
        <f t="shared" si="52"/>
        <v>0</v>
      </c>
      <c r="S163" s="39">
        <f t="shared" si="52"/>
        <v>0</v>
      </c>
      <c r="T163" s="39">
        <f t="shared" si="52"/>
        <v>0</v>
      </c>
      <c r="U163" s="39">
        <f t="shared" si="52"/>
        <v>0</v>
      </c>
      <c r="V163" s="39">
        <f t="shared" si="52"/>
        <v>0</v>
      </c>
      <c r="W163" s="39">
        <f t="shared" si="52"/>
        <v>0</v>
      </c>
      <c r="Y163" s="77" t="str">
        <f>IFERROR(I163/'Base Case Cover Sheet'!I163-1,"n.a.")</f>
        <v>n.a.</v>
      </c>
      <c r="Z163" s="77" t="str">
        <f>IFERROR(J163/'Base Case Cover Sheet'!J163-1,"n.a.")</f>
        <v>n.a.</v>
      </c>
      <c r="AA163" s="77" t="str">
        <f>IFERROR(K163/'Base Case Cover Sheet'!K163-1,"n.a.")</f>
        <v>n.a.</v>
      </c>
      <c r="AB163" s="77" t="str">
        <f>IFERROR(L163/'Base Case Cover Sheet'!L163-1,"n.a.")</f>
        <v>n.a.</v>
      </c>
      <c r="AC163" s="77" t="str">
        <f>IFERROR(M163/'Base Case Cover Sheet'!M163-1,"n.a.")</f>
        <v>n.a.</v>
      </c>
      <c r="AD163" s="77" t="str">
        <f>IFERROR(N163/'Base Case Cover Sheet'!N163-1,"n.a.")</f>
        <v>n.a.</v>
      </c>
      <c r="AE163" s="77" t="str">
        <f>IFERROR(O163/'Base Case Cover Sheet'!O163-1,"n.a.")</f>
        <v>n.a.</v>
      </c>
      <c r="AF163" s="77" t="str">
        <f>IFERROR(P163/'Base Case Cover Sheet'!P163-1,"n.a.")</f>
        <v>n.a.</v>
      </c>
      <c r="AG163" s="77" t="str">
        <f>IFERROR(Q163/'Base Case Cover Sheet'!Q163-1,"n.a.")</f>
        <v>n.a.</v>
      </c>
      <c r="AH163" s="77" t="str">
        <f>IFERROR(R163/'Base Case Cover Sheet'!R163-1,"n.a.")</f>
        <v>n.a.</v>
      </c>
      <c r="AI163" s="77" t="str">
        <f>IFERROR(S163/'Base Case Cover Sheet'!S163-1,"n.a.")</f>
        <v>n.a.</v>
      </c>
      <c r="AJ163" s="77" t="str">
        <f>IFERROR(T163/'Base Case Cover Sheet'!T163-1,"n.a.")</f>
        <v>n.a.</v>
      </c>
      <c r="AK163" s="77" t="str">
        <f>IFERROR(U163/'Base Case Cover Sheet'!U163-1,"n.a.")</f>
        <v>n.a.</v>
      </c>
      <c r="AL163" s="77" t="str">
        <f>IFERROR(V163/'Base Case Cover Sheet'!V163-1,"n.a.")</f>
        <v>n.a.</v>
      </c>
      <c r="AM163" s="77" t="str">
        <f>IFERROR(W163/'Base Case Cover Sheet'!W163-1,"n.a.")</f>
        <v>n.a.</v>
      </c>
    </row>
    <row r="165" spans="1:39" s="2" customFormat="1" ht="11.25" customHeight="1">
      <c r="A165" s="18"/>
      <c r="B165" s="19">
        <f>MAX($B$4:B164)+1</f>
        <v>4</v>
      </c>
      <c r="C165" s="18"/>
      <c r="D165" s="20" t="s">
        <v>117</v>
      </c>
    </row>
    <row r="167" spans="1:39">
      <c r="D167" t="s">
        <v>192</v>
      </c>
      <c r="H167" s="33"/>
      <c r="I167" s="35"/>
      <c r="J167" s="35"/>
      <c r="K167" s="35"/>
      <c r="L167" s="44">
        <f t="shared" ref="L167:W167" si="53">L44</f>
        <v>0</v>
      </c>
      <c r="M167" s="44">
        <f t="shared" si="53"/>
        <v>0</v>
      </c>
      <c r="N167" s="44">
        <f t="shared" si="53"/>
        <v>0</v>
      </c>
      <c r="O167" s="44">
        <f t="shared" si="53"/>
        <v>0</v>
      </c>
      <c r="P167" s="44">
        <f t="shared" si="53"/>
        <v>0</v>
      </c>
      <c r="Q167" s="44">
        <f t="shared" si="53"/>
        <v>0</v>
      </c>
      <c r="R167" s="44">
        <f t="shared" si="53"/>
        <v>0</v>
      </c>
      <c r="S167" s="44">
        <f t="shared" si="53"/>
        <v>0</v>
      </c>
      <c r="T167" s="44">
        <f t="shared" si="53"/>
        <v>0</v>
      </c>
      <c r="U167" s="44">
        <f t="shared" si="53"/>
        <v>0</v>
      </c>
      <c r="V167" s="44">
        <f t="shared" si="53"/>
        <v>0</v>
      </c>
      <c r="W167" s="44">
        <f t="shared" si="53"/>
        <v>0</v>
      </c>
      <c r="Y167" s="74" t="str">
        <f>IFERROR(I167/'Base Case Cover Sheet'!I167-1,"n.a.")</f>
        <v>n.a.</v>
      </c>
      <c r="Z167" s="74" t="str">
        <f>IFERROR(J167/'Base Case Cover Sheet'!J167-1,"n.a.")</f>
        <v>n.a.</v>
      </c>
      <c r="AA167" s="74" t="str">
        <f>IFERROR(K167/'Base Case Cover Sheet'!K167-1,"n.a.")</f>
        <v>n.a.</v>
      </c>
      <c r="AB167" s="74" t="str">
        <f>IFERROR(L167/'Base Case Cover Sheet'!L167-1,"n.a.")</f>
        <v>n.a.</v>
      </c>
      <c r="AC167" s="74" t="str">
        <f>IFERROR(M167/'Base Case Cover Sheet'!M167-1,"n.a.")</f>
        <v>n.a.</v>
      </c>
      <c r="AD167" s="74" t="str">
        <f>IFERROR(N167/'Base Case Cover Sheet'!N167-1,"n.a.")</f>
        <v>n.a.</v>
      </c>
      <c r="AE167" s="74" t="str">
        <f>IFERROR(O167/'Base Case Cover Sheet'!O167-1,"n.a.")</f>
        <v>n.a.</v>
      </c>
      <c r="AF167" s="74" t="str">
        <f>IFERROR(P167/'Base Case Cover Sheet'!P167-1,"n.a.")</f>
        <v>n.a.</v>
      </c>
      <c r="AG167" s="74" t="str">
        <f>IFERROR(Q167/'Base Case Cover Sheet'!Q167-1,"n.a.")</f>
        <v>n.a.</v>
      </c>
      <c r="AH167" s="74" t="str">
        <f>IFERROR(R167/'Base Case Cover Sheet'!R167-1,"n.a.")</f>
        <v>n.a.</v>
      </c>
      <c r="AI167" s="74" t="str">
        <f>IFERROR(S167/'Base Case Cover Sheet'!S167-1,"n.a.")</f>
        <v>n.a.</v>
      </c>
      <c r="AJ167" s="74" t="str">
        <f>IFERROR(T167/'Base Case Cover Sheet'!T167-1,"n.a.")</f>
        <v>n.a.</v>
      </c>
      <c r="AK167" s="74" t="str">
        <f>IFERROR(U167/'Base Case Cover Sheet'!U167-1,"n.a.")</f>
        <v>n.a.</v>
      </c>
      <c r="AL167" s="74" t="str">
        <f>IFERROR(V167/'Base Case Cover Sheet'!V167-1,"n.a.")</f>
        <v>n.a.</v>
      </c>
      <c r="AM167" s="74" t="str">
        <f>IFERROR(W167/'Base Case Cover Sheet'!W167-1,"n.a.")</f>
        <v>n.a.</v>
      </c>
    </row>
    <row r="169" spans="1:39">
      <c r="D169" s="142" t="s">
        <v>171</v>
      </c>
      <c r="E169" s="144"/>
      <c r="F169" s="144"/>
      <c r="G169" s="144"/>
      <c r="H169" s="37"/>
      <c r="I169" s="38"/>
      <c r="J169" s="38"/>
      <c r="K169" s="38"/>
      <c r="L169" s="39">
        <f>L167</f>
        <v>0</v>
      </c>
      <c r="M169" s="39">
        <f t="shared" ref="M169:W169" si="54">M167</f>
        <v>0</v>
      </c>
      <c r="N169" s="39">
        <f t="shared" si="54"/>
        <v>0</v>
      </c>
      <c r="O169" s="39">
        <f t="shared" si="54"/>
        <v>0</v>
      </c>
      <c r="P169" s="39">
        <f t="shared" si="54"/>
        <v>0</v>
      </c>
      <c r="Q169" s="39">
        <f t="shared" si="54"/>
        <v>0</v>
      </c>
      <c r="R169" s="39">
        <f t="shared" si="54"/>
        <v>0</v>
      </c>
      <c r="S169" s="39">
        <f t="shared" si="54"/>
        <v>0</v>
      </c>
      <c r="T169" s="39">
        <f t="shared" si="54"/>
        <v>0</v>
      </c>
      <c r="U169" s="39">
        <f t="shared" si="54"/>
        <v>0</v>
      </c>
      <c r="V169" s="39">
        <f t="shared" si="54"/>
        <v>0</v>
      </c>
      <c r="W169" s="39">
        <f t="shared" si="54"/>
        <v>0</v>
      </c>
      <c r="Y169" s="77" t="str">
        <f>IFERROR(I169/'Base Case Cover Sheet'!I169-1,"n.a.")</f>
        <v>n.a.</v>
      </c>
      <c r="Z169" s="77" t="str">
        <f>IFERROR(J169/'Base Case Cover Sheet'!J169-1,"n.a.")</f>
        <v>n.a.</v>
      </c>
      <c r="AA169" s="77" t="str">
        <f>IFERROR(K169/'Base Case Cover Sheet'!K169-1,"n.a.")</f>
        <v>n.a.</v>
      </c>
      <c r="AB169" s="77" t="str">
        <f>IFERROR(L169/'Base Case Cover Sheet'!L169-1,"n.a.")</f>
        <v>n.a.</v>
      </c>
      <c r="AC169" s="77" t="str">
        <f>IFERROR(M169/'Base Case Cover Sheet'!M169-1,"n.a.")</f>
        <v>n.a.</v>
      </c>
      <c r="AD169" s="77" t="str">
        <f>IFERROR(N169/'Base Case Cover Sheet'!N169-1,"n.a.")</f>
        <v>n.a.</v>
      </c>
      <c r="AE169" s="77" t="str">
        <f>IFERROR(O169/'Base Case Cover Sheet'!O169-1,"n.a.")</f>
        <v>n.a.</v>
      </c>
      <c r="AF169" s="77" t="str">
        <f>IFERROR(P169/'Base Case Cover Sheet'!P169-1,"n.a.")</f>
        <v>n.a.</v>
      </c>
      <c r="AG169" s="77" t="str">
        <f>IFERROR(Q169/'Base Case Cover Sheet'!Q169-1,"n.a.")</f>
        <v>n.a.</v>
      </c>
      <c r="AH169" s="77" t="str">
        <f>IFERROR(R169/'Base Case Cover Sheet'!R169-1,"n.a.")</f>
        <v>n.a.</v>
      </c>
      <c r="AI169" s="77" t="str">
        <f>IFERROR(S169/'Base Case Cover Sheet'!S169-1,"n.a.")</f>
        <v>n.a.</v>
      </c>
      <c r="AJ169" s="77" t="str">
        <f>IFERROR(T169/'Base Case Cover Sheet'!T169-1,"n.a.")</f>
        <v>n.a.</v>
      </c>
      <c r="AK169" s="77" t="str">
        <f>IFERROR(U169/'Base Case Cover Sheet'!U169-1,"n.a.")</f>
        <v>n.a.</v>
      </c>
      <c r="AL169" s="77" t="str">
        <f>IFERROR(V169/'Base Case Cover Sheet'!V169-1,"n.a.")</f>
        <v>n.a.</v>
      </c>
      <c r="AM169" s="77" t="str">
        <f>IFERROR(W169/'Base Case Cover Sheet'!W169-1,"n.a.")</f>
        <v>n.a.</v>
      </c>
    </row>
    <row r="171" spans="1:39">
      <c r="D171" t="s">
        <v>193</v>
      </c>
      <c r="I171" s="35"/>
      <c r="J171" s="35"/>
      <c r="K171" s="35"/>
      <c r="L171" s="44">
        <f>L49</f>
        <v>0</v>
      </c>
      <c r="M171" s="44">
        <f t="shared" ref="M171:W171" si="55">M49</f>
        <v>0</v>
      </c>
      <c r="N171" s="44">
        <f t="shared" si="55"/>
        <v>0</v>
      </c>
      <c r="O171" s="44">
        <f t="shared" si="55"/>
        <v>0</v>
      </c>
      <c r="P171" s="44">
        <f t="shared" si="55"/>
        <v>0</v>
      </c>
      <c r="Q171" s="44">
        <f t="shared" si="55"/>
        <v>0</v>
      </c>
      <c r="R171" s="44">
        <f t="shared" si="55"/>
        <v>0</v>
      </c>
      <c r="S171" s="44">
        <f t="shared" si="55"/>
        <v>0</v>
      </c>
      <c r="T171" s="44">
        <f t="shared" si="55"/>
        <v>0</v>
      </c>
      <c r="U171" s="44">
        <f t="shared" si="55"/>
        <v>0</v>
      </c>
      <c r="V171" s="44">
        <f t="shared" si="55"/>
        <v>0</v>
      </c>
      <c r="W171" s="44">
        <f t="shared" si="55"/>
        <v>0</v>
      </c>
      <c r="Y171" s="74" t="str">
        <f>IFERROR(I171/'Base Case Cover Sheet'!I171-1,"n.a.")</f>
        <v>n.a.</v>
      </c>
      <c r="Z171" s="74" t="str">
        <f>IFERROR(J171/'Base Case Cover Sheet'!J171-1,"n.a.")</f>
        <v>n.a.</v>
      </c>
      <c r="AA171" s="74" t="str">
        <f>IFERROR(K171/'Base Case Cover Sheet'!K171-1,"n.a.")</f>
        <v>n.a.</v>
      </c>
      <c r="AB171" s="74" t="str">
        <f>IFERROR(L171/'Base Case Cover Sheet'!L171-1,"n.a.")</f>
        <v>n.a.</v>
      </c>
      <c r="AC171" s="74" t="str">
        <f>IFERROR(M171/'Base Case Cover Sheet'!M171-1,"n.a.")</f>
        <v>n.a.</v>
      </c>
      <c r="AD171" s="74" t="str">
        <f>IFERROR(N171/'Base Case Cover Sheet'!N171-1,"n.a.")</f>
        <v>n.a.</v>
      </c>
      <c r="AE171" s="74" t="str">
        <f>IFERROR(O171/'Base Case Cover Sheet'!O171-1,"n.a.")</f>
        <v>n.a.</v>
      </c>
      <c r="AF171" s="74" t="str">
        <f>IFERROR(P171/'Base Case Cover Sheet'!P171-1,"n.a.")</f>
        <v>n.a.</v>
      </c>
      <c r="AG171" s="74" t="str">
        <f>IFERROR(Q171/'Base Case Cover Sheet'!Q171-1,"n.a.")</f>
        <v>n.a.</v>
      </c>
      <c r="AH171" s="74" t="str">
        <f>IFERROR(R171/'Base Case Cover Sheet'!R171-1,"n.a.")</f>
        <v>n.a.</v>
      </c>
      <c r="AI171" s="74" t="str">
        <f>IFERROR(S171/'Base Case Cover Sheet'!S171-1,"n.a.")</f>
        <v>n.a.</v>
      </c>
      <c r="AJ171" s="74" t="str">
        <f>IFERROR(T171/'Base Case Cover Sheet'!T171-1,"n.a.")</f>
        <v>n.a.</v>
      </c>
      <c r="AK171" s="74" t="str">
        <f>IFERROR(U171/'Base Case Cover Sheet'!U171-1,"n.a.")</f>
        <v>n.a.</v>
      </c>
      <c r="AL171" s="74" t="str">
        <f>IFERROR(V171/'Base Case Cover Sheet'!V171-1,"n.a.")</f>
        <v>n.a.</v>
      </c>
      <c r="AM171" s="74" t="str">
        <f>IFERROR(W171/'Base Case Cover Sheet'!W171-1,"n.a.")</f>
        <v>n.a.</v>
      </c>
    </row>
    <row r="173" spans="1:39">
      <c r="D173" t="s">
        <v>194</v>
      </c>
      <c r="H173" s="33"/>
      <c r="I173" s="35"/>
      <c r="J173" s="35"/>
      <c r="K173" s="35"/>
      <c r="L173" s="44">
        <f t="shared" ref="L173:W173" si="56">-L163</f>
        <v>0</v>
      </c>
      <c r="M173" s="44">
        <f t="shared" si="56"/>
        <v>0</v>
      </c>
      <c r="N173" s="44">
        <f t="shared" si="56"/>
        <v>0</v>
      </c>
      <c r="O173" s="44">
        <f t="shared" si="56"/>
        <v>0</v>
      </c>
      <c r="P173" s="44">
        <f t="shared" si="56"/>
        <v>0</v>
      </c>
      <c r="Q173" s="44">
        <f t="shared" si="56"/>
        <v>0</v>
      </c>
      <c r="R173" s="44">
        <f t="shared" si="56"/>
        <v>0</v>
      </c>
      <c r="S173" s="44">
        <f t="shared" si="56"/>
        <v>0</v>
      </c>
      <c r="T173" s="44">
        <f t="shared" si="56"/>
        <v>0</v>
      </c>
      <c r="U173" s="44">
        <f t="shared" si="56"/>
        <v>0</v>
      </c>
      <c r="V173" s="44">
        <f t="shared" si="56"/>
        <v>0</v>
      </c>
      <c r="W173" s="44">
        <f t="shared" si="56"/>
        <v>0</v>
      </c>
      <c r="Y173" s="74" t="str">
        <f>IFERROR(I173/'Base Case Cover Sheet'!I173-1,"n.a.")</f>
        <v>n.a.</v>
      </c>
      <c r="Z173" s="74" t="str">
        <f>IFERROR(J173/'Base Case Cover Sheet'!J173-1,"n.a.")</f>
        <v>n.a.</v>
      </c>
      <c r="AA173" s="74" t="str">
        <f>IFERROR(K173/'Base Case Cover Sheet'!K173-1,"n.a.")</f>
        <v>n.a.</v>
      </c>
      <c r="AB173" s="74" t="str">
        <f>IFERROR(L173/'Base Case Cover Sheet'!L173-1,"n.a.")</f>
        <v>n.a.</v>
      </c>
      <c r="AC173" s="74" t="str">
        <f>IFERROR(M173/'Base Case Cover Sheet'!M173-1,"n.a.")</f>
        <v>n.a.</v>
      </c>
      <c r="AD173" s="74" t="str">
        <f>IFERROR(N173/'Base Case Cover Sheet'!N173-1,"n.a.")</f>
        <v>n.a.</v>
      </c>
      <c r="AE173" s="74" t="str">
        <f>IFERROR(O173/'Base Case Cover Sheet'!O173-1,"n.a.")</f>
        <v>n.a.</v>
      </c>
      <c r="AF173" s="74" t="str">
        <f>IFERROR(P173/'Base Case Cover Sheet'!P173-1,"n.a.")</f>
        <v>n.a.</v>
      </c>
      <c r="AG173" s="74" t="str">
        <f>IFERROR(Q173/'Base Case Cover Sheet'!Q173-1,"n.a.")</f>
        <v>n.a.</v>
      </c>
      <c r="AH173" s="74" t="str">
        <f>IFERROR(R173/'Base Case Cover Sheet'!R173-1,"n.a.")</f>
        <v>n.a.</v>
      </c>
      <c r="AI173" s="74" t="str">
        <f>IFERROR(S173/'Base Case Cover Sheet'!S173-1,"n.a.")</f>
        <v>n.a.</v>
      </c>
      <c r="AJ173" s="74" t="str">
        <f>IFERROR(T173/'Base Case Cover Sheet'!T173-1,"n.a.")</f>
        <v>n.a.</v>
      </c>
      <c r="AK173" s="74" t="str">
        <f>IFERROR(U173/'Base Case Cover Sheet'!U173-1,"n.a.")</f>
        <v>n.a.</v>
      </c>
      <c r="AL173" s="74" t="str">
        <f>IFERROR(V173/'Base Case Cover Sheet'!V173-1,"n.a.")</f>
        <v>n.a.</v>
      </c>
      <c r="AM173" s="74" t="str">
        <f>IFERROR(W173/'Base Case Cover Sheet'!W173-1,"n.a.")</f>
        <v>n.a.</v>
      </c>
    </row>
    <row r="175" spans="1:39">
      <c r="D175" t="s">
        <v>195</v>
      </c>
      <c r="H175" s="33"/>
      <c r="I175" s="35"/>
      <c r="J175" s="35"/>
      <c r="K175" s="35"/>
      <c r="L175" s="44">
        <f>L141+L75+L52</f>
        <v>0</v>
      </c>
      <c r="M175" s="44">
        <f t="shared" ref="M175:W175" si="57">M141+M75+M52</f>
        <v>0</v>
      </c>
      <c r="N175" s="44">
        <f t="shared" si="57"/>
        <v>0</v>
      </c>
      <c r="O175" s="44">
        <f t="shared" si="57"/>
        <v>0</v>
      </c>
      <c r="P175" s="44">
        <f t="shared" si="57"/>
        <v>0</v>
      </c>
      <c r="Q175" s="44">
        <f t="shared" si="57"/>
        <v>0</v>
      </c>
      <c r="R175" s="44">
        <f t="shared" si="57"/>
        <v>0</v>
      </c>
      <c r="S175" s="44">
        <f t="shared" si="57"/>
        <v>0</v>
      </c>
      <c r="T175" s="44">
        <f t="shared" si="57"/>
        <v>0</v>
      </c>
      <c r="U175" s="44">
        <f t="shared" si="57"/>
        <v>0</v>
      </c>
      <c r="V175" s="44">
        <f t="shared" si="57"/>
        <v>0</v>
      </c>
      <c r="W175" s="44">
        <f t="shared" si="57"/>
        <v>0</v>
      </c>
      <c r="Y175" s="74" t="str">
        <f>IFERROR(I175/'Base Case Cover Sheet'!I175-1,"n.a.")</f>
        <v>n.a.</v>
      </c>
      <c r="Z175" s="74" t="str">
        <f>IFERROR(J175/'Base Case Cover Sheet'!J175-1,"n.a.")</f>
        <v>n.a.</v>
      </c>
      <c r="AA175" s="74" t="str">
        <f>IFERROR(K175/'Base Case Cover Sheet'!K175-1,"n.a.")</f>
        <v>n.a.</v>
      </c>
      <c r="AB175" s="74" t="str">
        <f>IFERROR(L175/'Base Case Cover Sheet'!L175-1,"n.a.")</f>
        <v>n.a.</v>
      </c>
      <c r="AC175" s="74" t="str">
        <f>IFERROR(M175/'Base Case Cover Sheet'!M175-1,"n.a.")</f>
        <v>n.a.</v>
      </c>
      <c r="AD175" s="74" t="str">
        <f>IFERROR(N175/'Base Case Cover Sheet'!N175-1,"n.a.")</f>
        <v>n.a.</v>
      </c>
      <c r="AE175" s="74" t="str">
        <f>IFERROR(O175/'Base Case Cover Sheet'!O175-1,"n.a.")</f>
        <v>n.a.</v>
      </c>
      <c r="AF175" s="74" t="str">
        <f>IFERROR(P175/'Base Case Cover Sheet'!P175-1,"n.a.")</f>
        <v>n.a.</v>
      </c>
      <c r="AG175" s="74" t="str">
        <f>IFERROR(Q175/'Base Case Cover Sheet'!Q175-1,"n.a.")</f>
        <v>n.a.</v>
      </c>
      <c r="AH175" s="74" t="str">
        <f>IFERROR(R175/'Base Case Cover Sheet'!R175-1,"n.a.")</f>
        <v>n.a.</v>
      </c>
      <c r="AI175" s="74" t="str">
        <f>IFERROR(S175/'Base Case Cover Sheet'!S175-1,"n.a.")</f>
        <v>n.a.</v>
      </c>
      <c r="AJ175" s="74" t="str">
        <f>IFERROR(T175/'Base Case Cover Sheet'!T175-1,"n.a.")</f>
        <v>n.a.</v>
      </c>
      <c r="AK175" s="74" t="str">
        <f>IFERROR(U175/'Base Case Cover Sheet'!U175-1,"n.a.")</f>
        <v>n.a.</v>
      </c>
      <c r="AL175" s="74" t="str">
        <f>IFERROR(V175/'Base Case Cover Sheet'!V175-1,"n.a.")</f>
        <v>n.a.</v>
      </c>
      <c r="AM175" s="74" t="str">
        <f>IFERROR(W175/'Base Case Cover Sheet'!W175-1,"n.a.")</f>
        <v>n.a.</v>
      </c>
    </row>
    <row r="177" spans="4:39">
      <c r="D177" t="s">
        <v>118</v>
      </c>
      <c r="H177" s="41"/>
      <c r="I177" s="35"/>
      <c r="J177" s="65">
        <v>0</v>
      </c>
      <c r="K177" s="65">
        <v>0</v>
      </c>
      <c r="L177" s="65">
        <v>0</v>
      </c>
      <c r="M177" s="65">
        <v>0</v>
      </c>
      <c r="N177" s="65">
        <v>0</v>
      </c>
      <c r="O177" s="65">
        <v>0</v>
      </c>
      <c r="P177" s="65">
        <v>0</v>
      </c>
      <c r="Q177" s="65">
        <v>0</v>
      </c>
      <c r="R177" s="65">
        <v>0</v>
      </c>
      <c r="S177" s="65">
        <v>0</v>
      </c>
      <c r="T177" s="65">
        <v>0</v>
      </c>
      <c r="U177" s="65">
        <v>0</v>
      </c>
      <c r="V177" s="65">
        <v>0</v>
      </c>
      <c r="W177" s="65">
        <v>0</v>
      </c>
      <c r="Y177" s="74" t="str">
        <f>IFERROR(I177/'Base Case Cover Sheet'!I177-1,"n.a.")</f>
        <v>n.a.</v>
      </c>
      <c r="Z177" s="74" t="str">
        <f>IFERROR(J177/'Base Case Cover Sheet'!J177-1,"n.a.")</f>
        <v>n.a.</v>
      </c>
      <c r="AA177" s="74" t="str">
        <f>IFERROR(K177/'Base Case Cover Sheet'!K177-1,"n.a.")</f>
        <v>n.a.</v>
      </c>
      <c r="AB177" s="74" t="str">
        <f>IFERROR(L177/'Base Case Cover Sheet'!L177-1,"n.a.")</f>
        <v>n.a.</v>
      </c>
      <c r="AC177" s="74" t="str">
        <f>IFERROR(M177/'Base Case Cover Sheet'!M177-1,"n.a.")</f>
        <v>n.a.</v>
      </c>
      <c r="AD177" s="74" t="str">
        <f>IFERROR(N177/'Base Case Cover Sheet'!N177-1,"n.a.")</f>
        <v>n.a.</v>
      </c>
      <c r="AE177" s="74" t="str">
        <f>IFERROR(O177/'Base Case Cover Sheet'!O177-1,"n.a.")</f>
        <v>n.a.</v>
      </c>
      <c r="AF177" s="74" t="str">
        <f>IFERROR(P177/'Base Case Cover Sheet'!P177-1,"n.a.")</f>
        <v>n.a.</v>
      </c>
      <c r="AG177" s="74" t="str">
        <f>IFERROR(Q177/'Base Case Cover Sheet'!Q177-1,"n.a.")</f>
        <v>n.a.</v>
      </c>
      <c r="AH177" s="74" t="str">
        <f>IFERROR(R177/'Base Case Cover Sheet'!R177-1,"n.a.")</f>
        <v>n.a.</v>
      </c>
      <c r="AI177" s="74" t="str">
        <f>IFERROR(S177/'Base Case Cover Sheet'!S177-1,"n.a.")</f>
        <v>n.a.</v>
      </c>
      <c r="AJ177" s="74" t="str">
        <f>IFERROR(T177/'Base Case Cover Sheet'!T177-1,"n.a.")</f>
        <v>n.a.</v>
      </c>
      <c r="AK177" s="74" t="str">
        <f>IFERROR(U177/'Base Case Cover Sheet'!U177-1,"n.a.")</f>
        <v>n.a.</v>
      </c>
      <c r="AL177" s="74" t="str">
        <f>IFERROR(V177/'Base Case Cover Sheet'!V177-1,"n.a.")</f>
        <v>n.a.</v>
      </c>
      <c r="AM177" s="74" t="str">
        <f>IFERROR(W177/'Base Case Cover Sheet'!W177-1,"n.a.")</f>
        <v>n.a.</v>
      </c>
    </row>
    <row r="179" spans="4:39">
      <c r="D179" t="s">
        <v>23</v>
      </c>
      <c r="H179" s="33"/>
      <c r="I179" s="35"/>
      <c r="J179" s="65">
        <v>0</v>
      </c>
      <c r="K179" s="65">
        <v>0</v>
      </c>
      <c r="L179" s="65">
        <v>0</v>
      </c>
      <c r="M179" s="65">
        <v>0</v>
      </c>
      <c r="N179" s="65">
        <v>0</v>
      </c>
      <c r="O179" s="65">
        <v>0</v>
      </c>
      <c r="P179" s="65">
        <v>0</v>
      </c>
      <c r="Q179" s="65">
        <v>0</v>
      </c>
      <c r="R179" s="65">
        <v>0</v>
      </c>
      <c r="S179" s="65">
        <v>0</v>
      </c>
      <c r="T179" s="65">
        <v>0</v>
      </c>
      <c r="U179" s="65">
        <v>0</v>
      </c>
      <c r="V179" s="65">
        <v>0</v>
      </c>
      <c r="W179" s="65">
        <v>0</v>
      </c>
      <c r="Y179" s="74" t="str">
        <f>IFERROR(I179/'Base Case Cover Sheet'!I179-1,"n.a.")</f>
        <v>n.a.</v>
      </c>
      <c r="Z179" s="74" t="str">
        <f>IFERROR(J179/'Base Case Cover Sheet'!J179-1,"n.a.")</f>
        <v>n.a.</v>
      </c>
      <c r="AA179" s="74" t="str">
        <f>IFERROR(K179/'Base Case Cover Sheet'!K179-1,"n.a.")</f>
        <v>n.a.</v>
      </c>
      <c r="AB179" s="74" t="str">
        <f>IFERROR(L179/'Base Case Cover Sheet'!L179-1,"n.a.")</f>
        <v>n.a.</v>
      </c>
      <c r="AC179" s="74" t="str">
        <f>IFERROR(M179/'Base Case Cover Sheet'!M179-1,"n.a.")</f>
        <v>n.a.</v>
      </c>
      <c r="AD179" s="74" t="str">
        <f>IFERROR(N179/'Base Case Cover Sheet'!N179-1,"n.a.")</f>
        <v>n.a.</v>
      </c>
      <c r="AE179" s="74" t="str">
        <f>IFERROR(O179/'Base Case Cover Sheet'!O179-1,"n.a.")</f>
        <v>n.a.</v>
      </c>
      <c r="AF179" s="74" t="str">
        <f>IFERROR(P179/'Base Case Cover Sheet'!P179-1,"n.a.")</f>
        <v>n.a.</v>
      </c>
      <c r="AG179" s="74" t="str">
        <f>IFERROR(Q179/'Base Case Cover Sheet'!Q179-1,"n.a.")</f>
        <v>n.a.</v>
      </c>
      <c r="AH179" s="74" t="str">
        <f>IFERROR(R179/'Base Case Cover Sheet'!R179-1,"n.a.")</f>
        <v>n.a.</v>
      </c>
      <c r="AI179" s="74" t="str">
        <f>IFERROR(S179/'Base Case Cover Sheet'!S179-1,"n.a.")</f>
        <v>n.a.</v>
      </c>
      <c r="AJ179" s="74" t="str">
        <f>IFERROR(T179/'Base Case Cover Sheet'!T179-1,"n.a.")</f>
        <v>n.a.</v>
      </c>
      <c r="AK179" s="74" t="str">
        <f>IFERROR(U179/'Base Case Cover Sheet'!U179-1,"n.a.")</f>
        <v>n.a.</v>
      </c>
      <c r="AL179" s="74" t="str">
        <f>IFERROR(V179/'Base Case Cover Sheet'!V179-1,"n.a.")</f>
        <v>n.a.</v>
      </c>
      <c r="AM179" s="74" t="str">
        <f>IFERROR(W179/'Base Case Cover Sheet'!W179-1,"n.a.")</f>
        <v>n.a.</v>
      </c>
    </row>
    <row r="181" spans="4:39">
      <c r="D181" t="s">
        <v>196</v>
      </c>
      <c r="H181" s="33"/>
      <c r="I181" s="35"/>
      <c r="J181" s="65">
        <v>0</v>
      </c>
      <c r="K181" s="65">
        <v>0</v>
      </c>
      <c r="L181" s="65">
        <v>0</v>
      </c>
      <c r="M181" s="65">
        <v>0</v>
      </c>
      <c r="N181" s="65">
        <v>0</v>
      </c>
      <c r="O181" s="65">
        <v>0</v>
      </c>
      <c r="P181" s="65">
        <v>0</v>
      </c>
      <c r="Q181" s="65">
        <v>0</v>
      </c>
      <c r="R181" s="65">
        <v>0</v>
      </c>
      <c r="S181" s="65">
        <v>0</v>
      </c>
      <c r="T181" s="65">
        <v>0</v>
      </c>
      <c r="U181" s="65">
        <v>0</v>
      </c>
      <c r="V181" s="65">
        <v>0</v>
      </c>
      <c r="W181" s="65">
        <v>0</v>
      </c>
      <c r="Y181" s="74" t="str">
        <f>IFERROR(I181/'Base Case Cover Sheet'!I181-1,"n.a.")</f>
        <v>n.a.</v>
      </c>
      <c r="Z181" s="74" t="str">
        <f>IFERROR(J181/'Base Case Cover Sheet'!J181-1,"n.a.")</f>
        <v>n.a.</v>
      </c>
      <c r="AA181" s="74" t="str">
        <f>IFERROR(K181/'Base Case Cover Sheet'!K181-1,"n.a.")</f>
        <v>n.a.</v>
      </c>
      <c r="AB181" s="74" t="str">
        <f>IFERROR(L181/'Base Case Cover Sheet'!L181-1,"n.a.")</f>
        <v>n.a.</v>
      </c>
      <c r="AC181" s="74" t="str">
        <f>IFERROR(M181/'Base Case Cover Sheet'!M181-1,"n.a.")</f>
        <v>n.a.</v>
      </c>
      <c r="AD181" s="74" t="str">
        <f>IFERROR(N181/'Base Case Cover Sheet'!N181-1,"n.a.")</f>
        <v>n.a.</v>
      </c>
      <c r="AE181" s="74" t="str">
        <f>IFERROR(O181/'Base Case Cover Sheet'!O181-1,"n.a.")</f>
        <v>n.a.</v>
      </c>
      <c r="AF181" s="74" t="str">
        <f>IFERROR(P181/'Base Case Cover Sheet'!P181-1,"n.a.")</f>
        <v>n.a.</v>
      </c>
      <c r="AG181" s="74" t="str">
        <f>IFERROR(Q181/'Base Case Cover Sheet'!Q181-1,"n.a.")</f>
        <v>n.a.</v>
      </c>
      <c r="AH181" s="74" t="str">
        <f>IFERROR(R181/'Base Case Cover Sheet'!R181-1,"n.a.")</f>
        <v>n.a.</v>
      </c>
      <c r="AI181" s="74" t="str">
        <f>IFERROR(S181/'Base Case Cover Sheet'!S181-1,"n.a.")</f>
        <v>n.a.</v>
      </c>
      <c r="AJ181" s="74" t="str">
        <f>IFERROR(T181/'Base Case Cover Sheet'!T181-1,"n.a.")</f>
        <v>n.a.</v>
      </c>
      <c r="AK181" s="74" t="str">
        <f>IFERROR(U181/'Base Case Cover Sheet'!U181-1,"n.a.")</f>
        <v>n.a.</v>
      </c>
      <c r="AL181" s="74" t="str">
        <f>IFERROR(V181/'Base Case Cover Sheet'!V181-1,"n.a.")</f>
        <v>n.a.</v>
      </c>
      <c r="AM181" s="74" t="str">
        <f>IFERROR(W181/'Base Case Cover Sheet'!W181-1,"n.a.")</f>
        <v>n.a.</v>
      </c>
    </row>
    <row r="183" spans="4:39">
      <c r="D183" t="s">
        <v>121</v>
      </c>
      <c r="H183" s="41"/>
      <c r="I183" s="35"/>
      <c r="J183" s="65">
        <v>0</v>
      </c>
      <c r="K183" s="65">
        <v>0</v>
      </c>
      <c r="L183" s="65">
        <v>0</v>
      </c>
      <c r="M183" s="65">
        <v>0</v>
      </c>
      <c r="N183" s="65">
        <v>0</v>
      </c>
      <c r="O183" s="65">
        <v>0</v>
      </c>
      <c r="P183" s="65">
        <v>0</v>
      </c>
      <c r="Q183" s="65">
        <v>0</v>
      </c>
      <c r="R183" s="65">
        <v>0</v>
      </c>
      <c r="S183" s="65">
        <v>0</v>
      </c>
      <c r="T183" s="65">
        <v>0</v>
      </c>
      <c r="U183" s="65">
        <v>0</v>
      </c>
      <c r="V183" s="65">
        <v>0</v>
      </c>
      <c r="W183" s="65">
        <v>0</v>
      </c>
      <c r="Y183" s="74" t="str">
        <f>IFERROR(I183/'Base Case Cover Sheet'!I183-1,"n.a.")</f>
        <v>n.a.</v>
      </c>
      <c r="Z183" s="74" t="str">
        <f>IFERROR(J183/'Base Case Cover Sheet'!J183-1,"n.a.")</f>
        <v>n.a.</v>
      </c>
      <c r="AA183" s="74" t="str">
        <f>IFERROR(K183/'Base Case Cover Sheet'!K183-1,"n.a.")</f>
        <v>n.a.</v>
      </c>
      <c r="AB183" s="74" t="str">
        <f>IFERROR(L183/'Base Case Cover Sheet'!L183-1,"n.a.")</f>
        <v>n.a.</v>
      </c>
      <c r="AC183" s="74" t="str">
        <f>IFERROR(M183/'Base Case Cover Sheet'!M183-1,"n.a.")</f>
        <v>n.a.</v>
      </c>
      <c r="AD183" s="74" t="str">
        <f>IFERROR(N183/'Base Case Cover Sheet'!N183-1,"n.a.")</f>
        <v>n.a.</v>
      </c>
      <c r="AE183" s="74" t="str">
        <f>IFERROR(O183/'Base Case Cover Sheet'!O183-1,"n.a.")</f>
        <v>n.a.</v>
      </c>
      <c r="AF183" s="74" t="str">
        <f>IFERROR(P183/'Base Case Cover Sheet'!P183-1,"n.a.")</f>
        <v>n.a.</v>
      </c>
      <c r="AG183" s="74" t="str">
        <f>IFERROR(Q183/'Base Case Cover Sheet'!Q183-1,"n.a.")</f>
        <v>n.a.</v>
      </c>
      <c r="AH183" s="74" t="str">
        <f>IFERROR(R183/'Base Case Cover Sheet'!R183-1,"n.a.")</f>
        <v>n.a.</v>
      </c>
      <c r="AI183" s="74" t="str">
        <f>IFERROR(S183/'Base Case Cover Sheet'!S183-1,"n.a.")</f>
        <v>n.a.</v>
      </c>
      <c r="AJ183" s="74" t="str">
        <f>IFERROR(T183/'Base Case Cover Sheet'!T183-1,"n.a.")</f>
        <v>n.a.</v>
      </c>
      <c r="AK183" s="74" t="str">
        <f>IFERROR(U183/'Base Case Cover Sheet'!U183-1,"n.a.")</f>
        <v>n.a.</v>
      </c>
      <c r="AL183" s="74" t="str">
        <f>IFERROR(V183/'Base Case Cover Sheet'!V183-1,"n.a.")</f>
        <v>n.a.</v>
      </c>
      <c r="AM183" s="74" t="str">
        <f>IFERROR(W183/'Base Case Cover Sheet'!W183-1,"n.a.")</f>
        <v>n.a.</v>
      </c>
    </row>
    <row r="184" spans="4:39" s="4" customFormat="1">
      <c r="E184" s="4" t="s">
        <v>197</v>
      </c>
      <c r="H184" s="33"/>
      <c r="I184" s="35"/>
      <c r="J184" s="65">
        <v>0</v>
      </c>
      <c r="K184" s="65">
        <v>0</v>
      </c>
      <c r="L184" s="65">
        <v>0</v>
      </c>
      <c r="M184" s="65">
        <v>0</v>
      </c>
      <c r="N184" s="65">
        <v>0</v>
      </c>
      <c r="O184" s="65">
        <v>0</v>
      </c>
      <c r="P184" s="65">
        <v>0</v>
      </c>
      <c r="Q184" s="65">
        <v>0</v>
      </c>
      <c r="R184" s="65">
        <v>0</v>
      </c>
      <c r="S184" s="65">
        <v>0</v>
      </c>
      <c r="T184" s="65">
        <v>0</v>
      </c>
      <c r="U184" s="65">
        <v>0</v>
      </c>
      <c r="V184" s="65">
        <v>0</v>
      </c>
      <c r="W184" s="65">
        <v>0</v>
      </c>
      <c r="Y184" s="74" t="str">
        <f>IFERROR(I184/'Base Case Cover Sheet'!I184-1,"n.a.")</f>
        <v>n.a.</v>
      </c>
      <c r="Z184" s="74" t="str">
        <f>IFERROR(J184/'Base Case Cover Sheet'!J184-1,"n.a.")</f>
        <v>n.a.</v>
      </c>
      <c r="AA184" s="74" t="str">
        <f>IFERROR(K184/'Base Case Cover Sheet'!K184-1,"n.a.")</f>
        <v>n.a.</v>
      </c>
      <c r="AB184" s="74" t="str">
        <f>IFERROR(L184/'Base Case Cover Sheet'!L184-1,"n.a.")</f>
        <v>n.a.</v>
      </c>
      <c r="AC184" s="74" t="str">
        <f>IFERROR(M184/'Base Case Cover Sheet'!M184-1,"n.a.")</f>
        <v>n.a.</v>
      </c>
      <c r="AD184" s="74" t="str">
        <f>IFERROR(N184/'Base Case Cover Sheet'!N184-1,"n.a.")</f>
        <v>n.a.</v>
      </c>
      <c r="AE184" s="74" t="str">
        <f>IFERROR(O184/'Base Case Cover Sheet'!O184-1,"n.a.")</f>
        <v>n.a.</v>
      </c>
      <c r="AF184" s="74" t="str">
        <f>IFERROR(P184/'Base Case Cover Sheet'!P184-1,"n.a.")</f>
        <v>n.a.</v>
      </c>
      <c r="AG184" s="74" t="str">
        <f>IFERROR(Q184/'Base Case Cover Sheet'!Q184-1,"n.a.")</f>
        <v>n.a.</v>
      </c>
      <c r="AH184" s="74" t="str">
        <f>IFERROR(R184/'Base Case Cover Sheet'!R184-1,"n.a.")</f>
        <v>n.a.</v>
      </c>
      <c r="AI184" s="74" t="str">
        <f>IFERROR(S184/'Base Case Cover Sheet'!S184-1,"n.a.")</f>
        <v>n.a.</v>
      </c>
      <c r="AJ184" s="74" t="str">
        <f>IFERROR(T184/'Base Case Cover Sheet'!T184-1,"n.a.")</f>
        <v>n.a.</v>
      </c>
      <c r="AK184" s="74" t="str">
        <f>IFERROR(U184/'Base Case Cover Sheet'!U184-1,"n.a.")</f>
        <v>n.a.</v>
      </c>
      <c r="AL184" s="74" t="str">
        <f>IFERROR(V184/'Base Case Cover Sheet'!V184-1,"n.a.")</f>
        <v>n.a.</v>
      </c>
      <c r="AM184" s="74" t="str">
        <f>IFERROR(W184/'Base Case Cover Sheet'!W184-1,"n.a.")</f>
        <v>n.a.</v>
      </c>
    </row>
    <row r="186" spans="4:39">
      <c r="D186" s="142" t="s">
        <v>198</v>
      </c>
      <c r="E186" s="144"/>
      <c r="F186" s="144"/>
      <c r="G186" s="144"/>
      <c r="H186" s="37"/>
      <c r="I186" s="38"/>
      <c r="J186" s="39">
        <f t="shared" ref="J186:W186" si="58">+J169+J173+J175+J177+J183+J179+J171+J181</f>
        <v>0</v>
      </c>
      <c r="K186" s="39">
        <f t="shared" si="58"/>
        <v>0</v>
      </c>
      <c r="L186" s="39">
        <f t="shared" si="58"/>
        <v>0</v>
      </c>
      <c r="M186" s="39">
        <f t="shared" si="58"/>
        <v>0</v>
      </c>
      <c r="N186" s="39">
        <f t="shared" si="58"/>
        <v>0</v>
      </c>
      <c r="O186" s="39">
        <f t="shared" si="58"/>
        <v>0</v>
      </c>
      <c r="P186" s="39">
        <f t="shared" si="58"/>
        <v>0</v>
      </c>
      <c r="Q186" s="39">
        <f t="shared" si="58"/>
        <v>0</v>
      </c>
      <c r="R186" s="39">
        <f t="shared" si="58"/>
        <v>0</v>
      </c>
      <c r="S186" s="39">
        <f t="shared" si="58"/>
        <v>0</v>
      </c>
      <c r="T186" s="39">
        <f t="shared" si="58"/>
        <v>0</v>
      </c>
      <c r="U186" s="39">
        <f t="shared" si="58"/>
        <v>0</v>
      </c>
      <c r="V186" s="39">
        <f t="shared" si="58"/>
        <v>0</v>
      </c>
      <c r="W186" s="39">
        <f t="shared" si="58"/>
        <v>0</v>
      </c>
      <c r="Y186" s="77" t="str">
        <f>IFERROR(I186/'Base Case Cover Sheet'!I186-1,"n.a.")</f>
        <v>n.a.</v>
      </c>
      <c r="Z186" s="77" t="str">
        <f>IFERROR(J186/'Base Case Cover Sheet'!J186-1,"n.a.")</f>
        <v>n.a.</v>
      </c>
      <c r="AA186" s="77" t="str">
        <f>IFERROR(K186/'Base Case Cover Sheet'!K186-1,"n.a.")</f>
        <v>n.a.</v>
      </c>
      <c r="AB186" s="77" t="str">
        <f>IFERROR(L186/'Base Case Cover Sheet'!L186-1,"n.a.")</f>
        <v>n.a.</v>
      </c>
      <c r="AC186" s="77" t="str">
        <f>IFERROR(M186/'Base Case Cover Sheet'!M186-1,"n.a.")</f>
        <v>n.a.</v>
      </c>
      <c r="AD186" s="77" t="str">
        <f>IFERROR(N186/'Base Case Cover Sheet'!N186-1,"n.a.")</f>
        <v>n.a.</v>
      </c>
      <c r="AE186" s="77" t="str">
        <f>IFERROR(O186/'Base Case Cover Sheet'!O186-1,"n.a.")</f>
        <v>n.a.</v>
      </c>
      <c r="AF186" s="77" t="str">
        <f>IFERROR(P186/'Base Case Cover Sheet'!P186-1,"n.a.")</f>
        <v>n.a.</v>
      </c>
      <c r="AG186" s="77" t="str">
        <f>IFERROR(Q186/'Base Case Cover Sheet'!Q186-1,"n.a.")</f>
        <v>n.a.</v>
      </c>
      <c r="AH186" s="77" t="str">
        <f>IFERROR(R186/'Base Case Cover Sheet'!R186-1,"n.a.")</f>
        <v>n.a.</v>
      </c>
      <c r="AI186" s="77" t="str">
        <f>IFERROR(S186/'Base Case Cover Sheet'!S186-1,"n.a.")</f>
        <v>n.a.</v>
      </c>
      <c r="AJ186" s="77" t="str">
        <f>IFERROR(T186/'Base Case Cover Sheet'!T186-1,"n.a.")</f>
        <v>n.a.</v>
      </c>
      <c r="AK186" s="77" t="str">
        <f>IFERROR(U186/'Base Case Cover Sheet'!U186-1,"n.a.")</f>
        <v>n.a.</v>
      </c>
      <c r="AL186" s="77" t="str">
        <f>IFERROR(V186/'Base Case Cover Sheet'!V186-1,"n.a.")</f>
        <v>n.a.</v>
      </c>
      <c r="AM186" s="77" t="str">
        <f>IFERROR(W186/'Base Case Cover Sheet'!W186-1,"n.a.")</f>
        <v>n.a.</v>
      </c>
    </row>
    <row r="188" spans="4:39">
      <c r="E188" s="145" t="s">
        <v>199</v>
      </c>
      <c r="F188" s="144"/>
      <c r="G188" s="144"/>
      <c r="H188" s="37"/>
      <c r="I188" s="38"/>
      <c r="J188" s="38"/>
      <c r="K188" s="38"/>
      <c r="L188" s="67">
        <v>0</v>
      </c>
      <c r="M188" s="67">
        <v>0</v>
      </c>
      <c r="N188" s="67">
        <v>0</v>
      </c>
      <c r="O188" s="67">
        <v>0</v>
      </c>
      <c r="P188" s="67">
        <v>0</v>
      </c>
      <c r="Q188" s="67">
        <v>0</v>
      </c>
      <c r="R188" s="67">
        <v>0</v>
      </c>
      <c r="S188" s="67">
        <v>0</v>
      </c>
      <c r="T188" s="67">
        <v>0</v>
      </c>
      <c r="U188" s="67">
        <v>0</v>
      </c>
      <c r="V188" s="67">
        <v>0</v>
      </c>
      <c r="W188" s="68">
        <v>0</v>
      </c>
      <c r="Y188" s="80" t="str">
        <f>IFERROR(I188/'Base Case Cover Sheet'!I188-1,"n.a.")</f>
        <v>n.a.</v>
      </c>
      <c r="Z188" s="81" t="str">
        <f>IFERROR(J188/'Base Case Cover Sheet'!J188-1,"n.a.")</f>
        <v>n.a.</v>
      </c>
      <c r="AA188" s="81" t="str">
        <f>IFERROR(K188/'Base Case Cover Sheet'!K188-1,"n.a.")</f>
        <v>n.a.</v>
      </c>
      <c r="AB188" s="81" t="str">
        <f>IFERROR(L188/'Base Case Cover Sheet'!L188-1,"n.a.")</f>
        <v>n.a.</v>
      </c>
      <c r="AC188" s="81" t="str">
        <f>IFERROR(M188/'Base Case Cover Sheet'!M188-1,"n.a.")</f>
        <v>n.a.</v>
      </c>
      <c r="AD188" s="81" t="str">
        <f>IFERROR(N188/'Base Case Cover Sheet'!N188-1,"n.a.")</f>
        <v>n.a.</v>
      </c>
      <c r="AE188" s="81" t="str">
        <f>IFERROR(O188/'Base Case Cover Sheet'!O188-1,"n.a.")</f>
        <v>n.a.</v>
      </c>
      <c r="AF188" s="81" t="str">
        <f>IFERROR(P188/'Base Case Cover Sheet'!P188-1,"n.a.")</f>
        <v>n.a.</v>
      </c>
      <c r="AG188" s="81" t="str">
        <f>IFERROR(Q188/'Base Case Cover Sheet'!Q188-1,"n.a.")</f>
        <v>n.a.</v>
      </c>
      <c r="AH188" s="81" t="str">
        <f>IFERROR(R188/'Base Case Cover Sheet'!R188-1,"n.a.")</f>
        <v>n.a.</v>
      </c>
      <c r="AI188" s="81" t="str">
        <f>IFERROR(S188/'Base Case Cover Sheet'!S188-1,"n.a.")</f>
        <v>n.a.</v>
      </c>
      <c r="AJ188" s="81" t="str">
        <f>IFERROR(T188/'Base Case Cover Sheet'!T188-1,"n.a.")</f>
        <v>n.a.</v>
      </c>
      <c r="AK188" s="81" t="str">
        <f>IFERROR(U188/'Base Case Cover Sheet'!U188-1,"n.a.")</f>
        <v>n.a.</v>
      </c>
      <c r="AL188" s="81" t="str">
        <f>IFERROR(V188/'Base Case Cover Sheet'!V188-1,"n.a.")</f>
        <v>n.a.</v>
      </c>
      <c r="AM188" s="82" t="str">
        <f>IFERROR(W188/'Base Case Cover Sheet'!W188-1,"n.a.")</f>
        <v>n.a.</v>
      </c>
    </row>
    <row r="189" spans="4:39">
      <c r="E189" s="146" t="s">
        <v>200</v>
      </c>
      <c r="F189" s="147"/>
      <c r="G189" s="147"/>
      <c r="H189" s="52"/>
      <c r="I189" s="53"/>
      <c r="J189" s="53"/>
      <c r="K189" s="53"/>
      <c r="L189" s="69">
        <v>0</v>
      </c>
      <c r="M189" s="69">
        <v>0</v>
      </c>
      <c r="N189" s="69">
        <v>0</v>
      </c>
      <c r="O189" s="69">
        <v>0</v>
      </c>
      <c r="P189" s="69">
        <v>0</v>
      </c>
      <c r="Q189" s="69">
        <v>0</v>
      </c>
      <c r="R189" s="69">
        <v>0</v>
      </c>
      <c r="S189" s="69">
        <v>0</v>
      </c>
      <c r="T189" s="69">
        <v>0</v>
      </c>
      <c r="U189" s="69">
        <v>0</v>
      </c>
      <c r="V189" s="69">
        <v>0</v>
      </c>
      <c r="W189" s="70">
        <v>0</v>
      </c>
      <c r="Y189" s="83" t="str">
        <f>IFERROR(I189/'Base Case Cover Sheet'!I189-1,"n.a.")</f>
        <v>n.a.</v>
      </c>
      <c r="Z189" s="84" t="str">
        <f>IFERROR(J189/'Base Case Cover Sheet'!J189-1,"n.a.")</f>
        <v>n.a.</v>
      </c>
      <c r="AA189" s="84" t="str">
        <f>IFERROR(K189/'Base Case Cover Sheet'!K189-1,"n.a.")</f>
        <v>n.a.</v>
      </c>
      <c r="AB189" s="84" t="str">
        <f>IFERROR(L189/'Base Case Cover Sheet'!L189-1,"n.a.")</f>
        <v>n.a.</v>
      </c>
      <c r="AC189" s="84" t="str">
        <f>IFERROR(M189/'Base Case Cover Sheet'!M189-1,"n.a.")</f>
        <v>n.a.</v>
      </c>
      <c r="AD189" s="84" t="str">
        <f>IFERROR(N189/'Base Case Cover Sheet'!N189-1,"n.a.")</f>
        <v>n.a.</v>
      </c>
      <c r="AE189" s="84" t="str">
        <f>IFERROR(O189/'Base Case Cover Sheet'!O189-1,"n.a.")</f>
        <v>n.a.</v>
      </c>
      <c r="AF189" s="84" t="str">
        <f>IFERROR(P189/'Base Case Cover Sheet'!P189-1,"n.a.")</f>
        <v>n.a.</v>
      </c>
      <c r="AG189" s="84" t="str">
        <f>IFERROR(Q189/'Base Case Cover Sheet'!Q189-1,"n.a.")</f>
        <v>n.a.</v>
      </c>
      <c r="AH189" s="84" t="str">
        <f>IFERROR(R189/'Base Case Cover Sheet'!R189-1,"n.a.")</f>
        <v>n.a.</v>
      </c>
      <c r="AI189" s="84" t="str">
        <f>IFERROR(S189/'Base Case Cover Sheet'!S189-1,"n.a.")</f>
        <v>n.a.</v>
      </c>
      <c r="AJ189" s="84" t="str">
        <f>IFERROR(T189/'Base Case Cover Sheet'!T189-1,"n.a.")</f>
        <v>n.a.</v>
      </c>
      <c r="AK189" s="84" t="str">
        <f>IFERROR(U189/'Base Case Cover Sheet'!U189-1,"n.a.")</f>
        <v>n.a.</v>
      </c>
      <c r="AL189" s="84" t="str">
        <f>IFERROR(V189/'Base Case Cover Sheet'!V189-1,"n.a.")</f>
        <v>n.a.</v>
      </c>
      <c r="AM189" s="85" t="str">
        <f>IFERROR(W189/'Base Case Cover Sheet'!W189-1,"n.a.")</f>
        <v>n.a.</v>
      </c>
    </row>
    <row r="190" spans="4:39">
      <c r="E190" s="148" t="s">
        <v>201</v>
      </c>
      <c r="F190" s="149"/>
      <c r="G190" s="149"/>
      <c r="H190" s="54"/>
      <c r="I190" s="55"/>
      <c r="J190" s="56">
        <f t="shared" ref="J190:W190" si="59">+J186+J188+J189</f>
        <v>0</v>
      </c>
      <c r="K190" s="56">
        <f t="shared" si="59"/>
        <v>0</v>
      </c>
      <c r="L190" s="56">
        <f t="shared" si="59"/>
        <v>0</v>
      </c>
      <c r="M190" s="56">
        <f t="shared" si="59"/>
        <v>0</v>
      </c>
      <c r="N190" s="56">
        <f t="shared" si="59"/>
        <v>0</v>
      </c>
      <c r="O190" s="56">
        <f t="shared" si="59"/>
        <v>0</v>
      </c>
      <c r="P190" s="56">
        <f t="shared" si="59"/>
        <v>0</v>
      </c>
      <c r="Q190" s="56">
        <f t="shared" si="59"/>
        <v>0</v>
      </c>
      <c r="R190" s="56">
        <f t="shared" si="59"/>
        <v>0</v>
      </c>
      <c r="S190" s="56">
        <f t="shared" si="59"/>
        <v>0</v>
      </c>
      <c r="T190" s="56">
        <f t="shared" si="59"/>
        <v>0</v>
      </c>
      <c r="U190" s="56">
        <f t="shared" si="59"/>
        <v>0</v>
      </c>
      <c r="V190" s="56">
        <f t="shared" si="59"/>
        <v>0</v>
      </c>
      <c r="W190" s="57">
        <f t="shared" si="59"/>
        <v>0</v>
      </c>
      <c r="Y190" s="86" t="str">
        <f>IFERROR(I190/'Base Case Cover Sheet'!I190-1,"n.a.")</f>
        <v>n.a.</v>
      </c>
      <c r="Z190" s="87" t="str">
        <f>IFERROR(J190/'Base Case Cover Sheet'!J190-1,"n.a.")</f>
        <v>n.a.</v>
      </c>
      <c r="AA190" s="87" t="str">
        <f>IFERROR(K190/'Base Case Cover Sheet'!K190-1,"n.a.")</f>
        <v>n.a.</v>
      </c>
      <c r="AB190" s="87" t="str">
        <f>IFERROR(L190/'Base Case Cover Sheet'!L190-1,"n.a.")</f>
        <v>n.a.</v>
      </c>
      <c r="AC190" s="87" t="str">
        <f>IFERROR(M190/'Base Case Cover Sheet'!M190-1,"n.a.")</f>
        <v>n.a.</v>
      </c>
      <c r="AD190" s="87" t="str">
        <f>IFERROR(N190/'Base Case Cover Sheet'!N190-1,"n.a.")</f>
        <v>n.a.</v>
      </c>
      <c r="AE190" s="87" t="str">
        <f>IFERROR(O190/'Base Case Cover Sheet'!O190-1,"n.a.")</f>
        <v>n.a.</v>
      </c>
      <c r="AF190" s="87" t="str">
        <f>IFERROR(P190/'Base Case Cover Sheet'!P190-1,"n.a.")</f>
        <v>n.a.</v>
      </c>
      <c r="AG190" s="87" t="str">
        <f>IFERROR(Q190/'Base Case Cover Sheet'!Q190-1,"n.a.")</f>
        <v>n.a.</v>
      </c>
      <c r="AH190" s="87" t="str">
        <f>IFERROR(R190/'Base Case Cover Sheet'!R190-1,"n.a.")</f>
        <v>n.a.</v>
      </c>
      <c r="AI190" s="87" t="str">
        <f>IFERROR(S190/'Base Case Cover Sheet'!S190-1,"n.a.")</f>
        <v>n.a.</v>
      </c>
      <c r="AJ190" s="87" t="str">
        <f>IFERROR(T190/'Base Case Cover Sheet'!T190-1,"n.a.")</f>
        <v>n.a.</v>
      </c>
      <c r="AK190" s="87" t="str">
        <f>IFERROR(U190/'Base Case Cover Sheet'!U190-1,"n.a.")</f>
        <v>n.a.</v>
      </c>
      <c r="AL190" s="87" t="str">
        <f>IFERROR(V190/'Base Case Cover Sheet'!V190-1,"n.a.")</f>
        <v>n.a.</v>
      </c>
      <c r="AM190" s="88" t="str">
        <f>IFERROR(W190/'Base Case Cover Sheet'!W190-1,"n.a.")</f>
        <v>n.a.</v>
      </c>
    </row>
    <row r="192" spans="4:39">
      <c r="D192" t="s">
        <v>123</v>
      </c>
      <c r="H192" s="41"/>
      <c r="I192" s="43"/>
      <c r="J192" s="65">
        <v>0</v>
      </c>
      <c r="K192" s="65">
        <v>0</v>
      </c>
      <c r="L192" s="65">
        <v>0</v>
      </c>
      <c r="M192" s="65">
        <v>0</v>
      </c>
      <c r="N192" s="65">
        <v>0</v>
      </c>
      <c r="O192" s="65">
        <v>0</v>
      </c>
      <c r="P192" s="65">
        <v>0</v>
      </c>
      <c r="Q192" s="65">
        <v>0</v>
      </c>
      <c r="R192" s="65">
        <v>0</v>
      </c>
      <c r="S192" s="65">
        <v>0</v>
      </c>
      <c r="T192" s="65">
        <v>0</v>
      </c>
      <c r="U192" s="65">
        <v>0</v>
      </c>
      <c r="V192" s="65">
        <v>0</v>
      </c>
      <c r="W192" s="65">
        <v>0</v>
      </c>
      <c r="Y192" s="74" t="str">
        <f>IFERROR(I192/'Base Case Cover Sheet'!I192-1,"n.a.")</f>
        <v>n.a.</v>
      </c>
      <c r="Z192" s="74" t="str">
        <f>IFERROR(J192/'Base Case Cover Sheet'!J192-1,"n.a.")</f>
        <v>n.a.</v>
      </c>
      <c r="AA192" s="74" t="str">
        <f>IFERROR(K192/'Base Case Cover Sheet'!K192-1,"n.a.")</f>
        <v>n.a.</v>
      </c>
      <c r="AB192" s="74" t="str">
        <f>IFERROR(L192/'Base Case Cover Sheet'!L192-1,"n.a.")</f>
        <v>n.a.</v>
      </c>
      <c r="AC192" s="74" t="str">
        <f>IFERROR(M192/'Base Case Cover Sheet'!M192-1,"n.a.")</f>
        <v>n.a.</v>
      </c>
      <c r="AD192" s="74" t="str">
        <f>IFERROR(N192/'Base Case Cover Sheet'!N192-1,"n.a.")</f>
        <v>n.a.</v>
      </c>
      <c r="AE192" s="74" t="str">
        <f>IFERROR(O192/'Base Case Cover Sheet'!O192-1,"n.a.")</f>
        <v>n.a.</v>
      </c>
      <c r="AF192" s="74" t="str">
        <f>IFERROR(P192/'Base Case Cover Sheet'!P192-1,"n.a.")</f>
        <v>n.a.</v>
      </c>
      <c r="AG192" s="74" t="str">
        <f>IFERROR(Q192/'Base Case Cover Sheet'!Q192-1,"n.a.")</f>
        <v>n.a.</v>
      </c>
      <c r="AH192" s="74" t="str">
        <f>IFERROR(R192/'Base Case Cover Sheet'!R192-1,"n.a.")</f>
        <v>n.a.</v>
      </c>
      <c r="AI192" s="74" t="str">
        <f>IFERROR(S192/'Base Case Cover Sheet'!S192-1,"n.a.")</f>
        <v>n.a.</v>
      </c>
      <c r="AJ192" s="74" t="str">
        <f>IFERROR(T192/'Base Case Cover Sheet'!T192-1,"n.a.")</f>
        <v>n.a.</v>
      </c>
      <c r="AK192" s="74" t="str">
        <f>IFERROR(U192/'Base Case Cover Sheet'!U192-1,"n.a.")</f>
        <v>n.a.</v>
      </c>
      <c r="AL192" s="74" t="str">
        <f>IFERROR(V192/'Base Case Cover Sheet'!V192-1,"n.a.")</f>
        <v>n.a.</v>
      </c>
      <c r="AM192" s="74" t="str">
        <f>IFERROR(W192/'Base Case Cover Sheet'!W192-1,"n.a.")</f>
        <v>n.a.</v>
      </c>
    </row>
    <row r="194" spans="1:39">
      <c r="D194" s="142" t="s">
        <v>202</v>
      </c>
      <c r="E194" s="142"/>
      <c r="F194" s="142"/>
      <c r="G194" s="142"/>
      <c r="H194" s="37"/>
      <c r="I194" s="38"/>
      <c r="J194" s="39">
        <f t="shared" ref="J194:W194" si="60">+J186+J192</f>
        <v>0</v>
      </c>
      <c r="K194" s="39">
        <f t="shared" si="60"/>
        <v>0</v>
      </c>
      <c r="L194" s="39">
        <f t="shared" si="60"/>
        <v>0</v>
      </c>
      <c r="M194" s="39">
        <f t="shared" si="60"/>
        <v>0</v>
      </c>
      <c r="N194" s="39">
        <f t="shared" si="60"/>
        <v>0</v>
      </c>
      <c r="O194" s="39">
        <f t="shared" si="60"/>
        <v>0</v>
      </c>
      <c r="P194" s="39">
        <f t="shared" si="60"/>
        <v>0</v>
      </c>
      <c r="Q194" s="39">
        <f t="shared" si="60"/>
        <v>0</v>
      </c>
      <c r="R194" s="39">
        <f t="shared" si="60"/>
        <v>0</v>
      </c>
      <c r="S194" s="39">
        <f t="shared" si="60"/>
        <v>0</v>
      </c>
      <c r="T194" s="39">
        <f t="shared" si="60"/>
        <v>0</v>
      </c>
      <c r="U194" s="39">
        <f t="shared" si="60"/>
        <v>0</v>
      </c>
      <c r="V194" s="39">
        <f t="shared" si="60"/>
        <v>0</v>
      </c>
      <c r="W194" s="39">
        <f t="shared" si="60"/>
        <v>0</v>
      </c>
      <c r="Y194" s="77" t="str">
        <f>IFERROR(I194/'Base Case Cover Sheet'!I194-1,"n.a.")</f>
        <v>n.a.</v>
      </c>
      <c r="Z194" s="77" t="str">
        <f>IFERROR(J194/'Base Case Cover Sheet'!J194-1,"n.a.")</f>
        <v>n.a.</v>
      </c>
      <c r="AA194" s="77" t="str">
        <f>IFERROR(K194/'Base Case Cover Sheet'!K194-1,"n.a.")</f>
        <v>n.a.</v>
      </c>
      <c r="AB194" s="77" t="str">
        <f>IFERROR(L194/'Base Case Cover Sheet'!L194-1,"n.a.")</f>
        <v>n.a.</v>
      </c>
      <c r="AC194" s="77" t="str">
        <f>IFERROR(M194/'Base Case Cover Sheet'!M194-1,"n.a.")</f>
        <v>n.a.</v>
      </c>
      <c r="AD194" s="77" t="str">
        <f>IFERROR(N194/'Base Case Cover Sheet'!N194-1,"n.a.")</f>
        <v>n.a.</v>
      </c>
      <c r="AE194" s="77" t="str">
        <f>IFERROR(O194/'Base Case Cover Sheet'!O194-1,"n.a.")</f>
        <v>n.a.</v>
      </c>
      <c r="AF194" s="77" t="str">
        <f>IFERROR(P194/'Base Case Cover Sheet'!P194-1,"n.a.")</f>
        <v>n.a.</v>
      </c>
      <c r="AG194" s="77" t="str">
        <f>IFERROR(Q194/'Base Case Cover Sheet'!Q194-1,"n.a.")</f>
        <v>n.a.</v>
      </c>
      <c r="AH194" s="77" t="str">
        <f>IFERROR(R194/'Base Case Cover Sheet'!R194-1,"n.a.")</f>
        <v>n.a.</v>
      </c>
      <c r="AI194" s="77" t="str">
        <f>IFERROR(S194/'Base Case Cover Sheet'!S194-1,"n.a.")</f>
        <v>n.a.</v>
      </c>
      <c r="AJ194" s="77" t="str">
        <f>IFERROR(T194/'Base Case Cover Sheet'!T194-1,"n.a.")</f>
        <v>n.a.</v>
      </c>
      <c r="AK194" s="77" t="str">
        <f>IFERROR(U194/'Base Case Cover Sheet'!U194-1,"n.a.")</f>
        <v>n.a.</v>
      </c>
      <c r="AL194" s="77" t="str">
        <f>IFERROR(V194/'Base Case Cover Sheet'!V194-1,"n.a.")</f>
        <v>n.a.</v>
      </c>
      <c r="AM194" s="77" t="str">
        <f>IFERROR(W194/'Base Case Cover Sheet'!W194-1,"n.a.")</f>
        <v>n.a.</v>
      </c>
    </row>
    <row r="196" spans="1:39">
      <c r="D196" t="s">
        <v>203</v>
      </c>
      <c r="H196" s="33"/>
      <c r="I196" s="43"/>
      <c r="J196" s="65">
        <v>0</v>
      </c>
      <c r="K196" s="65">
        <v>0</v>
      </c>
      <c r="L196" s="65">
        <v>0</v>
      </c>
      <c r="M196" s="65">
        <v>0</v>
      </c>
      <c r="N196" s="65">
        <v>0</v>
      </c>
      <c r="O196" s="65">
        <v>0</v>
      </c>
      <c r="P196" s="65">
        <v>0</v>
      </c>
      <c r="Q196" s="65">
        <v>0</v>
      </c>
      <c r="R196" s="65">
        <v>0</v>
      </c>
      <c r="S196" s="65">
        <v>0</v>
      </c>
      <c r="T196" s="65">
        <v>0</v>
      </c>
      <c r="U196" s="65">
        <v>0</v>
      </c>
      <c r="V196" s="65">
        <v>0</v>
      </c>
      <c r="W196" s="65">
        <v>0</v>
      </c>
      <c r="Y196" s="74" t="str">
        <f>IFERROR(I196/'Base Case Cover Sheet'!I196-1,"n.a.")</f>
        <v>n.a.</v>
      </c>
      <c r="Z196" s="74" t="str">
        <f>IFERROR(J196/'Base Case Cover Sheet'!J196-1,"n.a.")</f>
        <v>n.a.</v>
      </c>
      <c r="AA196" s="74" t="str">
        <f>IFERROR(K196/'Base Case Cover Sheet'!K196-1,"n.a.")</f>
        <v>n.a.</v>
      </c>
      <c r="AB196" s="74" t="str">
        <f>IFERROR(L196/'Base Case Cover Sheet'!L196-1,"n.a.")</f>
        <v>n.a.</v>
      </c>
      <c r="AC196" s="74" t="str">
        <f>IFERROR(M196/'Base Case Cover Sheet'!M196-1,"n.a.")</f>
        <v>n.a.</v>
      </c>
      <c r="AD196" s="74" t="str">
        <f>IFERROR(N196/'Base Case Cover Sheet'!N196-1,"n.a.")</f>
        <v>n.a.</v>
      </c>
      <c r="AE196" s="74" t="str">
        <f>IFERROR(O196/'Base Case Cover Sheet'!O196-1,"n.a.")</f>
        <v>n.a.</v>
      </c>
      <c r="AF196" s="74" t="str">
        <f>IFERROR(P196/'Base Case Cover Sheet'!P196-1,"n.a.")</f>
        <v>n.a.</v>
      </c>
      <c r="AG196" s="74" t="str">
        <f>IFERROR(Q196/'Base Case Cover Sheet'!Q196-1,"n.a.")</f>
        <v>n.a.</v>
      </c>
      <c r="AH196" s="74" t="str">
        <f>IFERROR(R196/'Base Case Cover Sheet'!R196-1,"n.a.")</f>
        <v>n.a.</v>
      </c>
      <c r="AI196" s="74" t="str">
        <f>IFERROR(S196/'Base Case Cover Sheet'!S196-1,"n.a.")</f>
        <v>n.a.</v>
      </c>
      <c r="AJ196" s="74" t="str">
        <f>IFERROR(T196/'Base Case Cover Sheet'!T196-1,"n.a.")</f>
        <v>n.a.</v>
      </c>
      <c r="AK196" s="74" t="str">
        <f>IFERROR(U196/'Base Case Cover Sheet'!U196-1,"n.a.")</f>
        <v>n.a.</v>
      </c>
      <c r="AL196" s="74" t="str">
        <f>IFERROR(V196/'Base Case Cover Sheet'!V196-1,"n.a.")</f>
        <v>n.a.</v>
      </c>
      <c r="AM196" s="74" t="str">
        <f>IFERROR(W196/'Base Case Cover Sheet'!W196-1,"n.a.")</f>
        <v>n.a.</v>
      </c>
    </row>
    <row r="197" spans="1:39" s="4" customFormat="1">
      <c r="E197" s="4" t="s">
        <v>204</v>
      </c>
      <c r="I197" s="43"/>
      <c r="J197" s="36">
        <f>-IFERROR(J196/J194,0)</f>
        <v>0</v>
      </c>
      <c r="K197" s="36">
        <f t="shared" ref="K197:W197" si="61">-IFERROR(K196/K194,0)</f>
        <v>0</v>
      </c>
      <c r="L197" s="36">
        <f t="shared" si="61"/>
        <v>0</v>
      </c>
      <c r="M197" s="36">
        <f t="shared" si="61"/>
        <v>0</v>
      </c>
      <c r="N197" s="36">
        <f t="shared" si="61"/>
        <v>0</v>
      </c>
      <c r="O197" s="36">
        <f t="shared" si="61"/>
        <v>0</v>
      </c>
      <c r="P197" s="36">
        <f t="shared" si="61"/>
        <v>0</v>
      </c>
      <c r="Q197" s="36">
        <f t="shared" si="61"/>
        <v>0</v>
      </c>
      <c r="R197" s="36">
        <f t="shared" si="61"/>
        <v>0</v>
      </c>
      <c r="S197" s="36">
        <f t="shared" si="61"/>
        <v>0</v>
      </c>
      <c r="T197" s="36">
        <f t="shared" si="61"/>
        <v>0</v>
      </c>
      <c r="U197" s="36">
        <f t="shared" si="61"/>
        <v>0</v>
      </c>
      <c r="V197" s="36">
        <f t="shared" si="61"/>
        <v>0</v>
      </c>
      <c r="W197" s="36">
        <f t="shared" si="61"/>
        <v>0</v>
      </c>
      <c r="Y197" s="78"/>
      <c r="Z197" s="75"/>
      <c r="AA197" s="75"/>
      <c r="AB197" s="75"/>
      <c r="AC197" s="75"/>
      <c r="AD197" s="75"/>
      <c r="AE197" s="75"/>
      <c r="AF197" s="75"/>
      <c r="AG197" s="75"/>
      <c r="AH197" s="75"/>
      <c r="AI197" s="75"/>
      <c r="AJ197" s="75"/>
      <c r="AK197" s="75"/>
      <c r="AL197" s="75"/>
      <c r="AM197" s="75"/>
    </row>
    <row r="199" spans="1:39">
      <c r="D199" s="142" t="s">
        <v>205</v>
      </c>
      <c r="E199" s="142"/>
      <c r="F199" s="142"/>
      <c r="G199" s="142"/>
      <c r="H199" s="37"/>
      <c r="I199" s="38"/>
      <c r="J199" s="39">
        <f t="shared" ref="J199:W199" si="62">+J194+J196</f>
        <v>0</v>
      </c>
      <c r="K199" s="39">
        <f t="shared" si="62"/>
        <v>0</v>
      </c>
      <c r="L199" s="39">
        <f t="shared" si="62"/>
        <v>0</v>
      </c>
      <c r="M199" s="39">
        <f t="shared" si="62"/>
        <v>0</v>
      </c>
      <c r="N199" s="39">
        <f t="shared" si="62"/>
        <v>0</v>
      </c>
      <c r="O199" s="39">
        <f t="shared" si="62"/>
        <v>0</v>
      </c>
      <c r="P199" s="39">
        <f t="shared" si="62"/>
        <v>0</v>
      </c>
      <c r="Q199" s="39">
        <f t="shared" si="62"/>
        <v>0</v>
      </c>
      <c r="R199" s="39">
        <f t="shared" si="62"/>
        <v>0</v>
      </c>
      <c r="S199" s="39">
        <f t="shared" si="62"/>
        <v>0</v>
      </c>
      <c r="T199" s="39">
        <f t="shared" si="62"/>
        <v>0</v>
      </c>
      <c r="U199" s="39">
        <f t="shared" si="62"/>
        <v>0</v>
      </c>
      <c r="V199" s="39">
        <f t="shared" si="62"/>
        <v>0</v>
      </c>
      <c r="W199" s="39">
        <f t="shared" si="62"/>
        <v>0</v>
      </c>
      <c r="Y199" s="77" t="str">
        <f>IFERROR(I199/'Base Case Cover Sheet'!I199-1,"n.a.")</f>
        <v>n.a.</v>
      </c>
      <c r="Z199" s="77" t="str">
        <f>IFERROR(J199/'Base Case Cover Sheet'!J199-1,"n.a.")</f>
        <v>n.a.</v>
      </c>
      <c r="AA199" s="77" t="str">
        <f>IFERROR(K199/'Base Case Cover Sheet'!K199-1,"n.a.")</f>
        <v>n.a.</v>
      </c>
      <c r="AB199" s="77" t="str">
        <f>IFERROR(L199/'Base Case Cover Sheet'!L199-1,"n.a.")</f>
        <v>n.a.</v>
      </c>
      <c r="AC199" s="77" t="str">
        <f>IFERROR(M199/'Base Case Cover Sheet'!M199-1,"n.a.")</f>
        <v>n.a.</v>
      </c>
      <c r="AD199" s="77" t="str">
        <f>IFERROR(N199/'Base Case Cover Sheet'!N199-1,"n.a.")</f>
        <v>n.a.</v>
      </c>
      <c r="AE199" s="77" t="str">
        <f>IFERROR(O199/'Base Case Cover Sheet'!O199-1,"n.a.")</f>
        <v>n.a.</v>
      </c>
      <c r="AF199" s="77" t="str">
        <f>IFERROR(P199/'Base Case Cover Sheet'!P199-1,"n.a.")</f>
        <v>n.a.</v>
      </c>
      <c r="AG199" s="77" t="str">
        <f>IFERROR(Q199/'Base Case Cover Sheet'!Q199-1,"n.a.")</f>
        <v>n.a.</v>
      </c>
      <c r="AH199" s="77" t="str">
        <f>IFERROR(R199/'Base Case Cover Sheet'!R199-1,"n.a.")</f>
        <v>n.a.</v>
      </c>
      <c r="AI199" s="77" t="str">
        <f>IFERROR(S199/'Base Case Cover Sheet'!S199-1,"n.a.")</f>
        <v>n.a.</v>
      </c>
      <c r="AJ199" s="77" t="str">
        <f>IFERROR(T199/'Base Case Cover Sheet'!T199-1,"n.a.")</f>
        <v>n.a.</v>
      </c>
      <c r="AK199" s="77" t="str">
        <f>IFERROR(U199/'Base Case Cover Sheet'!U199-1,"n.a.")</f>
        <v>n.a.</v>
      </c>
      <c r="AL199" s="77" t="str">
        <f>IFERROR(V199/'Base Case Cover Sheet'!V199-1,"n.a.")</f>
        <v>n.a.</v>
      </c>
      <c r="AM199" s="77" t="str">
        <f>IFERROR(W199/'Base Case Cover Sheet'!W199-1,"n.a.")</f>
        <v>n.a.</v>
      </c>
    </row>
    <row r="201" spans="1:39" s="2" customFormat="1" ht="11.25" customHeight="1">
      <c r="A201" s="18"/>
      <c r="B201" s="19">
        <f>MAX($B$4:B200)+1</f>
        <v>5</v>
      </c>
      <c r="C201" s="18"/>
      <c r="D201" s="20" t="s">
        <v>125</v>
      </c>
    </row>
    <row r="203" spans="1:39">
      <c r="D203" t="s">
        <v>201</v>
      </c>
      <c r="H203" s="33"/>
      <c r="I203" s="43"/>
      <c r="J203" s="44">
        <f t="shared" ref="J203:W203" si="63">+J190</f>
        <v>0</v>
      </c>
      <c r="K203" s="44">
        <f t="shared" si="63"/>
        <v>0</v>
      </c>
      <c r="L203" s="44">
        <f t="shared" si="63"/>
        <v>0</v>
      </c>
      <c r="M203" s="44">
        <f t="shared" si="63"/>
        <v>0</v>
      </c>
      <c r="N203" s="44">
        <f t="shared" si="63"/>
        <v>0</v>
      </c>
      <c r="O203" s="44">
        <f t="shared" si="63"/>
        <v>0</v>
      </c>
      <c r="P203" s="44">
        <f t="shared" si="63"/>
        <v>0</v>
      </c>
      <c r="Q203" s="44">
        <f t="shared" si="63"/>
        <v>0</v>
      </c>
      <c r="R203" s="44">
        <f t="shared" si="63"/>
        <v>0</v>
      </c>
      <c r="S203" s="44">
        <f t="shared" si="63"/>
        <v>0</v>
      </c>
      <c r="T203" s="44">
        <f t="shared" si="63"/>
        <v>0</v>
      </c>
      <c r="U203" s="44">
        <f t="shared" si="63"/>
        <v>0</v>
      </c>
      <c r="V203" s="44">
        <f t="shared" si="63"/>
        <v>0</v>
      </c>
      <c r="W203" s="44">
        <f t="shared" si="63"/>
        <v>0</v>
      </c>
      <c r="Y203" s="74" t="str">
        <f>IFERROR(I203/'Base Case Cover Sheet'!I203-1,"n.a.")</f>
        <v>n.a.</v>
      </c>
      <c r="Z203" s="74" t="str">
        <f>IFERROR(J203/'Base Case Cover Sheet'!J203-1,"n.a.")</f>
        <v>n.a.</v>
      </c>
      <c r="AA203" s="74" t="str">
        <f>IFERROR(K203/'Base Case Cover Sheet'!K203-1,"n.a.")</f>
        <v>n.a.</v>
      </c>
      <c r="AB203" s="74" t="str">
        <f>IFERROR(L203/'Base Case Cover Sheet'!L203-1,"n.a.")</f>
        <v>n.a.</v>
      </c>
      <c r="AC203" s="74" t="str">
        <f>IFERROR(M203/'Base Case Cover Sheet'!M203-1,"n.a.")</f>
        <v>n.a.</v>
      </c>
      <c r="AD203" s="74" t="str">
        <f>IFERROR(N203/'Base Case Cover Sheet'!N203-1,"n.a.")</f>
        <v>n.a.</v>
      </c>
      <c r="AE203" s="74" t="str">
        <f>IFERROR(O203/'Base Case Cover Sheet'!O203-1,"n.a.")</f>
        <v>n.a.</v>
      </c>
      <c r="AF203" s="74" t="str">
        <f>IFERROR(P203/'Base Case Cover Sheet'!P203-1,"n.a.")</f>
        <v>n.a.</v>
      </c>
      <c r="AG203" s="74" t="str">
        <f>IFERROR(Q203/'Base Case Cover Sheet'!Q203-1,"n.a.")</f>
        <v>n.a.</v>
      </c>
      <c r="AH203" s="74" t="str">
        <f>IFERROR(R203/'Base Case Cover Sheet'!R203-1,"n.a.")</f>
        <v>n.a.</v>
      </c>
      <c r="AI203" s="74" t="str">
        <f>IFERROR(S203/'Base Case Cover Sheet'!S203-1,"n.a.")</f>
        <v>n.a.</v>
      </c>
      <c r="AJ203" s="74" t="str">
        <f>IFERROR(T203/'Base Case Cover Sheet'!T203-1,"n.a.")</f>
        <v>n.a.</v>
      </c>
      <c r="AK203" s="74" t="str">
        <f>IFERROR(U203/'Base Case Cover Sheet'!U203-1,"n.a.")</f>
        <v>n.a.</v>
      </c>
      <c r="AL203" s="74" t="str">
        <f>IFERROR(V203/'Base Case Cover Sheet'!V203-1,"n.a.")</f>
        <v>n.a.</v>
      </c>
      <c r="AM203" s="74" t="str">
        <f>IFERROR(W203/'Base Case Cover Sheet'!W203-1,"n.a.")</f>
        <v>n.a.</v>
      </c>
    </row>
    <row r="205" spans="1:39">
      <c r="E205" s="145" t="s">
        <v>126</v>
      </c>
      <c r="F205" s="144"/>
      <c r="G205" s="144"/>
      <c r="H205" s="46"/>
      <c r="I205" s="38"/>
      <c r="J205" s="67">
        <v>0</v>
      </c>
      <c r="K205" s="67">
        <v>0</v>
      </c>
      <c r="L205" s="58"/>
      <c r="M205" s="58"/>
      <c r="N205" s="58"/>
      <c r="O205" s="58"/>
      <c r="P205" s="58"/>
      <c r="Q205" s="58"/>
      <c r="R205" s="58"/>
      <c r="S205" s="58"/>
      <c r="T205" s="58"/>
      <c r="U205" s="58"/>
      <c r="V205" s="58"/>
      <c r="W205" s="59"/>
      <c r="Y205" s="80" t="str">
        <f>IFERROR(I205/'Base Case Cover Sheet'!I205-1,"n.a.")</f>
        <v>n.a.</v>
      </c>
      <c r="Z205" s="81" t="str">
        <f>IFERROR(J205/'Base Case Cover Sheet'!J205-1,"n.a.")</f>
        <v>n.a.</v>
      </c>
      <c r="AA205" s="81" t="str">
        <f>IFERROR(K205/'Base Case Cover Sheet'!K205-1,"n.a.")</f>
        <v>n.a.</v>
      </c>
      <c r="AB205" s="81" t="str">
        <f>IFERROR(L205/'Base Case Cover Sheet'!L205-1,"n.a.")</f>
        <v>n.a.</v>
      </c>
      <c r="AC205" s="81" t="str">
        <f>IFERROR(M205/'Base Case Cover Sheet'!M205-1,"n.a.")</f>
        <v>n.a.</v>
      </c>
      <c r="AD205" s="81" t="str">
        <f>IFERROR(N205/'Base Case Cover Sheet'!N205-1,"n.a.")</f>
        <v>n.a.</v>
      </c>
      <c r="AE205" s="81" t="str">
        <f>IFERROR(O205/'Base Case Cover Sheet'!O205-1,"n.a.")</f>
        <v>n.a.</v>
      </c>
      <c r="AF205" s="81" t="str">
        <f>IFERROR(P205/'Base Case Cover Sheet'!P205-1,"n.a.")</f>
        <v>n.a.</v>
      </c>
      <c r="AG205" s="81" t="str">
        <f>IFERROR(Q205/'Base Case Cover Sheet'!Q205-1,"n.a.")</f>
        <v>n.a.</v>
      </c>
      <c r="AH205" s="81" t="str">
        <f>IFERROR(R205/'Base Case Cover Sheet'!R205-1,"n.a.")</f>
        <v>n.a.</v>
      </c>
      <c r="AI205" s="81" t="str">
        <f>IFERROR(S205/'Base Case Cover Sheet'!S205-1,"n.a.")</f>
        <v>n.a.</v>
      </c>
      <c r="AJ205" s="81" t="str">
        <f>IFERROR(T205/'Base Case Cover Sheet'!T205-1,"n.a.")</f>
        <v>n.a.</v>
      </c>
      <c r="AK205" s="81" t="str">
        <f>IFERROR(U205/'Base Case Cover Sheet'!U205-1,"n.a.")</f>
        <v>n.a.</v>
      </c>
      <c r="AL205" s="81" t="str">
        <f>IFERROR(V205/'Base Case Cover Sheet'!V205-1,"n.a.")</f>
        <v>n.a.</v>
      </c>
      <c r="AM205" s="82" t="str">
        <f>IFERROR(W205/'Base Case Cover Sheet'!W205-1,"n.a.")</f>
        <v>n.a.</v>
      </c>
    </row>
    <row r="206" spans="1:39">
      <c r="E206" s="146" t="s">
        <v>128</v>
      </c>
      <c r="F206" s="147"/>
      <c r="G206" s="147"/>
      <c r="H206" s="41"/>
      <c r="I206" s="43"/>
      <c r="J206" s="65">
        <v>0</v>
      </c>
      <c r="K206" s="65">
        <v>0</v>
      </c>
      <c r="L206" s="60"/>
      <c r="M206" s="60"/>
      <c r="N206" s="60"/>
      <c r="O206" s="60"/>
      <c r="P206" s="60"/>
      <c r="Q206" s="60"/>
      <c r="R206" s="60"/>
      <c r="S206" s="60"/>
      <c r="T206" s="60"/>
      <c r="U206" s="60"/>
      <c r="V206" s="60"/>
      <c r="W206" s="61"/>
      <c r="Y206" s="89" t="str">
        <f>IFERROR(I206/'Base Case Cover Sheet'!I206-1,"n.a.")</f>
        <v>n.a.</v>
      </c>
      <c r="Z206" s="90" t="str">
        <f>IFERROR(J206/'Base Case Cover Sheet'!J206-1,"n.a.")</f>
        <v>n.a.</v>
      </c>
      <c r="AA206" s="90" t="str">
        <f>IFERROR(K206/'Base Case Cover Sheet'!K206-1,"n.a.")</f>
        <v>n.a.</v>
      </c>
      <c r="AB206" s="90" t="str">
        <f>IFERROR(L206/'Base Case Cover Sheet'!L206-1,"n.a.")</f>
        <v>n.a.</v>
      </c>
      <c r="AC206" s="90" t="str">
        <f>IFERROR(M206/'Base Case Cover Sheet'!M206-1,"n.a.")</f>
        <v>n.a.</v>
      </c>
      <c r="AD206" s="90" t="str">
        <f>IFERROR(N206/'Base Case Cover Sheet'!N206-1,"n.a.")</f>
        <v>n.a.</v>
      </c>
      <c r="AE206" s="90" t="str">
        <f>IFERROR(O206/'Base Case Cover Sheet'!O206-1,"n.a.")</f>
        <v>n.a.</v>
      </c>
      <c r="AF206" s="90" t="str">
        <f>IFERROR(P206/'Base Case Cover Sheet'!P206-1,"n.a.")</f>
        <v>n.a.</v>
      </c>
      <c r="AG206" s="90" t="str">
        <f>IFERROR(Q206/'Base Case Cover Sheet'!Q206-1,"n.a.")</f>
        <v>n.a.</v>
      </c>
      <c r="AH206" s="90" t="str">
        <f>IFERROR(R206/'Base Case Cover Sheet'!R206-1,"n.a.")</f>
        <v>n.a.</v>
      </c>
      <c r="AI206" s="90" t="str">
        <f>IFERROR(S206/'Base Case Cover Sheet'!S206-1,"n.a.")</f>
        <v>n.a.</v>
      </c>
      <c r="AJ206" s="90" t="str">
        <f>IFERROR(T206/'Base Case Cover Sheet'!T206-1,"n.a.")</f>
        <v>n.a.</v>
      </c>
      <c r="AK206" s="90" t="str">
        <f>IFERROR(U206/'Base Case Cover Sheet'!U206-1,"n.a.")</f>
        <v>n.a.</v>
      </c>
      <c r="AL206" s="90" t="str">
        <f>IFERROR(V206/'Base Case Cover Sheet'!V206-1,"n.a.")</f>
        <v>n.a.</v>
      </c>
      <c r="AM206" s="91" t="str">
        <f>IFERROR(W206/'Base Case Cover Sheet'!W206-1,"n.a.")</f>
        <v>n.a.</v>
      </c>
    </row>
    <row r="207" spans="1:39">
      <c r="D207" t="s">
        <v>206</v>
      </c>
      <c r="H207" s="37"/>
      <c r="I207" s="38"/>
      <c r="J207" s="39">
        <f>SUM(J205:J206)</f>
        <v>0</v>
      </c>
      <c r="K207" s="39">
        <f>SUM(K205:K206)</f>
        <v>0</v>
      </c>
      <c r="L207" s="34"/>
      <c r="M207" s="34"/>
      <c r="N207" s="34"/>
      <c r="O207" s="34"/>
      <c r="P207" s="34"/>
      <c r="Q207" s="34"/>
      <c r="R207" s="34"/>
      <c r="S207" s="34"/>
      <c r="T207" s="34"/>
      <c r="U207" s="34"/>
      <c r="V207" s="34"/>
      <c r="W207" s="34"/>
      <c r="Y207" s="81" t="str">
        <f>IFERROR(I207/'Base Case Cover Sheet'!I207-1,"n.a.")</f>
        <v>n.a.</v>
      </c>
      <c r="Z207" s="81" t="str">
        <f>IFERROR(J207/'Base Case Cover Sheet'!J207-1,"n.a.")</f>
        <v>n.a.</v>
      </c>
      <c r="AA207" s="81" t="str">
        <f>IFERROR(K207/'Base Case Cover Sheet'!K207-1,"n.a.")</f>
        <v>n.a.</v>
      </c>
      <c r="AB207" s="81" t="str">
        <f>IFERROR(L207/'Base Case Cover Sheet'!L207-1,"n.a.")</f>
        <v>n.a.</v>
      </c>
      <c r="AC207" s="81" t="str">
        <f>IFERROR(M207/'Base Case Cover Sheet'!M207-1,"n.a.")</f>
        <v>n.a.</v>
      </c>
      <c r="AD207" s="81" t="str">
        <f>IFERROR(N207/'Base Case Cover Sheet'!N207-1,"n.a.")</f>
        <v>n.a.</v>
      </c>
      <c r="AE207" s="81" t="str">
        <f>IFERROR(O207/'Base Case Cover Sheet'!O207-1,"n.a.")</f>
        <v>n.a.</v>
      </c>
      <c r="AF207" s="81" t="str">
        <f>IFERROR(P207/'Base Case Cover Sheet'!P207-1,"n.a.")</f>
        <v>n.a.</v>
      </c>
      <c r="AG207" s="81" t="str">
        <f>IFERROR(Q207/'Base Case Cover Sheet'!Q207-1,"n.a.")</f>
        <v>n.a.</v>
      </c>
      <c r="AH207" s="81" t="str">
        <f>IFERROR(R207/'Base Case Cover Sheet'!R207-1,"n.a.")</f>
        <v>n.a.</v>
      </c>
      <c r="AI207" s="81" t="str">
        <f>IFERROR(S207/'Base Case Cover Sheet'!S207-1,"n.a.")</f>
        <v>n.a.</v>
      </c>
      <c r="AJ207" s="81" t="str">
        <f>IFERROR(T207/'Base Case Cover Sheet'!T207-1,"n.a.")</f>
        <v>n.a.</v>
      </c>
      <c r="AK207" s="81" t="str">
        <f>IFERROR(U207/'Base Case Cover Sheet'!U207-1,"n.a.")</f>
        <v>n.a.</v>
      </c>
      <c r="AL207" s="81" t="str">
        <f>IFERROR(V207/'Base Case Cover Sheet'!V207-1,"n.a.")</f>
        <v>n.a.</v>
      </c>
      <c r="AM207" s="81" t="str">
        <f>IFERROR(W207/'Base Case Cover Sheet'!W207-1,"n.a.")</f>
        <v>n.a.</v>
      </c>
    </row>
    <row r="209" spans="4:39">
      <c r="D209" t="s">
        <v>123</v>
      </c>
      <c r="H209" s="41"/>
      <c r="I209" s="62"/>
      <c r="J209" s="65">
        <v>0</v>
      </c>
      <c r="K209" s="65">
        <v>0</v>
      </c>
      <c r="L209" s="65">
        <v>0</v>
      </c>
      <c r="M209" s="65">
        <v>0</v>
      </c>
      <c r="N209" s="65">
        <v>0</v>
      </c>
      <c r="O209" s="65">
        <v>0</v>
      </c>
      <c r="P209" s="65">
        <v>0</v>
      </c>
      <c r="Q209" s="65">
        <v>0</v>
      </c>
      <c r="R209" s="65">
        <v>0</v>
      </c>
      <c r="S209" s="65">
        <v>0</v>
      </c>
      <c r="T209" s="65">
        <v>0</v>
      </c>
      <c r="U209" s="65">
        <v>0</v>
      </c>
      <c r="V209" s="65">
        <v>0</v>
      </c>
      <c r="W209" s="65">
        <v>0</v>
      </c>
      <c r="Y209" s="74" t="str">
        <f>IFERROR(I209/'Base Case Cover Sheet'!I209-1,"n.a.")</f>
        <v>n.a.</v>
      </c>
      <c r="Z209" s="74" t="str">
        <f>IFERROR(J209/'Base Case Cover Sheet'!J209-1,"n.a.")</f>
        <v>n.a.</v>
      </c>
      <c r="AA209" s="74" t="str">
        <f>IFERROR(K209/'Base Case Cover Sheet'!K209-1,"n.a.")</f>
        <v>n.a.</v>
      </c>
      <c r="AB209" s="74" t="str">
        <f>IFERROR(L209/'Base Case Cover Sheet'!L209-1,"n.a.")</f>
        <v>n.a.</v>
      </c>
      <c r="AC209" s="74" t="str">
        <f>IFERROR(M209/'Base Case Cover Sheet'!M209-1,"n.a.")</f>
        <v>n.a.</v>
      </c>
      <c r="AD209" s="74" t="str">
        <f>IFERROR(N209/'Base Case Cover Sheet'!N209-1,"n.a.")</f>
        <v>n.a.</v>
      </c>
      <c r="AE209" s="74" t="str">
        <f>IFERROR(O209/'Base Case Cover Sheet'!O209-1,"n.a.")</f>
        <v>n.a.</v>
      </c>
      <c r="AF209" s="74" t="str">
        <f>IFERROR(P209/'Base Case Cover Sheet'!P209-1,"n.a.")</f>
        <v>n.a.</v>
      </c>
      <c r="AG209" s="74" t="str">
        <f>IFERROR(Q209/'Base Case Cover Sheet'!Q209-1,"n.a.")</f>
        <v>n.a.</v>
      </c>
      <c r="AH209" s="74" t="str">
        <f>IFERROR(R209/'Base Case Cover Sheet'!R209-1,"n.a.")</f>
        <v>n.a.</v>
      </c>
      <c r="AI209" s="74" t="str">
        <f>IFERROR(S209/'Base Case Cover Sheet'!S209-1,"n.a.")</f>
        <v>n.a.</v>
      </c>
      <c r="AJ209" s="74" t="str">
        <f>IFERROR(T209/'Base Case Cover Sheet'!T209-1,"n.a.")</f>
        <v>n.a.</v>
      </c>
      <c r="AK209" s="74" t="str">
        <f>IFERROR(U209/'Base Case Cover Sheet'!U209-1,"n.a.")</f>
        <v>n.a.</v>
      </c>
      <c r="AL209" s="74" t="str">
        <f>IFERROR(V209/'Base Case Cover Sheet'!V209-1,"n.a.")</f>
        <v>n.a.</v>
      </c>
      <c r="AM209" s="74" t="str">
        <f>IFERROR(W209/'Base Case Cover Sheet'!W209-1,"n.a.")</f>
        <v>n.a.</v>
      </c>
    </row>
    <row r="211" spans="4:39">
      <c r="D211" t="s">
        <v>203</v>
      </c>
      <c r="H211" s="33"/>
      <c r="I211" s="62"/>
      <c r="J211" s="65">
        <v>0</v>
      </c>
      <c r="K211" s="65">
        <v>0</v>
      </c>
      <c r="L211" s="65">
        <v>0</v>
      </c>
      <c r="M211" s="65">
        <v>0</v>
      </c>
      <c r="N211" s="65">
        <v>0</v>
      </c>
      <c r="O211" s="65">
        <v>0</v>
      </c>
      <c r="P211" s="65">
        <v>0</v>
      </c>
      <c r="Q211" s="65">
        <v>0</v>
      </c>
      <c r="R211" s="65">
        <v>0</v>
      </c>
      <c r="S211" s="65">
        <v>0</v>
      </c>
      <c r="T211" s="65">
        <v>0</v>
      </c>
      <c r="U211" s="65">
        <v>0</v>
      </c>
      <c r="V211" s="65">
        <v>0</v>
      </c>
      <c r="W211" s="65">
        <v>0</v>
      </c>
      <c r="Y211" s="74" t="str">
        <f>IFERROR(I211/'Base Case Cover Sheet'!I211-1,"n.a.")</f>
        <v>n.a.</v>
      </c>
      <c r="Z211" s="74" t="str">
        <f>IFERROR(J211/'Base Case Cover Sheet'!J211-1,"n.a.")</f>
        <v>n.a.</v>
      </c>
      <c r="AA211" s="74" t="str">
        <f>IFERROR(K211/'Base Case Cover Sheet'!K211-1,"n.a.")</f>
        <v>n.a.</v>
      </c>
      <c r="AB211" s="74" t="str">
        <f>IFERROR(L211/'Base Case Cover Sheet'!L211-1,"n.a.")</f>
        <v>n.a.</v>
      </c>
      <c r="AC211" s="74" t="str">
        <f>IFERROR(M211/'Base Case Cover Sheet'!M211-1,"n.a.")</f>
        <v>n.a.</v>
      </c>
      <c r="AD211" s="74" t="str">
        <f>IFERROR(N211/'Base Case Cover Sheet'!N211-1,"n.a.")</f>
        <v>n.a.</v>
      </c>
      <c r="AE211" s="74" t="str">
        <f>IFERROR(O211/'Base Case Cover Sheet'!O211-1,"n.a.")</f>
        <v>n.a.</v>
      </c>
      <c r="AF211" s="74" t="str">
        <f>IFERROR(P211/'Base Case Cover Sheet'!P211-1,"n.a.")</f>
        <v>n.a.</v>
      </c>
      <c r="AG211" s="74" t="str">
        <f>IFERROR(Q211/'Base Case Cover Sheet'!Q211-1,"n.a.")</f>
        <v>n.a.</v>
      </c>
      <c r="AH211" s="74" t="str">
        <f>IFERROR(R211/'Base Case Cover Sheet'!R211-1,"n.a.")</f>
        <v>n.a.</v>
      </c>
      <c r="AI211" s="74" t="str">
        <f>IFERROR(S211/'Base Case Cover Sheet'!S211-1,"n.a.")</f>
        <v>n.a.</v>
      </c>
      <c r="AJ211" s="74" t="str">
        <f>IFERROR(T211/'Base Case Cover Sheet'!T211-1,"n.a.")</f>
        <v>n.a.</v>
      </c>
      <c r="AK211" s="74" t="str">
        <f>IFERROR(U211/'Base Case Cover Sheet'!U211-1,"n.a.")</f>
        <v>n.a.</v>
      </c>
      <c r="AL211" s="74" t="str">
        <f>IFERROR(V211/'Base Case Cover Sheet'!V211-1,"n.a.")</f>
        <v>n.a.</v>
      </c>
      <c r="AM211" s="74" t="str">
        <f>IFERROR(W211/'Base Case Cover Sheet'!W211-1,"n.a.")</f>
        <v>n.a.</v>
      </c>
    </row>
    <row r="213" spans="4:39">
      <c r="D213" t="s">
        <v>130</v>
      </c>
      <c r="H213" s="33"/>
      <c r="I213" s="62"/>
      <c r="J213" s="62"/>
      <c r="K213" s="62"/>
      <c r="L213" s="65">
        <v>0</v>
      </c>
      <c r="M213" s="65">
        <v>0</v>
      </c>
      <c r="N213" s="65">
        <v>0</v>
      </c>
      <c r="O213" s="65">
        <v>0</v>
      </c>
      <c r="P213" s="65">
        <v>0</v>
      </c>
      <c r="Q213" s="65">
        <v>0</v>
      </c>
      <c r="R213" s="65">
        <v>0</v>
      </c>
      <c r="S213" s="65">
        <v>0</v>
      </c>
      <c r="T213" s="65">
        <v>0</v>
      </c>
      <c r="U213" s="65">
        <v>0</v>
      </c>
      <c r="V213" s="65">
        <v>0</v>
      </c>
      <c r="W213" s="65">
        <v>0</v>
      </c>
      <c r="Y213" s="74" t="str">
        <f>IFERROR(I213/'Base Case Cover Sheet'!I213-1,"n.a.")</f>
        <v>n.a.</v>
      </c>
      <c r="Z213" s="74" t="str">
        <f>IFERROR(J213/'Base Case Cover Sheet'!J213-1,"n.a.")</f>
        <v>n.a.</v>
      </c>
      <c r="AA213" s="74" t="str">
        <f>IFERROR(K213/'Base Case Cover Sheet'!K213-1,"n.a.")</f>
        <v>n.a.</v>
      </c>
      <c r="AB213" s="74" t="str">
        <f>IFERROR(L213/'Base Case Cover Sheet'!L213-1,"n.a.")</f>
        <v>n.a.</v>
      </c>
      <c r="AC213" s="74" t="str">
        <f>IFERROR(M213/'Base Case Cover Sheet'!M213-1,"n.a.")</f>
        <v>n.a.</v>
      </c>
      <c r="AD213" s="74" t="str">
        <f>IFERROR(N213/'Base Case Cover Sheet'!N213-1,"n.a.")</f>
        <v>n.a.</v>
      </c>
      <c r="AE213" s="74" t="str">
        <f>IFERROR(O213/'Base Case Cover Sheet'!O213-1,"n.a.")</f>
        <v>n.a.</v>
      </c>
      <c r="AF213" s="74" t="str">
        <f>IFERROR(P213/'Base Case Cover Sheet'!P213-1,"n.a.")</f>
        <v>n.a.</v>
      </c>
      <c r="AG213" s="74" t="str">
        <f>IFERROR(Q213/'Base Case Cover Sheet'!Q213-1,"n.a.")</f>
        <v>n.a.</v>
      </c>
      <c r="AH213" s="74" t="str">
        <f>IFERROR(R213/'Base Case Cover Sheet'!R213-1,"n.a.")</f>
        <v>n.a.</v>
      </c>
      <c r="AI213" s="74" t="str">
        <f>IFERROR(S213/'Base Case Cover Sheet'!S213-1,"n.a.")</f>
        <v>n.a.</v>
      </c>
      <c r="AJ213" s="74" t="str">
        <f>IFERROR(T213/'Base Case Cover Sheet'!T213-1,"n.a.")</f>
        <v>n.a.</v>
      </c>
      <c r="AK213" s="74" t="str">
        <f>IFERROR(U213/'Base Case Cover Sheet'!U213-1,"n.a.")</f>
        <v>n.a.</v>
      </c>
      <c r="AL213" s="74" t="str">
        <f>IFERROR(V213/'Base Case Cover Sheet'!V213-1,"n.a.")</f>
        <v>n.a.</v>
      </c>
      <c r="AM213" s="74" t="str">
        <f>IFERROR(W213/'Base Case Cover Sheet'!W213-1,"n.a.")</f>
        <v>n.a.</v>
      </c>
    </row>
    <row r="214" spans="4:39">
      <c r="D214" s="4" t="s">
        <v>62</v>
      </c>
      <c r="E214" s="4"/>
      <c r="F214" s="4"/>
      <c r="G214" s="4"/>
    </row>
    <row r="215" spans="4:39">
      <c r="D215" s="143" t="s">
        <v>132</v>
      </c>
      <c r="E215" s="4"/>
      <c r="F215" s="4"/>
      <c r="G215" s="4"/>
      <c r="H215" s="41"/>
      <c r="I215" s="62"/>
      <c r="J215" s="62"/>
      <c r="K215" s="62"/>
      <c r="L215" s="65">
        <v>0</v>
      </c>
      <c r="M215" s="65">
        <v>0</v>
      </c>
      <c r="N215" s="65">
        <v>0</v>
      </c>
      <c r="O215" s="65">
        <v>0</v>
      </c>
      <c r="P215" s="65">
        <v>0</v>
      </c>
      <c r="Q215" s="65">
        <v>0</v>
      </c>
      <c r="R215" s="65">
        <v>0</v>
      </c>
      <c r="S215" s="65">
        <v>0</v>
      </c>
      <c r="T215" s="65">
        <v>0</v>
      </c>
      <c r="U215" s="65">
        <v>0</v>
      </c>
      <c r="V215" s="65">
        <v>0</v>
      </c>
      <c r="W215" s="65">
        <v>0</v>
      </c>
      <c r="Y215" s="74" t="str">
        <f>IFERROR(I215/'Base Case Cover Sheet'!I215-1,"n.a.")</f>
        <v>n.a.</v>
      </c>
      <c r="Z215" s="74" t="str">
        <f>IFERROR(J215/'Base Case Cover Sheet'!J215-1,"n.a.")</f>
        <v>n.a.</v>
      </c>
      <c r="AA215" s="74" t="str">
        <f>IFERROR(K215/'Base Case Cover Sheet'!K215-1,"n.a.")</f>
        <v>n.a.</v>
      </c>
      <c r="AB215" s="74" t="str">
        <f>IFERROR(L215/'Base Case Cover Sheet'!L215-1,"n.a.")</f>
        <v>n.a.</v>
      </c>
      <c r="AC215" s="74" t="str">
        <f>IFERROR(M215/'Base Case Cover Sheet'!M215-1,"n.a.")</f>
        <v>n.a.</v>
      </c>
      <c r="AD215" s="74" t="str">
        <f>IFERROR(N215/'Base Case Cover Sheet'!N215-1,"n.a.")</f>
        <v>n.a.</v>
      </c>
      <c r="AE215" s="74" t="str">
        <f>IFERROR(O215/'Base Case Cover Sheet'!O215-1,"n.a.")</f>
        <v>n.a.</v>
      </c>
      <c r="AF215" s="74" t="str">
        <f>IFERROR(P215/'Base Case Cover Sheet'!P215-1,"n.a.")</f>
        <v>n.a.</v>
      </c>
      <c r="AG215" s="74" t="str">
        <f>IFERROR(Q215/'Base Case Cover Sheet'!Q215-1,"n.a.")</f>
        <v>n.a.</v>
      </c>
      <c r="AH215" s="74" t="str">
        <f>IFERROR(R215/'Base Case Cover Sheet'!R215-1,"n.a.")</f>
        <v>n.a.</v>
      </c>
      <c r="AI215" s="74" t="str">
        <f>IFERROR(S215/'Base Case Cover Sheet'!S215-1,"n.a.")</f>
        <v>n.a.</v>
      </c>
      <c r="AJ215" s="74" t="str">
        <f>IFERROR(T215/'Base Case Cover Sheet'!T215-1,"n.a.")</f>
        <v>n.a.</v>
      </c>
      <c r="AK215" s="74" t="str">
        <f>IFERROR(U215/'Base Case Cover Sheet'!U215-1,"n.a.")</f>
        <v>n.a.</v>
      </c>
      <c r="AL215" s="74" t="str">
        <f>IFERROR(V215/'Base Case Cover Sheet'!V215-1,"n.a.")</f>
        <v>n.a.</v>
      </c>
      <c r="AM215" s="74" t="str">
        <f>IFERROR(W215/'Base Case Cover Sheet'!W215-1,"n.a.")</f>
        <v>n.a.</v>
      </c>
    </row>
    <row r="216" spans="4:39">
      <c r="D216" s="143" t="s">
        <v>134</v>
      </c>
      <c r="E216" s="4"/>
      <c r="F216" s="4"/>
      <c r="G216" s="4"/>
      <c r="H216" s="41"/>
      <c r="I216" s="62"/>
      <c r="J216" s="62"/>
      <c r="K216" s="62"/>
      <c r="L216" s="65">
        <v>0</v>
      </c>
      <c r="M216" s="65">
        <v>0</v>
      </c>
      <c r="N216" s="65">
        <v>0</v>
      </c>
      <c r="O216" s="65">
        <v>0</v>
      </c>
      <c r="P216" s="65">
        <v>0</v>
      </c>
      <c r="Q216" s="65">
        <v>0</v>
      </c>
      <c r="R216" s="65">
        <v>0</v>
      </c>
      <c r="S216" s="65">
        <v>0</v>
      </c>
      <c r="T216" s="65">
        <v>0</v>
      </c>
      <c r="U216" s="65">
        <v>0</v>
      </c>
      <c r="V216" s="65">
        <v>0</v>
      </c>
      <c r="W216" s="65">
        <v>0</v>
      </c>
      <c r="Y216" s="74" t="str">
        <f>IFERROR(I216/'Base Case Cover Sheet'!I216-1,"n.a.")</f>
        <v>n.a.</v>
      </c>
      <c r="Z216" s="74" t="str">
        <f>IFERROR(J216/'Base Case Cover Sheet'!J216-1,"n.a.")</f>
        <v>n.a.</v>
      </c>
      <c r="AA216" s="74" t="str">
        <f>IFERROR(K216/'Base Case Cover Sheet'!K216-1,"n.a.")</f>
        <v>n.a.</v>
      </c>
      <c r="AB216" s="74" t="str">
        <f>IFERROR(L216/'Base Case Cover Sheet'!L216-1,"n.a.")</f>
        <v>n.a.</v>
      </c>
      <c r="AC216" s="74" t="str">
        <f>IFERROR(M216/'Base Case Cover Sheet'!M216-1,"n.a.")</f>
        <v>n.a.</v>
      </c>
      <c r="AD216" s="74" t="str">
        <f>IFERROR(N216/'Base Case Cover Sheet'!N216-1,"n.a.")</f>
        <v>n.a.</v>
      </c>
      <c r="AE216" s="74" t="str">
        <f>IFERROR(O216/'Base Case Cover Sheet'!O216-1,"n.a.")</f>
        <v>n.a.</v>
      </c>
      <c r="AF216" s="74" t="str">
        <f>IFERROR(P216/'Base Case Cover Sheet'!P216-1,"n.a.")</f>
        <v>n.a.</v>
      </c>
      <c r="AG216" s="74" t="str">
        <f>IFERROR(Q216/'Base Case Cover Sheet'!Q216-1,"n.a.")</f>
        <v>n.a.</v>
      </c>
      <c r="AH216" s="74" t="str">
        <f>IFERROR(R216/'Base Case Cover Sheet'!R216-1,"n.a.")</f>
        <v>n.a.</v>
      </c>
      <c r="AI216" s="74" t="str">
        <f>IFERROR(S216/'Base Case Cover Sheet'!S216-1,"n.a.")</f>
        <v>n.a.</v>
      </c>
      <c r="AJ216" s="74" t="str">
        <f>IFERROR(T216/'Base Case Cover Sheet'!T216-1,"n.a.")</f>
        <v>n.a.</v>
      </c>
      <c r="AK216" s="74" t="str">
        <f>IFERROR(U216/'Base Case Cover Sheet'!U216-1,"n.a.")</f>
        <v>n.a.</v>
      </c>
      <c r="AL216" s="74" t="str">
        <f>IFERROR(V216/'Base Case Cover Sheet'!V216-1,"n.a.")</f>
        <v>n.a.</v>
      </c>
      <c r="AM216" s="74" t="str">
        <f>IFERROR(W216/'Base Case Cover Sheet'!W216-1,"n.a.")</f>
        <v>n.a.</v>
      </c>
    </row>
    <row r="217" spans="4:39">
      <c r="D217" s="143" t="s">
        <v>136</v>
      </c>
      <c r="H217" s="41"/>
      <c r="I217" s="62"/>
      <c r="J217" s="62"/>
      <c r="K217" s="62"/>
      <c r="L217" s="65">
        <v>0</v>
      </c>
      <c r="M217" s="65">
        <v>0</v>
      </c>
      <c r="N217" s="65">
        <v>0</v>
      </c>
      <c r="O217" s="65">
        <v>0</v>
      </c>
      <c r="P217" s="65">
        <v>0</v>
      </c>
      <c r="Q217" s="65">
        <v>0</v>
      </c>
      <c r="R217" s="65">
        <v>0</v>
      </c>
      <c r="S217" s="65">
        <v>0</v>
      </c>
      <c r="T217" s="65">
        <v>0</v>
      </c>
      <c r="U217" s="65">
        <v>0</v>
      </c>
      <c r="V217" s="65">
        <v>0</v>
      </c>
      <c r="W217" s="65">
        <v>0</v>
      </c>
      <c r="Y217" s="74" t="str">
        <f>IFERROR(I217/'Base Case Cover Sheet'!I217-1,"n.a.")</f>
        <v>n.a.</v>
      </c>
      <c r="Z217" s="74" t="str">
        <f>IFERROR(J217/'Base Case Cover Sheet'!J217-1,"n.a.")</f>
        <v>n.a.</v>
      </c>
      <c r="AA217" s="74" t="str">
        <f>IFERROR(K217/'Base Case Cover Sheet'!K217-1,"n.a.")</f>
        <v>n.a.</v>
      </c>
      <c r="AB217" s="74" t="str">
        <f>IFERROR(L217/'Base Case Cover Sheet'!L217-1,"n.a.")</f>
        <v>n.a.</v>
      </c>
      <c r="AC217" s="74" t="str">
        <f>IFERROR(M217/'Base Case Cover Sheet'!M217-1,"n.a.")</f>
        <v>n.a.</v>
      </c>
      <c r="AD217" s="74" t="str">
        <f>IFERROR(N217/'Base Case Cover Sheet'!N217-1,"n.a.")</f>
        <v>n.a.</v>
      </c>
      <c r="AE217" s="74" t="str">
        <f>IFERROR(O217/'Base Case Cover Sheet'!O217-1,"n.a.")</f>
        <v>n.a.</v>
      </c>
      <c r="AF217" s="74" t="str">
        <f>IFERROR(P217/'Base Case Cover Sheet'!P217-1,"n.a.")</f>
        <v>n.a.</v>
      </c>
      <c r="AG217" s="74" t="str">
        <f>IFERROR(Q217/'Base Case Cover Sheet'!Q217-1,"n.a.")</f>
        <v>n.a.</v>
      </c>
      <c r="AH217" s="74" t="str">
        <f>IFERROR(R217/'Base Case Cover Sheet'!R217-1,"n.a.")</f>
        <v>n.a.</v>
      </c>
      <c r="AI217" s="74" t="str">
        <f>IFERROR(S217/'Base Case Cover Sheet'!S217-1,"n.a.")</f>
        <v>n.a.</v>
      </c>
      <c r="AJ217" s="74" t="str">
        <f>IFERROR(T217/'Base Case Cover Sheet'!T217-1,"n.a.")</f>
        <v>n.a.</v>
      </c>
      <c r="AK217" s="74" t="str">
        <f>IFERROR(U217/'Base Case Cover Sheet'!U217-1,"n.a.")</f>
        <v>n.a.</v>
      </c>
      <c r="AL217" s="74" t="str">
        <f>IFERROR(V217/'Base Case Cover Sheet'!V217-1,"n.a.")</f>
        <v>n.a.</v>
      </c>
      <c r="AM217" s="74" t="str">
        <f>IFERROR(W217/'Base Case Cover Sheet'!W217-1,"n.a.")</f>
        <v>n.a.</v>
      </c>
    </row>
    <row r="218" spans="4:39">
      <c r="D218" s="143" t="s">
        <v>179</v>
      </c>
      <c r="H218" s="41"/>
      <c r="I218" s="62"/>
      <c r="J218" s="62"/>
      <c r="K218" s="62"/>
      <c r="L218" s="65">
        <v>0</v>
      </c>
      <c r="M218" s="65">
        <v>0</v>
      </c>
      <c r="N218" s="65">
        <v>0</v>
      </c>
      <c r="O218" s="65">
        <v>0</v>
      </c>
      <c r="P218" s="65">
        <v>0</v>
      </c>
      <c r="Q218" s="65">
        <v>0</v>
      </c>
      <c r="R218" s="65">
        <v>0</v>
      </c>
      <c r="S218" s="65">
        <v>0</v>
      </c>
      <c r="T218" s="65">
        <v>0</v>
      </c>
      <c r="U218" s="65">
        <v>0</v>
      </c>
      <c r="V218" s="65">
        <v>0</v>
      </c>
      <c r="W218" s="65">
        <v>0</v>
      </c>
      <c r="Y218" s="74" t="str">
        <f>IFERROR(I218/'Base Case Cover Sheet'!I218-1,"n.a.")</f>
        <v>n.a.</v>
      </c>
      <c r="Z218" s="74" t="str">
        <f>IFERROR(J218/'Base Case Cover Sheet'!J218-1,"n.a.")</f>
        <v>n.a.</v>
      </c>
      <c r="AA218" s="74" t="str">
        <f>IFERROR(K218/'Base Case Cover Sheet'!K218-1,"n.a.")</f>
        <v>n.a.</v>
      </c>
      <c r="AB218" s="74" t="str">
        <f>IFERROR(L218/'Base Case Cover Sheet'!L218-1,"n.a.")</f>
        <v>n.a.</v>
      </c>
      <c r="AC218" s="74" t="str">
        <f>IFERROR(M218/'Base Case Cover Sheet'!M218-1,"n.a.")</f>
        <v>n.a.</v>
      </c>
      <c r="AD218" s="74" t="str">
        <f>IFERROR(N218/'Base Case Cover Sheet'!N218-1,"n.a.")</f>
        <v>n.a.</v>
      </c>
      <c r="AE218" s="74" t="str">
        <f>IFERROR(O218/'Base Case Cover Sheet'!O218-1,"n.a.")</f>
        <v>n.a.</v>
      </c>
      <c r="AF218" s="74" t="str">
        <f>IFERROR(P218/'Base Case Cover Sheet'!P218-1,"n.a.")</f>
        <v>n.a.</v>
      </c>
      <c r="AG218" s="74" t="str">
        <f>IFERROR(Q218/'Base Case Cover Sheet'!Q218-1,"n.a.")</f>
        <v>n.a.</v>
      </c>
      <c r="AH218" s="74" t="str">
        <f>IFERROR(R218/'Base Case Cover Sheet'!R218-1,"n.a.")</f>
        <v>n.a.</v>
      </c>
      <c r="AI218" s="74" t="str">
        <f>IFERROR(S218/'Base Case Cover Sheet'!S218-1,"n.a.")</f>
        <v>n.a.</v>
      </c>
      <c r="AJ218" s="74" t="str">
        <f>IFERROR(T218/'Base Case Cover Sheet'!T218-1,"n.a.")</f>
        <v>n.a.</v>
      </c>
      <c r="AK218" s="74" t="str">
        <f>IFERROR(U218/'Base Case Cover Sheet'!U218-1,"n.a.")</f>
        <v>n.a.</v>
      </c>
      <c r="AL218" s="74" t="str">
        <f>IFERROR(V218/'Base Case Cover Sheet'!V218-1,"n.a.")</f>
        <v>n.a.</v>
      </c>
      <c r="AM218" s="74" t="str">
        <f>IFERROR(W218/'Base Case Cover Sheet'!W218-1,"n.a.")</f>
        <v>n.a.</v>
      </c>
    </row>
    <row r="219" spans="4:39" s="4" customFormat="1" outlineLevel="1">
      <c r="D219"/>
      <c r="E219"/>
    </row>
    <row r="220" spans="4:39" s="4" customFormat="1" outlineLevel="1">
      <c r="D220" s="48" t="s">
        <v>207</v>
      </c>
      <c r="E220" s="48"/>
      <c r="F220" s="48"/>
      <c r="G220" s="48"/>
      <c r="H220" s="48"/>
      <c r="I220" s="35"/>
      <c r="J220" s="35"/>
      <c r="K220" s="35"/>
      <c r="L220" s="49">
        <f>IF(ROUND(SUM(L215:L218),4)=ROUND(L213,4),1,0)</f>
        <v>1</v>
      </c>
      <c r="M220" s="49">
        <f t="shared" ref="M220:W220" si="64">IF(ROUND(SUM(M215:M218),4)=ROUND(M213,4),1,0)</f>
        <v>1</v>
      </c>
      <c r="N220" s="49">
        <f t="shared" si="64"/>
        <v>1</v>
      </c>
      <c r="O220" s="49">
        <f t="shared" si="64"/>
        <v>1</v>
      </c>
      <c r="P220" s="49">
        <f t="shared" si="64"/>
        <v>1</v>
      </c>
      <c r="Q220" s="49">
        <f t="shared" si="64"/>
        <v>1</v>
      </c>
      <c r="R220" s="49">
        <f t="shared" si="64"/>
        <v>1</v>
      </c>
      <c r="S220" s="49">
        <f t="shared" si="64"/>
        <v>1</v>
      </c>
      <c r="T220" s="49">
        <f t="shared" si="64"/>
        <v>1</v>
      </c>
      <c r="U220" s="49">
        <f t="shared" si="64"/>
        <v>1</v>
      </c>
      <c r="V220" s="49">
        <f t="shared" si="64"/>
        <v>1</v>
      </c>
      <c r="W220" s="49">
        <f t="shared" si="64"/>
        <v>1</v>
      </c>
    </row>
    <row r="222" spans="4:39">
      <c r="D222" t="s">
        <v>208</v>
      </c>
      <c r="H222" s="33"/>
      <c r="I222" s="62"/>
      <c r="J222" s="65">
        <v>0</v>
      </c>
      <c r="K222" s="65">
        <v>0</v>
      </c>
      <c r="L222" s="65">
        <v>0</v>
      </c>
      <c r="M222" s="65">
        <v>0</v>
      </c>
      <c r="N222" s="65">
        <v>0</v>
      </c>
      <c r="O222" s="65">
        <v>0</v>
      </c>
      <c r="P222" s="65">
        <v>0</v>
      </c>
      <c r="Q222" s="65">
        <v>0</v>
      </c>
      <c r="R222" s="65">
        <v>0</v>
      </c>
      <c r="S222" s="65">
        <v>0</v>
      </c>
      <c r="T222" s="65">
        <v>0</v>
      </c>
      <c r="U222" s="65">
        <v>0</v>
      </c>
      <c r="V222" s="65">
        <v>0</v>
      </c>
      <c r="W222" s="65">
        <v>0</v>
      </c>
      <c r="Y222" s="74" t="str">
        <f>IFERROR(I222/'Base Case Cover Sheet'!I222-1,"n.a.")</f>
        <v>n.a.</v>
      </c>
      <c r="Z222" s="74" t="str">
        <f>IFERROR(J222/'Base Case Cover Sheet'!J222-1,"n.a.")</f>
        <v>n.a.</v>
      </c>
      <c r="AA222" s="74" t="str">
        <f>IFERROR(K222/'Base Case Cover Sheet'!K222-1,"n.a.")</f>
        <v>n.a.</v>
      </c>
      <c r="AB222" s="74" t="str">
        <f>IFERROR(L222/'Base Case Cover Sheet'!L222-1,"n.a.")</f>
        <v>n.a.</v>
      </c>
      <c r="AC222" s="74" t="str">
        <f>IFERROR(M222/'Base Case Cover Sheet'!M222-1,"n.a.")</f>
        <v>n.a.</v>
      </c>
      <c r="AD222" s="74" t="str">
        <f>IFERROR(N222/'Base Case Cover Sheet'!N222-1,"n.a.")</f>
        <v>n.a.</v>
      </c>
      <c r="AE222" s="74" t="str">
        <f>IFERROR(O222/'Base Case Cover Sheet'!O222-1,"n.a.")</f>
        <v>n.a.</v>
      </c>
      <c r="AF222" s="74" t="str">
        <f>IFERROR(P222/'Base Case Cover Sheet'!P222-1,"n.a.")</f>
        <v>n.a.</v>
      </c>
      <c r="AG222" s="74" t="str">
        <f>IFERROR(Q222/'Base Case Cover Sheet'!Q222-1,"n.a.")</f>
        <v>n.a.</v>
      </c>
      <c r="AH222" s="74" t="str">
        <f>IFERROR(R222/'Base Case Cover Sheet'!R222-1,"n.a.")</f>
        <v>n.a.</v>
      </c>
      <c r="AI222" s="74" t="str">
        <f>IFERROR(S222/'Base Case Cover Sheet'!S222-1,"n.a.")</f>
        <v>n.a.</v>
      </c>
      <c r="AJ222" s="74" t="str">
        <f>IFERROR(T222/'Base Case Cover Sheet'!T222-1,"n.a.")</f>
        <v>n.a.</v>
      </c>
      <c r="AK222" s="74" t="str">
        <f>IFERROR(U222/'Base Case Cover Sheet'!U222-1,"n.a.")</f>
        <v>n.a.</v>
      </c>
      <c r="AL222" s="74" t="str">
        <f>IFERROR(V222/'Base Case Cover Sheet'!V222-1,"n.a.")</f>
        <v>n.a.</v>
      </c>
      <c r="AM222" s="74" t="str">
        <f>IFERROR(W222/'Base Case Cover Sheet'!W222-1,"n.a.")</f>
        <v>n.a.</v>
      </c>
    </row>
    <row r="224" spans="4:39">
      <c r="D224" s="142" t="s">
        <v>209</v>
      </c>
      <c r="E224" s="142"/>
      <c r="F224" s="142"/>
      <c r="G224" s="142"/>
      <c r="H224" s="37"/>
      <c r="I224" s="58"/>
      <c r="J224" s="39">
        <f t="shared" ref="J224:W224" si="65">+J203+J207+J209+J211+J213+J222</f>
        <v>0</v>
      </c>
      <c r="K224" s="39">
        <f t="shared" si="65"/>
        <v>0</v>
      </c>
      <c r="L224" s="39">
        <f t="shared" si="65"/>
        <v>0</v>
      </c>
      <c r="M224" s="39">
        <f t="shared" si="65"/>
        <v>0</v>
      </c>
      <c r="N224" s="39">
        <f t="shared" si="65"/>
        <v>0</v>
      </c>
      <c r="O224" s="39">
        <f t="shared" si="65"/>
        <v>0</v>
      </c>
      <c r="P224" s="39">
        <f t="shared" si="65"/>
        <v>0</v>
      </c>
      <c r="Q224" s="39">
        <f t="shared" si="65"/>
        <v>0</v>
      </c>
      <c r="R224" s="39">
        <f t="shared" si="65"/>
        <v>0</v>
      </c>
      <c r="S224" s="39">
        <f t="shared" si="65"/>
        <v>0</v>
      </c>
      <c r="T224" s="39">
        <f t="shared" si="65"/>
        <v>0</v>
      </c>
      <c r="U224" s="39">
        <f t="shared" si="65"/>
        <v>0</v>
      </c>
      <c r="V224" s="39">
        <f t="shared" si="65"/>
        <v>0</v>
      </c>
      <c r="W224" s="39">
        <f t="shared" si="65"/>
        <v>0</v>
      </c>
      <c r="Y224" s="77" t="str">
        <f>IFERROR(I224/'Base Case Cover Sheet'!I224-1,"n.a.")</f>
        <v>n.a.</v>
      </c>
      <c r="Z224" s="77" t="str">
        <f>IFERROR(J224/'Base Case Cover Sheet'!J224-1,"n.a.")</f>
        <v>n.a.</v>
      </c>
      <c r="AA224" s="77" t="str">
        <f>IFERROR(K224/'Base Case Cover Sheet'!K224-1,"n.a.")</f>
        <v>n.a.</v>
      </c>
      <c r="AB224" s="77" t="str">
        <f>IFERROR(L224/'Base Case Cover Sheet'!L224-1,"n.a.")</f>
        <v>n.a.</v>
      </c>
      <c r="AC224" s="77" t="str">
        <f>IFERROR(M224/'Base Case Cover Sheet'!M224-1,"n.a.")</f>
        <v>n.a.</v>
      </c>
      <c r="AD224" s="77" t="str">
        <f>IFERROR(N224/'Base Case Cover Sheet'!N224-1,"n.a.")</f>
        <v>n.a.</v>
      </c>
      <c r="AE224" s="77" t="str">
        <f>IFERROR(O224/'Base Case Cover Sheet'!O224-1,"n.a.")</f>
        <v>n.a.</v>
      </c>
      <c r="AF224" s="77" t="str">
        <f>IFERROR(P224/'Base Case Cover Sheet'!P224-1,"n.a.")</f>
        <v>n.a.</v>
      </c>
      <c r="AG224" s="77" t="str">
        <f>IFERROR(Q224/'Base Case Cover Sheet'!Q224-1,"n.a.")</f>
        <v>n.a.</v>
      </c>
      <c r="AH224" s="77" t="str">
        <f>IFERROR(R224/'Base Case Cover Sheet'!R224-1,"n.a.")</f>
        <v>n.a.</v>
      </c>
      <c r="AI224" s="77" t="str">
        <f>IFERROR(S224/'Base Case Cover Sheet'!S224-1,"n.a.")</f>
        <v>n.a.</v>
      </c>
      <c r="AJ224" s="77" t="str">
        <f>IFERROR(T224/'Base Case Cover Sheet'!T224-1,"n.a.")</f>
        <v>n.a.</v>
      </c>
      <c r="AK224" s="77" t="str">
        <f>IFERROR(U224/'Base Case Cover Sheet'!U224-1,"n.a.")</f>
        <v>n.a.</v>
      </c>
      <c r="AL224" s="77" t="str">
        <f>IFERROR(V224/'Base Case Cover Sheet'!V224-1,"n.a.")</f>
        <v>n.a.</v>
      </c>
      <c r="AM224" s="77" t="str">
        <f>IFERROR(W224/'Base Case Cover Sheet'!W224-1,"n.a.")</f>
        <v>n.a.</v>
      </c>
    </row>
    <row r="226" spans="1:39">
      <c r="D226" t="s">
        <v>210</v>
      </c>
      <c r="H226" s="33"/>
      <c r="I226" s="62"/>
      <c r="J226" s="65">
        <v>0</v>
      </c>
      <c r="K226" s="65">
        <v>0</v>
      </c>
      <c r="L226" s="65">
        <v>0</v>
      </c>
      <c r="M226" s="65">
        <v>0</v>
      </c>
      <c r="N226" s="65">
        <v>0</v>
      </c>
      <c r="O226" s="65">
        <v>0</v>
      </c>
      <c r="P226" s="65">
        <v>0</v>
      </c>
      <c r="Q226" s="65">
        <v>0</v>
      </c>
      <c r="R226" s="65">
        <v>0</v>
      </c>
      <c r="S226" s="65">
        <v>0</v>
      </c>
      <c r="T226" s="65">
        <v>0</v>
      </c>
      <c r="U226" s="65">
        <v>0</v>
      </c>
      <c r="V226" s="65">
        <v>0</v>
      </c>
      <c r="W226" s="65">
        <v>0</v>
      </c>
      <c r="Y226" s="74" t="str">
        <f>IFERROR(I226/'Base Case Cover Sheet'!I226-1,"n.a.")</f>
        <v>n.a.</v>
      </c>
      <c r="Z226" s="74" t="str">
        <f>IFERROR(J226/'Base Case Cover Sheet'!J226-1,"n.a.")</f>
        <v>n.a.</v>
      </c>
      <c r="AA226" s="74" t="str">
        <f>IFERROR(K226/'Base Case Cover Sheet'!K226-1,"n.a.")</f>
        <v>n.a.</v>
      </c>
      <c r="AB226" s="74" t="str">
        <f>IFERROR(L226/'Base Case Cover Sheet'!L226-1,"n.a.")</f>
        <v>n.a.</v>
      </c>
      <c r="AC226" s="74" t="str">
        <f>IFERROR(M226/'Base Case Cover Sheet'!M226-1,"n.a.")</f>
        <v>n.a.</v>
      </c>
      <c r="AD226" s="74" t="str">
        <f>IFERROR(N226/'Base Case Cover Sheet'!N226-1,"n.a.")</f>
        <v>n.a.</v>
      </c>
      <c r="AE226" s="74" t="str">
        <f>IFERROR(O226/'Base Case Cover Sheet'!O226-1,"n.a.")</f>
        <v>n.a.</v>
      </c>
      <c r="AF226" s="74" t="str">
        <f>IFERROR(P226/'Base Case Cover Sheet'!P226-1,"n.a.")</f>
        <v>n.a.</v>
      </c>
      <c r="AG226" s="74" t="str">
        <f>IFERROR(Q226/'Base Case Cover Sheet'!Q226-1,"n.a.")</f>
        <v>n.a.</v>
      </c>
      <c r="AH226" s="74" t="str">
        <f>IFERROR(R226/'Base Case Cover Sheet'!R226-1,"n.a.")</f>
        <v>n.a.</v>
      </c>
      <c r="AI226" s="74" t="str">
        <f>IFERROR(S226/'Base Case Cover Sheet'!S226-1,"n.a.")</f>
        <v>n.a.</v>
      </c>
      <c r="AJ226" s="74" t="str">
        <f>IFERROR(T226/'Base Case Cover Sheet'!T226-1,"n.a.")</f>
        <v>n.a.</v>
      </c>
      <c r="AK226" s="74" t="str">
        <f>IFERROR(U226/'Base Case Cover Sheet'!U226-1,"n.a.")</f>
        <v>n.a.</v>
      </c>
      <c r="AL226" s="74" t="str">
        <f>IFERROR(V226/'Base Case Cover Sheet'!V226-1,"n.a.")</f>
        <v>n.a.</v>
      </c>
      <c r="AM226" s="74" t="str">
        <f>IFERROR(W226/'Base Case Cover Sheet'!W226-1,"n.a.")</f>
        <v>n.a.</v>
      </c>
    </row>
    <row r="228" spans="1:39" ht="11.25" customHeight="1">
      <c r="D228" t="s">
        <v>211</v>
      </c>
      <c r="H228" s="33"/>
      <c r="I228" s="62"/>
      <c r="J228" s="122">
        <v>0</v>
      </c>
      <c r="K228" s="122">
        <v>0</v>
      </c>
      <c r="L228" s="122">
        <v>0</v>
      </c>
      <c r="M228" s="122">
        <v>0</v>
      </c>
      <c r="N228" s="122">
        <v>0</v>
      </c>
      <c r="O228" s="122">
        <v>0</v>
      </c>
      <c r="P228" s="122">
        <v>0</v>
      </c>
      <c r="Q228" s="122">
        <v>0</v>
      </c>
      <c r="R228" s="122">
        <v>0</v>
      </c>
      <c r="S228" s="122">
        <v>0</v>
      </c>
      <c r="T228" s="122">
        <v>0</v>
      </c>
      <c r="U228" s="122">
        <v>0</v>
      </c>
      <c r="V228" s="122">
        <v>0</v>
      </c>
      <c r="W228" s="122">
        <v>0</v>
      </c>
      <c r="Y228" s="74" t="str">
        <f>IFERROR(I228/'Base Case Cover Sheet'!I228-1,"n.a.")</f>
        <v>n.a.</v>
      </c>
      <c r="Z228" s="74" t="str">
        <f>IFERROR(J228/'Base Case Cover Sheet'!J228-1,"n.a.")</f>
        <v>n.a.</v>
      </c>
      <c r="AA228" s="74" t="str">
        <f>IFERROR(K228/'Base Case Cover Sheet'!K228-1,"n.a.")</f>
        <v>n.a.</v>
      </c>
      <c r="AB228" s="74" t="str">
        <f>IFERROR(L228/'Base Case Cover Sheet'!L228-1,"n.a.")</f>
        <v>n.a.</v>
      </c>
      <c r="AC228" s="74" t="str">
        <f>IFERROR(M228/'Base Case Cover Sheet'!M228-1,"n.a.")</f>
        <v>n.a.</v>
      </c>
      <c r="AD228" s="74" t="str">
        <f>IFERROR(N228/'Base Case Cover Sheet'!N228-1,"n.a.")</f>
        <v>n.a.</v>
      </c>
      <c r="AE228" s="74" t="str">
        <f>IFERROR(O228/'Base Case Cover Sheet'!O228-1,"n.a.")</f>
        <v>n.a.</v>
      </c>
      <c r="AF228" s="74" t="str">
        <f>IFERROR(P228/'Base Case Cover Sheet'!P228-1,"n.a.")</f>
        <v>n.a.</v>
      </c>
      <c r="AG228" s="74" t="str">
        <f>IFERROR(Q228/'Base Case Cover Sheet'!Q228-1,"n.a.")</f>
        <v>n.a.</v>
      </c>
      <c r="AH228" s="74" t="str">
        <f>IFERROR(R228/'Base Case Cover Sheet'!R228-1,"n.a.")</f>
        <v>n.a.</v>
      </c>
      <c r="AI228" s="74" t="str">
        <f>IFERROR(S228/'Base Case Cover Sheet'!S228-1,"n.a.")</f>
        <v>n.a.</v>
      </c>
      <c r="AJ228" s="74" t="str">
        <f>IFERROR(T228/'Base Case Cover Sheet'!T228-1,"n.a.")</f>
        <v>n.a.</v>
      </c>
      <c r="AK228" s="74" t="str">
        <f>IFERROR(U228/'Base Case Cover Sheet'!U228-1,"n.a.")</f>
        <v>n.a.</v>
      </c>
      <c r="AL228" s="74" t="str">
        <f>IFERROR(V228/'Base Case Cover Sheet'!V228-1,"n.a.")</f>
        <v>n.a.</v>
      </c>
      <c r="AM228" s="74" t="str">
        <f>IFERROR(W228/'Base Case Cover Sheet'!W228-1,"n.a.")</f>
        <v>n.a.</v>
      </c>
    </row>
    <row r="230" spans="1:39">
      <c r="D230" t="s">
        <v>212</v>
      </c>
      <c r="H230" s="33"/>
      <c r="I230" s="62"/>
      <c r="J230" s="65">
        <v>0</v>
      </c>
      <c r="K230" s="65">
        <v>0</v>
      </c>
      <c r="L230" s="65">
        <v>0</v>
      </c>
      <c r="M230" s="65">
        <v>0</v>
      </c>
      <c r="N230" s="65">
        <v>0</v>
      </c>
      <c r="O230" s="65">
        <v>0</v>
      </c>
      <c r="P230" s="65">
        <v>0</v>
      </c>
      <c r="Q230" s="65">
        <v>0</v>
      </c>
      <c r="R230" s="65">
        <v>0</v>
      </c>
      <c r="S230" s="65">
        <v>0</v>
      </c>
      <c r="T230" s="65">
        <v>0</v>
      </c>
      <c r="U230" s="65">
        <v>0</v>
      </c>
      <c r="V230" s="65">
        <v>0</v>
      </c>
      <c r="W230" s="65">
        <v>0</v>
      </c>
      <c r="Y230" s="74" t="str">
        <f>IFERROR(I230/'Base Case Cover Sheet'!I230-1,"n.a.")</f>
        <v>n.a.</v>
      </c>
      <c r="Z230" s="74" t="str">
        <f>IFERROR(J230/'Base Case Cover Sheet'!J230-1,"n.a.")</f>
        <v>n.a.</v>
      </c>
      <c r="AA230" s="74" t="str">
        <f>IFERROR(K230/'Base Case Cover Sheet'!K230-1,"n.a.")</f>
        <v>n.a.</v>
      </c>
      <c r="AB230" s="74" t="str">
        <f>IFERROR(L230/'Base Case Cover Sheet'!L230-1,"n.a.")</f>
        <v>n.a.</v>
      </c>
      <c r="AC230" s="74" t="str">
        <f>IFERROR(M230/'Base Case Cover Sheet'!M230-1,"n.a.")</f>
        <v>n.a.</v>
      </c>
      <c r="AD230" s="74" t="str">
        <f>IFERROR(N230/'Base Case Cover Sheet'!N230-1,"n.a.")</f>
        <v>n.a.</v>
      </c>
      <c r="AE230" s="74" t="str">
        <f>IFERROR(O230/'Base Case Cover Sheet'!O230-1,"n.a.")</f>
        <v>n.a.</v>
      </c>
      <c r="AF230" s="74" t="str">
        <f>IFERROR(P230/'Base Case Cover Sheet'!P230-1,"n.a.")</f>
        <v>n.a.</v>
      </c>
      <c r="AG230" s="74" t="str">
        <f>IFERROR(Q230/'Base Case Cover Sheet'!Q230-1,"n.a.")</f>
        <v>n.a.</v>
      </c>
      <c r="AH230" s="74" t="str">
        <f>IFERROR(R230/'Base Case Cover Sheet'!R230-1,"n.a.")</f>
        <v>n.a.</v>
      </c>
      <c r="AI230" s="74" t="str">
        <f>IFERROR(S230/'Base Case Cover Sheet'!S230-1,"n.a.")</f>
        <v>n.a.</v>
      </c>
      <c r="AJ230" s="74" t="str">
        <f>IFERROR(T230/'Base Case Cover Sheet'!T230-1,"n.a.")</f>
        <v>n.a.</v>
      </c>
      <c r="AK230" s="74" t="str">
        <f>IFERROR(U230/'Base Case Cover Sheet'!U230-1,"n.a.")</f>
        <v>n.a.</v>
      </c>
      <c r="AL230" s="74" t="str">
        <f>IFERROR(V230/'Base Case Cover Sheet'!V230-1,"n.a.")</f>
        <v>n.a.</v>
      </c>
      <c r="AM230" s="74" t="str">
        <f>IFERROR(W230/'Base Case Cover Sheet'!W230-1,"n.a.")</f>
        <v>n.a.</v>
      </c>
    </row>
    <row r="232" spans="1:39">
      <c r="D232" t="s">
        <v>213</v>
      </c>
      <c r="H232" s="33"/>
      <c r="I232" s="62"/>
      <c r="J232" s="65">
        <v>0</v>
      </c>
      <c r="K232" s="65">
        <v>0</v>
      </c>
      <c r="L232" s="65">
        <v>0</v>
      </c>
      <c r="M232" s="65">
        <v>0</v>
      </c>
      <c r="N232" s="65">
        <v>0</v>
      </c>
      <c r="O232" s="65">
        <v>0</v>
      </c>
      <c r="P232" s="65">
        <v>0</v>
      </c>
      <c r="Q232" s="65">
        <v>0</v>
      </c>
      <c r="R232" s="65">
        <v>0</v>
      </c>
      <c r="S232" s="65">
        <v>0</v>
      </c>
      <c r="T232" s="65">
        <v>0</v>
      </c>
      <c r="U232" s="65">
        <v>0</v>
      </c>
      <c r="V232" s="65">
        <v>0</v>
      </c>
      <c r="W232" s="65">
        <v>0</v>
      </c>
      <c r="Y232" s="74" t="str">
        <f>IFERROR(I232/'Base Case Cover Sheet'!I232-1,"n.a.")</f>
        <v>n.a.</v>
      </c>
      <c r="Z232" s="74" t="str">
        <f>IFERROR(J232/'Base Case Cover Sheet'!J232-1,"n.a.")</f>
        <v>n.a.</v>
      </c>
      <c r="AA232" s="74" t="str">
        <f>IFERROR(K232/'Base Case Cover Sheet'!K232-1,"n.a.")</f>
        <v>n.a.</v>
      </c>
      <c r="AB232" s="74" t="str">
        <f>IFERROR(L232/'Base Case Cover Sheet'!L232-1,"n.a.")</f>
        <v>n.a.</v>
      </c>
      <c r="AC232" s="74" t="str">
        <f>IFERROR(M232/'Base Case Cover Sheet'!M232-1,"n.a.")</f>
        <v>n.a.</v>
      </c>
      <c r="AD232" s="74" t="str">
        <f>IFERROR(N232/'Base Case Cover Sheet'!N232-1,"n.a.")</f>
        <v>n.a.</v>
      </c>
      <c r="AE232" s="74" t="str">
        <f>IFERROR(O232/'Base Case Cover Sheet'!O232-1,"n.a.")</f>
        <v>n.a.</v>
      </c>
      <c r="AF232" s="74" t="str">
        <f>IFERROR(P232/'Base Case Cover Sheet'!P232-1,"n.a.")</f>
        <v>n.a.</v>
      </c>
      <c r="AG232" s="74" t="str">
        <f>IFERROR(Q232/'Base Case Cover Sheet'!Q232-1,"n.a.")</f>
        <v>n.a.</v>
      </c>
      <c r="AH232" s="74" t="str">
        <f>IFERROR(R232/'Base Case Cover Sheet'!R232-1,"n.a.")</f>
        <v>n.a.</v>
      </c>
      <c r="AI232" s="74" t="str">
        <f>IFERROR(S232/'Base Case Cover Sheet'!S232-1,"n.a.")</f>
        <v>n.a.</v>
      </c>
      <c r="AJ232" s="74" t="str">
        <f>IFERROR(T232/'Base Case Cover Sheet'!T232-1,"n.a.")</f>
        <v>n.a.</v>
      </c>
      <c r="AK232" s="74" t="str">
        <f>IFERROR(U232/'Base Case Cover Sheet'!U232-1,"n.a.")</f>
        <v>n.a.</v>
      </c>
      <c r="AL232" s="74" t="str">
        <f>IFERROR(V232/'Base Case Cover Sheet'!V232-1,"n.a.")</f>
        <v>n.a.</v>
      </c>
      <c r="AM232" s="74" t="str">
        <f>IFERROR(W232/'Base Case Cover Sheet'!W232-1,"n.a.")</f>
        <v>n.a.</v>
      </c>
    </row>
    <row r="234" spans="1:39">
      <c r="D234" s="142" t="s">
        <v>214</v>
      </c>
      <c r="E234" s="142"/>
      <c r="F234" s="142"/>
      <c r="G234" s="142"/>
      <c r="H234" s="37"/>
      <c r="I234" s="58"/>
      <c r="J234" s="39">
        <f t="shared" ref="J234:W234" si="66">+J224+J226+J228+J230+J232</f>
        <v>0</v>
      </c>
      <c r="K234" s="39">
        <f t="shared" si="66"/>
        <v>0</v>
      </c>
      <c r="L234" s="39">
        <f t="shared" si="66"/>
        <v>0</v>
      </c>
      <c r="M234" s="39">
        <f t="shared" si="66"/>
        <v>0</v>
      </c>
      <c r="N234" s="39">
        <f t="shared" si="66"/>
        <v>0</v>
      </c>
      <c r="O234" s="39">
        <f t="shared" si="66"/>
        <v>0</v>
      </c>
      <c r="P234" s="39">
        <f t="shared" si="66"/>
        <v>0</v>
      </c>
      <c r="Q234" s="39">
        <f t="shared" si="66"/>
        <v>0</v>
      </c>
      <c r="R234" s="39">
        <f t="shared" si="66"/>
        <v>0</v>
      </c>
      <c r="S234" s="39">
        <f t="shared" si="66"/>
        <v>0</v>
      </c>
      <c r="T234" s="39">
        <f t="shared" si="66"/>
        <v>0</v>
      </c>
      <c r="U234" s="39">
        <f t="shared" si="66"/>
        <v>0</v>
      </c>
      <c r="V234" s="39">
        <f t="shared" si="66"/>
        <v>0</v>
      </c>
      <c r="W234" s="39">
        <f t="shared" si="66"/>
        <v>0</v>
      </c>
      <c r="Y234" s="77" t="str">
        <f>IFERROR(I234/'Base Case Cover Sheet'!I234-1,"n.a.")</f>
        <v>n.a.</v>
      </c>
      <c r="Z234" s="77" t="str">
        <f>IFERROR(J234/'Base Case Cover Sheet'!J234-1,"n.a.")</f>
        <v>n.a.</v>
      </c>
      <c r="AA234" s="77" t="str">
        <f>IFERROR(K234/'Base Case Cover Sheet'!K234-1,"n.a.")</f>
        <v>n.a.</v>
      </c>
      <c r="AB234" s="77" t="str">
        <f>IFERROR(L234/'Base Case Cover Sheet'!L234-1,"n.a.")</f>
        <v>n.a.</v>
      </c>
      <c r="AC234" s="77" t="str">
        <f>IFERROR(M234/'Base Case Cover Sheet'!M234-1,"n.a.")</f>
        <v>n.a.</v>
      </c>
      <c r="AD234" s="77" t="str">
        <f>IFERROR(N234/'Base Case Cover Sheet'!N234-1,"n.a.")</f>
        <v>n.a.</v>
      </c>
      <c r="AE234" s="77" t="str">
        <f>IFERROR(O234/'Base Case Cover Sheet'!O234-1,"n.a.")</f>
        <v>n.a.</v>
      </c>
      <c r="AF234" s="77" t="str">
        <f>IFERROR(P234/'Base Case Cover Sheet'!P234-1,"n.a.")</f>
        <v>n.a.</v>
      </c>
      <c r="AG234" s="77" t="str">
        <f>IFERROR(Q234/'Base Case Cover Sheet'!Q234-1,"n.a.")</f>
        <v>n.a.</v>
      </c>
      <c r="AH234" s="77" t="str">
        <f>IFERROR(R234/'Base Case Cover Sheet'!R234-1,"n.a.")</f>
        <v>n.a.</v>
      </c>
      <c r="AI234" s="77" t="str">
        <f>IFERROR(S234/'Base Case Cover Sheet'!S234-1,"n.a.")</f>
        <v>n.a.</v>
      </c>
      <c r="AJ234" s="77" t="str">
        <f>IFERROR(T234/'Base Case Cover Sheet'!T234-1,"n.a.")</f>
        <v>n.a.</v>
      </c>
      <c r="AK234" s="77" t="str">
        <f>IFERROR(U234/'Base Case Cover Sheet'!U234-1,"n.a.")</f>
        <v>n.a.</v>
      </c>
      <c r="AL234" s="77" t="str">
        <f>IFERROR(V234/'Base Case Cover Sheet'!V234-1,"n.a.")</f>
        <v>n.a.</v>
      </c>
      <c r="AM234" s="77" t="str">
        <f>IFERROR(W234/'Base Case Cover Sheet'!W234-1,"n.a.")</f>
        <v>n.a.</v>
      </c>
    </row>
    <row r="236" spans="1:39" s="2" customFormat="1" ht="11.25" customHeight="1">
      <c r="A236" s="18"/>
      <c r="B236" s="19">
        <f>MAX($B$4:B235)+1</f>
        <v>6</v>
      </c>
      <c r="C236" s="18"/>
      <c r="D236" s="20" t="s">
        <v>138</v>
      </c>
    </row>
    <row r="238" spans="1:39">
      <c r="D238" t="s">
        <v>215</v>
      </c>
      <c r="H238" s="33"/>
      <c r="I238" s="65">
        <v>0</v>
      </c>
      <c r="J238" s="65">
        <v>0</v>
      </c>
      <c r="K238" s="65">
        <v>0</v>
      </c>
      <c r="L238" s="65">
        <v>0</v>
      </c>
      <c r="M238" s="65">
        <v>0</v>
      </c>
      <c r="N238" s="65">
        <v>0</v>
      </c>
      <c r="O238" s="65">
        <v>0</v>
      </c>
      <c r="P238" s="65">
        <v>0</v>
      </c>
      <c r="Q238" s="65">
        <v>0</v>
      </c>
      <c r="R238" s="65">
        <v>0</v>
      </c>
      <c r="S238" s="65">
        <v>0</v>
      </c>
      <c r="T238" s="65">
        <v>0</v>
      </c>
      <c r="U238" s="65">
        <v>0</v>
      </c>
      <c r="V238" s="65">
        <v>0</v>
      </c>
      <c r="W238" s="65">
        <v>0</v>
      </c>
      <c r="Y238" s="74" t="str">
        <f>IFERROR(I238/'Base Case Cover Sheet'!I238-1,"n.a.")</f>
        <v>n.a.</v>
      </c>
      <c r="Z238" s="74" t="str">
        <f>IFERROR(J238/'Base Case Cover Sheet'!J238-1,"n.a.")</f>
        <v>n.a.</v>
      </c>
      <c r="AA238" s="74" t="str">
        <f>IFERROR(K238/'Base Case Cover Sheet'!K238-1,"n.a.")</f>
        <v>n.a.</v>
      </c>
      <c r="AB238" s="74" t="str">
        <f>IFERROR(L238/'Base Case Cover Sheet'!L238-1,"n.a.")</f>
        <v>n.a.</v>
      </c>
      <c r="AC238" s="74" t="str">
        <f>IFERROR(M238/'Base Case Cover Sheet'!M238-1,"n.a.")</f>
        <v>n.a.</v>
      </c>
      <c r="AD238" s="74" t="str">
        <f>IFERROR(N238/'Base Case Cover Sheet'!N238-1,"n.a.")</f>
        <v>n.a.</v>
      </c>
      <c r="AE238" s="74" t="str">
        <f>IFERROR(O238/'Base Case Cover Sheet'!O238-1,"n.a.")</f>
        <v>n.a.</v>
      </c>
      <c r="AF238" s="74" t="str">
        <f>IFERROR(P238/'Base Case Cover Sheet'!P238-1,"n.a.")</f>
        <v>n.a.</v>
      </c>
      <c r="AG238" s="74" t="str">
        <f>IFERROR(Q238/'Base Case Cover Sheet'!Q238-1,"n.a.")</f>
        <v>n.a.</v>
      </c>
      <c r="AH238" s="74" t="str">
        <f>IFERROR(R238/'Base Case Cover Sheet'!R238-1,"n.a.")</f>
        <v>n.a.</v>
      </c>
      <c r="AI238" s="74" t="str">
        <f>IFERROR(S238/'Base Case Cover Sheet'!S238-1,"n.a.")</f>
        <v>n.a.</v>
      </c>
      <c r="AJ238" s="74" t="str">
        <f>IFERROR(T238/'Base Case Cover Sheet'!T238-1,"n.a.")</f>
        <v>n.a.</v>
      </c>
      <c r="AK238" s="74" t="str">
        <f>IFERROR(U238/'Base Case Cover Sheet'!U238-1,"n.a.")</f>
        <v>n.a.</v>
      </c>
      <c r="AL238" s="74" t="str">
        <f>IFERROR(V238/'Base Case Cover Sheet'!V238-1,"n.a.")</f>
        <v>n.a.</v>
      </c>
      <c r="AM238" s="74" t="str">
        <f>IFERROR(W238/'Base Case Cover Sheet'!W238-1,"n.a.")</f>
        <v>n.a.</v>
      </c>
    </row>
    <row r="239" spans="1:39" s="4" customFormat="1">
      <c r="D239" s="143" t="s">
        <v>216</v>
      </c>
      <c r="H239" s="33"/>
      <c r="I239" s="65">
        <v>0</v>
      </c>
      <c r="J239" s="65">
        <v>0</v>
      </c>
      <c r="K239" s="65">
        <v>0</v>
      </c>
      <c r="L239" s="65">
        <v>0</v>
      </c>
      <c r="M239" s="65">
        <v>0</v>
      </c>
      <c r="N239" s="65">
        <v>0</v>
      </c>
      <c r="O239" s="65">
        <v>0</v>
      </c>
      <c r="P239" s="65">
        <v>0</v>
      </c>
      <c r="Q239" s="65">
        <v>0</v>
      </c>
      <c r="R239" s="65">
        <v>0</v>
      </c>
      <c r="S239" s="65">
        <v>0</v>
      </c>
      <c r="T239" s="65">
        <v>0</v>
      </c>
      <c r="U239" s="65">
        <v>0</v>
      </c>
      <c r="V239" s="65">
        <v>0</v>
      </c>
      <c r="W239" s="65">
        <v>0</v>
      </c>
      <c r="Y239" s="74" t="str">
        <f>IFERROR(I239/'Base Case Cover Sheet'!I239-1,"n.a.")</f>
        <v>n.a.</v>
      </c>
      <c r="Z239" s="74" t="str">
        <f>IFERROR(J239/'Base Case Cover Sheet'!J239-1,"n.a.")</f>
        <v>n.a.</v>
      </c>
      <c r="AA239" s="74" t="str">
        <f>IFERROR(K239/'Base Case Cover Sheet'!K239-1,"n.a.")</f>
        <v>n.a.</v>
      </c>
      <c r="AB239" s="74" t="str">
        <f>IFERROR(L239/'Base Case Cover Sheet'!L239-1,"n.a.")</f>
        <v>n.a.</v>
      </c>
      <c r="AC239" s="74" t="str">
        <f>IFERROR(M239/'Base Case Cover Sheet'!M239-1,"n.a.")</f>
        <v>n.a.</v>
      </c>
      <c r="AD239" s="74" t="str">
        <f>IFERROR(N239/'Base Case Cover Sheet'!N239-1,"n.a.")</f>
        <v>n.a.</v>
      </c>
      <c r="AE239" s="74" t="str">
        <f>IFERROR(O239/'Base Case Cover Sheet'!O239-1,"n.a.")</f>
        <v>n.a.</v>
      </c>
      <c r="AF239" s="74" t="str">
        <f>IFERROR(P239/'Base Case Cover Sheet'!P239-1,"n.a.")</f>
        <v>n.a.</v>
      </c>
      <c r="AG239" s="74" t="str">
        <f>IFERROR(Q239/'Base Case Cover Sheet'!Q239-1,"n.a.")</f>
        <v>n.a.</v>
      </c>
      <c r="AH239" s="74" t="str">
        <f>IFERROR(R239/'Base Case Cover Sheet'!R239-1,"n.a.")</f>
        <v>n.a.</v>
      </c>
      <c r="AI239" s="74" t="str">
        <f>IFERROR(S239/'Base Case Cover Sheet'!S239-1,"n.a.")</f>
        <v>n.a.</v>
      </c>
      <c r="AJ239" s="74" t="str">
        <f>IFERROR(T239/'Base Case Cover Sheet'!T239-1,"n.a.")</f>
        <v>n.a.</v>
      </c>
      <c r="AK239" s="74" t="str">
        <f>IFERROR(U239/'Base Case Cover Sheet'!U239-1,"n.a.")</f>
        <v>n.a.</v>
      </c>
      <c r="AL239" s="74" t="str">
        <f>IFERROR(V239/'Base Case Cover Sheet'!V239-1,"n.a.")</f>
        <v>n.a.</v>
      </c>
      <c r="AM239" s="74" t="str">
        <f>IFERROR(W239/'Base Case Cover Sheet'!W239-1,"n.a.")</f>
        <v>n.a.</v>
      </c>
    </row>
    <row r="241" spans="4:39">
      <c r="D241" t="s">
        <v>217</v>
      </c>
      <c r="H241" s="33"/>
      <c r="I241" s="65">
        <v>0</v>
      </c>
      <c r="J241" s="65">
        <v>0</v>
      </c>
      <c r="K241" s="65">
        <v>0</v>
      </c>
      <c r="L241" s="65">
        <v>0</v>
      </c>
      <c r="M241" s="65">
        <v>0</v>
      </c>
      <c r="N241" s="65">
        <v>0</v>
      </c>
      <c r="O241" s="65">
        <v>0</v>
      </c>
      <c r="P241" s="65">
        <v>0</v>
      </c>
      <c r="Q241" s="65">
        <v>0</v>
      </c>
      <c r="R241" s="65">
        <v>0</v>
      </c>
      <c r="S241" s="65">
        <v>0</v>
      </c>
      <c r="T241" s="65">
        <v>0</v>
      </c>
      <c r="U241" s="65">
        <v>0</v>
      </c>
      <c r="V241" s="65">
        <v>0</v>
      </c>
      <c r="W241" s="65">
        <v>0</v>
      </c>
      <c r="Y241" s="74" t="str">
        <f>IFERROR(I241/'Base Case Cover Sheet'!I241-1,"n.a.")</f>
        <v>n.a.</v>
      </c>
      <c r="Z241" s="74" t="str">
        <f>IFERROR(J241/'Base Case Cover Sheet'!J241-1,"n.a.")</f>
        <v>n.a.</v>
      </c>
      <c r="AA241" s="74" t="str">
        <f>IFERROR(K241/'Base Case Cover Sheet'!K241-1,"n.a.")</f>
        <v>n.a.</v>
      </c>
      <c r="AB241" s="74" t="str">
        <f>IFERROR(L241/'Base Case Cover Sheet'!L241-1,"n.a.")</f>
        <v>n.a.</v>
      </c>
      <c r="AC241" s="74" t="str">
        <f>IFERROR(M241/'Base Case Cover Sheet'!M241-1,"n.a.")</f>
        <v>n.a.</v>
      </c>
      <c r="AD241" s="74" t="str">
        <f>IFERROR(N241/'Base Case Cover Sheet'!N241-1,"n.a.")</f>
        <v>n.a.</v>
      </c>
      <c r="AE241" s="74" t="str">
        <f>IFERROR(O241/'Base Case Cover Sheet'!O241-1,"n.a.")</f>
        <v>n.a.</v>
      </c>
      <c r="AF241" s="74" t="str">
        <f>IFERROR(P241/'Base Case Cover Sheet'!P241-1,"n.a.")</f>
        <v>n.a.</v>
      </c>
      <c r="AG241" s="74" t="str">
        <f>IFERROR(Q241/'Base Case Cover Sheet'!Q241-1,"n.a.")</f>
        <v>n.a.</v>
      </c>
      <c r="AH241" s="74" t="str">
        <f>IFERROR(R241/'Base Case Cover Sheet'!R241-1,"n.a.")</f>
        <v>n.a.</v>
      </c>
      <c r="AI241" s="74" t="str">
        <f>IFERROR(S241/'Base Case Cover Sheet'!S241-1,"n.a.")</f>
        <v>n.a.</v>
      </c>
      <c r="AJ241" s="74" t="str">
        <f>IFERROR(T241/'Base Case Cover Sheet'!T241-1,"n.a.")</f>
        <v>n.a.</v>
      </c>
      <c r="AK241" s="74" t="str">
        <f>IFERROR(U241/'Base Case Cover Sheet'!U241-1,"n.a.")</f>
        <v>n.a.</v>
      </c>
      <c r="AL241" s="74" t="str">
        <f>IFERROR(V241/'Base Case Cover Sheet'!V241-1,"n.a.")</f>
        <v>n.a.</v>
      </c>
      <c r="AM241" s="74" t="str">
        <f>IFERROR(W241/'Base Case Cover Sheet'!W241-1,"n.a.")</f>
        <v>n.a.</v>
      </c>
    </row>
    <row r="243" spans="4:39" s="5" customFormat="1">
      <c r="D243" s="142" t="s">
        <v>218</v>
      </c>
      <c r="E243" s="142"/>
      <c r="F243" s="142"/>
      <c r="G243" s="142"/>
      <c r="H243" s="37"/>
      <c r="I243" s="39">
        <f>+I238+I241</f>
        <v>0</v>
      </c>
      <c r="J243" s="39">
        <f t="shared" ref="J243:W243" si="67">+J238+J241</f>
        <v>0</v>
      </c>
      <c r="K243" s="39">
        <f t="shared" si="67"/>
        <v>0</v>
      </c>
      <c r="L243" s="39">
        <f t="shared" si="67"/>
        <v>0</v>
      </c>
      <c r="M243" s="39">
        <f t="shared" si="67"/>
        <v>0</v>
      </c>
      <c r="N243" s="39">
        <f t="shared" si="67"/>
        <v>0</v>
      </c>
      <c r="O243" s="39">
        <f t="shared" si="67"/>
        <v>0</v>
      </c>
      <c r="P243" s="39">
        <f t="shared" si="67"/>
        <v>0</v>
      </c>
      <c r="Q243" s="39">
        <f t="shared" si="67"/>
        <v>0</v>
      </c>
      <c r="R243" s="39">
        <f t="shared" si="67"/>
        <v>0</v>
      </c>
      <c r="S243" s="39">
        <f t="shared" si="67"/>
        <v>0</v>
      </c>
      <c r="T243" s="39">
        <f t="shared" si="67"/>
        <v>0</v>
      </c>
      <c r="U243" s="39">
        <f t="shared" si="67"/>
        <v>0</v>
      </c>
      <c r="V243" s="39">
        <f t="shared" si="67"/>
        <v>0</v>
      </c>
      <c r="W243" s="39">
        <f t="shared" si="67"/>
        <v>0</v>
      </c>
      <c r="Y243" s="77" t="str">
        <f>IFERROR(I243/'Base Case Cover Sheet'!I243-1,"n.a.")</f>
        <v>n.a.</v>
      </c>
      <c r="Z243" s="77" t="str">
        <f>IFERROR(J243/'Base Case Cover Sheet'!J243-1,"n.a.")</f>
        <v>n.a.</v>
      </c>
      <c r="AA243" s="77" t="str">
        <f>IFERROR(K243/'Base Case Cover Sheet'!K243-1,"n.a.")</f>
        <v>n.a.</v>
      </c>
      <c r="AB243" s="77" t="str">
        <f>IFERROR(L243/'Base Case Cover Sheet'!L243-1,"n.a.")</f>
        <v>n.a.</v>
      </c>
      <c r="AC243" s="77" t="str">
        <f>IFERROR(M243/'Base Case Cover Sheet'!M243-1,"n.a.")</f>
        <v>n.a.</v>
      </c>
      <c r="AD243" s="77" t="str">
        <f>IFERROR(N243/'Base Case Cover Sheet'!N243-1,"n.a.")</f>
        <v>n.a.</v>
      </c>
      <c r="AE243" s="77" t="str">
        <f>IFERROR(O243/'Base Case Cover Sheet'!O243-1,"n.a.")</f>
        <v>n.a.</v>
      </c>
      <c r="AF243" s="77" t="str">
        <f>IFERROR(P243/'Base Case Cover Sheet'!P243-1,"n.a.")</f>
        <v>n.a.</v>
      </c>
      <c r="AG243" s="77" t="str">
        <f>IFERROR(Q243/'Base Case Cover Sheet'!Q243-1,"n.a.")</f>
        <v>n.a.</v>
      </c>
      <c r="AH243" s="77" t="str">
        <f>IFERROR(R243/'Base Case Cover Sheet'!R243-1,"n.a.")</f>
        <v>n.a.</v>
      </c>
      <c r="AI243" s="77" t="str">
        <f>IFERROR(S243/'Base Case Cover Sheet'!S243-1,"n.a.")</f>
        <v>n.a.</v>
      </c>
      <c r="AJ243" s="77" t="str">
        <f>IFERROR(T243/'Base Case Cover Sheet'!T243-1,"n.a.")</f>
        <v>n.a.</v>
      </c>
      <c r="AK243" s="77" t="str">
        <f>IFERROR(U243/'Base Case Cover Sheet'!U243-1,"n.a.")</f>
        <v>n.a.</v>
      </c>
      <c r="AL243" s="77" t="str">
        <f>IFERROR(V243/'Base Case Cover Sheet'!V243-1,"n.a.")</f>
        <v>n.a.</v>
      </c>
      <c r="AM243" s="77" t="str">
        <f>IFERROR(W243/'Base Case Cover Sheet'!W243-1,"n.a.")</f>
        <v>n.a.</v>
      </c>
    </row>
    <row r="245" spans="4:39">
      <c r="D245" t="s">
        <v>123</v>
      </c>
      <c r="H245" s="33"/>
      <c r="I245" s="65">
        <v>0</v>
      </c>
      <c r="J245" s="65">
        <v>0</v>
      </c>
      <c r="K245" s="65">
        <v>0</v>
      </c>
      <c r="L245" s="65">
        <v>0</v>
      </c>
      <c r="M245" s="65">
        <v>0</v>
      </c>
      <c r="N245" s="65">
        <v>0</v>
      </c>
      <c r="O245" s="65">
        <v>0</v>
      </c>
      <c r="P245" s="65">
        <v>0</v>
      </c>
      <c r="Q245" s="65">
        <v>0</v>
      </c>
      <c r="R245" s="65">
        <v>0</v>
      </c>
      <c r="S245" s="65">
        <v>0</v>
      </c>
      <c r="T245" s="65">
        <v>0</v>
      </c>
      <c r="U245" s="65">
        <v>0</v>
      </c>
      <c r="V245" s="65">
        <v>0</v>
      </c>
      <c r="W245" s="65">
        <v>0</v>
      </c>
      <c r="Y245" s="74" t="str">
        <f>IFERROR(I245/'Base Case Cover Sheet'!I245-1,"n.a.")</f>
        <v>n.a.</v>
      </c>
      <c r="Z245" s="74" t="str">
        <f>IFERROR(J245/'Base Case Cover Sheet'!J245-1,"n.a.")</f>
        <v>n.a.</v>
      </c>
      <c r="AA245" s="74" t="str">
        <f>IFERROR(K245/'Base Case Cover Sheet'!K245-1,"n.a.")</f>
        <v>n.a.</v>
      </c>
      <c r="AB245" s="74" t="str">
        <f>IFERROR(L245/'Base Case Cover Sheet'!L245-1,"n.a.")</f>
        <v>n.a.</v>
      </c>
      <c r="AC245" s="74" t="str">
        <f>IFERROR(M245/'Base Case Cover Sheet'!M245-1,"n.a.")</f>
        <v>n.a.</v>
      </c>
      <c r="AD245" s="74" t="str">
        <f>IFERROR(N245/'Base Case Cover Sheet'!N245-1,"n.a.")</f>
        <v>n.a.</v>
      </c>
      <c r="AE245" s="74" t="str">
        <f>IFERROR(O245/'Base Case Cover Sheet'!O245-1,"n.a.")</f>
        <v>n.a.</v>
      </c>
      <c r="AF245" s="74" t="str">
        <f>IFERROR(P245/'Base Case Cover Sheet'!P245-1,"n.a.")</f>
        <v>n.a.</v>
      </c>
      <c r="AG245" s="74" t="str">
        <f>IFERROR(Q245/'Base Case Cover Sheet'!Q245-1,"n.a.")</f>
        <v>n.a.</v>
      </c>
      <c r="AH245" s="74" t="str">
        <f>IFERROR(R245/'Base Case Cover Sheet'!R245-1,"n.a.")</f>
        <v>n.a.</v>
      </c>
      <c r="AI245" s="74" t="str">
        <f>IFERROR(S245/'Base Case Cover Sheet'!S245-1,"n.a.")</f>
        <v>n.a.</v>
      </c>
      <c r="AJ245" s="74" t="str">
        <f>IFERROR(T245/'Base Case Cover Sheet'!T245-1,"n.a.")</f>
        <v>n.a.</v>
      </c>
      <c r="AK245" s="74" t="str">
        <f>IFERROR(U245/'Base Case Cover Sheet'!U245-1,"n.a.")</f>
        <v>n.a.</v>
      </c>
      <c r="AL245" s="74" t="str">
        <f>IFERROR(V245/'Base Case Cover Sheet'!V245-1,"n.a.")</f>
        <v>n.a.</v>
      </c>
      <c r="AM245" s="74" t="str">
        <f>IFERROR(W245/'Base Case Cover Sheet'!W245-1,"n.a.")</f>
        <v>n.a.</v>
      </c>
    </row>
    <row r="246" spans="4:39" s="4" customFormat="1">
      <c r="E246" s="4" t="s">
        <v>219</v>
      </c>
      <c r="I246" s="36">
        <f t="shared" ref="I246:W246" si="68">+IFERROR(I245/I238,0)</f>
        <v>0</v>
      </c>
      <c r="J246" s="36">
        <f t="shared" si="68"/>
        <v>0</v>
      </c>
      <c r="K246" s="36">
        <f t="shared" si="68"/>
        <v>0</v>
      </c>
      <c r="L246" s="36">
        <f t="shared" si="68"/>
        <v>0</v>
      </c>
      <c r="M246" s="36">
        <f t="shared" si="68"/>
        <v>0</v>
      </c>
      <c r="N246" s="36">
        <f t="shared" si="68"/>
        <v>0</v>
      </c>
      <c r="O246" s="36">
        <f t="shared" si="68"/>
        <v>0</v>
      </c>
      <c r="P246" s="36">
        <f t="shared" si="68"/>
        <v>0</v>
      </c>
      <c r="Q246" s="36">
        <f t="shared" si="68"/>
        <v>0</v>
      </c>
      <c r="R246" s="36">
        <f t="shared" si="68"/>
        <v>0</v>
      </c>
      <c r="S246" s="36">
        <f t="shared" si="68"/>
        <v>0</v>
      </c>
      <c r="T246" s="36">
        <f t="shared" si="68"/>
        <v>0</v>
      </c>
      <c r="U246" s="36">
        <f t="shared" si="68"/>
        <v>0</v>
      </c>
      <c r="V246" s="36">
        <f t="shared" si="68"/>
        <v>0</v>
      </c>
      <c r="W246" s="36">
        <f t="shared" si="68"/>
        <v>0</v>
      </c>
      <c r="Y246" s="75"/>
      <c r="Z246" s="75"/>
      <c r="AA246" s="75"/>
      <c r="AB246" s="75"/>
      <c r="AC246" s="75"/>
      <c r="AD246" s="75"/>
      <c r="AE246" s="75"/>
      <c r="AF246" s="75"/>
      <c r="AG246" s="75"/>
      <c r="AH246" s="75"/>
      <c r="AI246" s="75"/>
      <c r="AJ246" s="75"/>
      <c r="AK246" s="75"/>
      <c r="AL246" s="75"/>
      <c r="AM246" s="75"/>
    </row>
    <row r="248" spans="4:39" s="4" customFormat="1">
      <c r="D248" s="150" t="s">
        <v>139</v>
      </c>
      <c r="E248" s="63"/>
      <c r="F248" s="63"/>
      <c r="G248" s="63"/>
      <c r="H248" s="33"/>
      <c r="I248" s="71">
        <v>0</v>
      </c>
      <c r="J248" s="71">
        <v>0</v>
      </c>
      <c r="K248" s="71">
        <v>0</v>
      </c>
      <c r="L248" s="71">
        <v>0</v>
      </c>
      <c r="M248" s="71">
        <v>0</v>
      </c>
      <c r="N248" s="71">
        <v>0</v>
      </c>
      <c r="O248" s="71">
        <v>0</v>
      </c>
      <c r="P248" s="71">
        <v>0</v>
      </c>
      <c r="Q248" s="71">
        <v>0</v>
      </c>
      <c r="R248" s="71">
        <v>0</v>
      </c>
      <c r="S248" s="71">
        <v>0</v>
      </c>
      <c r="T248" s="71">
        <v>0</v>
      </c>
      <c r="U248" s="71">
        <v>0</v>
      </c>
      <c r="V248" s="71">
        <v>0</v>
      </c>
      <c r="W248" s="71">
        <v>0</v>
      </c>
      <c r="Y248" s="72">
        <f>IFERROR(I248-'Base Case Cover Sheet'!I248,"n.a.")</f>
        <v>0</v>
      </c>
      <c r="Z248" s="72">
        <f>IFERROR(J248-'Base Case Cover Sheet'!J248,"n.a.")</f>
        <v>0</v>
      </c>
      <c r="AA248" s="72">
        <f>IFERROR(K248-'Base Case Cover Sheet'!K248,"n.a.")</f>
        <v>0</v>
      </c>
      <c r="AB248" s="72">
        <f>IFERROR(L248-'Base Case Cover Sheet'!L248,"n.a.")</f>
        <v>0</v>
      </c>
      <c r="AC248" s="72">
        <f>IFERROR(M248-'Base Case Cover Sheet'!M248,"n.a.")</f>
        <v>0</v>
      </c>
      <c r="AD248" s="72">
        <f>IFERROR(N248-'Base Case Cover Sheet'!N248,"n.a.")</f>
        <v>0</v>
      </c>
      <c r="AE248" s="72">
        <f>IFERROR(O248-'Base Case Cover Sheet'!O248,"n.a.")</f>
        <v>0</v>
      </c>
      <c r="AF248" s="72">
        <f>IFERROR(P248-'Base Case Cover Sheet'!P248,"n.a.")</f>
        <v>0</v>
      </c>
      <c r="AG248" s="72">
        <f>IFERROR(Q248-'Base Case Cover Sheet'!Q248,"n.a.")</f>
        <v>0</v>
      </c>
      <c r="AH248" s="72">
        <f>IFERROR(R248-'Base Case Cover Sheet'!R248,"n.a.")</f>
        <v>0</v>
      </c>
      <c r="AI248" s="72">
        <f>IFERROR(S248-'Base Case Cover Sheet'!S248,"n.a.")</f>
        <v>0</v>
      </c>
      <c r="AJ248" s="72">
        <f>IFERROR(T248-'Base Case Cover Sheet'!T248,"n.a.")</f>
        <v>0</v>
      </c>
      <c r="AK248" s="72">
        <f>IFERROR(U248-'Base Case Cover Sheet'!U248,"n.a.")</f>
        <v>0</v>
      </c>
      <c r="AL248" s="72">
        <f>IFERROR(V248-'Base Case Cover Sheet'!V248,"n.a.")</f>
        <v>0</v>
      </c>
      <c r="AM248" s="72">
        <f>IFERROR(W248-'Base Case Cover Sheet'!W248,"n.a.")</f>
        <v>0</v>
      </c>
    </row>
    <row r="249" spans="4:39" s="4" customFormat="1">
      <c r="D249" s="150" t="s">
        <v>139</v>
      </c>
      <c r="E249" s="63"/>
      <c r="F249" s="63"/>
      <c r="G249" s="63"/>
      <c r="H249" s="33"/>
      <c r="I249" s="71">
        <v>0</v>
      </c>
      <c r="J249" s="71">
        <v>0</v>
      </c>
      <c r="K249" s="71">
        <v>0</v>
      </c>
      <c r="L249" s="71">
        <v>0</v>
      </c>
      <c r="M249" s="71">
        <v>0</v>
      </c>
      <c r="N249" s="71">
        <v>0</v>
      </c>
      <c r="O249" s="71">
        <v>0</v>
      </c>
      <c r="P249" s="71">
        <v>0</v>
      </c>
      <c r="Q249" s="71">
        <v>0</v>
      </c>
      <c r="R249" s="71">
        <v>0</v>
      </c>
      <c r="S249" s="71">
        <v>0</v>
      </c>
      <c r="T249" s="71">
        <v>0</v>
      </c>
      <c r="U249" s="71">
        <v>0</v>
      </c>
      <c r="V249" s="71">
        <v>0</v>
      </c>
      <c r="W249" s="71">
        <v>0</v>
      </c>
      <c r="Y249" s="72">
        <f>IFERROR(I249-'Base Case Cover Sheet'!I249,"n.a.")</f>
        <v>0</v>
      </c>
      <c r="Z249" s="72">
        <f>IFERROR(J249-'Base Case Cover Sheet'!J249,"n.a.")</f>
        <v>0</v>
      </c>
      <c r="AA249" s="72">
        <f>IFERROR(K249-'Base Case Cover Sheet'!K249,"n.a.")</f>
        <v>0</v>
      </c>
      <c r="AB249" s="72">
        <f>IFERROR(L249-'Base Case Cover Sheet'!L249,"n.a.")</f>
        <v>0</v>
      </c>
      <c r="AC249" s="72">
        <f>IFERROR(M249-'Base Case Cover Sheet'!M249,"n.a.")</f>
        <v>0</v>
      </c>
      <c r="AD249" s="72">
        <f>IFERROR(N249-'Base Case Cover Sheet'!N249,"n.a.")</f>
        <v>0</v>
      </c>
      <c r="AE249" s="72">
        <f>IFERROR(O249-'Base Case Cover Sheet'!O249,"n.a.")</f>
        <v>0</v>
      </c>
      <c r="AF249" s="72">
        <f>IFERROR(P249-'Base Case Cover Sheet'!P249,"n.a.")</f>
        <v>0</v>
      </c>
      <c r="AG249" s="72">
        <f>IFERROR(Q249-'Base Case Cover Sheet'!Q249,"n.a.")</f>
        <v>0</v>
      </c>
      <c r="AH249" s="72">
        <f>IFERROR(R249-'Base Case Cover Sheet'!R249,"n.a.")</f>
        <v>0</v>
      </c>
      <c r="AI249" s="72">
        <f>IFERROR(S249-'Base Case Cover Sheet'!S249,"n.a.")</f>
        <v>0</v>
      </c>
      <c r="AJ249" s="72">
        <f>IFERROR(T249-'Base Case Cover Sheet'!T249,"n.a.")</f>
        <v>0</v>
      </c>
      <c r="AK249" s="72">
        <f>IFERROR(U249-'Base Case Cover Sheet'!U249,"n.a.")</f>
        <v>0</v>
      </c>
      <c r="AL249" s="72">
        <f>IFERROR(V249-'Base Case Cover Sheet'!V249,"n.a.")</f>
        <v>0</v>
      </c>
      <c r="AM249" s="72">
        <f>IFERROR(W249-'Base Case Cover Sheet'!W249,"n.a.")</f>
        <v>0</v>
      </c>
    </row>
    <row r="250" spans="4:39" s="4" customFormat="1">
      <c r="D250" s="150" t="s">
        <v>139</v>
      </c>
      <c r="E250" s="63"/>
      <c r="F250" s="63"/>
      <c r="G250" s="63"/>
      <c r="H250" s="33"/>
      <c r="I250" s="71">
        <v>0</v>
      </c>
      <c r="J250" s="71">
        <v>0</v>
      </c>
      <c r="K250" s="71">
        <v>0</v>
      </c>
      <c r="L250" s="71">
        <v>0</v>
      </c>
      <c r="M250" s="71">
        <v>0</v>
      </c>
      <c r="N250" s="71">
        <v>0</v>
      </c>
      <c r="O250" s="71">
        <v>0</v>
      </c>
      <c r="P250" s="71">
        <v>0</v>
      </c>
      <c r="Q250" s="71">
        <v>0</v>
      </c>
      <c r="R250" s="71">
        <v>0</v>
      </c>
      <c r="S250" s="71">
        <v>0</v>
      </c>
      <c r="T250" s="71">
        <v>0</v>
      </c>
      <c r="U250" s="71">
        <v>0</v>
      </c>
      <c r="V250" s="71">
        <v>0</v>
      </c>
      <c r="W250" s="71">
        <v>0</v>
      </c>
      <c r="Y250" s="72">
        <f>IFERROR(I250-'Base Case Cover Sheet'!I250,"n.a.")</f>
        <v>0</v>
      </c>
      <c r="Z250" s="72">
        <f>IFERROR(J250-'Base Case Cover Sheet'!J250,"n.a.")</f>
        <v>0</v>
      </c>
      <c r="AA250" s="72">
        <f>IFERROR(K250-'Base Case Cover Sheet'!K250,"n.a.")</f>
        <v>0</v>
      </c>
      <c r="AB250" s="72">
        <f>IFERROR(L250-'Base Case Cover Sheet'!L250,"n.a.")</f>
        <v>0</v>
      </c>
      <c r="AC250" s="72">
        <f>IFERROR(M250-'Base Case Cover Sheet'!M250,"n.a.")</f>
        <v>0</v>
      </c>
      <c r="AD250" s="72">
        <f>IFERROR(N250-'Base Case Cover Sheet'!N250,"n.a.")</f>
        <v>0</v>
      </c>
      <c r="AE250" s="72">
        <f>IFERROR(O250-'Base Case Cover Sheet'!O250,"n.a.")</f>
        <v>0</v>
      </c>
      <c r="AF250" s="72">
        <f>IFERROR(P250-'Base Case Cover Sheet'!P250,"n.a.")</f>
        <v>0</v>
      </c>
      <c r="AG250" s="72">
        <f>IFERROR(Q250-'Base Case Cover Sheet'!Q250,"n.a.")</f>
        <v>0</v>
      </c>
      <c r="AH250" s="72">
        <f>IFERROR(R250-'Base Case Cover Sheet'!R250,"n.a.")</f>
        <v>0</v>
      </c>
      <c r="AI250" s="72">
        <f>IFERROR(S250-'Base Case Cover Sheet'!S250,"n.a.")</f>
        <v>0</v>
      </c>
      <c r="AJ250" s="72">
        <f>IFERROR(T250-'Base Case Cover Sheet'!T250,"n.a.")</f>
        <v>0</v>
      </c>
      <c r="AK250" s="72">
        <f>IFERROR(U250-'Base Case Cover Sheet'!U250,"n.a.")</f>
        <v>0</v>
      </c>
      <c r="AL250" s="72">
        <f>IFERROR(V250-'Base Case Cover Sheet'!V250,"n.a.")</f>
        <v>0</v>
      </c>
      <c r="AM250" s="72">
        <f>IFERROR(W250-'Base Case Cover Sheet'!W250,"n.a.")</f>
        <v>0</v>
      </c>
    </row>
    <row r="251" spans="4:39" s="4" customFormat="1">
      <c r="D251" s="150" t="s">
        <v>139</v>
      </c>
      <c r="E251" s="63"/>
      <c r="F251" s="63"/>
      <c r="G251" s="63"/>
      <c r="H251" s="33"/>
      <c r="I251" s="71">
        <v>0</v>
      </c>
      <c r="J251" s="71">
        <v>0</v>
      </c>
      <c r="K251" s="71">
        <v>0</v>
      </c>
      <c r="L251" s="71">
        <v>0</v>
      </c>
      <c r="M251" s="71">
        <v>0</v>
      </c>
      <c r="N251" s="71">
        <v>0</v>
      </c>
      <c r="O251" s="71">
        <v>0</v>
      </c>
      <c r="P251" s="71">
        <v>0</v>
      </c>
      <c r="Q251" s="71">
        <v>0</v>
      </c>
      <c r="R251" s="71">
        <v>0</v>
      </c>
      <c r="S251" s="71">
        <v>0</v>
      </c>
      <c r="T251" s="71">
        <v>0</v>
      </c>
      <c r="U251" s="71">
        <v>0</v>
      </c>
      <c r="V251" s="71">
        <v>0</v>
      </c>
      <c r="W251" s="71">
        <v>0</v>
      </c>
      <c r="Y251" s="72">
        <f>IFERROR(I251-'Base Case Cover Sheet'!I251,"n.a.")</f>
        <v>0</v>
      </c>
      <c r="Z251" s="72">
        <f>IFERROR(J251-'Base Case Cover Sheet'!J251,"n.a.")</f>
        <v>0</v>
      </c>
      <c r="AA251" s="72">
        <f>IFERROR(K251-'Base Case Cover Sheet'!K251,"n.a.")</f>
        <v>0</v>
      </c>
      <c r="AB251" s="72">
        <f>IFERROR(L251-'Base Case Cover Sheet'!L251,"n.a.")</f>
        <v>0</v>
      </c>
      <c r="AC251" s="72">
        <f>IFERROR(M251-'Base Case Cover Sheet'!M251,"n.a.")</f>
        <v>0</v>
      </c>
      <c r="AD251" s="72">
        <f>IFERROR(N251-'Base Case Cover Sheet'!N251,"n.a.")</f>
        <v>0</v>
      </c>
      <c r="AE251" s="72">
        <f>IFERROR(O251-'Base Case Cover Sheet'!O251,"n.a.")</f>
        <v>0</v>
      </c>
      <c r="AF251" s="72">
        <f>IFERROR(P251-'Base Case Cover Sheet'!P251,"n.a.")</f>
        <v>0</v>
      </c>
      <c r="AG251" s="72">
        <f>IFERROR(Q251-'Base Case Cover Sheet'!Q251,"n.a.")</f>
        <v>0</v>
      </c>
      <c r="AH251" s="72">
        <f>IFERROR(R251-'Base Case Cover Sheet'!R251,"n.a.")</f>
        <v>0</v>
      </c>
      <c r="AI251" s="72">
        <f>IFERROR(S251-'Base Case Cover Sheet'!S251,"n.a.")</f>
        <v>0</v>
      </c>
      <c r="AJ251" s="72">
        <f>IFERROR(T251-'Base Case Cover Sheet'!T251,"n.a.")</f>
        <v>0</v>
      </c>
      <c r="AK251" s="72">
        <f>IFERROR(U251-'Base Case Cover Sheet'!U251,"n.a.")</f>
        <v>0</v>
      </c>
      <c r="AL251" s="72">
        <f>IFERROR(V251-'Base Case Cover Sheet'!V251,"n.a.")</f>
        <v>0</v>
      </c>
      <c r="AM251" s="72">
        <f>IFERROR(W251-'Base Case Cover Sheet'!W251,"n.a.")</f>
        <v>0</v>
      </c>
    </row>
    <row r="252" spans="4:39" s="4" customFormat="1">
      <c r="D252" s="150" t="s">
        <v>139</v>
      </c>
      <c r="E252" s="63"/>
      <c r="F252" s="63"/>
      <c r="G252" s="63"/>
      <c r="H252" s="33"/>
      <c r="I252" s="71">
        <v>0</v>
      </c>
      <c r="J252" s="71">
        <v>0</v>
      </c>
      <c r="K252" s="71">
        <v>0</v>
      </c>
      <c r="L252" s="71">
        <v>0</v>
      </c>
      <c r="M252" s="71">
        <v>0</v>
      </c>
      <c r="N252" s="71">
        <v>0</v>
      </c>
      <c r="O252" s="71">
        <v>0</v>
      </c>
      <c r="P252" s="71">
        <v>0</v>
      </c>
      <c r="Q252" s="71">
        <v>0</v>
      </c>
      <c r="R252" s="71">
        <v>0</v>
      </c>
      <c r="S252" s="71">
        <v>0</v>
      </c>
      <c r="T252" s="71">
        <v>0</v>
      </c>
      <c r="U252" s="71">
        <v>0</v>
      </c>
      <c r="V252" s="71">
        <v>0</v>
      </c>
      <c r="W252" s="71">
        <v>0</v>
      </c>
      <c r="Y252" s="72">
        <f>IFERROR(I252-'Base Case Cover Sheet'!I252,"n.a.")</f>
        <v>0</v>
      </c>
      <c r="Z252" s="72">
        <f>IFERROR(J252-'Base Case Cover Sheet'!J252,"n.a.")</f>
        <v>0</v>
      </c>
      <c r="AA252" s="72">
        <f>IFERROR(K252-'Base Case Cover Sheet'!K252,"n.a.")</f>
        <v>0</v>
      </c>
      <c r="AB252" s="72">
        <f>IFERROR(L252-'Base Case Cover Sheet'!L252,"n.a.")</f>
        <v>0</v>
      </c>
      <c r="AC252" s="72">
        <f>IFERROR(M252-'Base Case Cover Sheet'!M252,"n.a.")</f>
        <v>0</v>
      </c>
      <c r="AD252" s="72">
        <f>IFERROR(N252-'Base Case Cover Sheet'!N252,"n.a.")</f>
        <v>0</v>
      </c>
      <c r="AE252" s="72">
        <f>IFERROR(O252-'Base Case Cover Sheet'!O252,"n.a.")</f>
        <v>0</v>
      </c>
      <c r="AF252" s="72">
        <f>IFERROR(P252-'Base Case Cover Sheet'!P252,"n.a.")</f>
        <v>0</v>
      </c>
      <c r="AG252" s="72">
        <f>IFERROR(Q252-'Base Case Cover Sheet'!Q252,"n.a.")</f>
        <v>0</v>
      </c>
      <c r="AH252" s="72">
        <f>IFERROR(R252-'Base Case Cover Sheet'!R252,"n.a.")</f>
        <v>0</v>
      </c>
      <c r="AI252" s="72">
        <f>IFERROR(S252-'Base Case Cover Sheet'!S252,"n.a.")</f>
        <v>0</v>
      </c>
      <c r="AJ252" s="72">
        <f>IFERROR(T252-'Base Case Cover Sheet'!T252,"n.a.")</f>
        <v>0</v>
      </c>
      <c r="AK252" s="72">
        <f>IFERROR(U252-'Base Case Cover Sheet'!U252,"n.a.")</f>
        <v>0</v>
      </c>
      <c r="AL252" s="72">
        <f>IFERROR(V252-'Base Case Cover Sheet'!V252,"n.a.")</f>
        <v>0</v>
      </c>
      <c r="AM252" s="72">
        <f>IFERROR(W252-'Base Case Cover Sheet'!W252,"n.a.")</f>
        <v>0</v>
      </c>
    </row>
    <row r="253" spans="4:39" s="4" customFormat="1">
      <c r="D253" s="150" t="s">
        <v>139</v>
      </c>
      <c r="E253" s="63"/>
      <c r="F253" s="63"/>
      <c r="G253" s="63"/>
      <c r="H253" s="33"/>
      <c r="I253" s="71">
        <v>0</v>
      </c>
      <c r="J253" s="71">
        <v>0</v>
      </c>
      <c r="K253" s="71">
        <v>0</v>
      </c>
      <c r="L253" s="71">
        <v>0</v>
      </c>
      <c r="M253" s="71">
        <v>0</v>
      </c>
      <c r="N253" s="71">
        <v>0</v>
      </c>
      <c r="O253" s="71">
        <v>0</v>
      </c>
      <c r="P253" s="71">
        <v>0</v>
      </c>
      <c r="Q253" s="71">
        <v>0</v>
      </c>
      <c r="R253" s="71">
        <v>0</v>
      </c>
      <c r="S253" s="71">
        <v>0</v>
      </c>
      <c r="T253" s="71">
        <v>0</v>
      </c>
      <c r="U253" s="71">
        <v>0</v>
      </c>
      <c r="V253" s="71">
        <v>0</v>
      </c>
      <c r="W253" s="71">
        <v>0</v>
      </c>
      <c r="Y253" s="72">
        <f>IFERROR(I253-'Base Case Cover Sheet'!I253,"n.a.")</f>
        <v>0</v>
      </c>
      <c r="Z253" s="72">
        <f>IFERROR(J253-'Base Case Cover Sheet'!J253,"n.a.")</f>
        <v>0</v>
      </c>
      <c r="AA253" s="72">
        <f>IFERROR(K253-'Base Case Cover Sheet'!K253,"n.a.")</f>
        <v>0</v>
      </c>
      <c r="AB253" s="72">
        <f>IFERROR(L253-'Base Case Cover Sheet'!L253,"n.a.")</f>
        <v>0</v>
      </c>
      <c r="AC253" s="72">
        <f>IFERROR(M253-'Base Case Cover Sheet'!M253,"n.a.")</f>
        <v>0</v>
      </c>
      <c r="AD253" s="72">
        <f>IFERROR(N253-'Base Case Cover Sheet'!N253,"n.a.")</f>
        <v>0</v>
      </c>
      <c r="AE253" s="72">
        <f>IFERROR(O253-'Base Case Cover Sheet'!O253,"n.a.")</f>
        <v>0</v>
      </c>
      <c r="AF253" s="72">
        <f>IFERROR(P253-'Base Case Cover Sheet'!P253,"n.a.")</f>
        <v>0</v>
      </c>
      <c r="AG253" s="72">
        <f>IFERROR(Q253-'Base Case Cover Sheet'!Q253,"n.a.")</f>
        <v>0</v>
      </c>
      <c r="AH253" s="72">
        <f>IFERROR(R253-'Base Case Cover Sheet'!R253,"n.a.")</f>
        <v>0</v>
      </c>
      <c r="AI253" s="72">
        <f>IFERROR(S253-'Base Case Cover Sheet'!S253,"n.a.")</f>
        <v>0</v>
      </c>
      <c r="AJ253" s="72">
        <f>IFERROR(T253-'Base Case Cover Sheet'!T253,"n.a.")</f>
        <v>0</v>
      </c>
      <c r="AK253" s="72">
        <f>IFERROR(U253-'Base Case Cover Sheet'!U253,"n.a.")</f>
        <v>0</v>
      </c>
      <c r="AL253" s="72">
        <f>IFERROR(V253-'Base Case Cover Sheet'!V253,"n.a.")</f>
        <v>0</v>
      </c>
      <c r="AM253" s="72">
        <f>IFERROR(W253-'Base Case Cover Sheet'!W253,"n.a.")</f>
        <v>0</v>
      </c>
    </row>
    <row r="254" spans="4:39" s="4" customFormat="1">
      <c r="D254" s="150" t="s">
        <v>139</v>
      </c>
      <c r="E254" s="63"/>
      <c r="F254" s="63"/>
      <c r="G254" s="63"/>
      <c r="H254" s="33"/>
      <c r="I254" s="71">
        <v>0</v>
      </c>
      <c r="J254" s="71">
        <v>0</v>
      </c>
      <c r="K254" s="71">
        <v>0</v>
      </c>
      <c r="L254" s="71">
        <v>0</v>
      </c>
      <c r="M254" s="71">
        <v>0</v>
      </c>
      <c r="N254" s="71">
        <v>0</v>
      </c>
      <c r="O254" s="71">
        <v>0</v>
      </c>
      <c r="P254" s="71">
        <v>0</v>
      </c>
      <c r="Q254" s="71">
        <v>0</v>
      </c>
      <c r="R254" s="71">
        <v>0</v>
      </c>
      <c r="S254" s="71">
        <v>0</v>
      </c>
      <c r="T254" s="71">
        <v>0</v>
      </c>
      <c r="U254" s="71">
        <v>0</v>
      </c>
      <c r="V254" s="71">
        <v>0</v>
      </c>
      <c r="W254" s="71">
        <v>0</v>
      </c>
      <c r="Y254" s="72">
        <f>IFERROR(I254-'Base Case Cover Sheet'!I254,"n.a.")</f>
        <v>0</v>
      </c>
      <c r="Z254" s="72">
        <f>IFERROR(J254-'Base Case Cover Sheet'!J254,"n.a.")</f>
        <v>0</v>
      </c>
      <c r="AA254" s="72">
        <f>IFERROR(K254-'Base Case Cover Sheet'!K254,"n.a.")</f>
        <v>0</v>
      </c>
      <c r="AB254" s="72">
        <f>IFERROR(L254-'Base Case Cover Sheet'!L254,"n.a.")</f>
        <v>0</v>
      </c>
      <c r="AC254" s="72">
        <f>IFERROR(M254-'Base Case Cover Sheet'!M254,"n.a.")</f>
        <v>0</v>
      </c>
      <c r="AD254" s="72">
        <f>IFERROR(N254-'Base Case Cover Sheet'!N254,"n.a.")</f>
        <v>0</v>
      </c>
      <c r="AE254" s="72">
        <f>IFERROR(O254-'Base Case Cover Sheet'!O254,"n.a.")</f>
        <v>0</v>
      </c>
      <c r="AF254" s="72">
        <f>IFERROR(P254-'Base Case Cover Sheet'!P254,"n.a.")</f>
        <v>0</v>
      </c>
      <c r="AG254" s="72">
        <f>IFERROR(Q254-'Base Case Cover Sheet'!Q254,"n.a.")</f>
        <v>0</v>
      </c>
      <c r="AH254" s="72">
        <f>IFERROR(R254-'Base Case Cover Sheet'!R254,"n.a.")</f>
        <v>0</v>
      </c>
      <c r="AI254" s="72">
        <f>IFERROR(S254-'Base Case Cover Sheet'!S254,"n.a.")</f>
        <v>0</v>
      </c>
      <c r="AJ254" s="72">
        <f>IFERROR(T254-'Base Case Cover Sheet'!T254,"n.a.")</f>
        <v>0</v>
      </c>
      <c r="AK254" s="72">
        <f>IFERROR(U254-'Base Case Cover Sheet'!U254,"n.a.")</f>
        <v>0</v>
      </c>
      <c r="AL254" s="72">
        <f>IFERROR(V254-'Base Case Cover Sheet'!V254,"n.a.")</f>
        <v>0</v>
      </c>
      <c r="AM254" s="72">
        <f>IFERROR(W254-'Base Case Cover Sheet'!W254,"n.a.")</f>
        <v>0</v>
      </c>
    </row>
    <row r="255" spans="4:39" s="4" customFormat="1">
      <c r="D255" s="150" t="s">
        <v>139</v>
      </c>
      <c r="E255" s="63"/>
      <c r="F255" s="63"/>
      <c r="G255" s="63"/>
      <c r="H255" s="33"/>
      <c r="I255" s="71">
        <v>0</v>
      </c>
      <c r="J255" s="71">
        <v>0</v>
      </c>
      <c r="K255" s="71">
        <v>0</v>
      </c>
      <c r="L255" s="71">
        <v>0</v>
      </c>
      <c r="M255" s="71">
        <v>0</v>
      </c>
      <c r="N255" s="71">
        <v>0</v>
      </c>
      <c r="O255" s="71">
        <v>0</v>
      </c>
      <c r="P255" s="71">
        <v>0</v>
      </c>
      <c r="Q255" s="71">
        <v>0</v>
      </c>
      <c r="R255" s="71">
        <v>0</v>
      </c>
      <c r="S255" s="71">
        <v>0</v>
      </c>
      <c r="T255" s="71">
        <v>0</v>
      </c>
      <c r="U255" s="71">
        <v>0</v>
      </c>
      <c r="V255" s="71">
        <v>0</v>
      </c>
      <c r="W255" s="71">
        <v>0</v>
      </c>
      <c r="Y255" s="72">
        <f>IFERROR(I255-'Base Case Cover Sheet'!I255,"n.a.")</f>
        <v>0</v>
      </c>
      <c r="Z255" s="72">
        <f>IFERROR(J255-'Base Case Cover Sheet'!J255,"n.a.")</f>
        <v>0</v>
      </c>
      <c r="AA255" s="72">
        <f>IFERROR(K255-'Base Case Cover Sheet'!K255,"n.a.")</f>
        <v>0</v>
      </c>
      <c r="AB255" s="72">
        <f>IFERROR(L255-'Base Case Cover Sheet'!L255,"n.a.")</f>
        <v>0</v>
      </c>
      <c r="AC255" s="72">
        <f>IFERROR(M255-'Base Case Cover Sheet'!M255,"n.a.")</f>
        <v>0</v>
      </c>
      <c r="AD255" s="72">
        <f>IFERROR(N255-'Base Case Cover Sheet'!N255,"n.a.")</f>
        <v>0</v>
      </c>
      <c r="AE255" s="72">
        <f>IFERROR(O255-'Base Case Cover Sheet'!O255,"n.a.")</f>
        <v>0</v>
      </c>
      <c r="AF255" s="72">
        <f>IFERROR(P255-'Base Case Cover Sheet'!P255,"n.a.")</f>
        <v>0</v>
      </c>
      <c r="AG255" s="72">
        <f>IFERROR(Q255-'Base Case Cover Sheet'!Q255,"n.a.")</f>
        <v>0</v>
      </c>
      <c r="AH255" s="72">
        <f>IFERROR(R255-'Base Case Cover Sheet'!R255,"n.a.")</f>
        <v>0</v>
      </c>
      <c r="AI255" s="72">
        <f>IFERROR(S255-'Base Case Cover Sheet'!S255,"n.a.")</f>
        <v>0</v>
      </c>
      <c r="AJ255" s="72">
        <f>IFERROR(T255-'Base Case Cover Sheet'!T255,"n.a.")</f>
        <v>0</v>
      </c>
      <c r="AK255" s="72">
        <f>IFERROR(U255-'Base Case Cover Sheet'!U255,"n.a.")</f>
        <v>0</v>
      </c>
      <c r="AL255" s="72">
        <f>IFERROR(V255-'Base Case Cover Sheet'!V255,"n.a.")</f>
        <v>0</v>
      </c>
      <c r="AM255" s="72">
        <f>IFERROR(W255-'Base Case Cover Sheet'!W255,"n.a.")</f>
        <v>0</v>
      </c>
    </row>
    <row r="256" spans="4:39" s="4" customFormat="1">
      <c r="D256" s="150" t="s">
        <v>139</v>
      </c>
      <c r="E256" s="63"/>
      <c r="F256" s="63"/>
      <c r="G256" s="63"/>
      <c r="H256" s="33"/>
      <c r="I256" s="71">
        <v>0</v>
      </c>
      <c r="J256" s="71">
        <v>0</v>
      </c>
      <c r="K256" s="71">
        <v>0</v>
      </c>
      <c r="L256" s="71">
        <v>0</v>
      </c>
      <c r="M256" s="71">
        <v>0</v>
      </c>
      <c r="N256" s="71">
        <v>0</v>
      </c>
      <c r="O256" s="71">
        <v>0</v>
      </c>
      <c r="P256" s="71">
        <v>0</v>
      </c>
      <c r="Q256" s="71">
        <v>0</v>
      </c>
      <c r="R256" s="71">
        <v>0</v>
      </c>
      <c r="S256" s="71">
        <v>0</v>
      </c>
      <c r="T256" s="71">
        <v>0</v>
      </c>
      <c r="U256" s="71">
        <v>0</v>
      </c>
      <c r="V256" s="71">
        <v>0</v>
      </c>
      <c r="W256" s="71">
        <v>0</v>
      </c>
      <c r="Y256" s="72">
        <f>IFERROR(I256-'Base Case Cover Sheet'!I256,"n.a.")</f>
        <v>0</v>
      </c>
      <c r="Z256" s="72">
        <f>IFERROR(J256-'Base Case Cover Sheet'!J256,"n.a.")</f>
        <v>0</v>
      </c>
      <c r="AA256" s="72">
        <f>IFERROR(K256-'Base Case Cover Sheet'!K256,"n.a.")</f>
        <v>0</v>
      </c>
      <c r="AB256" s="72">
        <f>IFERROR(L256-'Base Case Cover Sheet'!L256,"n.a.")</f>
        <v>0</v>
      </c>
      <c r="AC256" s="72">
        <f>IFERROR(M256-'Base Case Cover Sheet'!M256,"n.a.")</f>
        <v>0</v>
      </c>
      <c r="AD256" s="72">
        <f>IFERROR(N256-'Base Case Cover Sheet'!N256,"n.a.")</f>
        <v>0</v>
      </c>
      <c r="AE256" s="72">
        <f>IFERROR(O256-'Base Case Cover Sheet'!O256,"n.a.")</f>
        <v>0</v>
      </c>
      <c r="AF256" s="72">
        <f>IFERROR(P256-'Base Case Cover Sheet'!P256,"n.a.")</f>
        <v>0</v>
      </c>
      <c r="AG256" s="72">
        <f>IFERROR(Q256-'Base Case Cover Sheet'!Q256,"n.a.")</f>
        <v>0</v>
      </c>
      <c r="AH256" s="72">
        <f>IFERROR(R256-'Base Case Cover Sheet'!R256,"n.a.")</f>
        <v>0</v>
      </c>
      <c r="AI256" s="72">
        <f>IFERROR(S256-'Base Case Cover Sheet'!S256,"n.a.")</f>
        <v>0</v>
      </c>
      <c r="AJ256" s="72">
        <f>IFERROR(T256-'Base Case Cover Sheet'!T256,"n.a.")</f>
        <v>0</v>
      </c>
      <c r="AK256" s="72">
        <f>IFERROR(U256-'Base Case Cover Sheet'!U256,"n.a.")</f>
        <v>0</v>
      </c>
      <c r="AL256" s="72">
        <f>IFERROR(V256-'Base Case Cover Sheet'!V256,"n.a.")</f>
        <v>0</v>
      </c>
      <c r="AM256" s="72">
        <f>IFERROR(W256-'Base Case Cover Sheet'!W256,"n.a.")</f>
        <v>0</v>
      </c>
    </row>
    <row r="257" spans="1:39" s="4" customFormat="1">
      <c r="D257" s="150" t="s">
        <v>139</v>
      </c>
      <c r="E257" s="63"/>
      <c r="F257" s="63"/>
      <c r="G257" s="63"/>
      <c r="H257" s="33"/>
      <c r="I257" s="71">
        <v>0</v>
      </c>
      <c r="J257" s="71">
        <v>0</v>
      </c>
      <c r="K257" s="71">
        <v>0</v>
      </c>
      <c r="L257" s="71">
        <v>0</v>
      </c>
      <c r="M257" s="71">
        <v>0</v>
      </c>
      <c r="N257" s="71">
        <v>0</v>
      </c>
      <c r="O257" s="71">
        <v>0</v>
      </c>
      <c r="P257" s="71">
        <v>0</v>
      </c>
      <c r="Q257" s="71">
        <v>0</v>
      </c>
      <c r="R257" s="71">
        <v>0</v>
      </c>
      <c r="S257" s="71">
        <v>0</v>
      </c>
      <c r="T257" s="71">
        <v>0</v>
      </c>
      <c r="U257" s="71">
        <v>0</v>
      </c>
      <c r="V257" s="71">
        <v>0</v>
      </c>
      <c r="W257" s="71">
        <v>0</v>
      </c>
      <c r="Y257" s="72">
        <f>IFERROR(I257-'Base Case Cover Sheet'!I257,"n.a.")</f>
        <v>0</v>
      </c>
      <c r="Z257" s="72">
        <f>IFERROR(J257-'Base Case Cover Sheet'!J257,"n.a.")</f>
        <v>0</v>
      </c>
      <c r="AA257" s="72">
        <f>IFERROR(K257-'Base Case Cover Sheet'!K257,"n.a.")</f>
        <v>0</v>
      </c>
      <c r="AB257" s="72">
        <f>IFERROR(L257-'Base Case Cover Sheet'!L257,"n.a.")</f>
        <v>0</v>
      </c>
      <c r="AC257" s="72">
        <f>IFERROR(M257-'Base Case Cover Sheet'!M257,"n.a.")</f>
        <v>0</v>
      </c>
      <c r="AD257" s="72">
        <f>IFERROR(N257-'Base Case Cover Sheet'!N257,"n.a.")</f>
        <v>0</v>
      </c>
      <c r="AE257" s="72">
        <f>IFERROR(O257-'Base Case Cover Sheet'!O257,"n.a.")</f>
        <v>0</v>
      </c>
      <c r="AF257" s="72">
        <f>IFERROR(P257-'Base Case Cover Sheet'!P257,"n.a.")</f>
        <v>0</v>
      </c>
      <c r="AG257" s="72">
        <f>IFERROR(Q257-'Base Case Cover Sheet'!Q257,"n.a.")</f>
        <v>0</v>
      </c>
      <c r="AH257" s="72">
        <f>IFERROR(R257-'Base Case Cover Sheet'!R257,"n.a.")</f>
        <v>0</v>
      </c>
      <c r="AI257" s="72">
        <f>IFERROR(S257-'Base Case Cover Sheet'!S257,"n.a.")</f>
        <v>0</v>
      </c>
      <c r="AJ257" s="72">
        <f>IFERROR(T257-'Base Case Cover Sheet'!T257,"n.a.")</f>
        <v>0</v>
      </c>
      <c r="AK257" s="72">
        <f>IFERROR(U257-'Base Case Cover Sheet'!U257,"n.a.")</f>
        <v>0</v>
      </c>
      <c r="AL257" s="72">
        <f>IFERROR(V257-'Base Case Cover Sheet'!V257,"n.a.")</f>
        <v>0</v>
      </c>
      <c r="AM257" s="72">
        <f>IFERROR(W257-'Base Case Cover Sheet'!W257,"n.a.")</f>
        <v>0</v>
      </c>
    </row>
    <row r="258" spans="1:39" s="4" customFormat="1">
      <c r="D258" s="150" t="s">
        <v>139</v>
      </c>
      <c r="E258" s="63"/>
      <c r="F258" s="63"/>
      <c r="G258" s="63"/>
      <c r="H258" s="33"/>
      <c r="I258" s="71">
        <v>0</v>
      </c>
      <c r="J258" s="71">
        <v>0</v>
      </c>
      <c r="K258" s="71">
        <v>0</v>
      </c>
      <c r="L258" s="71">
        <v>0</v>
      </c>
      <c r="M258" s="71">
        <v>0</v>
      </c>
      <c r="N258" s="71">
        <v>0</v>
      </c>
      <c r="O258" s="71">
        <v>0</v>
      </c>
      <c r="P258" s="71">
        <v>0</v>
      </c>
      <c r="Q258" s="71">
        <v>0</v>
      </c>
      <c r="R258" s="71">
        <v>0</v>
      </c>
      <c r="S258" s="71">
        <v>0</v>
      </c>
      <c r="T258" s="71">
        <v>0</v>
      </c>
      <c r="U258" s="71">
        <v>0</v>
      </c>
      <c r="V258" s="71">
        <v>0</v>
      </c>
      <c r="W258" s="71">
        <v>0</v>
      </c>
      <c r="Y258" s="72">
        <f>IFERROR(I258-'Base Case Cover Sheet'!I258,"n.a.")</f>
        <v>0</v>
      </c>
      <c r="Z258" s="72">
        <f>IFERROR(J258-'Base Case Cover Sheet'!J258,"n.a.")</f>
        <v>0</v>
      </c>
      <c r="AA258" s="72">
        <f>IFERROR(K258-'Base Case Cover Sheet'!K258,"n.a.")</f>
        <v>0</v>
      </c>
      <c r="AB258" s="72">
        <f>IFERROR(L258-'Base Case Cover Sheet'!L258,"n.a.")</f>
        <v>0</v>
      </c>
      <c r="AC258" s="72">
        <f>IFERROR(M258-'Base Case Cover Sheet'!M258,"n.a.")</f>
        <v>0</v>
      </c>
      <c r="AD258" s="72">
        <f>IFERROR(N258-'Base Case Cover Sheet'!N258,"n.a.")</f>
        <v>0</v>
      </c>
      <c r="AE258" s="72">
        <f>IFERROR(O258-'Base Case Cover Sheet'!O258,"n.a.")</f>
        <v>0</v>
      </c>
      <c r="AF258" s="72">
        <f>IFERROR(P258-'Base Case Cover Sheet'!P258,"n.a.")</f>
        <v>0</v>
      </c>
      <c r="AG258" s="72">
        <f>IFERROR(Q258-'Base Case Cover Sheet'!Q258,"n.a.")</f>
        <v>0</v>
      </c>
      <c r="AH258" s="72">
        <f>IFERROR(R258-'Base Case Cover Sheet'!R258,"n.a.")</f>
        <v>0</v>
      </c>
      <c r="AI258" s="72">
        <f>IFERROR(S258-'Base Case Cover Sheet'!S258,"n.a.")</f>
        <v>0</v>
      </c>
      <c r="AJ258" s="72">
        <f>IFERROR(T258-'Base Case Cover Sheet'!T258,"n.a.")</f>
        <v>0</v>
      </c>
      <c r="AK258" s="72">
        <f>IFERROR(U258-'Base Case Cover Sheet'!U258,"n.a.")</f>
        <v>0</v>
      </c>
      <c r="AL258" s="72">
        <f>IFERROR(V258-'Base Case Cover Sheet'!V258,"n.a.")</f>
        <v>0</v>
      </c>
      <c r="AM258" s="72">
        <f>IFERROR(W258-'Base Case Cover Sheet'!W258,"n.a.")</f>
        <v>0</v>
      </c>
    </row>
    <row r="259" spans="1:39" s="4" customFormat="1">
      <c r="D259" s="150" t="s">
        <v>139</v>
      </c>
      <c r="E259" s="63"/>
      <c r="F259" s="63"/>
      <c r="G259" s="63"/>
      <c r="H259" s="33"/>
      <c r="I259" s="71">
        <v>0</v>
      </c>
      <c r="J259" s="71">
        <v>0</v>
      </c>
      <c r="K259" s="71">
        <v>0</v>
      </c>
      <c r="L259" s="71">
        <v>0</v>
      </c>
      <c r="M259" s="71">
        <v>0</v>
      </c>
      <c r="N259" s="71">
        <v>0</v>
      </c>
      <c r="O259" s="71">
        <v>0</v>
      </c>
      <c r="P259" s="71">
        <v>0</v>
      </c>
      <c r="Q259" s="71">
        <v>0</v>
      </c>
      <c r="R259" s="71">
        <v>0</v>
      </c>
      <c r="S259" s="71">
        <v>0</v>
      </c>
      <c r="T259" s="71">
        <v>0</v>
      </c>
      <c r="U259" s="71">
        <v>0</v>
      </c>
      <c r="V259" s="71">
        <v>0</v>
      </c>
      <c r="W259" s="71">
        <v>0</v>
      </c>
      <c r="Y259" s="72">
        <f>IFERROR(I259-'Base Case Cover Sheet'!I259,"n.a.")</f>
        <v>0</v>
      </c>
      <c r="Z259" s="72">
        <f>IFERROR(J259-'Base Case Cover Sheet'!J259,"n.a.")</f>
        <v>0</v>
      </c>
      <c r="AA259" s="72">
        <f>IFERROR(K259-'Base Case Cover Sheet'!K259,"n.a.")</f>
        <v>0</v>
      </c>
      <c r="AB259" s="72">
        <f>IFERROR(L259-'Base Case Cover Sheet'!L259,"n.a.")</f>
        <v>0</v>
      </c>
      <c r="AC259" s="72">
        <f>IFERROR(M259-'Base Case Cover Sheet'!M259,"n.a.")</f>
        <v>0</v>
      </c>
      <c r="AD259" s="72">
        <f>IFERROR(N259-'Base Case Cover Sheet'!N259,"n.a.")</f>
        <v>0</v>
      </c>
      <c r="AE259" s="72">
        <f>IFERROR(O259-'Base Case Cover Sheet'!O259,"n.a.")</f>
        <v>0</v>
      </c>
      <c r="AF259" s="72">
        <f>IFERROR(P259-'Base Case Cover Sheet'!P259,"n.a.")</f>
        <v>0</v>
      </c>
      <c r="AG259" s="72">
        <f>IFERROR(Q259-'Base Case Cover Sheet'!Q259,"n.a.")</f>
        <v>0</v>
      </c>
      <c r="AH259" s="72">
        <f>IFERROR(R259-'Base Case Cover Sheet'!R259,"n.a.")</f>
        <v>0</v>
      </c>
      <c r="AI259" s="72">
        <f>IFERROR(S259-'Base Case Cover Sheet'!S259,"n.a.")</f>
        <v>0</v>
      </c>
      <c r="AJ259" s="72">
        <f>IFERROR(T259-'Base Case Cover Sheet'!T259,"n.a.")</f>
        <v>0</v>
      </c>
      <c r="AK259" s="72">
        <f>IFERROR(U259-'Base Case Cover Sheet'!U259,"n.a.")</f>
        <v>0</v>
      </c>
      <c r="AL259" s="72">
        <f>IFERROR(V259-'Base Case Cover Sheet'!V259,"n.a.")</f>
        <v>0</v>
      </c>
      <c r="AM259" s="72">
        <f>IFERROR(W259-'Base Case Cover Sheet'!W259,"n.a.")</f>
        <v>0</v>
      </c>
    </row>
    <row r="260" spans="1:39" s="4" customFormat="1">
      <c r="D260" s="150" t="s">
        <v>139</v>
      </c>
      <c r="E260" s="63"/>
      <c r="F260" s="63"/>
      <c r="G260" s="63"/>
      <c r="H260" s="33"/>
      <c r="I260" s="71">
        <v>0</v>
      </c>
      <c r="J260" s="71">
        <v>0</v>
      </c>
      <c r="K260" s="71">
        <v>0</v>
      </c>
      <c r="L260" s="71">
        <v>0</v>
      </c>
      <c r="M260" s="71">
        <v>0</v>
      </c>
      <c r="N260" s="71">
        <v>0</v>
      </c>
      <c r="O260" s="71">
        <v>0</v>
      </c>
      <c r="P260" s="71">
        <v>0</v>
      </c>
      <c r="Q260" s="71">
        <v>0</v>
      </c>
      <c r="R260" s="71">
        <v>0</v>
      </c>
      <c r="S260" s="71">
        <v>0</v>
      </c>
      <c r="T260" s="71">
        <v>0</v>
      </c>
      <c r="U260" s="71">
        <v>0</v>
      </c>
      <c r="V260" s="71">
        <v>0</v>
      </c>
      <c r="W260" s="71">
        <v>0</v>
      </c>
      <c r="Y260" s="72">
        <f>IFERROR(I260-'Base Case Cover Sheet'!I260,"n.a.")</f>
        <v>0</v>
      </c>
      <c r="Z260" s="72">
        <f>IFERROR(J260-'Base Case Cover Sheet'!J260,"n.a.")</f>
        <v>0</v>
      </c>
      <c r="AA260" s="72">
        <f>IFERROR(K260-'Base Case Cover Sheet'!K260,"n.a.")</f>
        <v>0</v>
      </c>
      <c r="AB260" s="72">
        <f>IFERROR(L260-'Base Case Cover Sheet'!L260,"n.a.")</f>
        <v>0</v>
      </c>
      <c r="AC260" s="72">
        <f>IFERROR(M260-'Base Case Cover Sheet'!M260,"n.a.")</f>
        <v>0</v>
      </c>
      <c r="AD260" s="72">
        <f>IFERROR(N260-'Base Case Cover Sheet'!N260,"n.a.")</f>
        <v>0</v>
      </c>
      <c r="AE260" s="72">
        <f>IFERROR(O260-'Base Case Cover Sheet'!O260,"n.a.")</f>
        <v>0</v>
      </c>
      <c r="AF260" s="72">
        <f>IFERROR(P260-'Base Case Cover Sheet'!P260,"n.a.")</f>
        <v>0</v>
      </c>
      <c r="AG260" s="72">
        <f>IFERROR(Q260-'Base Case Cover Sheet'!Q260,"n.a.")</f>
        <v>0</v>
      </c>
      <c r="AH260" s="72">
        <f>IFERROR(R260-'Base Case Cover Sheet'!R260,"n.a.")</f>
        <v>0</v>
      </c>
      <c r="AI260" s="72">
        <f>IFERROR(S260-'Base Case Cover Sheet'!S260,"n.a.")</f>
        <v>0</v>
      </c>
      <c r="AJ260" s="72">
        <f>IFERROR(T260-'Base Case Cover Sheet'!T260,"n.a.")</f>
        <v>0</v>
      </c>
      <c r="AK260" s="72">
        <f>IFERROR(U260-'Base Case Cover Sheet'!U260,"n.a.")</f>
        <v>0</v>
      </c>
      <c r="AL260" s="72">
        <f>IFERROR(V260-'Base Case Cover Sheet'!V260,"n.a.")</f>
        <v>0</v>
      </c>
      <c r="AM260" s="72">
        <f>IFERROR(W260-'Base Case Cover Sheet'!W260,"n.a.")</f>
        <v>0</v>
      </c>
    </row>
    <row r="261" spans="1:39" s="4" customFormat="1">
      <c r="D261" s="150" t="s">
        <v>139</v>
      </c>
      <c r="E261" s="63"/>
      <c r="F261" s="63"/>
      <c r="G261" s="63"/>
      <c r="H261" s="33"/>
      <c r="I261" s="71">
        <v>0</v>
      </c>
      <c r="J261" s="71">
        <v>0</v>
      </c>
      <c r="K261" s="71">
        <v>0</v>
      </c>
      <c r="L261" s="71">
        <v>0</v>
      </c>
      <c r="M261" s="71">
        <v>0</v>
      </c>
      <c r="N261" s="71">
        <v>0</v>
      </c>
      <c r="O261" s="71">
        <v>0</v>
      </c>
      <c r="P261" s="71">
        <v>0</v>
      </c>
      <c r="Q261" s="71">
        <v>0</v>
      </c>
      <c r="R261" s="71">
        <v>0</v>
      </c>
      <c r="S261" s="71">
        <v>0</v>
      </c>
      <c r="T261" s="71">
        <v>0</v>
      </c>
      <c r="U261" s="71">
        <v>0</v>
      </c>
      <c r="V261" s="71">
        <v>0</v>
      </c>
      <c r="W261" s="71">
        <v>0</v>
      </c>
      <c r="Y261" s="72">
        <f>IFERROR(I261-'Base Case Cover Sheet'!I261,"n.a.")</f>
        <v>0</v>
      </c>
      <c r="Z261" s="72">
        <f>IFERROR(J261-'Base Case Cover Sheet'!J261,"n.a.")</f>
        <v>0</v>
      </c>
      <c r="AA261" s="72">
        <f>IFERROR(K261-'Base Case Cover Sheet'!K261,"n.a.")</f>
        <v>0</v>
      </c>
      <c r="AB261" s="72">
        <f>IFERROR(L261-'Base Case Cover Sheet'!L261,"n.a.")</f>
        <v>0</v>
      </c>
      <c r="AC261" s="72">
        <f>IFERROR(M261-'Base Case Cover Sheet'!M261,"n.a.")</f>
        <v>0</v>
      </c>
      <c r="AD261" s="72">
        <f>IFERROR(N261-'Base Case Cover Sheet'!N261,"n.a.")</f>
        <v>0</v>
      </c>
      <c r="AE261" s="72">
        <f>IFERROR(O261-'Base Case Cover Sheet'!O261,"n.a.")</f>
        <v>0</v>
      </c>
      <c r="AF261" s="72">
        <f>IFERROR(P261-'Base Case Cover Sheet'!P261,"n.a.")</f>
        <v>0</v>
      </c>
      <c r="AG261" s="72">
        <f>IFERROR(Q261-'Base Case Cover Sheet'!Q261,"n.a.")</f>
        <v>0</v>
      </c>
      <c r="AH261" s="72">
        <f>IFERROR(R261-'Base Case Cover Sheet'!R261,"n.a.")</f>
        <v>0</v>
      </c>
      <c r="AI261" s="72">
        <f>IFERROR(S261-'Base Case Cover Sheet'!S261,"n.a.")</f>
        <v>0</v>
      </c>
      <c r="AJ261" s="72">
        <f>IFERROR(T261-'Base Case Cover Sheet'!T261,"n.a.")</f>
        <v>0</v>
      </c>
      <c r="AK261" s="72">
        <f>IFERROR(U261-'Base Case Cover Sheet'!U261,"n.a.")</f>
        <v>0</v>
      </c>
      <c r="AL261" s="72">
        <f>IFERROR(V261-'Base Case Cover Sheet'!V261,"n.a.")</f>
        <v>0</v>
      </c>
      <c r="AM261" s="72">
        <f>IFERROR(W261-'Base Case Cover Sheet'!W261,"n.a.")</f>
        <v>0</v>
      </c>
    </row>
    <row r="262" spans="1:39" s="4" customFormat="1">
      <c r="D262" s="150" t="s">
        <v>139</v>
      </c>
      <c r="E262" s="63"/>
      <c r="F262" s="63"/>
      <c r="G262" s="63"/>
      <c r="H262" s="33"/>
      <c r="I262" s="71">
        <v>0</v>
      </c>
      <c r="J262" s="71">
        <v>0</v>
      </c>
      <c r="K262" s="71">
        <v>0</v>
      </c>
      <c r="L262" s="71">
        <v>0</v>
      </c>
      <c r="M262" s="71">
        <v>0</v>
      </c>
      <c r="N262" s="71">
        <v>0</v>
      </c>
      <c r="O262" s="71">
        <v>0</v>
      </c>
      <c r="P262" s="71">
        <v>0</v>
      </c>
      <c r="Q262" s="71">
        <v>0</v>
      </c>
      <c r="R262" s="71">
        <v>0</v>
      </c>
      <c r="S262" s="71">
        <v>0</v>
      </c>
      <c r="T262" s="71">
        <v>0</v>
      </c>
      <c r="U262" s="71">
        <v>0</v>
      </c>
      <c r="V262" s="71">
        <v>0</v>
      </c>
      <c r="W262" s="71">
        <v>0</v>
      </c>
      <c r="Y262" s="72">
        <f>IFERROR(I262-'Base Case Cover Sheet'!I262,"n.a.")</f>
        <v>0</v>
      </c>
      <c r="Z262" s="72">
        <f>IFERROR(J262-'Base Case Cover Sheet'!J262,"n.a.")</f>
        <v>0</v>
      </c>
      <c r="AA262" s="72">
        <f>IFERROR(K262-'Base Case Cover Sheet'!K262,"n.a.")</f>
        <v>0</v>
      </c>
      <c r="AB262" s="72">
        <f>IFERROR(L262-'Base Case Cover Sheet'!L262,"n.a.")</f>
        <v>0</v>
      </c>
      <c r="AC262" s="72">
        <f>IFERROR(M262-'Base Case Cover Sheet'!M262,"n.a.")</f>
        <v>0</v>
      </c>
      <c r="AD262" s="72">
        <f>IFERROR(N262-'Base Case Cover Sheet'!N262,"n.a.")</f>
        <v>0</v>
      </c>
      <c r="AE262" s="72">
        <f>IFERROR(O262-'Base Case Cover Sheet'!O262,"n.a.")</f>
        <v>0</v>
      </c>
      <c r="AF262" s="72">
        <f>IFERROR(P262-'Base Case Cover Sheet'!P262,"n.a.")</f>
        <v>0</v>
      </c>
      <c r="AG262" s="72">
        <f>IFERROR(Q262-'Base Case Cover Sheet'!Q262,"n.a.")</f>
        <v>0</v>
      </c>
      <c r="AH262" s="72">
        <f>IFERROR(R262-'Base Case Cover Sheet'!R262,"n.a.")</f>
        <v>0</v>
      </c>
      <c r="AI262" s="72">
        <f>IFERROR(S262-'Base Case Cover Sheet'!S262,"n.a.")</f>
        <v>0</v>
      </c>
      <c r="AJ262" s="72">
        <f>IFERROR(T262-'Base Case Cover Sheet'!T262,"n.a.")</f>
        <v>0</v>
      </c>
      <c r="AK262" s="72">
        <f>IFERROR(U262-'Base Case Cover Sheet'!U262,"n.a.")</f>
        <v>0</v>
      </c>
      <c r="AL262" s="72">
        <f>IFERROR(V262-'Base Case Cover Sheet'!V262,"n.a.")</f>
        <v>0</v>
      </c>
      <c r="AM262" s="72">
        <f>IFERROR(W262-'Base Case Cover Sheet'!W262,"n.a.")</f>
        <v>0</v>
      </c>
    </row>
    <row r="263" spans="1:39" s="4" customFormat="1">
      <c r="D263" s="150" t="s">
        <v>139</v>
      </c>
      <c r="E263" s="63"/>
      <c r="F263" s="63"/>
      <c r="G263" s="63"/>
      <c r="H263" s="33"/>
      <c r="I263" s="71">
        <v>0</v>
      </c>
      <c r="J263" s="71">
        <v>0</v>
      </c>
      <c r="K263" s="71">
        <v>0</v>
      </c>
      <c r="L263" s="71">
        <v>0</v>
      </c>
      <c r="M263" s="71">
        <v>0</v>
      </c>
      <c r="N263" s="71">
        <v>0</v>
      </c>
      <c r="O263" s="71">
        <v>0</v>
      </c>
      <c r="P263" s="71">
        <v>0</v>
      </c>
      <c r="Q263" s="71">
        <v>0</v>
      </c>
      <c r="R263" s="71">
        <v>0</v>
      </c>
      <c r="S263" s="71">
        <v>0</v>
      </c>
      <c r="T263" s="71">
        <v>0</v>
      </c>
      <c r="U263" s="71">
        <v>0</v>
      </c>
      <c r="V263" s="71">
        <v>0</v>
      </c>
      <c r="W263" s="71">
        <v>0</v>
      </c>
      <c r="Y263" s="72">
        <f>IFERROR(I263-'Base Case Cover Sheet'!I263,"n.a.")</f>
        <v>0</v>
      </c>
      <c r="Z263" s="72">
        <f>IFERROR(J263-'Base Case Cover Sheet'!J263,"n.a.")</f>
        <v>0</v>
      </c>
      <c r="AA263" s="72">
        <f>IFERROR(K263-'Base Case Cover Sheet'!K263,"n.a.")</f>
        <v>0</v>
      </c>
      <c r="AB263" s="72">
        <f>IFERROR(L263-'Base Case Cover Sheet'!L263,"n.a.")</f>
        <v>0</v>
      </c>
      <c r="AC263" s="72">
        <f>IFERROR(M263-'Base Case Cover Sheet'!M263,"n.a.")</f>
        <v>0</v>
      </c>
      <c r="AD263" s="72">
        <f>IFERROR(N263-'Base Case Cover Sheet'!N263,"n.a.")</f>
        <v>0</v>
      </c>
      <c r="AE263" s="72">
        <f>IFERROR(O263-'Base Case Cover Sheet'!O263,"n.a.")</f>
        <v>0</v>
      </c>
      <c r="AF263" s="72">
        <f>IFERROR(P263-'Base Case Cover Sheet'!P263,"n.a.")</f>
        <v>0</v>
      </c>
      <c r="AG263" s="72">
        <f>IFERROR(Q263-'Base Case Cover Sheet'!Q263,"n.a.")</f>
        <v>0</v>
      </c>
      <c r="AH263" s="72">
        <f>IFERROR(R263-'Base Case Cover Sheet'!R263,"n.a.")</f>
        <v>0</v>
      </c>
      <c r="AI263" s="72">
        <f>IFERROR(S263-'Base Case Cover Sheet'!S263,"n.a.")</f>
        <v>0</v>
      </c>
      <c r="AJ263" s="72">
        <f>IFERROR(T263-'Base Case Cover Sheet'!T263,"n.a.")</f>
        <v>0</v>
      </c>
      <c r="AK263" s="72">
        <f>IFERROR(U263-'Base Case Cover Sheet'!U263,"n.a.")</f>
        <v>0</v>
      </c>
      <c r="AL263" s="72">
        <f>IFERROR(V263-'Base Case Cover Sheet'!V263,"n.a.")</f>
        <v>0</v>
      </c>
      <c r="AM263" s="72">
        <f>IFERROR(W263-'Base Case Cover Sheet'!W263,"n.a.")</f>
        <v>0</v>
      </c>
    </row>
    <row r="264" spans="1:39" s="4" customFormat="1">
      <c r="D264" s="150" t="s">
        <v>139</v>
      </c>
      <c r="E264" s="63"/>
      <c r="F264" s="63"/>
      <c r="G264" s="63"/>
      <c r="H264" s="33"/>
      <c r="I264" s="71">
        <v>0</v>
      </c>
      <c r="J264" s="71">
        <v>0</v>
      </c>
      <c r="K264" s="71">
        <v>0</v>
      </c>
      <c r="L264" s="71">
        <v>0</v>
      </c>
      <c r="M264" s="71">
        <v>0</v>
      </c>
      <c r="N264" s="71">
        <v>0</v>
      </c>
      <c r="O264" s="71">
        <v>0</v>
      </c>
      <c r="P264" s="71">
        <v>0</v>
      </c>
      <c r="Q264" s="71">
        <v>0</v>
      </c>
      <c r="R264" s="71">
        <v>0</v>
      </c>
      <c r="S264" s="71">
        <v>0</v>
      </c>
      <c r="T264" s="71">
        <v>0</v>
      </c>
      <c r="U264" s="71">
        <v>0</v>
      </c>
      <c r="V264" s="71">
        <v>0</v>
      </c>
      <c r="W264" s="71">
        <v>0</v>
      </c>
      <c r="Y264" s="72">
        <f>IFERROR(I264-'Base Case Cover Sheet'!I264,"n.a.")</f>
        <v>0</v>
      </c>
      <c r="Z264" s="72">
        <f>IFERROR(J264-'Base Case Cover Sheet'!J264,"n.a.")</f>
        <v>0</v>
      </c>
      <c r="AA264" s="72">
        <f>IFERROR(K264-'Base Case Cover Sheet'!K264,"n.a.")</f>
        <v>0</v>
      </c>
      <c r="AB264" s="72">
        <f>IFERROR(L264-'Base Case Cover Sheet'!L264,"n.a.")</f>
        <v>0</v>
      </c>
      <c r="AC264" s="72">
        <f>IFERROR(M264-'Base Case Cover Sheet'!M264,"n.a.")</f>
        <v>0</v>
      </c>
      <c r="AD264" s="72">
        <f>IFERROR(N264-'Base Case Cover Sheet'!N264,"n.a.")</f>
        <v>0</v>
      </c>
      <c r="AE264" s="72">
        <f>IFERROR(O264-'Base Case Cover Sheet'!O264,"n.a.")</f>
        <v>0</v>
      </c>
      <c r="AF264" s="72">
        <f>IFERROR(P264-'Base Case Cover Sheet'!P264,"n.a.")</f>
        <v>0</v>
      </c>
      <c r="AG264" s="72">
        <f>IFERROR(Q264-'Base Case Cover Sheet'!Q264,"n.a.")</f>
        <v>0</v>
      </c>
      <c r="AH264" s="72">
        <f>IFERROR(R264-'Base Case Cover Sheet'!R264,"n.a.")</f>
        <v>0</v>
      </c>
      <c r="AI264" s="72">
        <f>IFERROR(S264-'Base Case Cover Sheet'!S264,"n.a.")</f>
        <v>0</v>
      </c>
      <c r="AJ264" s="72">
        <f>IFERROR(T264-'Base Case Cover Sheet'!T264,"n.a.")</f>
        <v>0</v>
      </c>
      <c r="AK264" s="72">
        <f>IFERROR(U264-'Base Case Cover Sheet'!U264,"n.a.")</f>
        <v>0</v>
      </c>
      <c r="AL264" s="72">
        <f>IFERROR(V264-'Base Case Cover Sheet'!V264,"n.a.")</f>
        <v>0</v>
      </c>
      <c r="AM264" s="72">
        <f>IFERROR(W264-'Base Case Cover Sheet'!W264,"n.a.")</f>
        <v>0</v>
      </c>
    </row>
    <row r="265" spans="1:39" s="4" customFormat="1">
      <c r="D265" s="150" t="s">
        <v>139</v>
      </c>
      <c r="E265" s="63"/>
      <c r="F265" s="63"/>
      <c r="G265" s="63"/>
      <c r="H265" s="33"/>
      <c r="I265" s="71">
        <v>0</v>
      </c>
      <c r="J265" s="71">
        <v>0</v>
      </c>
      <c r="K265" s="71">
        <v>0</v>
      </c>
      <c r="L265" s="71">
        <v>0</v>
      </c>
      <c r="M265" s="71">
        <v>0</v>
      </c>
      <c r="N265" s="71">
        <v>0</v>
      </c>
      <c r="O265" s="71">
        <v>0</v>
      </c>
      <c r="P265" s="71">
        <v>0</v>
      </c>
      <c r="Q265" s="71">
        <v>0</v>
      </c>
      <c r="R265" s="71">
        <v>0</v>
      </c>
      <c r="S265" s="71">
        <v>0</v>
      </c>
      <c r="T265" s="71">
        <v>0</v>
      </c>
      <c r="U265" s="71">
        <v>0</v>
      </c>
      <c r="V265" s="71">
        <v>0</v>
      </c>
      <c r="W265" s="71">
        <v>0</v>
      </c>
      <c r="Y265" s="72">
        <f>IFERROR(I265-'Base Case Cover Sheet'!I265,"n.a.")</f>
        <v>0</v>
      </c>
      <c r="Z265" s="72">
        <f>IFERROR(J265-'Base Case Cover Sheet'!J265,"n.a.")</f>
        <v>0</v>
      </c>
      <c r="AA265" s="72">
        <f>IFERROR(K265-'Base Case Cover Sheet'!K265,"n.a.")</f>
        <v>0</v>
      </c>
      <c r="AB265" s="72">
        <f>IFERROR(L265-'Base Case Cover Sheet'!L265,"n.a.")</f>
        <v>0</v>
      </c>
      <c r="AC265" s="72">
        <f>IFERROR(M265-'Base Case Cover Sheet'!M265,"n.a.")</f>
        <v>0</v>
      </c>
      <c r="AD265" s="72">
        <f>IFERROR(N265-'Base Case Cover Sheet'!N265,"n.a.")</f>
        <v>0</v>
      </c>
      <c r="AE265" s="72">
        <f>IFERROR(O265-'Base Case Cover Sheet'!O265,"n.a.")</f>
        <v>0</v>
      </c>
      <c r="AF265" s="72">
        <f>IFERROR(P265-'Base Case Cover Sheet'!P265,"n.a.")</f>
        <v>0</v>
      </c>
      <c r="AG265" s="72">
        <f>IFERROR(Q265-'Base Case Cover Sheet'!Q265,"n.a.")</f>
        <v>0</v>
      </c>
      <c r="AH265" s="72">
        <f>IFERROR(R265-'Base Case Cover Sheet'!R265,"n.a.")</f>
        <v>0</v>
      </c>
      <c r="AI265" s="72">
        <f>IFERROR(S265-'Base Case Cover Sheet'!S265,"n.a.")</f>
        <v>0</v>
      </c>
      <c r="AJ265" s="72">
        <f>IFERROR(T265-'Base Case Cover Sheet'!T265,"n.a.")</f>
        <v>0</v>
      </c>
      <c r="AK265" s="72">
        <f>IFERROR(U265-'Base Case Cover Sheet'!U265,"n.a.")</f>
        <v>0</v>
      </c>
      <c r="AL265" s="72">
        <f>IFERROR(V265-'Base Case Cover Sheet'!V265,"n.a.")</f>
        <v>0</v>
      </c>
      <c r="AM265" s="72">
        <f>IFERROR(W265-'Base Case Cover Sheet'!W265,"n.a.")</f>
        <v>0</v>
      </c>
    </row>
    <row r="266" spans="1:39" s="4" customFormat="1">
      <c r="D266" s="150" t="s">
        <v>139</v>
      </c>
      <c r="E266" s="63"/>
      <c r="F266" s="63"/>
      <c r="G266" s="63"/>
      <c r="H266" s="33"/>
      <c r="I266" s="71">
        <v>0</v>
      </c>
      <c r="J266" s="71">
        <v>0</v>
      </c>
      <c r="K266" s="71">
        <v>0</v>
      </c>
      <c r="L266" s="71">
        <v>0</v>
      </c>
      <c r="M266" s="71">
        <v>0</v>
      </c>
      <c r="N266" s="71">
        <v>0</v>
      </c>
      <c r="O266" s="71">
        <v>0</v>
      </c>
      <c r="P266" s="71">
        <v>0</v>
      </c>
      <c r="Q266" s="71">
        <v>0</v>
      </c>
      <c r="R266" s="71">
        <v>0</v>
      </c>
      <c r="S266" s="71">
        <v>0</v>
      </c>
      <c r="T266" s="71">
        <v>0</v>
      </c>
      <c r="U266" s="71">
        <v>0</v>
      </c>
      <c r="V266" s="71">
        <v>0</v>
      </c>
      <c r="W266" s="71">
        <v>0</v>
      </c>
      <c r="Y266" s="72">
        <f>IFERROR(I266-'Base Case Cover Sheet'!I266,"n.a.")</f>
        <v>0</v>
      </c>
      <c r="Z266" s="72">
        <f>IFERROR(J266-'Base Case Cover Sheet'!J266,"n.a.")</f>
        <v>0</v>
      </c>
      <c r="AA266" s="72">
        <f>IFERROR(K266-'Base Case Cover Sheet'!K266,"n.a.")</f>
        <v>0</v>
      </c>
      <c r="AB266" s="72">
        <f>IFERROR(L266-'Base Case Cover Sheet'!L266,"n.a.")</f>
        <v>0</v>
      </c>
      <c r="AC266" s="72">
        <f>IFERROR(M266-'Base Case Cover Sheet'!M266,"n.a.")</f>
        <v>0</v>
      </c>
      <c r="AD266" s="72">
        <f>IFERROR(N266-'Base Case Cover Sheet'!N266,"n.a.")</f>
        <v>0</v>
      </c>
      <c r="AE266" s="72">
        <f>IFERROR(O266-'Base Case Cover Sheet'!O266,"n.a.")</f>
        <v>0</v>
      </c>
      <c r="AF266" s="72">
        <f>IFERROR(P266-'Base Case Cover Sheet'!P266,"n.a.")</f>
        <v>0</v>
      </c>
      <c r="AG266" s="72">
        <f>IFERROR(Q266-'Base Case Cover Sheet'!Q266,"n.a.")</f>
        <v>0</v>
      </c>
      <c r="AH266" s="72">
        <f>IFERROR(R266-'Base Case Cover Sheet'!R266,"n.a.")</f>
        <v>0</v>
      </c>
      <c r="AI266" s="72">
        <f>IFERROR(S266-'Base Case Cover Sheet'!S266,"n.a.")</f>
        <v>0</v>
      </c>
      <c r="AJ266" s="72">
        <f>IFERROR(T266-'Base Case Cover Sheet'!T266,"n.a.")</f>
        <v>0</v>
      </c>
      <c r="AK266" s="72">
        <f>IFERROR(U266-'Base Case Cover Sheet'!U266,"n.a.")</f>
        <v>0</v>
      </c>
      <c r="AL266" s="72">
        <f>IFERROR(V266-'Base Case Cover Sheet'!V266,"n.a.")</f>
        <v>0</v>
      </c>
      <c r="AM266" s="72">
        <f>IFERROR(W266-'Base Case Cover Sheet'!W266,"n.a.")</f>
        <v>0</v>
      </c>
    </row>
    <row r="267" spans="1:39" s="4" customFormat="1">
      <c r="D267" s="150" t="s">
        <v>139</v>
      </c>
      <c r="E267" s="63"/>
      <c r="F267" s="63"/>
      <c r="G267" s="63"/>
      <c r="H267" s="33"/>
      <c r="I267" s="71">
        <v>0</v>
      </c>
      <c r="J267" s="71">
        <v>0</v>
      </c>
      <c r="K267" s="71">
        <v>0</v>
      </c>
      <c r="L267" s="71">
        <v>0</v>
      </c>
      <c r="M267" s="71">
        <v>0</v>
      </c>
      <c r="N267" s="71">
        <v>0</v>
      </c>
      <c r="O267" s="71">
        <v>0</v>
      </c>
      <c r="P267" s="71">
        <v>0</v>
      </c>
      <c r="Q267" s="71">
        <v>0</v>
      </c>
      <c r="R267" s="71">
        <v>0</v>
      </c>
      <c r="S267" s="71">
        <v>0</v>
      </c>
      <c r="T267" s="71">
        <v>0</v>
      </c>
      <c r="U267" s="71">
        <v>0</v>
      </c>
      <c r="V267" s="71">
        <v>0</v>
      </c>
      <c r="W267" s="71">
        <v>0</v>
      </c>
      <c r="Y267" s="72">
        <f>IFERROR(I267-'Base Case Cover Sheet'!I267,"n.a.")</f>
        <v>0</v>
      </c>
      <c r="Z267" s="72">
        <f>IFERROR(J267-'Base Case Cover Sheet'!J267,"n.a.")</f>
        <v>0</v>
      </c>
      <c r="AA267" s="72">
        <f>IFERROR(K267-'Base Case Cover Sheet'!K267,"n.a.")</f>
        <v>0</v>
      </c>
      <c r="AB267" s="72">
        <f>IFERROR(L267-'Base Case Cover Sheet'!L267,"n.a.")</f>
        <v>0</v>
      </c>
      <c r="AC267" s="72">
        <f>IFERROR(M267-'Base Case Cover Sheet'!M267,"n.a.")</f>
        <v>0</v>
      </c>
      <c r="AD267" s="72">
        <f>IFERROR(N267-'Base Case Cover Sheet'!N267,"n.a.")</f>
        <v>0</v>
      </c>
      <c r="AE267" s="72">
        <f>IFERROR(O267-'Base Case Cover Sheet'!O267,"n.a.")</f>
        <v>0</v>
      </c>
      <c r="AF267" s="72">
        <f>IFERROR(P267-'Base Case Cover Sheet'!P267,"n.a.")</f>
        <v>0</v>
      </c>
      <c r="AG267" s="72">
        <f>IFERROR(Q267-'Base Case Cover Sheet'!Q267,"n.a.")</f>
        <v>0</v>
      </c>
      <c r="AH267" s="72">
        <f>IFERROR(R267-'Base Case Cover Sheet'!R267,"n.a.")</f>
        <v>0</v>
      </c>
      <c r="AI267" s="72">
        <f>IFERROR(S267-'Base Case Cover Sheet'!S267,"n.a.")</f>
        <v>0</v>
      </c>
      <c r="AJ267" s="72">
        <f>IFERROR(T267-'Base Case Cover Sheet'!T267,"n.a.")</f>
        <v>0</v>
      </c>
      <c r="AK267" s="72">
        <f>IFERROR(U267-'Base Case Cover Sheet'!U267,"n.a.")</f>
        <v>0</v>
      </c>
      <c r="AL267" s="72">
        <f>IFERROR(V267-'Base Case Cover Sheet'!V267,"n.a.")</f>
        <v>0</v>
      </c>
      <c r="AM267" s="72">
        <f>IFERROR(W267-'Base Case Cover Sheet'!W267,"n.a.")</f>
        <v>0</v>
      </c>
    </row>
    <row r="268" spans="1:39" s="4" customFormat="1"/>
    <row r="269" spans="1:39" s="2" customFormat="1" ht="11.25" customHeight="1">
      <c r="A269" s="18"/>
      <c r="B269" s="19">
        <f>MAX($B$4:B268)+1</f>
        <v>7</v>
      </c>
      <c r="C269" s="18"/>
      <c r="D269" s="20" t="s">
        <v>160</v>
      </c>
    </row>
    <row r="270" spans="1:39" s="4" customFormat="1"/>
    <row r="271" spans="1:39" s="4" customFormat="1">
      <c r="D271" s="31" t="s">
        <v>220</v>
      </c>
      <c r="E271" s="64"/>
      <c r="F271" s="64"/>
      <c r="G271" s="64"/>
      <c r="H271" s="64"/>
      <c r="I271" s="64"/>
      <c r="J271" s="64"/>
      <c r="K271" s="64"/>
      <c r="L271" s="64"/>
      <c r="M271" s="64"/>
      <c r="N271" s="64"/>
      <c r="O271" s="64"/>
      <c r="P271" s="64"/>
      <c r="Q271" s="64"/>
      <c r="R271" s="64"/>
      <c r="S271" s="64"/>
      <c r="T271" s="64"/>
      <c r="U271" s="64"/>
      <c r="V271" s="64"/>
      <c r="W271" s="64"/>
      <c r="Y271" s="64"/>
      <c r="Z271" s="64"/>
      <c r="AA271" s="64"/>
      <c r="AB271" s="64"/>
      <c r="AC271" s="64"/>
      <c r="AD271" s="64"/>
      <c r="AE271" s="64"/>
      <c r="AF271" s="64"/>
      <c r="AG271" s="64"/>
      <c r="AH271" s="64"/>
      <c r="AI271" s="64"/>
      <c r="AJ271" s="64"/>
      <c r="AK271" s="64"/>
      <c r="AL271" s="64"/>
      <c r="AM271" s="64"/>
    </row>
    <row r="272" spans="1:39" s="4" customFormat="1"/>
    <row r="273" spans="4:39" s="4" customFormat="1">
      <c r="D273" s="5" t="s">
        <v>221</v>
      </c>
    </row>
    <row r="274" spans="4:39" s="4" customFormat="1">
      <c r="D274"/>
      <c r="E274" t="s">
        <v>222</v>
      </c>
      <c r="H274" s="33"/>
      <c r="I274" s="65">
        <v>0</v>
      </c>
      <c r="J274" s="65">
        <v>0</v>
      </c>
      <c r="K274" s="65">
        <v>0</v>
      </c>
      <c r="L274" s="65">
        <v>0</v>
      </c>
      <c r="M274" s="65">
        <v>0</v>
      </c>
      <c r="N274" s="65">
        <v>0</v>
      </c>
      <c r="O274" s="65">
        <v>0</v>
      </c>
      <c r="P274" s="65">
        <v>0</v>
      </c>
      <c r="Q274" s="65">
        <v>0</v>
      </c>
      <c r="R274" s="65">
        <v>0</v>
      </c>
      <c r="S274" s="65">
        <v>0</v>
      </c>
      <c r="T274" s="65">
        <v>0</v>
      </c>
      <c r="U274" s="65">
        <v>0</v>
      </c>
      <c r="V274" s="65">
        <v>0</v>
      </c>
      <c r="W274" s="65">
        <v>0</v>
      </c>
      <c r="Y274" s="74" t="str">
        <f>IFERROR(I274/'Base Case Cover Sheet'!I274-1,"n.a.")</f>
        <v>n.a.</v>
      </c>
      <c r="Z274" s="74" t="str">
        <f>IFERROR(J274/'Base Case Cover Sheet'!J274-1,"n.a.")</f>
        <v>n.a.</v>
      </c>
      <c r="AA274" s="74" t="str">
        <f>IFERROR(K274/'Base Case Cover Sheet'!K274-1,"n.a.")</f>
        <v>n.a.</v>
      </c>
      <c r="AB274" s="74" t="str">
        <f>IFERROR(L274/'Base Case Cover Sheet'!L274-1,"n.a.")</f>
        <v>n.a.</v>
      </c>
      <c r="AC274" s="74" t="str">
        <f>IFERROR(M274/'Base Case Cover Sheet'!M274-1,"n.a.")</f>
        <v>n.a.</v>
      </c>
      <c r="AD274" s="74" t="str">
        <f>IFERROR(N274/'Base Case Cover Sheet'!N274-1,"n.a.")</f>
        <v>n.a.</v>
      </c>
      <c r="AE274" s="74" t="str">
        <f>IFERROR(O274/'Base Case Cover Sheet'!O274-1,"n.a.")</f>
        <v>n.a.</v>
      </c>
      <c r="AF274" s="74" t="str">
        <f>IFERROR(P274/'Base Case Cover Sheet'!P274-1,"n.a.")</f>
        <v>n.a.</v>
      </c>
      <c r="AG274" s="74" t="str">
        <f>IFERROR(Q274/'Base Case Cover Sheet'!Q274-1,"n.a.")</f>
        <v>n.a.</v>
      </c>
      <c r="AH274" s="74" t="str">
        <f>IFERROR(R274/'Base Case Cover Sheet'!R274-1,"n.a.")</f>
        <v>n.a.</v>
      </c>
      <c r="AI274" s="74" t="str">
        <f>IFERROR(S274/'Base Case Cover Sheet'!S274-1,"n.a.")</f>
        <v>n.a.</v>
      </c>
      <c r="AJ274" s="74" t="str">
        <f>IFERROR(T274/'Base Case Cover Sheet'!T274-1,"n.a.")</f>
        <v>n.a.</v>
      </c>
      <c r="AK274" s="74" t="str">
        <f>IFERROR(U274/'Base Case Cover Sheet'!U274-1,"n.a.")</f>
        <v>n.a.</v>
      </c>
      <c r="AL274" s="74" t="str">
        <f>IFERROR(V274/'Base Case Cover Sheet'!V274-1,"n.a.")</f>
        <v>n.a.</v>
      </c>
      <c r="AM274" s="74" t="str">
        <f>IFERROR(W274/'Base Case Cover Sheet'!W274-1,"n.a.")</f>
        <v>n.a.</v>
      </c>
    </row>
    <row r="275" spans="4:39" s="4" customFormat="1">
      <c r="D275"/>
      <c r="E275" t="s">
        <v>223</v>
      </c>
      <c r="H275" s="33"/>
      <c r="I275" s="65">
        <v>0</v>
      </c>
      <c r="J275" s="65">
        <v>0</v>
      </c>
      <c r="K275" s="65">
        <v>0</v>
      </c>
      <c r="L275" s="65">
        <v>0</v>
      </c>
      <c r="M275" s="65">
        <v>0</v>
      </c>
      <c r="N275" s="65">
        <v>0</v>
      </c>
      <c r="O275" s="65">
        <v>0</v>
      </c>
      <c r="P275" s="65">
        <v>0</v>
      </c>
      <c r="Q275" s="65">
        <v>0</v>
      </c>
      <c r="R275" s="65">
        <v>0</v>
      </c>
      <c r="S275" s="65">
        <v>0</v>
      </c>
      <c r="T275" s="65">
        <v>0</v>
      </c>
      <c r="U275" s="65">
        <v>0</v>
      </c>
      <c r="V275" s="65">
        <v>0</v>
      </c>
      <c r="W275" s="65">
        <v>0</v>
      </c>
      <c r="Y275" s="74" t="str">
        <f>IFERROR(I275/'Base Case Cover Sheet'!I275-1,"n.a.")</f>
        <v>n.a.</v>
      </c>
      <c r="Z275" s="74" t="str">
        <f>IFERROR(J275/'Base Case Cover Sheet'!J275-1,"n.a.")</f>
        <v>n.a.</v>
      </c>
      <c r="AA275" s="74" t="str">
        <f>IFERROR(K275/'Base Case Cover Sheet'!K275-1,"n.a.")</f>
        <v>n.a.</v>
      </c>
      <c r="AB275" s="74" t="str">
        <f>IFERROR(L275/'Base Case Cover Sheet'!L275-1,"n.a.")</f>
        <v>n.a.</v>
      </c>
      <c r="AC275" s="74" t="str">
        <f>IFERROR(M275/'Base Case Cover Sheet'!M275-1,"n.a.")</f>
        <v>n.a.</v>
      </c>
      <c r="AD275" s="74" t="str">
        <f>IFERROR(N275/'Base Case Cover Sheet'!N275-1,"n.a.")</f>
        <v>n.a.</v>
      </c>
      <c r="AE275" s="74" t="str">
        <f>IFERROR(O275/'Base Case Cover Sheet'!O275-1,"n.a.")</f>
        <v>n.a.</v>
      </c>
      <c r="AF275" s="74" t="str">
        <f>IFERROR(P275/'Base Case Cover Sheet'!P275-1,"n.a.")</f>
        <v>n.a.</v>
      </c>
      <c r="AG275" s="74" t="str">
        <f>IFERROR(Q275/'Base Case Cover Sheet'!Q275-1,"n.a.")</f>
        <v>n.a.</v>
      </c>
      <c r="AH275" s="74" t="str">
        <f>IFERROR(R275/'Base Case Cover Sheet'!R275-1,"n.a.")</f>
        <v>n.a.</v>
      </c>
      <c r="AI275" s="74" t="str">
        <f>IFERROR(S275/'Base Case Cover Sheet'!S275-1,"n.a.")</f>
        <v>n.a.</v>
      </c>
      <c r="AJ275" s="74" t="str">
        <f>IFERROR(T275/'Base Case Cover Sheet'!T275-1,"n.a.")</f>
        <v>n.a.</v>
      </c>
      <c r="AK275" s="74" t="str">
        <f>IFERROR(U275/'Base Case Cover Sheet'!U275-1,"n.a.")</f>
        <v>n.a.</v>
      </c>
      <c r="AL275" s="74" t="str">
        <f>IFERROR(V275/'Base Case Cover Sheet'!V275-1,"n.a.")</f>
        <v>n.a.</v>
      </c>
      <c r="AM275" s="74" t="str">
        <f>IFERROR(W275/'Base Case Cover Sheet'!W275-1,"n.a.")</f>
        <v>n.a.</v>
      </c>
    </row>
    <row r="276" spans="4:39" s="4" customFormat="1">
      <c r="D276"/>
      <c r="E276" t="s">
        <v>224</v>
      </c>
      <c r="H276" s="33"/>
      <c r="I276" s="65">
        <v>0</v>
      </c>
      <c r="J276" s="65">
        <v>0</v>
      </c>
      <c r="K276" s="65">
        <v>0</v>
      </c>
      <c r="L276" s="65">
        <v>0</v>
      </c>
      <c r="M276" s="65">
        <v>0</v>
      </c>
      <c r="N276" s="65">
        <v>0</v>
      </c>
      <c r="O276" s="65">
        <v>0</v>
      </c>
      <c r="P276" s="65">
        <v>0</v>
      </c>
      <c r="Q276" s="65">
        <v>0</v>
      </c>
      <c r="R276" s="65">
        <v>0</v>
      </c>
      <c r="S276" s="65">
        <v>0</v>
      </c>
      <c r="T276" s="65">
        <v>0</v>
      </c>
      <c r="U276" s="65">
        <v>0</v>
      </c>
      <c r="V276" s="65">
        <v>0</v>
      </c>
      <c r="W276" s="65">
        <v>0</v>
      </c>
      <c r="Y276" s="74" t="str">
        <f>IFERROR(I276/'Base Case Cover Sheet'!I276-1,"n.a.")</f>
        <v>n.a.</v>
      </c>
      <c r="Z276" s="74" t="str">
        <f>IFERROR(J276/'Base Case Cover Sheet'!J276-1,"n.a.")</f>
        <v>n.a.</v>
      </c>
      <c r="AA276" s="74" t="str">
        <f>IFERROR(K276/'Base Case Cover Sheet'!K276-1,"n.a.")</f>
        <v>n.a.</v>
      </c>
      <c r="AB276" s="74" t="str">
        <f>IFERROR(L276/'Base Case Cover Sheet'!L276-1,"n.a.")</f>
        <v>n.a.</v>
      </c>
      <c r="AC276" s="74" t="str">
        <f>IFERROR(M276/'Base Case Cover Sheet'!M276-1,"n.a.")</f>
        <v>n.a.</v>
      </c>
      <c r="AD276" s="74" t="str">
        <f>IFERROR(N276/'Base Case Cover Sheet'!N276-1,"n.a.")</f>
        <v>n.a.</v>
      </c>
      <c r="AE276" s="74" t="str">
        <f>IFERROR(O276/'Base Case Cover Sheet'!O276-1,"n.a.")</f>
        <v>n.a.</v>
      </c>
      <c r="AF276" s="74" t="str">
        <f>IFERROR(P276/'Base Case Cover Sheet'!P276-1,"n.a.")</f>
        <v>n.a.</v>
      </c>
      <c r="AG276" s="74" t="str">
        <f>IFERROR(Q276/'Base Case Cover Sheet'!Q276-1,"n.a.")</f>
        <v>n.a.</v>
      </c>
      <c r="AH276" s="74" t="str">
        <f>IFERROR(R276/'Base Case Cover Sheet'!R276-1,"n.a.")</f>
        <v>n.a.</v>
      </c>
      <c r="AI276" s="74" t="str">
        <f>IFERROR(S276/'Base Case Cover Sheet'!S276-1,"n.a.")</f>
        <v>n.a.</v>
      </c>
      <c r="AJ276" s="74" t="str">
        <f>IFERROR(T276/'Base Case Cover Sheet'!T276-1,"n.a.")</f>
        <v>n.a.</v>
      </c>
      <c r="AK276" s="74" t="str">
        <f>IFERROR(U276/'Base Case Cover Sheet'!U276-1,"n.a.")</f>
        <v>n.a.</v>
      </c>
      <c r="AL276" s="74" t="str">
        <f>IFERROR(V276/'Base Case Cover Sheet'!V276-1,"n.a.")</f>
        <v>n.a.</v>
      </c>
      <c r="AM276" s="74" t="str">
        <f>IFERROR(W276/'Base Case Cover Sheet'!W276-1,"n.a.")</f>
        <v>n.a.</v>
      </c>
    </row>
    <row r="277" spans="4:39" s="4" customFormat="1">
      <c r="D277"/>
      <c r="E277" t="s">
        <v>225</v>
      </c>
      <c r="H277" s="33"/>
      <c r="I277" s="65">
        <v>0</v>
      </c>
      <c r="J277" s="65">
        <v>0</v>
      </c>
      <c r="K277" s="65">
        <v>0</v>
      </c>
      <c r="L277" s="65">
        <v>0</v>
      </c>
      <c r="M277" s="65">
        <v>0</v>
      </c>
      <c r="N277" s="65">
        <v>0</v>
      </c>
      <c r="O277" s="65">
        <v>0</v>
      </c>
      <c r="P277" s="65">
        <v>0</v>
      </c>
      <c r="Q277" s="65">
        <v>0</v>
      </c>
      <c r="R277" s="65">
        <v>0</v>
      </c>
      <c r="S277" s="65">
        <v>0</v>
      </c>
      <c r="T277" s="65">
        <v>0</v>
      </c>
      <c r="U277" s="65">
        <v>0</v>
      </c>
      <c r="V277" s="65">
        <v>0</v>
      </c>
      <c r="W277" s="65">
        <v>0</v>
      </c>
      <c r="Y277" s="74" t="str">
        <f>IFERROR(I277/'Base Case Cover Sheet'!I277-1,"n.a.")</f>
        <v>n.a.</v>
      </c>
      <c r="Z277" s="74" t="str">
        <f>IFERROR(J277/'Base Case Cover Sheet'!J277-1,"n.a.")</f>
        <v>n.a.</v>
      </c>
      <c r="AA277" s="74" t="str">
        <f>IFERROR(K277/'Base Case Cover Sheet'!K277-1,"n.a.")</f>
        <v>n.a.</v>
      </c>
      <c r="AB277" s="74" t="str">
        <f>IFERROR(L277/'Base Case Cover Sheet'!L277-1,"n.a.")</f>
        <v>n.a.</v>
      </c>
      <c r="AC277" s="74" t="str">
        <f>IFERROR(M277/'Base Case Cover Sheet'!M277-1,"n.a.")</f>
        <v>n.a.</v>
      </c>
      <c r="AD277" s="74" t="str">
        <f>IFERROR(N277/'Base Case Cover Sheet'!N277-1,"n.a.")</f>
        <v>n.a.</v>
      </c>
      <c r="AE277" s="74" t="str">
        <f>IFERROR(O277/'Base Case Cover Sheet'!O277-1,"n.a.")</f>
        <v>n.a.</v>
      </c>
      <c r="AF277" s="74" t="str">
        <f>IFERROR(P277/'Base Case Cover Sheet'!P277-1,"n.a.")</f>
        <v>n.a.</v>
      </c>
      <c r="AG277" s="74" t="str">
        <f>IFERROR(Q277/'Base Case Cover Sheet'!Q277-1,"n.a.")</f>
        <v>n.a.</v>
      </c>
      <c r="AH277" s="74" t="str">
        <f>IFERROR(R277/'Base Case Cover Sheet'!R277-1,"n.a.")</f>
        <v>n.a.</v>
      </c>
      <c r="AI277" s="74" t="str">
        <f>IFERROR(S277/'Base Case Cover Sheet'!S277-1,"n.a.")</f>
        <v>n.a.</v>
      </c>
      <c r="AJ277" s="74" t="str">
        <f>IFERROR(T277/'Base Case Cover Sheet'!T277-1,"n.a.")</f>
        <v>n.a.</v>
      </c>
      <c r="AK277" s="74" t="str">
        <f>IFERROR(U277/'Base Case Cover Sheet'!U277-1,"n.a.")</f>
        <v>n.a.</v>
      </c>
      <c r="AL277" s="74" t="str">
        <f>IFERROR(V277/'Base Case Cover Sheet'!V277-1,"n.a.")</f>
        <v>n.a.</v>
      </c>
      <c r="AM277" s="74" t="str">
        <f>IFERROR(W277/'Base Case Cover Sheet'!W277-1,"n.a.")</f>
        <v>n.a.</v>
      </c>
    </row>
    <row r="278" spans="4:39" s="4" customFormat="1">
      <c r="D278" s="142" t="s">
        <v>226</v>
      </c>
      <c r="E278" s="142"/>
      <c r="F278" s="151"/>
      <c r="G278" s="151"/>
      <c r="H278" s="37"/>
      <c r="I278" s="39">
        <f>SUM(I274:I277)</f>
        <v>0</v>
      </c>
      <c r="J278" s="39">
        <f t="shared" ref="J278:W278" si="69">SUM(J274:J277)</f>
        <v>0</v>
      </c>
      <c r="K278" s="39">
        <f t="shared" si="69"/>
        <v>0</v>
      </c>
      <c r="L278" s="39">
        <f t="shared" si="69"/>
        <v>0</v>
      </c>
      <c r="M278" s="39">
        <f t="shared" si="69"/>
        <v>0</v>
      </c>
      <c r="N278" s="39">
        <f t="shared" si="69"/>
        <v>0</v>
      </c>
      <c r="O278" s="39">
        <f t="shared" si="69"/>
        <v>0</v>
      </c>
      <c r="P278" s="39">
        <f t="shared" si="69"/>
        <v>0</v>
      </c>
      <c r="Q278" s="39">
        <f t="shared" si="69"/>
        <v>0</v>
      </c>
      <c r="R278" s="39">
        <f t="shared" si="69"/>
        <v>0</v>
      </c>
      <c r="S278" s="39">
        <f t="shared" si="69"/>
        <v>0</v>
      </c>
      <c r="T278" s="39">
        <f t="shared" si="69"/>
        <v>0</v>
      </c>
      <c r="U278" s="39">
        <f t="shared" si="69"/>
        <v>0</v>
      </c>
      <c r="V278" s="39">
        <f t="shared" si="69"/>
        <v>0</v>
      </c>
      <c r="W278" s="39">
        <f t="shared" si="69"/>
        <v>0</v>
      </c>
      <c r="Y278" s="77" t="str">
        <f>IFERROR(I278/'Base Case Cover Sheet'!I278-1,"n.a.")</f>
        <v>n.a.</v>
      </c>
      <c r="Z278" s="77" t="str">
        <f>IFERROR(J278/'Base Case Cover Sheet'!J278-1,"n.a.")</f>
        <v>n.a.</v>
      </c>
      <c r="AA278" s="77" t="str">
        <f>IFERROR(K278/'Base Case Cover Sheet'!K278-1,"n.a.")</f>
        <v>n.a.</v>
      </c>
      <c r="AB278" s="77" t="str">
        <f>IFERROR(L278/'Base Case Cover Sheet'!L278-1,"n.a.")</f>
        <v>n.a.</v>
      </c>
      <c r="AC278" s="77" t="str">
        <f>IFERROR(M278/'Base Case Cover Sheet'!M278-1,"n.a.")</f>
        <v>n.a.</v>
      </c>
      <c r="AD278" s="77" t="str">
        <f>IFERROR(N278/'Base Case Cover Sheet'!N278-1,"n.a.")</f>
        <v>n.a.</v>
      </c>
      <c r="AE278" s="77" t="str">
        <f>IFERROR(O278/'Base Case Cover Sheet'!O278-1,"n.a.")</f>
        <v>n.a.</v>
      </c>
      <c r="AF278" s="77" t="str">
        <f>IFERROR(P278/'Base Case Cover Sheet'!P278-1,"n.a.")</f>
        <v>n.a.</v>
      </c>
      <c r="AG278" s="77" t="str">
        <f>IFERROR(Q278/'Base Case Cover Sheet'!Q278-1,"n.a.")</f>
        <v>n.a.</v>
      </c>
      <c r="AH278" s="77" t="str">
        <f>IFERROR(R278/'Base Case Cover Sheet'!R278-1,"n.a.")</f>
        <v>n.a.</v>
      </c>
      <c r="AI278" s="77" t="str">
        <f>IFERROR(S278/'Base Case Cover Sheet'!S278-1,"n.a.")</f>
        <v>n.a.</v>
      </c>
      <c r="AJ278" s="77" t="str">
        <f>IFERROR(T278/'Base Case Cover Sheet'!T278-1,"n.a.")</f>
        <v>n.a.</v>
      </c>
      <c r="AK278" s="77" t="str">
        <f>IFERROR(U278/'Base Case Cover Sheet'!U278-1,"n.a.")</f>
        <v>n.a.</v>
      </c>
      <c r="AL278" s="77" t="str">
        <f>IFERROR(V278/'Base Case Cover Sheet'!V278-1,"n.a.")</f>
        <v>n.a.</v>
      </c>
      <c r="AM278" s="77" t="str">
        <f>IFERROR(W278/'Base Case Cover Sheet'!W278-1,"n.a.")</f>
        <v>n.a.</v>
      </c>
    </row>
    <row r="279" spans="4:39" s="4" customFormat="1">
      <c r="D279"/>
      <c r="E279"/>
    </row>
    <row r="280" spans="4:39" s="4" customFormat="1">
      <c r="D280" s="5" t="s">
        <v>227</v>
      </c>
      <c r="E280"/>
    </row>
    <row r="281" spans="4:39" s="4" customFormat="1">
      <c r="D281"/>
      <c r="E281" t="s">
        <v>228</v>
      </c>
      <c r="H281" s="33"/>
      <c r="I281" s="65">
        <v>0</v>
      </c>
      <c r="J281" s="65">
        <v>0</v>
      </c>
      <c r="K281" s="65">
        <v>0</v>
      </c>
      <c r="L281" s="65">
        <v>0</v>
      </c>
      <c r="M281" s="65">
        <v>0</v>
      </c>
      <c r="N281" s="65">
        <v>0</v>
      </c>
      <c r="O281" s="65">
        <v>0</v>
      </c>
      <c r="P281" s="65">
        <v>0</v>
      </c>
      <c r="Q281" s="65">
        <v>0</v>
      </c>
      <c r="R281" s="65">
        <v>0</v>
      </c>
      <c r="S281" s="65">
        <v>0</v>
      </c>
      <c r="T281" s="65">
        <v>0</v>
      </c>
      <c r="U281" s="65">
        <v>0</v>
      </c>
      <c r="V281" s="65">
        <v>0</v>
      </c>
      <c r="W281" s="65">
        <v>0</v>
      </c>
      <c r="Y281" s="74" t="str">
        <f>IFERROR(I281/'Base Case Cover Sheet'!I281-1,"n.a.")</f>
        <v>n.a.</v>
      </c>
      <c r="Z281" s="74" t="str">
        <f>IFERROR(J281/'Base Case Cover Sheet'!J281-1,"n.a.")</f>
        <v>n.a.</v>
      </c>
      <c r="AA281" s="74" t="str">
        <f>IFERROR(K281/'Base Case Cover Sheet'!K281-1,"n.a.")</f>
        <v>n.a.</v>
      </c>
      <c r="AB281" s="74" t="str">
        <f>IFERROR(L281/'Base Case Cover Sheet'!L281-1,"n.a.")</f>
        <v>n.a.</v>
      </c>
      <c r="AC281" s="74" t="str">
        <f>IFERROR(M281/'Base Case Cover Sheet'!M281-1,"n.a.")</f>
        <v>n.a.</v>
      </c>
      <c r="AD281" s="74" t="str">
        <f>IFERROR(N281/'Base Case Cover Sheet'!N281-1,"n.a.")</f>
        <v>n.a.</v>
      </c>
      <c r="AE281" s="74" t="str">
        <f>IFERROR(O281/'Base Case Cover Sheet'!O281-1,"n.a.")</f>
        <v>n.a.</v>
      </c>
      <c r="AF281" s="74" t="str">
        <f>IFERROR(P281/'Base Case Cover Sheet'!P281-1,"n.a.")</f>
        <v>n.a.</v>
      </c>
      <c r="AG281" s="74" t="str">
        <f>IFERROR(Q281/'Base Case Cover Sheet'!Q281-1,"n.a.")</f>
        <v>n.a.</v>
      </c>
      <c r="AH281" s="74" t="str">
        <f>IFERROR(R281/'Base Case Cover Sheet'!R281-1,"n.a.")</f>
        <v>n.a.</v>
      </c>
      <c r="AI281" s="74" t="str">
        <f>IFERROR(S281/'Base Case Cover Sheet'!S281-1,"n.a.")</f>
        <v>n.a.</v>
      </c>
      <c r="AJ281" s="74" t="str">
        <f>IFERROR(T281/'Base Case Cover Sheet'!T281-1,"n.a.")</f>
        <v>n.a.</v>
      </c>
      <c r="AK281" s="74" t="str">
        <f>IFERROR(U281/'Base Case Cover Sheet'!U281-1,"n.a.")</f>
        <v>n.a.</v>
      </c>
      <c r="AL281" s="74" t="str">
        <f>IFERROR(V281/'Base Case Cover Sheet'!V281-1,"n.a.")</f>
        <v>n.a.</v>
      </c>
      <c r="AM281" s="74" t="str">
        <f>IFERROR(W281/'Base Case Cover Sheet'!W281-1,"n.a.")</f>
        <v>n.a.</v>
      </c>
    </row>
    <row r="282" spans="4:39" s="4" customFormat="1">
      <c r="D282"/>
      <c r="E282" t="s">
        <v>224</v>
      </c>
      <c r="H282" s="33"/>
      <c r="I282" s="65">
        <v>0</v>
      </c>
      <c r="J282" s="65">
        <v>0</v>
      </c>
      <c r="K282" s="65">
        <v>0</v>
      </c>
      <c r="L282" s="65">
        <v>0</v>
      </c>
      <c r="M282" s="65">
        <v>0</v>
      </c>
      <c r="N282" s="65">
        <v>0</v>
      </c>
      <c r="O282" s="65">
        <v>0</v>
      </c>
      <c r="P282" s="65">
        <v>0</v>
      </c>
      <c r="Q282" s="65">
        <v>0</v>
      </c>
      <c r="R282" s="65">
        <v>0</v>
      </c>
      <c r="S282" s="65">
        <v>0</v>
      </c>
      <c r="T282" s="65">
        <v>0</v>
      </c>
      <c r="U282" s="65">
        <v>0</v>
      </c>
      <c r="V282" s="65">
        <v>0</v>
      </c>
      <c r="W282" s="65">
        <v>0</v>
      </c>
      <c r="Y282" s="74" t="str">
        <f>IFERROR(I282/'Base Case Cover Sheet'!I282-1,"n.a.")</f>
        <v>n.a.</v>
      </c>
      <c r="Z282" s="74" t="str">
        <f>IFERROR(J282/'Base Case Cover Sheet'!J282-1,"n.a.")</f>
        <v>n.a.</v>
      </c>
      <c r="AA282" s="74" t="str">
        <f>IFERROR(K282/'Base Case Cover Sheet'!K282-1,"n.a.")</f>
        <v>n.a.</v>
      </c>
      <c r="AB282" s="74" t="str">
        <f>IFERROR(L282/'Base Case Cover Sheet'!L282-1,"n.a.")</f>
        <v>n.a.</v>
      </c>
      <c r="AC282" s="74" t="str">
        <f>IFERROR(M282/'Base Case Cover Sheet'!M282-1,"n.a.")</f>
        <v>n.a.</v>
      </c>
      <c r="AD282" s="74" t="str">
        <f>IFERROR(N282/'Base Case Cover Sheet'!N282-1,"n.a.")</f>
        <v>n.a.</v>
      </c>
      <c r="AE282" s="74" t="str">
        <f>IFERROR(O282/'Base Case Cover Sheet'!O282-1,"n.a.")</f>
        <v>n.a.</v>
      </c>
      <c r="AF282" s="74" t="str">
        <f>IFERROR(P282/'Base Case Cover Sheet'!P282-1,"n.a.")</f>
        <v>n.a.</v>
      </c>
      <c r="AG282" s="74" t="str">
        <f>IFERROR(Q282/'Base Case Cover Sheet'!Q282-1,"n.a.")</f>
        <v>n.a.</v>
      </c>
      <c r="AH282" s="74" t="str">
        <f>IFERROR(R282/'Base Case Cover Sheet'!R282-1,"n.a.")</f>
        <v>n.a.</v>
      </c>
      <c r="AI282" s="74" t="str">
        <f>IFERROR(S282/'Base Case Cover Sheet'!S282-1,"n.a.")</f>
        <v>n.a.</v>
      </c>
      <c r="AJ282" s="74" t="str">
        <f>IFERROR(T282/'Base Case Cover Sheet'!T282-1,"n.a.")</f>
        <v>n.a.</v>
      </c>
      <c r="AK282" s="74" t="str">
        <f>IFERROR(U282/'Base Case Cover Sheet'!U282-1,"n.a.")</f>
        <v>n.a.</v>
      </c>
      <c r="AL282" s="74" t="str">
        <f>IFERROR(V282/'Base Case Cover Sheet'!V282-1,"n.a.")</f>
        <v>n.a.</v>
      </c>
      <c r="AM282" s="74" t="str">
        <f>IFERROR(W282/'Base Case Cover Sheet'!W282-1,"n.a.")</f>
        <v>n.a.</v>
      </c>
    </row>
    <row r="283" spans="4:39" s="4" customFormat="1">
      <c r="D283"/>
      <c r="E283" t="s">
        <v>229</v>
      </c>
      <c r="H283" s="33"/>
      <c r="I283" s="65">
        <v>0</v>
      </c>
      <c r="J283" s="65">
        <v>0</v>
      </c>
      <c r="K283" s="65">
        <v>0</v>
      </c>
      <c r="L283" s="65">
        <v>0</v>
      </c>
      <c r="M283" s="65">
        <v>0</v>
      </c>
      <c r="N283" s="65">
        <v>0</v>
      </c>
      <c r="O283" s="65">
        <v>0</v>
      </c>
      <c r="P283" s="65">
        <v>0</v>
      </c>
      <c r="Q283" s="65">
        <v>0</v>
      </c>
      <c r="R283" s="65">
        <v>0</v>
      </c>
      <c r="S283" s="65">
        <v>0</v>
      </c>
      <c r="T283" s="65">
        <v>0</v>
      </c>
      <c r="U283" s="65">
        <v>0</v>
      </c>
      <c r="V283" s="65">
        <v>0</v>
      </c>
      <c r="W283" s="65">
        <v>0</v>
      </c>
      <c r="Y283" s="74" t="str">
        <f>IFERROR(I283/'Base Case Cover Sheet'!I283-1,"n.a.")</f>
        <v>n.a.</v>
      </c>
      <c r="Z283" s="74" t="str">
        <f>IFERROR(J283/'Base Case Cover Sheet'!J283-1,"n.a.")</f>
        <v>n.a.</v>
      </c>
      <c r="AA283" s="74" t="str">
        <f>IFERROR(K283/'Base Case Cover Sheet'!K283-1,"n.a.")</f>
        <v>n.a.</v>
      </c>
      <c r="AB283" s="74" t="str">
        <f>IFERROR(L283/'Base Case Cover Sheet'!L283-1,"n.a.")</f>
        <v>n.a.</v>
      </c>
      <c r="AC283" s="74" t="str">
        <f>IFERROR(M283/'Base Case Cover Sheet'!M283-1,"n.a.")</f>
        <v>n.a.</v>
      </c>
      <c r="AD283" s="74" t="str">
        <f>IFERROR(N283/'Base Case Cover Sheet'!N283-1,"n.a.")</f>
        <v>n.a.</v>
      </c>
      <c r="AE283" s="74" t="str">
        <f>IFERROR(O283/'Base Case Cover Sheet'!O283-1,"n.a.")</f>
        <v>n.a.</v>
      </c>
      <c r="AF283" s="74" t="str">
        <f>IFERROR(P283/'Base Case Cover Sheet'!P283-1,"n.a.")</f>
        <v>n.a.</v>
      </c>
      <c r="AG283" s="74" t="str">
        <f>IFERROR(Q283/'Base Case Cover Sheet'!Q283-1,"n.a.")</f>
        <v>n.a.</v>
      </c>
      <c r="AH283" s="74" t="str">
        <f>IFERROR(R283/'Base Case Cover Sheet'!R283-1,"n.a.")</f>
        <v>n.a.</v>
      </c>
      <c r="AI283" s="74" t="str">
        <f>IFERROR(S283/'Base Case Cover Sheet'!S283-1,"n.a.")</f>
        <v>n.a.</v>
      </c>
      <c r="AJ283" s="74" t="str">
        <f>IFERROR(T283/'Base Case Cover Sheet'!T283-1,"n.a.")</f>
        <v>n.a.</v>
      </c>
      <c r="AK283" s="74" t="str">
        <f>IFERROR(U283/'Base Case Cover Sheet'!U283-1,"n.a.")</f>
        <v>n.a.</v>
      </c>
      <c r="AL283" s="74" t="str">
        <f>IFERROR(V283/'Base Case Cover Sheet'!V283-1,"n.a.")</f>
        <v>n.a.</v>
      </c>
      <c r="AM283" s="74" t="str">
        <f>IFERROR(W283/'Base Case Cover Sheet'!W283-1,"n.a.")</f>
        <v>n.a.</v>
      </c>
    </row>
    <row r="284" spans="4:39" s="4" customFormat="1">
      <c r="D284"/>
      <c r="E284" t="s">
        <v>225</v>
      </c>
      <c r="H284" s="33"/>
      <c r="I284" s="65">
        <v>0</v>
      </c>
      <c r="J284" s="65">
        <v>0</v>
      </c>
      <c r="K284" s="65">
        <v>0</v>
      </c>
      <c r="L284" s="65">
        <v>0</v>
      </c>
      <c r="M284" s="65">
        <v>0</v>
      </c>
      <c r="N284" s="65">
        <v>0</v>
      </c>
      <c r="O284" s="65">
        <v>0</v>
      </c>
      <c r="P284" s="65">
        <v>0</v>
      </c>
      <c r="Q284" s="65">
        <v>0</v>
      </c>
      <c r="R284" s="65">
        <v>0</v>
      </c>
      <c r="S284" s="65">
        <v>0</v>
      </c>
      <c r="T284" s="65">
        <v>0</v>
      </c>
      <c r="U284" s="65">
        <v>0</v>
      </c>
      <c r="V284" s="65">
        <v>0</v>
      </c>
      <c r="W284" s="65">
        <v>0</v>
      </c>
      <c r="Y284" s="74" t="str">
        <f>IFERROR(I284/'Base Case Cover Sheet'!I284-1,"n.a.")</f>
        <v>n.a.</v>
      </c>
      <c r="Z284" s="74" t="str">
        <f>IFERROR(J284/'Base Case Cover Sheet'!J284-1,"n.a.")</f>
        <v>n.a.</v>
      </c>
      <c r="AA284" s="74" t="str">
        <f>IFERROR(K284/'Base Case Cover Sheet'!K284-1,"n.a.")</f>
        <v>n.a.</v>
      </c>
      <c r="AB284" s="74" t="str">
        <f>IFERROR(L284/'Base Case Cover Sheet'!L284-1,"n.a.")</f>
        <v>n.a.</v>
      </c>
      <c r="AC284" s="74" t="str">
        <f>IFERROR(M284/'Base Case Cover Sheet'!M284-1,"n.a.")</f>
        <v>n.a.</v>
      </c>
      <c r="AD284" s="74" t="str">
        <f>IFERROR(N284/'Base Case Cover Sheet'!N284-1,"n.a.")</f>
        <v>n.a.</v>
      </c>
      <c r="AE284" s="74" t="str">
        <f>IFERROR(O284/'Base Case Cover Sheet'!O284-1,"n.a.")</f>
        <v>n.a.</v>
      </c>
      <c r="AF284" s="74" t="str">
        <f>IFERROR(P284/'Base Case Cover Sheet'!P284-1,"n.a.")</f>
        <v>n.a.</v>
      </c>
      <c r="AG284" s="74" t="str">
        <f>IFERROR(Q284/'Base Case Cover Sheet'!Q284-1,"n.a.")</f>
        <v>n.a.</v>
      </c>
      <c r="AH284" s="74" t="str">
        <f>IFERROR(R284/'Base Case Cover Sheet'!R284-1,"n.a.")</f>
        <v>n.a.</v>
      </c>
      <c r="AI284" s="74" t="str">
        <f>IFERROR(S284/'Base Case Cover Sheet'!S284-1,"n.a.")</f>
        <v>n.a.</v>
      </c>
      <c r="AJ284" s="74" t="str">
        <f>IFERROR(T284/'Base Case Cover Sheet'!T284-1,"n.a.")</f>
        <v>n.a.</v>
      </c>
      <c r="AK284" s="74" t="str">
        <f>IFERROR(U284/'Base Case Cover Sheet'!U284-1,"n.a.")</f>
        <v>n.a.</v>
      </c>
      <c r="AL284" s="74" t="str">
        <f>IFERROR(V284/'Base Case Cover Sheet'!V284-1,"n.a.")</f>
        <v>n.a.</v>
      </c>
      <c r="AM284" s="74" t="str">
        <f>IFERROR(W284/'Base Case Cover Sheet'!W284-1,"n.a.")</f>
        <v>n.a.</v>
      </c>
    </row>
    <row r="285" spans="4:39" s="4" customFormat="1">
      <c r="D285" s="142" t="s">
        <v>226</v>
      </c>
      <c r="E285" s="144"/>
      <c r="F285" s="152"/>
      <c r="G285" s="152"/>
      <c r="H285" s="37"/>
      <c r="I285" s="39">
        <f>SUM(I281:I284)</f>
        <v>0</v>
      </c>
      <c r="J285" s="39">
        <f t="shared" ref="J285:W285" si="70">SUM(J281:J284)</f>
        <v>0</v>
      </c>
      <c r="K285" s="39">
        <f t="shared" si="70"/>
        <v>0</v>
      </c>
      <c r="L285" s="39">
        <f t="shared" si="70"/>
        <v>0</v>
      </c>
      <c r="M285" s="39">
        <f t="shared" si="70"/>
        <v>0</v>
      </c>
      <c r="N285" s="39">
        <f t="shared" si="70"/>
        <v>0</v>
      </c>
      <c r="O285" s="39">
        <f t="shared" si="70"/>
        <v>0</v>
      </c>
      <c r="P285" s="39">
        <f t="shared" si="70"/>
        <v>0</v>
      </c>
      <c r="Q285" s="39">
        <f t="shared" si="70"/>
        <v>0</v>
      </c>
      <c r="R285" s="39">
        <f t="shared" si="70"/>
        <v>0</v>
      </c>
      <c r="S285" s="39">
        <f t="shared" si="70"/>
        <v>0</v>
      </c>
      <c r="T285" s="39">
        <f t="shared" si="70"/>
        <v>0</v>
      </c>
      <c r="U285" s="39">
        <f t="shared" si="70"/>
        <v>0</v>
      </c>
      <c r="V285" s="39">
        <f t="shared" si="70"/>
        <v>0</v>
      </c>
      <c r="W285" s="39">
        <f t="shared" si="70"/>
        <v>0</v>
      </c>
      <c r="Y285" s="77" t="str">
        <f>IFERROR(I285/'Base Case Cover Sheet'!I285-1,"n.a.")</f>
        <v>n.a.</v>
      </c>
      <c r="Z285" s="77" t="str">
        <f>IFERROR(J285/'Base Case Cover Sheet'!J285-1,"n.a.")</f>
        <v>n.a.</v>
      </c>
      <c r="AA285" s="77" t="str">
        <f>IFERROR(K285/'Base Case Cover Sheet'!K285-1,"n.a.")</f>
        <v>n.a.</v>
      </c>
      <c r="AB285" s="77" t="str">
        <f>IFERROR(L285/'Base Case Cover Sheet'!L285-1,"n.a.")</f>
        <v>n.a.</v>
      </c>
      <c r="AC285" s="77" t="str">
        <f>IFERROR(M285/'Base Case Cover Sheet'!M285-1,"n.a.")</f>
        <v>n.a.</v>
      </c>
      <c r="AD285" s="77" t="str">
        <f>IFERROR(N285/'Base Case Cover Sheet'!N285-1,"n.a.")</f>
        <v>n.a.</v>
      </c>
      <c r="AE285" s="77" t="str">
        <f>IFERROR(O285/'Base Case Cover Sheet'!O285-1,"n.a.")</f>
        <v>n.a.</v>
      </c>
      <c r="AF285" s="77" t="str">
        <f>IFERROR(P285/'Base Case Cover Sheet'!P285-1,"n.a.")</f>
        <v>n.a.</v>
      </c>
      <c r="AG285" s="77" t="str">
        <f>IFERROR(Q285/'Base Case Cover Sheet'!Q285-1,"n.a.")</f>
        <v>n.a.</v>
      </c>
      <c r="AH285" s="77" t="str">
        <f>IFERROR(R285/'Base Case Cover Sheet'!R285-1,"n.a.")</f>
        <v>n.a.</v>
      </c>
      <c r="AI285" s="77" t="str">
        <f>IFERROR(S285/'Base Case Cover Sheet'!S285-1,"n.a.")</f>
        <v>n.a.</v>
      </c>
      <c r="AJ285" s="77" t="str">
        <f>IFERROR(T285/'Base Case Cover Sheet'!T285-1,"n.a.")</f>
        <v>n.a.</v>
      </c>
      <c r="AK285" s="77" t="str">
        <f>IFERROR(U285/'Base Case Cover Sheet'!U285-1,"n.a.")</f>
        <v>n.a.</v>
      </c>
      <c r="AL285" s="77" t="str">
        <f>IFERROR(V285/'Base Case Cover Sheet'!V285-1,"n.a.")</f>
        <v>n.a.</v>
      </c>
      <c r="AM285" s="77" t="str">
        <f>IFERROR(W285/'Base Case Cover Sheet'!W285-1,"n.a.")</f>
        <v>n.a.</v>
      </c>
    </row>
    <row r="286" spans="4:39" s="4" customFormat="1" outlineLevel="1">
      <c r="D286"/>
      <c r="E286"/>
    </row>
    <row r="287" spans="4:39" s="4" customFormat="1" outlineLevel="1">
      <c r="D287" s="48" t="s">
        <v>230</v>
      </c>
      <c r="E287" s="48"/>
      <c r="F287" s="48"/>
      <c r="G287" s="48"/>
      <c r="H287" s="48"/>
      <c r="I287" s="49">
        <f>IF(I283&gt;=0,1,0)</f>
        <v>1</v>
      </c>
      <c r="J287" s="49">
        <f t="shared" ref="J287:W287" si="71">IF(J283&gt;=0,1,0)</f>
        <v>1</v>
      </c>
      <c r="K287" s="49">
        <f t="shared" si="71"/>
        <v>1</v>
      </c>
      <c r="L287" s="49">
        <f t="shared" si="71"/>
        <v>1</v>
      </c>
      <c r="M287" s="49">
        <f t="shared" si="71"/>
        <v>1</v>
      </c>
      <c r="N287" s="49">
        <f t="shared" si="71"/>
        <v>1</v>
      </c>
      <c r="O287" s="49">
        <f t="shared" si="71"/>
        <v>1</v>
      </c>
      <c r="P287" s="49">
        <f t="shared" si="71"/>
        <v>1</v>
      </c>
      <c r="Q287" s="49">
        <f t="shared" si="71"/>
        <v>1</v>
      </c>
      <c r="R287" s="49">
        <f t="shared" si="71"/>
        <v>1</v>
      </c>
      <c r="S287" s="49">
        <f t="shared" si="71"/>
        <v>1</v>
      </c>
      <c r="T287" s="49">
        <f t="shared" si="71"/>
        <v>1</v>
      </c>
      <c r="U287" s="49">
        <f t="shared" si="71"/>
        <v>1</v>
      </c>
      <c r="V287" s="49">
        <f t="shared" si="71"/>
        <v>1</v>
      </c>
      <c r="W287" s="49">
        <f t="shared" si="71"/>
        <v>1</v>
      </c>
    </row>
    <row r="288" spans="4:39" s="4" customFormat="1">
      <c r="D288"/>
      <c r="E288"/>
    </row>
    <row r="289" spans="4:39" s="4" customFormat="1">
      <c r="D289" s="142" t="s">
        <v>231</v>
      </c>
      <c r="E289" s="144"/>
      <c r="F289" s="152"/>
      <c r="G289" s="152"/>
      <c r="H289" s="37"/>
      <c r="I289" s="39">
        <f t="shared" ref="I289:W289" si="72">+I278+I285</f>
        <v>0</v>
      </c>
      <c r="J289" s="39">
        <f t="shared" si="72"/>
        <v>0</v>
      </c>
      <c r="K289" s="39">
        <f t="shared" si="72"/>
        <v>0</v>
      </c>
      <c r="L289" s="39">
        <f t="shared" si="72"/>
        <v>0</v>
      </c>
      <c r="M289" s="39">
        <f t="shared" si="72"/>
        <v>0</v>
      </c>
      <c r="N289" s="39">
        <f t="shared" si="72"/>
        <v>0</v>
      </c>
      <c r="O289" s="39">
        <f t="shared" si="72"/>
        <v>0</v>
      </c>
      <c r="P289" s="39">
        <f t="shared" si="72"/>
        <v>0</v>
      </c>
      <c r="Q289" s="39">
        <f t="shared" si="72"/>
        <v>0</v>
      </c>
      <c r="R289" s="39">
        <f t="shared" si="72"/>
        <v>0</v>
      </c>
      <c r="S289" s="39">
        <f t="shared" si="72"/>
        <v>0</v>
      </c>
      <c r="T289" s="39">
        <f t="shared" si="72"/>
        <v>0</v>
      </c>
      <c r="U289" s="39">
        <f t="shared" si="72"/>
        <v>0</v>
      </c>
      <c r="V289" s="39">
        <f t="shared" si="72"/>
        <v>0</v>
      </c>
      <c r="W289" s="39">
        <f t="shared" si="72"/>
        <v>0</v>
      </c>
      <c r="Y289" s="77" t="str">
        <f>IFERROR(I289/'Base Case Cover Sheet'!I289-1,"n.a.")</f>
        <v>n.a.</v>
      </c>
      <c r="Z289" s="77" t="str">
        <f>IFERROR(J289/'Base Case Cover Sheet'!J289-1,"n.a.")</f>
        <v>n.a.</v>
      </c>
      <c r="AA289" s="77" t="str">
        <f>IFERROR(K289/'Base Case Cover Sheet'!K289-1,"n.a.")</f>
        <v>n.a.</v>
      </c>
      <c r="AB289" s="77" t="str">
        <f>IFERROR(L289/'Base Case Cover Sheet'!L289-1,"n.a.")</f>
        <v>n.a.</v>
      </c>
      <c r="AC289" s="77" t="str">
        <f>IFERROR(M289/'Base Case Cover Sheet'!M289-1,"n.a.")</f>
        <v>n.a.</v>
      </c>
      <c r="AD289" s="77" t="str">
        <f>IFERROR(N289/'Base Case Cover Sheet'!N289-1,"n.a.")</f>
        <v>n.a.</v>
      </c>
      <c r="AE289" s="77" t="str">
        <f>IFERROR(O289/'Base Case Cover Sheet'!O289-1,"n.a.")</f>
        <v>n.a.</v>
      </c>
      <c r="AF289" s="77" t="str">
        <f>IFERROR(P289/'Base Case Cover Sheet'!P289-1,"n.a.")</f>
        <v>n.a.</v>
      </c>
      <c r="AG289" s="77" t="str">
        <f>IFERROR(Q289/'Base Case Cover Sheet'!Q289-1,"n.a.")</f>
        <v>n.a.</v>
      </c>
      <c r="AH289" s="77" t="str">
        <f>IFERROR(R289/'Base Case Cover Sheet'!R289-1,"n.a.")</f>
        <v>n.a.</v>
      </c>
      <c r="AI289" s="77" t="str">
        <f>IFERROR(S289/'Base Case Cover Sheet'!S289-1,"n.a.")</f>
        <v>n.a.</v>
      </c>
      <c r="AJ289" s="77" t="str">
        <f>IFERROR(T289/'Base Case Cover Sheet'!T289-1,"n.a.")</f>
        <v>n.a.</v>
      </c>
      <c r="AK289" s="77" t="str">
        <f>IFERROR(U289/'Base Case Cover Sheet'!U289-1,"n.a.")</f>
        <v>n.a.</v>
      </c>
      <c r="AL289" s="77" t="str">
        <f>IFERROR(V289/'Base Case Cover Sheet'!V289-1,"n.a.")</f>
        <v>n.a.</v>
      </c>
      <c r="AM289" s="77" t="str">
        <f>IFERROR(W289/'Base Case Cover Sheet'!W289-1,"n.a.")</f>
        <v>n.a.</v>
      </c>
    </row>
    <row r="290" spans="4:39" s="4" customFormat="1">
      <c r="D290"/>
      <c r="E290"/>
    </row>
    <row r="291" spans="4:39" s="4" customFormat="1">
      <c r="D291" s="31" t="s">
        <v>232</v>
      </c>
      <c r="E291" s="64"/>
      <c r="F291" s="64"/>
      <c r="G291" s="64"/>
      <c r="H291" s="64"/>
      <c r="I291" s="64"/>
      <c r="J291" s="64"/>
      <c r="K291" s="64"/>
      <c r="L291" s="64"/>
      <c r="M291" s="64"/>
      <c r="N291" s="64"/>
      <c r="O291" s="64"/>
      <c r="P291" s="64"/>
      <c r="Q291" s="64"/>
      <c r="R291" s="64"/>
      <c r="S291" s="64"/>
      <c r="T291" s="64"/>
      <c r="U291" s="64"/>
      <c r="V291" s="64"/>
      <c r="W291" s="64"/>
      <c r="Y291" s="64"/>
      <c r="Z291" s="64"/>
      <c r="AA291" s="64"/>
      <c r="AB291" s="64"/>
      <c r="AC291" s="64"/>
      <c r="AD291" s="64"/>
      <c r="AE291" s="64"/>
      <c r="AF291" s="64"/>
      <c r="AG291" s="64"/>
      <c r="AH291" s="64"/>
      <c r="AI291" s="64"/>
      <c r="AJ291" s="64"/>
      <c r="AK291" s="64"/>
      <c r="AL291" s="64"/>
      <c r="AM291" s="64"/>
    </row>
    <row r="292" spans="4:39" s="4" customFormat="1">
      <c r="D292"/>
      <c r="E292"/>
    </row>
    <row r="293" spans="4:39" s="4" customFormat="1">
      <c r="D293" s="5" t="s">
        <v>233</v>
      </c>
    </row>
    <row r="294" spans="4:39" s="4" customFormat="1">
      <c r="D294"/>
      <c r="E294" t="s">
        <v>234</v>
      </c>
      <c r="H294" s="33"/>
      <c r="I294" s="65">
        <v>0</v>
      </c>
      <c r="J294" s="65">
        <v>0</v>
      </c>
      <c r="K294" s="65">
        <v>0</v>
      </c>
      <c r="L294" s="65">
        <v>0</v>
      </c>
      <c r="M294" s="65">
        <v>0</v>
      </c>
      <c r="N294" s="65">
        <v>0</v>
      </c>
      <c r="O294" s="65">
        <v>0</v>
      </c>
      <c r="P294" s="65">
        <v>0</v>
      </c>
      <c r="Q294" s="65">
        <v>0</v>
      </c>
      <c r="R294" s="65">
        <v>0</v>
      </c>
      <c r="S294" s="65">
        <v>0</v>
      </c>
      <c r="T294" s="65">
        <v>0</v>
      </c>
      <c r="U294" s="65">
        <v>0</v>
      </c>
      <c r="V294" s="65">
        <v>0</v>
      </c>
      <c r="W294" s="65">
        <v>0</v>
      </c>
      <c r="Y294" s="74" t="str">
        <f>IFERROR(I294/'Base Case Cover Sheet'!I294-1,"n.a.")</f>
        <v>n.a.</v>
      </c>
      <c r="Z294" s="74" t="str">
        <f>IFERROR(J294/'Base Case Cover Sheet'!J294-1,"n.a.")</f>
        <v>n.a.</v>
      </c>
      <c r="AA294" s="74" t="str">
        <f>IFERROR(K294/'Base Case Cover Sheet'!K294-1,"n.a.")</f>
        <v>n.a.</v>
      </c>
      <c r="AB294" s="74" t="str">
        <f>IFERROR(L294/'Base Case Cover Sheet'!L294-1,"n.a.")</f>
        <v>n.a.</v>
      </c>
      <c r="AC294" s="74" t="str">
        <f>IFERROR(M294/'Base Case Cover Sheet'!M294-1,"n.a.")</f>
        <v>n.a.</v>
      </c>
      <c r="AD294" s="74" t="str">
        <f>IFERROR(N294/'Base Case Cover Sheet'!N294-1,"n.a.")</f>
        <v>n.a.</v>
      </c>
      <c r="AE294" s="74" t="str">
        <f>IFERROR(O294/'Base Case Cover Sheet'!O294-1,"n.a.")</f>
        <v>n.a.</v>
      </c>
      <c r="AF294" s="74" t="str">
        <f>IFERROR(P294/'Base Case Cover Sheet'!P294-1,"n.a.")</f>
        <v>n.a.</v>
      </c>
      <c r="AG294" s="74" t="str">
        <f>IFERROR(Q294/'Base Case Cover Sheet'!Q294-1,"n.a.")</f>
        <v>n.a.</v>
      </c>
      <c r="AH294" s="74" t="str">
        <f>IFERROR(R294/'Base Case Cover Sheet'!R294-1,"n.a.")</f>
        <v>n.a.</v>
      </c>
      <c r="AI294" s="74" t="str">
        <f>IFERROR(S294/'Base Case Cover Sheet'!S294-1,"n.a.")</f>
        <v>n.a.</v>
      </c>
      <c r="AJ294" s="74" t="str">
        <f>IFERROR(T294/'Base Case Cover Sheet'!T294-1,"n.a.")</f>
        <v>n.a.</v>
      </c>
      <c r="AK294" s="74" t="str">
        <f>IFERROR(U294/'Base Case Cover Sheet'!U294-1,"n.a.")</f>
        <v>n.a.</v>
      </c>
      <c r="AL294" s="74" t="str">
        <f>IFERROR(V294/'Base Case Cover Sheet'!V294-1,"n.a.")</f>
        <v>n.a.</v>
      </c>
      <c r="AM294" s="74" t="str">
        <f>IFERROR(W294/'Base Case Cover Sheet'!W294-1,"n.a.")</f>
        <v>n.a.</v>
      </c>
    </row>
    <row r="295" spans="4:39" s="4" customFormat="1">
      <c r="D295"/>
      <c r="E295" t="s">
        <v>235</v>
      </c>
      <c r="H295" s="33"/>
      <c r="I295" s="65">
        <v>0</v>
      </c>
      <c r="J295" s="65">
        <v>0</v>
      </c>
      <c r="K295" s="65">
        <v>0</v>
      </c>
      <c r="L295" s="65">
        <v>0</v>
      </c>
      <c r="M295" s="65">
        <v>0</v>
      </c>
      <c r="N295" s="65">
        <v>0</v>
      </c>
      <c r="O295" s="65">
        <v>0</v>
      </c>
      <c r="P295" s="65">
        <v>0</v>
      </c>
      <c r="Q295" s="65">
        <v>0</v>
      </c>
      <c r="R295" s="65">
        <v>0</v>
      </c>
      <c r="S295" s="65">
        <v>0</v>
      </c>
      <c r="T295" s="65">
        <v>0</v>
      </c>
      <c r="U295" s="65">
        <v>0</v>
      </c>
      <c r="V295" s="65">
        <v>0</v>
      </c>
      <c r="W295" s="65">
        <v>0</v>
      </c>
      <c r="Y295" s="74" t="str">
        <f>IFERROR(I295/'Base Case Cover Sheet'!I295-1,"n.a.")</f>
        <v>n.a.</v>
      </c>
      <c r="Z295" s="74" t="str">
        <f>IFERROR(J295/'Base Case Cover Sheet'!J295-1,"n.a.")</f>
        <v>n.a.</v>
      </c>
      <c r="AA295" s="74" t="str">
        <f>IFERROR(K295/'Base Case Cover Sheet'!K295-1,"n.a.")</f>
        <v>n.a.</v>
      </c>
      <c r="AB295" s="74" t="str">
        <f>IFERROR(L295/'Base Case Cover Sheet'!L295-1,"n.a.")</f>
        <v>n.a.</v>
      </c>
      <c r="AC295" s="74" t="str">
        <f>IFERROR(M295/'Base Case Cover Sheet'!M295-1,"n.a.")</f>
        <v>n.a.</v>
      </c>
      <c r="AD295" s="74" t="str">
        <f>IFERROR(N295/'Base Case Cover Sheet'!N295-1,"n.a.")</f>
        <v>n.a.</v>
      </c>
      <c r="AE295" s="74" t="str">
        <f>IFERROR(O295/'Base Case Cover Sheet'!O295-1,"n.a.")</f>
        <v>n.a.</v>
      </c>
      <c r="AF295" s="74" t="str">
        <f>IFERROR(P295/'Base Case Cover Sheet'!P295-1,"n.a.")</f>
        <v>n.a.</v>
      </c>
      <c r="AG295" s="74" t="str">
        <f>IFERROR(Q295/'Base Case Cover Sheet'!Q295-1,"n.a.")</f>
        <v>n.a.</v>
      </c>
      <c r="AH295" s="74" t="str">
        <f>IFERROR(R295/'Base Case Cover Sheet'!R295-1,"n.a.")</f>
        <v>n.a.</v>
      </c>
      <c r="AI295" s="74" t="str">
        <f>IFERROR(S295/'Base Case Cover Sheet'!S295-1,"n.a.")</f>
        <v>n.a.</v>
      </c>
      <c r="AJ295" s="74" t="str">
        <f>IFERROR(T295/'Base Case Cover Sheet'!T295-1,"n.a.")</f>
        <v>n.a.</v>
      </c>
      <c r="AK295" s="74" t="str">
        <f>IFERROR(U295/'Base Case Cover Sheet'!U295-1,"n.a.")</f>
        <v>n.a.</v>
      </c>
      <c r="AL295" s="74" t="str">
        <f>IFERROR(V295/'Base Case Cover Sheet'!V295-1,"n.a.")</f>
        <v>n.a.</v>
      </c>
      <c r="AM295" s="74" t="str">
        <f>IFERROR(W295/'Base Case Cover Sheet'!W295-1,"n.a.")</f>
        <v>n.a.</v>
      </c>
    </row>
    <row r="296" spans="4:39" s="4" customFormat="1">
      <c r="D296"/>
      <c r="E296" t="s">
        <v>225</v>
      </c>
      <c r="H296" s="33"/>
      <c r="I296" s="65">
        <v>0</v>
      </c>
      <c r="J296" s="65">
        <v>0</v>
      </c>
      <c r="K296" s="65">
        <v>0</v>
      </c>
      <c r="L296" s="65">
        <v>0</v>
      </c>
      <c r="M296" s="65">
        <v>0</v>
      </c>
      <c r="N296" s="65">
        <v>0</v>
      </c>
      <c r="O296" s="65">
        <v>0</v>
      </c>
      <c r="P296" s="65">
        <v>0</v>
      </c>
      <c r="Q296" s="65">
        <v>0</v>
      </c>
      <c r="R296" s="65">
        <v>0</v>
      </c>
      <c r="S296" s="65">
        <v>0</v>
      </c>
      <c r="T296" s="65">
        <v>0</v>
      </c>
      <c r="U296" s="65">
        <v>0</v>
      </c>
      <c r="V296" s="65">
        <v>0</v>
      </c>
      <c r="W296" s="65">
        <v>0</v>
      </c>
      <c r="Y296" s="74" t="str">
        <f>IFERROR(I296/'Base Case Cover Sheet'!I296-1,"n.a.")</f>
        <v>n.a.</v>
      </c>
      <c r="Z296" s="74" t="str">
        <f>IFERROR(J296/'Base Case Cover Sheet'!J296-1,"n.a.")</f>
        <v>n.a.</v>
      </c>
      <c r="AA296" s="74" t="str">
        <f>IFERROR(K296/'Base Case Cover Sheet'!K296-1,"n.a.")</f>
        <v>n.a.</v>
      </c>
      <c r="AB296" s="74" t="str">
        <f>IFERROR(L296/'Base Case Cover Sheet'!L296-1,"n.a.")</f>
        <v>n.a.</v>
      </c>
      <c r="AC296" s="74" t="str">
        <f>IFERROR(M296/'Base Case Cover Sheet'!M296-1,"n.a.")</f>
        <v>n.a.</v>
      </c>
      <c r="AD296" s="74" t="str">
        <f>IFERROR(N296/'Base Case Cover Sheet'!N296-1,"n.a.")</f>
        <v>n.a.</v>
      </c>
      <c r="AE296" s="74" t="str">
        <f>IFERROR(O296/'Base Case Cover Sheet'!O296-1,"n.a.")</f>
        <v>n.a.</v>
      </c>
      <c r="AF296" s="74" t="str">
        <f>IFERROR(P296/'Base Case Cover Sheet'!P296-1,"n.a.")</f>
        <v>n.a.</v>
      </c>
      <c r="AG296" s="74" t="str">
        <f>IFERROR(Q296/'Base Case Cover Sheet'!Q296-1,"n.a.")</f>
        <v>n.a.</v>
      </c>
      <c r="AH296" s="74" t="str">
        <f>IFERROR(R296/'Base Case Cover Sheet'!R296-1,"n.a.")</f>
        <v>n.a.</v>
      </c>
      <c r="AI296" s="74" t="str">
        <f>IFERROR(S296/'Base Case Cover Sheet'!S296-1,"n.a.")</f>
        <v>n.a.</v>
      </c>
      <c r="AJ296" s="74" t="str">
        <f>IFERROR(T296/'Base Case Cover Sheet'!T296-1,"n.a.")</f>
        <v>n.a.</v>
      </c>
      <c r="AK296" s="74" t="str">
        <f>IFERROR(U296/'Base Case Cover Sheet'!U296-1,"n.a.")</f>
        <v>n.a.</v>
      </c>
      <c r="AL296" s="74" t="str">
        <f>IFERROR(V296/'Base Case Cover Sheet'!V296-1,"n.a.")</f>
        <v>n.a.</v>
      </c>
      <c r="AM296" s="74" t="str">
        <f>IFERROR(W296/'Base Case Cover Sheet'!W296-1,"n.a.")</f>
        <v>n.a.</v>
      </c>
    </row>
    <row r="297" spans="4:39" s="4" customFormat="1">
      <c r="D297" s="142" t="s">
        <v>226</v>
      </c>
      <c r="E297" s="142"/>
      <c r="F297" s="151"/>
      <c r="G297" s="151"/>
      <c r="H297" s="37"/>
      <c r="I297" s="39">
        <f>SUM(I294:I296)</f>
        <v>0</v>
      </c>
      <c r="J297" s="39">
        <f t="shared" ref="J297:W297" si="73">SUM(J294:J296)</f>
        <v>0</v>
      </c>
      <c r="K297" s="39">
        <f t="shared" si="73"/>
        <v>0</v>
      </c>
      <c r="L297" s="39">
        <f t="shared" si="73"/>
        <v>0</v>
      </c>
      <c r="M297" s="39">
        <f t="shared" si="73"/>
        <v>0</v>
      </c>
      <c r="N297" s="39">
        <f t="shared" si="73"/>
        <v>0</v>
      </c>
      <c r="O297" s="39">
        <f t="shared" si="73"/>
        <v>0</v>
      </c>
      <c r="P297" s="39">
        <f t="shared" si="73"/>
        <v>0</v>
      </c>
      <c r="Q297" s="39">
        <f t="shared" si="73"/>
        <v>0</v>
      </c>
      <c r="R297" s="39">
        <f t="shared" si="73"/>
        <v>0</v>
      </c>
      <c r="S297" s="39">
        <f t="shared" si="73"/>
        <v>0</v>
      </c>
      <c r="T297" s="39">
        <f t="shared" si="73"/>
        <v>0</v>
      </c>
      <c r="U297" s="39">
        <f t="shared" si="73"/>
        <v>0</v>
      </c>
      <c r="V297" s="39">
        <f t="shared" si="73"/>
        <v>0</v>
      </c>
      <c r="W297" s="39">
        <f t="shared" si="73"/>
        <v>0</v>
      </c>
      <c r="Y297" s="77" t="str">
        <f>IFERROR(I297/'Base Case Cover Sheet'!I297-1,"n.a.")</f>
        <v>n.a.</v>
      </c>
      <c r="Z297" s="77" t="str">
        <f>IFERROR(J297/'Base Case Cover Sheet'!J297-1,"n.a.")</f>
        <v>n.a.</v>
      </c>
      <c r="AA297" s="77" t="str">
        <f>IFERROR(K297/'Base Case Cover Sheet'!K297-1,"n.a.")</f>
        <v>n.a.</v>
      </c>
      <c r="AB297" s="77" t="str">
        <f>IFERROR(L297/'Base Case Cover Sheet'!L297-1,"n.a.")</f>
        <v>n.a.</v>
      </c>
      <c r="AC297" s="77" t="str">
        <f>IFERROR(M297/'Base Case Cover Sheet'!M297-1,"n.a.")</f>
        <v>n.a.</v>
      </c>
      <c r="AD297" s="77" t="str">
        <f>IFERROR(N297/'Base Case Cover Sheet'!N297-1,"n.a.")</f>
        <v>n.a.</v>
      </c>
      <c r="AE297" s="77" t="str">
        <f>IFERROR(O297/'Base Case Cover Sheet'!O297-1,"n.a.")</f>
        <v>n.a.</v>
      </c>
      <c r="AF297" s="77" t="str">
        <f>IFERROR(P297/'Base Case Cover Sheet'!P297-1,"n.a.")</f>
        <v>n.a.</v>
      </c>
      <c r="AG297" s="77" t="str">
        <f>IFERROR(Q297/'Base Case Cover Sheet'!Q297-1,"n.a.")</f>
        <v>n.a.</v>
      </c>
      <c r="AH297" s="77" t="str">
        <f>IFERROR(R297/'Base Case Cover Sheet'!R297-1,"n.a.")</f>
        <v>n.a.</v>
      </c>
      <c r="AI297" s="77" t="str">
        <f>IFERROR(S297/'Base Case Cover Sheet'!S297-1,"n.a.")</f>
        <v>n.a.</v>
      </c>
      <c r="AJ297" s="77" t="str">
        <f>IFERROR(T297/'Base Case Cover Sheet'!T297-1,"n.a.")</f>
        <v>n.a.</v>
      </c>
      <c r="AK297" s="77" t="str">
        <f>IFERROR(U297/'Base Case Cover Sheet'!U297-1,"n.a.")</f>
        <v>n.a.</v>
      </c>
      <c r="AL297" s="77" t="str">
        <f>IFERROR(V297/'Base Case Cover Sheet'!V297-1,"n.a.")</f>
        <v>n.a.</v>
      </c>
      <c r="AM297" s="77" t="str">
        <f>IFERROR(W297/'Base Case Cover Sheet'!W297-1,"n.a.")</f>
        <v>n.a.</v>
      </c>
    </row>
    <row r="298" spans="4:39" s="4" customFormat="1">
      <c r="D298"/>
      <c r="E298"/>
    </row>
    <row r="299" spans="4:39" s="4" customFormat="1">
      <c r="D299" s="5" t="s">
        <v>236</v>
      </c>
      <c r="E299"/>
    </row>
    <row r="300" spans="4:39" s="4" customFormat="1">
      <c r="D300"/>
      <c r="E300" t="s">
        <v>234</v>
      </c>
      <c r="H300" s="33"/>
      <c r="I300" s="65">
        <v>0</v>
      </c>
      <c r="J300" s="65">
        <v>0</v>
      </c>
      <c r="K300" s="65">
        <v>0</v>
      </c>
      <c r="L300" s="65">
        <v>0</v>
      </c>
      <c r="M300" s="65">
        <v>0</v>
      </c>
      <c r="N300" s="65">
        <v>0</v>
      </c>
      <c r="O300" s="65">
        <v>0</v>
      </c>
      <c r="P300" s="65">
        <v>0</v>
      </c>
      <c r="Q300" s="65">
        <v>0</v>
      </c>
      <c r="R300" s="65">
        <v>0</v>
      </c>
      <c r="S300" s="65">
        <v>0</v>
      </c>
      <c r="T300" s="65">
        <v>0</v>
      </c>
      <c r="U300" s="65">
        <v>0</v>
      </c>
      <c r="V300" s="65">
        <v>0</v>
      </c>
      <c r="W300" s="65">
        <v>0</v>
      </c>
      <c r="Y300" s="74" t="str">
        <f>IFERROR(I300/'Base Case Cover Sheet'!I300-1,"n.a.")</f>
        <v>n.a.</v>
      </c>
      <c r="Z300" s="74" t="str">
        <f>IFERROR(J300/'Base Case Cover Sheet'!J300-1,"n.a.")</f>
        <v>n.a.</v>
      </c>
      <c r="AA300" s="74" t="str">
        <f>IFERROR(K300/'Base Case Cover Sheet'!K300-1,"n.a.")</f>
        <v>n.a.</v>
      </c>
      <c r="AB300" s="74" t="str">
        <f>IFERROR(L300/'Base Case Cover Sheet'!L300-1,"n.a.")</f>
        <v>n.a.</v>
      </c>
      <c r="AC300" s="74" t="str">
        <f>IFERROR(M300/'Base Case Cover Sheet'!M300-1,"n.a.")</f>
        <v>n.a.</v>
      </c>
      <c r="AD300" s="74" t="str">
        <f>IFERROR(N300/'Base Case Cover Sheet'!N300-1,"n.a.")</f>
        <v>n.a.</v>
      </c>
      <c r="AE300" s="74" t="str">
        <f>IFERROR(O300/'Base Case Cover Sheet'!O300-1,"n.a.")</f>
        <v>n.a.</v>
      </c>
      <c r="AF300" s="74" t="str">
        <f>IFERROR(P300/'Base Case Cover Sheet'!P300-1,"n.a.")</f>
        <v>n.a.</v>
      </c>
      <c r="AG300" s="74" t="str">
        <f>IFERROR(Q300/'Base Case Cover Sheet'!Q300-1,"n.a.")</f>
        <v>n.a.</v>
      </c>
      <c r="AH300" s="74" t="str">
        <f>IFERROR(R300/'Base Case Cover Sheet'!R300-1,"n.a.")</f>
        <v>n.a.</v>
      </c>
      <c r="AI300" s="74" t="str">
        <f>IFERROR(S300/'Base Case Cover Sheet'!S300-1,"n.a.")</f>
        <v>n.a.</v>
      </c>
      <c r="AJ300" s="74" t="str">
        <f>IFERROR(T300/'Base Case Cover Sheet'!T300-1,"n.a.")</f>
        <v>n.a.</v>
      </c>
      <c r="AK300" s="74" t="str">
        <f>IFERROR(U300/'Base Case Cover Sheet'!U300-1,"n.a.")</f>
        <v>n.a.</v>
      </c>
      <c r="AL300" s="74" t="str">
        <f>IFERROR(V300/'Base Case Cover Sheet'!V300-1,"n.a.")</f>
        <v>n.a.</v>
      </c>
      <c r="AM300" s="74" t="str">
        <f>IFERROR(W300/'Base Case Cover Sheet'!W300-1,"n.a.")</f>
        <v>n.a.</v>
      </c>
    </row>
    <row r="301" spans="4:39" s="4" customFormat="1">
      <c r="D301"/>
      <c r="E301" t="s">
        <v>235</v>
      </c>
      <c r="H301" s="33"/>
      <c r="I301" s="65">
        <v>0</v>
      </c>
      <c r="J301" s="65">
        <v>0</v>
      </c>
      <c r="K301" s="65">
        <v>0</v>
      </c>
      <c r="L301" s="65">
        <v>0</v>
      </c>
      <c r="M301" s="65">
        <v>0</v>
      </c>
      <c r="N301" s="65">
        <v>0</v>
      </c>
      <c r="O301" s="65">
        <v>0</v>
      </c>
      <c r="P301" s="65">
        <v>0</v>
      </c>
      <c r="Q301" s="65">
        <v>0</v>
      </c>
      <c r="R301" s="65">
        <v>0</v>
      </c>
      <c r="S301" s="65">
        <v>0</v>
      </c>
      <c r="T301" s="65">
        <v>0</v>
      </c>
      <c r="U301" s="65">
        <v>0</v>
      </c>
      <c r="V301" s="65">
        <v>0</v>
      </c>
      <c r="W301" s="65">
        <v>0</v>
      </c>
      <c r="Y301" s="74" t="str">
        <f>IFERROR(I301/'Base Case Cover Sheet'!I301-1,"n.a.")</f>
        <v>n.a.</v>
      </c>
      <c r="Z301" s="74" t="str">
        <f>IFERROR(J301/'Base Case Cover Sheet'!J301-1,"n.a.")</f>
        <v>n.a.</v>
      </c>
      <c r="AA301" s="74" t="str">
        <f>IFERROR(K301/'Base Case Cover Sheet'!K301-1,"n.a.")</f>
        <v>n.a.</v>
      </c>
      <c r="AB301" s="74" t="str">
        <f>IFERROR(L301/'Base Case Cover Sheet'!L301-1,"n.a.")</f>
        <v>n.a.</v>
      </c>
      <c r="AC301" s="74" t="str">
        <f>IFERROR(M301/'Base Case Cover Sheet'!M301-1,"n.a.")</f>
        <v>n.a.</v>
      </c>
      <c r="AD301" s="74" t="str">
        <f>IFERROR(N301/'Base Case Cover Sheet'!N301-1,"n.a.")</f>
        <v>n.a.</v>
      </c>
      <c r="AE301" s="74" t="str">
        <f>IFERROR(O301/'Base Case Cover Sheet'!O301-1,"n.a.")</f>
        <v>n.a.</v>
      </c>
      <c r="AF301" s="74" t="str">
        <f>IFERROR(P301/'Base Case Cover Sheet'!P301-1,"n.a.")</f>
        <v>n.a.</v>
      </c>
      <c r="AG301" s="74" t="str">
        <f>IFERROR(Q301/'Base Case Cover Sheet'!Q301-1,"n.a.")</f>
        <v>n.a.</v>
      </c>
      <c r="AH301" s="74" t="str">
        <f>IFERROR(R301/'Base Case Cover Sheet'!R301-1,"n.a.")</f>
        <v>n.a.</v>
      </c>
      <c r="AI301" s="74" t="str">
        <f>IFERROR(S301/'Base Case Cover Sheet'!S301-1,"n.a.")</f>
        <v>n.a.</v>
      </c>
      <c r="AJ301" s="74" t="str">
        <f>IFERROR(T301/'Base Case Cover Sheet'!T301-1,"n.a.")</f>
        <v>n.a.</v>
      </c>
      <c r="AK301" s="74" t="str">
        <f>IFERROR(U301/'Base Case Cover Sheet'!U301-1,"n.a.")</f>
        <v>n.a.</v>
      </c>
      <c r="AL301" s="74" t="str">
        <f>IFERROR(V301/'Base Case Cover Sheet'!V301-1,"n.a.")</f>
        <v>n.a.</v>
      </c>
      <c r="AM301" s="74" t="str">
        <f>IFERROR(W301/'Base Case Cover Sheet'!W301-1,"n.a.")</f>
        <v>n.a.</v>
      </c>
    </row>
    <row r="302" spans="4:39" s="4" customFormat="1">
      <c r="D302"/>
      <c r="E302" t="s">
        <v>225</v>
      </c>
      <c r="H302" s="33"/>
      <c r="I302" s="65">
        <v>0</v>
      </c>
      <c r="J302" s="65">
        <v>0</v>
      </c>
      <c r="K302" s="65">
        <v>0</v>
      </c>
      <c r="L302" s="65">
        <v>0</v>
      </c>
      <c r="M302" s="65">
        <v>0</v>
      </c>
      <c r="N302" s="65">
        <v>0</v>
      </c>
      <c r="O302" s="65">
        <v>0</v>
      </c>
      <c r="P302" s="65">
        <v>0</v>
      </c>
      <c r="Q302" s="65">
        <v>0</v>
      </c>
      <c r="R302" s="65">
        <v>0</v>
      </c>
      <c r="S302" s="65">
        <v>0</v>
      </c>
      <c r="T302" s="65">
        <v>0</v>
      </c>
      <c r="U302" s="65">
        <v>0</v>
      </c>
      <c r="V302" s="65">
        <v>0</v>
      </c>
      <c r="W302" s="65">
        <v>0</v>
      </c>
      <c r="Y302" s="74" t="str">
        <f>IFERROR(I302/'Base Case Cover Sheet'!I302-1,"n.a.")</f>
        <v>n.a.</v>
      </c>
      <c r="Z302" s="74" t="str">
        <f>IFERROR(J302/'Base Case Cover Sheet'!J302-1,"n.a.")</f>
        <v>n.a.</v>
      </c>
      <c r="AA302" s="74" t="str">
        <f>IFERROR(K302/'Base Case Cover Sheet'!K302-1,"n.a.")</f>
        <v>n.a.</v>
      </c>
      <c r="AB302" s="74" t="str">
        <f>IFERROR(L302/'Base Case Cover Sheet'!L302-1,"n.a.")</f>
        <v>n.a.</v>
      </c>
      <c r="AC302" s="74" t="str">
        <f>IFERROR(M302/'Base Case Cover Sheet'!M302-1,"n.a.")</f>
        <v>n.a.</v>
      </c>
      <c r="AD302" s="74" t="str">
        <f>IFERROR(N302/'Base Case Cover Sheet'!N302-1,"n.a.")</f>
        <v>n.a.</v>
      </c>
      <c r="AE302" s="74" t="str">
        <f>IFERROR(O302/'Base Case Cover Sheet'!O302-1,"n.a.")</f>
        <v>n.a.</v>
      </c>
      <c r="AF302" s="74" t="str">
        <f>IFERROR(P302/'Base Case Cover Sheet'!P302-1,"n.a.")</f>
        <v>n.a.</v>
      </c>
      <c r="AG302" s="74" t="str">
        <f>IFERROR(Q302/'Base Case Cover Sheet'!Q302-1,"n.a.")</f>
        <v>n.a.</v>
      </c>
      <c r="AH302" s="74" t="str">
        <f>IFERROR(R302/'Base Case Cover Sheet'!R302-1,"n.a.")</f>
        <v>n.a.</v>
      </c>
      <c r="AI302" s="74" t="str">
        <f>IFERROR(S302/'Base Case Cover Sheet'!S302-1,"n.a.")</f>
        <v>n.a.</v>
      </c>
      <c r="AJ302" s="74" t="str">
        <f>IFERROR(T302/'Base Case Cover Sheet'!T302-1,"n.a.")</f>
        <v>n.a.</v>
      </c>
      <c r="AK302" s="74" t="str">
        <f>IFERROR(U302/'Base Case Cover Sheet'!U302-1,"n.a.")</f>
        <v>n.a.</v>
      </c>
      <c r="AL302" s="74" t="str">
        <f>IFERROR(V302/'Base Case Cover Sheet'!V302-1,"n.a.")</f>
        <v>n.a.</v>
      </c>
      <c r="AM302" s="74" t="str">
        <f>IFERROR(W302/'Base Case Cover Sheet'!W302-1,"n.a.")</f>
        <v>n.a.</v>
      </c>
    </row>
    <row r="303" spans="4:39" s="4" customFormat="1">
      <c r="D303" s="142" t="s">
        <v>226</v>
      </c>
      <c r="E303" s="144"/>
      <c r="F303" s="152"/>
      <c r="G303" s="152"/>
      <c r="H303" s="37"/>
      <c r="I303" s="39">
        <f t="shared" ref="I303:W303" si="74">SUM(I300:I302)</f>
        <v>0</v>
      </c>
      <c r="J303" s="39">
        <f t="shared" si="74"/>
        <v>0</v>
      </c>
      <c r="K303" s="39">
        <f t="shared" si="74"/>
        <v>0</v>
      </c>
      <c r="L303" s="39">
        <f t="shared" si="74"/>
        <v>0</v>
      </c>
      <c r="M303" s="39">
        <f t="shared" si="74"/>
        <v>0</v>
      </c>
      <c r="N303" s="39">
        <f t="shared" si="74"/>
        <v>0</v>
      </c>
      <c r="O303" s="39">
        <f t="shared" si="74"/>
        <v>0</v>
      </c>
      <c r="P303" s="39">
        <f t="shared" si="74"/>
        <v>0</v>
      </c>
      <c r="Q303" s="39">
        <f t="shared" si="74"/>
        <v>0</v>
      </c>
      <c r="R303" s="39">
        <f t="shared" si="74"/>
        <v>0</v>
      </c>
      <c r="S303" s="39">
        <f t="shared" si="74"/>
        <v>0</v>
      </c>
      <c r="T303" s="39">
        <f t="shared" si="74"/>
        <v>0</v>
      </c>
      <c r="U303" s="39">
        <f t="shared" si="74"/>
        <v>0</v>
      </c>
      <c r="V303" s="39">
        <f t="shared" si="74"/>
        <v>0</v>
      </c>
      <c r="W303" s="39">
        <f t="shared" si="74"/>
        <v>0</v>
      </c>
      <c r="Y303" s="77" t="str">
        <f>IFERROR(I303/'Base Case Cover Sheet'!I303-1,"n.a.")</f>
        <v>n.a.</v>
      </c>
      <c r="Z303" s="77" t="str">
        <f>IFERROR(J303/'Base Case Cover Sheet'!J303-1,"n.a.")</f>
        <v>n.a.</v>
      </c>
      <c r="AA303" s="77" t="str">
        <f>IFERROR(K303/'Base Case Cover Sheet'!K303-1,"n.a.")</f>
        <v>n.a.</v>
      </c>
      <c r="AB303" s="77" t="str">
        <f>IFERROR(L303/'Base Case Cover Sheet'!L303-1,"n.a.")</f>
        <v>n.a.</v>
      </c>
      <c r="AC303" s="77" t="str">
        <f>IFERROR(M303/'Base Case Cover Sheet'!M303-1,"n.a.")</f>
        <v>n.a.</v>
      </c>
      <c r="AD303" s="77" t="str">
        <f>IFERROR(N303/'Base Case Cover Sheet'!N303-1,"n.a.")</f>
        <v>n.a.</v>
      </c>
      <c r="AE303" s="77" t="str">
        <f>IFERROR(O303/'Base Case Cover Sheet'!O303-1,"n.a.")</f>
        <v>n.a.</v>
      </c>
      <c r="AF303" s="77" t="str">
        <f>IFERROR(P303/'Base Case Cover Sheet'!P303-1,"n.a.")</f>
        <v>n.a.</v>
      </c>
      <c r="AG303" s="77" t="str">
        <f>IFERROR(Q303/'Base Case Cover Sheet'!Q303-1,"n.a.")</f>
        <v>n.a.</v>
      </c>
      <c r="AH303" s="77" t="str">
        <f>IFERROR(R303/'Base Case Cover Sheet'!R303-1,"n.a.")</f>
        <v>n.a.</v>
      </c>
      <c r="AI303" s="77" t="str">
        <f>IFERROR(S303/'Base Case Cover Sheet'!S303-1,"n.a.")</f>
        <v>n.a.</v>
      </c>
      <c r="AJ303" s="77" t="str">
        <f>IFERROR(T303/'Base Case Cover Sheet'!T303-1,"n.a.")</f>
        <v>n.a.</v>
      </c>
      <c r="AK303" s="77" t="str">
        <f>IFERROR(U303/'Base Case Cover Sheet'!U303-1,"n.a.")</f>
        <v>n.a.</v>
      </c>
      <c r="AL303" s="77" t="str">
        <f>IFERROR(V303/'Base Case Cover Sheet'!V303-1,"n.a.")</f>
        <v>n.a.</v>
      </c>
      <c r="AM303" s="77" t="str">
        <f>IFERROR(W303/'Base Case Cover Sheet'!W303-1,"n.a.")</f>
        <v>n.a.</v>
      </c>
    </row>
    <row r="304" spans="4:39" s="4" customFormat="1">
      <c r="D304"/>
      <c r="E304"/>
    </row>
    <row r="305" spans="1:39" s="4" customFormat="1">
      <c r="D305" s="142" t="s">
        <v>237</v>
      </c>
      <c r="E305" s="144"/>
      <c r="F305" s="152"/>
      <c r="G305" s="152"/>
      <c r="H305" s="37"/>
      <c r="I305" s="39">
        <f>+I297+I303</f>
        <v>0</v>
      </c>
      <c r="J305" s="39">
        <f t="shared" ref="J305:W305" si="75">+J297+J303</f>
        <v>0</v>
      </c>
      <c r="K305" s="39">
        <f t="shared" si="75"/>
        <v>0</v>
      </c>
      <c r="L305" s="39">
        <f t="shared" si="75"/>
        <v>0</v>
      </c>
      <c r="M305" s="39">
        <f t="shared" si="75"/>
        <v>0</v>
      </c>
      <c r="N305" s="39">
        <f t="shared" si="75"/>
        <v>0</v>
      </c>
      <c r="O305" s="39">
        <f t="shared" si="75"/>
        <v>0</v>
      </c>
      <c r="P305" s="39">
        <f t="shared" si="75"/>
        <v>0</v>
      </c>
      <c r="Q305" s="39">
        <f t="shared" si="75"/>
        <v>0</v>
      </c>
      <c r="R305" s="39">
        <f t="shared" si="75"/>
        <v>0</v>
      </c>
      <c r="S305" s="39">
        <f t="shared" si="75"/>
        <v>0</v>
      </c>
      <c r="T305" s="39">
        <f t="shared" si="75"/>
        <v>0</v>
      </c>
      <c r="U305" s="39">
        <f t="shared" si="75"/>
        <v>0</v>
      </c>
      <c r="V305" s="39">
        <f t="shared" si="75"/>
        <v>0</v>
      </c>
      <c r="W305" s="39">
        <f t="shared" si="75"/>
        <v>0</v>
      </c>
      <c r="Y305" s="77" t="str">
        <f>IFERROR(I305/'Base Case Cover Sheet'!I305-1,"n.a.")</f>
        <v>n.a.</v>
      </c>
      <c r="Z305" s="77" t="str">
        <f>IFERROR(J305/'Base Case Cover Sheet'!J305-1,"n.a.")</f>
        <v>n.a.</v>
      </c>
      <c r="AA305" s="77" t="str">
        <f>IFERROR(K305/'Base Case Cover Sheet'!K305-1,"n.a.")</f>
        <v>n.a.</v>
      </c>
      <c r="AB305" s="77" t="str">
        <f>IFERROR(L305/'Base Case Cover Sheet'!L305-1,"n.a.")</f>
        <v>n.a.</v>
      </c>
      <c r="AC305" s="77" t="str">
        <f>IFERROR(M305/'Base Case Cover Sheet'!M305-1,"n.a.")</f>
        <v>n.a.</v>
      </c>
      <c r="AD305" s="77" t="str">
        <f>IFERROR(N305/'Base Case Cover Sheet'!N305-1,"n.a.")</f>
        <v>n.a.</v>
      </c>
      <c r="AE305" s="77" t="str">
        <f>IFERROR(O305/'Base Case Cover Sheet'!O305-1,"n.a.")</f>
        <v>n.a.</v>
      </c>
      <c r="AF305" s="77" t="str">
        <f>IFERROR(P305/'Base Case Cover Sheet'!P305-1,"n.a.")</f>
        <v>n.a.</v>
      </c>
      <c r="AG305" s="77" t="str">
        <f>IFERROR(Q305/'Base Case Cover Sheet'!Q305-1,"n.a.")</f>
        <v>n.a.</v>
      </c>
      <c r="AH305" s="77" t="str">
        <f>IFERROR(R305/'Base Case Cover Sheet'!R305-1,"n.a.")</f>
        <v>n.a.</v>
      </c>
      <c r="AI305" s="77" t="str">
        <f>IFERROR(S305/'Base Case Cover Sheet'!S305-1,"n.a.")</f>
        <v>n.a.</v>
      </c>
      <c r="AJ305" s="77" t="str">
        <f>IFERROR(T305/'Base Case Cover Sheet'!T305-1,"n.a.")</f>
        <v>n.a.</v>
      </c>
      <c r="AK305" s="77" t="str">
        <f>IFERROR(U305/'Base Case Cover Sheet'!U305-1,"n.a.")</f>
        <v>n.a.</v>
      </c>
      <c r="AL305" s="77" t="str">
        <f>IFERROR(V305/'Base Case Cover Sheet'!V305-1,"n.a.")</f>
        <v>n.a.</v>
      </c>
      <c r="AM305" s="77" t="str">
        <f>IFERROR(W305/'Base Case Cover Sheet'!W305-1,"n.a.")</f>
        <v>n.a.</v>
      </c>
    </row>
    <row r="306" spans="1:39" s="4" customFormat="1">
      <c r="D306"/>
      <c r="E306"/>
    </row>
    <row r="307" spans="1:39" s="4" customFormat="1">
      <c r="D307" s="31" t="s">
        <v>238</v>
      </c>
      <c r="E307" s="64"/>
      <c r="F307" s="64"/>
      <c r="G307" s="64"/>
      <c r="H307" s="64"/>
      <c r="I307" s="64"/>
      <c r="J307" s="64"/>
      <c r="K307" s="64"/>
      <c r="L307" s="64"/>
      <c r="M307" s="64"/>
      <c r="N307" s="64"/>
      <c r="O307" s="64"/>
      <c r="P307" s="64"/>
      <c r="Q307" s="64"/>
      <c r="R307" s="64"/>
      <c r="S307" s="64"/>
      <c r="T307" s="64"/>
      <c r="U307" s="64"/>
      <c r="V307" s="64"/>
      <c r="W307" s="64"/>
      <c r="Y307" s="64"/>
      <c r="Z307" s="64"/>
      <c r="AA307" s="64"/>
      <c r="AB307" s="64"/>
      <c r="AC307" s="64"/>
      <c r="AD307" s="64"/>
      <c r="AE307" s="64"/>
      <c r="AF307" s="64"/>
      <c r="AG307" s="64"/>
      <c r="AH307" s="64"/>
      <c r="AI307" s="64"/>
      <c r="AJ307" s="64"/>
      <c r="AK307" s="64"/>
      <c r="AL307" s="64"/>
      <c r="AM307" s="64"/>
    </row>
    <row r="308" spans="1:39" s="4" customFormat="1">
      <c r="D308"/>
      <c r="E308"/>
    </row>
    <row r="309" spans="1:39" s="4" customFormat="1">
      <c r="D309" t="s">
        <v>239</v>
      </c>
      <c r="E309"/>
      <c r="H309" s="33"/>
      <c r="I309" s="65">
        <v>0</v>
      </c>
      <c r="J309" s="65">
        <v>0</v>
      </c>
      <c r="K309" s="65">
        <v>0</v>
      </c>
      <c r="L309" s="65">
        <v>0</v>
      </c>
      <c r="M309" s="65">
        <v>0</v>
      </c>
      <c r="N309" s="65">
        <v>0</v>
      </c>
      <c r="O309" s="65">
        <v>0</v>
      </c>
      <c r="P309" s="65">
        <v>0</v>
      </c>
      <c r="Q309" s="65">
        <v>0</v>
      </c>
      <c r="R309" s="65">
        <v>0</v>
      </c>
      <c r="S309" s="65">
        <v>0</v>
      </c>
      <c r="T309" s="65">
        <v>0</v>
      </c>
      <c r="U309" s="65">
        <v>0</v>
      </c>
      <c r="V309" s="65">
        <v>0</v>
      </c>
      <c r="W309" s="65">
        <v>0</v>
      </c>
      <c r="Y309" s="74" t="str">
        <f>IFERROR(I309/'Base Case Cover Sheet'!I309-1,"n.a.")</f>
        <v>n.a.</v>
      </c>
      <c r="Z309" s="74" t="str">
        <f>IFERROR(J309/'Base Case Cover Sheet'!J309-1,"n.a.")</f>
        <v>n.a.</v>
      </c>
      <c r="AA309" s="74" t="str">
        <f>IFERROR(K309/'Base Case Cover Sheet'!K309-1,"n.a.")</f>
        <v>n.a.</v>
      </c>
      <c r="AB309" s="74" t="str">
        <f>IFERROR(L309/'Base Case Cover Sheet'!L309-1,"n.a.")</f>
        <v>n.a.</v>
      </c>
      <c r="AC309" s="74" t="str">
        <f>IFERROR(M309/'Base Case Cover Sheet'!M309-1,"n.a.")</f>
        <v>n.a.</v>
      </c>
      <c r="AD309" s="74" t="str">
        <f>IFERROR(N309/'Base Case Cover Sheet'!N309-1,"n.a.")</f>
        <v>n.a.</v>
      </c>
      <c r="AE309" s="74" t="str">
        <f>IFERROR(O309/'Base Case Cover Sheet'!O309-1,"n.a.")</f>
        <v>n.a.</v>
      </c>
      <c r="AF309" s="74" t="str">
        <f>IFERROR(P309/'Base Case Cover Sheet'!P309-1,"n.a.")</f>
        <v>n.a.</v>
      </c>
      <c r="AG309" s="74" t="str">
        <f>IFERROR(Q309/'Base Case Cover Sheet'!Q309-1,"n.a.")</f>
        <v>n.a.</v>
      </c>
      <c r="AH309" s="74" t="str">
        <f>IFERROR(R309/'Base Case Cover Sheet'!R309-1,"n.a.")</f>
        <v>n.a.</v>
      </c>
      <c r="AI309" s="74" t="str">
        <f>IFERROR(S309/'Base Case Cover Sheet'!S309-1,"n.a.")</f>
        <v>n.a.</v>
      </c>
      <c r="AJ309" s="74" t="str">
        <f>IFERROR(T309/'Base Case Cover Sheet'!T309-1,"n.a.")</f>
        <v>n.a.</v>
      </c>
      <c r="AK309" s="74" t="str">
        <f>IFERROR(U309/'Base Case Cover Sheet'!U309-1,"n.a.")</f>
        <v>n.a.</v>
      </c>
      <c r="AL309" s="74" t="str">
        <f>IFERROR(V309/'Base Case Cover Sheet'!V309-1,"n.a.")</f>
        <v>n.a.</v>
      </c>
      <c r="AM309" s="74" t="str">
        <f>IFERROR(W309/'Base Case Cover Sheet'!W309-1,"n.a.")</f>
        <v>n.a.</v>
      </c>
    </row>
    <row r="310" spans="1:39" s="4" customFormat="1">
      <c r="D310" t="s">
        <v>240</v>
      </c>
      <c r="E310"/>
      <c r="H310" s="33"/>
      <c r="I310" s="65">
        <v>0</v>
      </c>
      <c r="J310" s="65">
        <v>0</v>
      </c>
      <c r="K310" s="65">
        <v>0</v>
      </c>
      <c r="L310" s="65">
        <v>0</v>
      </c>
      <c r="M310" s="65">
        <v>0</v>
      </c>
      <c r="N310" s="65">
        <v>0</v>
      </c>
      <c r="O310" s="65">
        <v>0</v>
      </c>
      <c r="P310" s="65">
        <v>0</v>
      </c>
      <c r="Q310" s="65">
        <v>0</v>
      </c>
      <c r="R310" s="65">
        <v>0</v>
      </c>
      <c r="S310" s="65">
        <v>0</v>
      </c>
      <c r="T310" s="65">
        <v>0</v>
      </c>
      <c r="U310" s="65">
        <v>0</v>
      </c>
      <c r="V310" s="65">
        <v>0</v>
      </c>
      <c r="W310" s="65">
        <v>0</v>
      </c>
      <c r="Y310" s="74" t="str">
        <f>IFERROR(I310/'Base Case Cover Sheet'!I310-1,"n.a.")</f>
        <v>n.a.</v>
      </c>
      <c r="Z310" s="74" t="str">
        <f>IFERROR(J310/'Base Case Cover Sheet'!J310-1,"n.a.")</f>
        <v>n.a.</v>
      </c>
      <c r="AA310" s="74" t="str">
        <f>IFERROR(K310/'Base Case Cover Sheet'!K310-1,"n.a.")</f>
        <v>n.a.</v>
      </c>
      <c r="AB310" s="74" t="str">
        <f>IFERROR(L310/'Base Case Cover Sheet'!L310-1,"n.a.")</f>
        <v>n.a.</v>
      </c>
      <c r="AC310" s="74" t="str">
        <f>IFERROR(M310/'Base Case Cover Sheet'!M310-1,"n.a.")</f>
        <v>n.a.</v>
      </c>
      <c r="AD310" s="74" t="str">
        <f>IFERROR(N310/'Base Case Cover Sheet'!N310-1,"n.a.")</f>
        <v>n.a.</v>
      </c>
      <c r="AE310" s="74" t="str">
        <f>IFERROR(O310/'Base Case Cover Sheet'!O310-1,"n.a.")</f>
        <v>n.a.</v>
      </c>
      <c r="AF310" s="74" t="str">
        <f>IFERROR(P310/'Base Case Cover Sheet'!P310-1,"n.a.")</f>
        <v>n.a.</v>
      </c>
      <c r="AG310" s="74" t="str">
        <f>IFERROR(Q310/'Base Case Cover Sheet'!Q310-1,"n.a.")</f>
        <v>n.a.</v>
      </c>
      <c r="AH310" s="74" t="str">
        <f>IFERROR(R310/'Base Case Cover Sheet'!R310-1,"n.a.")</f>
        <v>n.a.</v>
      </c>
      <c r="AI310" s="74" t="str">
        <f>IFERROR(S310/'Base Case Cover Sheet'!S310-1,"n.a.")</f>
        <v>n.a.</v>
      </c>
      <c r="AJ310" s="74" t="str">
        <f>IFERROR(T310/'Base Case Cover Sheet'!T310-1,"n.a.")</f>
        <v>n.a.</v>
      </c>
      <c r="AK310" s="74" t="str">
        <f>IFERROR(U310/'Base Case Cover Sheet'!U310-1,"n.a.")</f>
        <v>n.a.</v>
      </c>
      <c r="AL310" s="74" t="str">
        <f>IFERROR(V310/'Base Case Cover Sheet'!V310-1,"n.a.")</f>
        <v>n.a.</v>
      </c>
      <c r="AM310" s="74" t="str">
        <f>IFERROR(W310/'Base Case Cover Sheet'!W310-1,"n.a.")</f>
        <v>n.a.</v>
      </c>
    </row>
    <row r="311" spans="1:39" s="4" customFormat="1">
      <c r="D311" t="s">
        <v>241</v>
      </c>
      <c r="E311"/>
      <c r="H311" s="33"/>
      <c r="I311" s="65">
        <v>0</v>
      </c>
      <c r="J311" s="65">
        <v>0</v>
      </c>
      <c r="K311" s="65">
        <v>0</v>
      </c>
      <c r="L311" s="65">
        <v>0</v>
      </c>
      <c r="M311" s="65">
        <v>0</v>
      </c>
      <c r="N311" s="65">
        <v>0</v>
      </c>
      <c r="O311" s="65">
        <v>0</v>
      </c>
      <c r="P311" s="65">
        <v>0</v>
      </c>
      <c r="Q311" s="65">
        <v>0</v>
      </c>
      <c r="R311" s="65">
        <v>0</v>
      </c>
      <c r="S311" s="65">
        <v>0</v>
      </c>
      <c r="T311" s="65">
        <v>0</v>
      </c>
      <c r="U311" s="65">
        <v>0</v>
      </c>
      <c r="V311" s="65">
        <v>0</v>
      </c>
      <c r="W311" s="65">
        <v>0</v>
      </c>
      <c r="Y311" s="74" t="str">
        <f>IFERROR(I311/'Base Case Cover Sheet'!I311-1,"n.a.")</f>
        <v>n.a.</v>
      </c>
      <c r="Z311" s="74" t="str">
        <f>IFERROR(J311/'Base Case Cover Sheet'!J311-1,"n.a.")</f>
        <v>n.a.</v>
      </c>
      <c r="AA311" s="74" t="str">
        <f>IFERROR(K311/'Base Case Cover Sheet'!K311-1,"n.a.")</f>
        <v>n.a.</v>
      </c>
      <c r="AB311" s="74" t="str">
        <f>IFERROR(L311/'Base Case Cover Sheet'!L311-1,"n.a.")</f>
        <v>n.a.</v>
      </c>
      <c r="AC311" s="74" t="str">
        <f>IFERROR(M311/'Base Case Cover Sheet'!M311-1,"n.a.")</f>
        <v>n.a.</v>
      </c>
      <c r="AD311" s="74" t="str">
        <f>IFERROR(N311/'Base Case Cover Sheet'!N311-1,"n.a.")</f>
        <v>n.a.</v>
      </c>
      <c r="AE311" s="74" t="str">
        <f>IFERROR(O311/'Base Case Cover Sheet'!O311-1,"n.a.")</f>
        <v>n.a.</v>
      </c>
      <c r="AF311" s="74" t="str">
        <f>IFERROR(P311/'Base Case Cover Sheet'!P311-1,"n.a.")</f>
        <v>n.a.</v>
      </c>
      <c r="AG311" s="74" t="str">
        <f>IFERROR(Q311/'Base Case Cover Sheet'!Q311-1,"n.a.")</f>
        <v>n.a.</v>
      </c>
      <c r="AH311" s="74" t="str">
        <f>IFERROR(R311/'Base Case Cover Sheet'!R311-1,"n.a.")</f>
        <v>n.a.</v>
      </c>
      <c r="AI311" s="74" t="str">
        <f>IFERROR(S311/'Base Case Cover Sheet'!S311-1,"n.a.")</f>
        <v>n.a.</v>
      </c>
      <c r="AJ311" s="74" t="str">
        <f>IFERROR(T311/'Base Case Cover Sheet'!T311-1,"n.a.")</f>
        <v>n.a.</v>
      </c>
      <c r="AK311" s="74" t="str">
        <f>IFERROR(U311/'Base Case Cover Sheet'!U311-1,"n.a.")</f>
        <v>n.a.</v>
      </c>
      <c r="AL311" s="74" t="str">
        <f>IFERROR(V311/'Base Case Cover Sheet'!V311-1,"n.a.")</f>
        <v>n.a.</v>
      </c>
      <c r="AM311" s="74" t="str">
        <f>IFERROR(W311/'Base Case Cover Sheet'!W311-1,"n.a.")</f>
        <v>n.a.</v>
      </c>
    </row>
    <row r="312" spans="1:39" s="4" customFormat="1">
      <c r="D312" s="142" t="s">
        <v>242</v>
      </c>
      <c r="E312" s="144"/>
      <c r="F312" s="152"/>
      <c r="G312" s="152"/>
      <c r="H312" s="37"/>
      <c r="I312" s="39">
        <f t="shared" ref="I312:W312" si="76">SUM(I309:I311)</f>
        <v>0</v>
      </c>
      <c r="J312" s="39">
        <f t="shared" si="76"/>
        <v>0</v>
      </c>
      <c r="K312" s="39">
        <f t="shared" si="76"/>
        <v>0</v>
      </c>
      <c r="L312" s="39">
        <f t="shared" si="76"/>
        <v>0</v>
      </c>
      <c r="M312" s="39">
        <f t="shared" si="76"/>
        <v>0</v>
      </c>
      <c r="N312" s="39">
        <f t="shared" si="76"/>
        <v>0</v>
      </c>
      <c r="O312" s="39">
        <f t="shared" si="76"/>
        <v>0</v>
      </c>
      <c r="P312" s="39">
        <f t="shared" si="76"/>
        <v>0</v>
      </c>
      <c r="Q312" s="39">
        <f t="shared" si="76"/>
        <v>0</v>
      </c>
      <c r="R312" s="39">
        <f t="shared" si="76"/>
        <v>0</v>
      </c>
      <c r="S312" s="39">
        <f t="shared" si="76"/>
        <v>0</v>
      </c>
      <c r="T312" s="39">
        <f t="shared" si="76"/>
        <v>0</v>
      </c>
      <c r="U312" s="39">
        <f t="shared" si="76"/>
        <v>0</v>
      </c>
      <c r="V312" s="39">
        <f>SUM(V309:V311)</f>
        <v>0</v>
      </c>
      <c r="W312" s="39">
        <f t="shared" si="76"/>
        <v>0</v>
      </c>
      <c r="Y312" s="77" t="str">
        <f>IFERROR(I312/'Base Case Cover Sheet'!I312-1,"n.a.")</f>
        <v>n.a.</v>
      </c>
      <c r="Z312" s="77" t="str">
        <f>IFERROR(J312/'Base Case Cover Sheet'!J312-1,"n.a.")</f>
        <v>n.a.</v>
      </c>
      <c r="AA312" s="77" t="str">
        <f>IFERROR(K312/'Base Case Cover Sheet'!K312-1,"n.a.")</f>
        <v>n.a.</v>
      </c>
      <c r="AB312" s="77" t="str">
        <f>IFERROR(L312/'Base Case Cover Sheet'!L312-1,"n.a.")</f>
        <v>n.a.</v>
      </c>
      <c r="AC312" s="77" t="str">
        <f>IFERROR(M312/'Base Case Cover Sheet'!M312-1,"n.a.")</f>
        <v>n.a.</v>
      </c>
      <c r="AD312" s="77" t="str">
        <f>IFERROR(N312/'Base Case Cover Sheet'!N312-1,"n.a.")</f>
        <v>n.a.</v>
      </c>
      <c r="AE312" s="77" t="str">
        <f>IFERROR(O312/'Base Case Cover Sheet'!O312-1,"n.a.")</f>
        <v>n.a.</v>
      </c>
      <c r="AF312" s="77" t="str">
        <f>IFERROR(P312/'Base Case Cover Sheet'!P312-1,"n.a.")</f>
        <v>n.a.</v>
      </c>
      <c r="AG312" s="77" t="str">
        <f>IFERROR(Q312/'Base Case Cover Sheet'!Q312-1,"n.a.")</f>
        <v>n.a.</v>
      </c>
      <c r="AH312" s="77" t="str">
        <f>IFERROR(R312/'Base Case Cover Sheet'!R312-1,"n.a.")</f>
        <v>n.a.</v>
      </c>
      <c r="AI312" s="77" t="str">
        <f>IFERROR(S312/'Base Case Cover Sheet'!S312-1,"n.a.")</f>
        <v>n.a.</v>
      </c>
      <c r="AJ312" s="77" t="str">
        <f>IFERROR(T312/'Base Case Cover Sheet'!T312-1,"n.a.")</f>
        <v>n.a.</v>
      </c>
      <c r="AK312" s="77" t="str">
        <f>IFERROR(U312/'Base Case Cover Sheet'!U312-1,"n.a.")</f>
        <v>n.a.</v>
      </c>
      <c r="AL312" s="77" t="str">
        <f>IFERROR(V312/'Base Case Cover Sheet'!V312-1,"n.a.")</f>
        <v>n.a.</v>
      </c>
      <c r="AM312" s="77" t="str">
        <f>IFERROR(W312/'Base Case Cover Sheet'!W312-1,"n.a.")</f>
        <v>n.a.</v>
      </c>
    </row>
    <row r="313" spans="1:39" s="4" customFormat="1">
      <c r="D313"/>
      <c r="E313"/>
    </row>
    <row r="314" spans="1:39" s="4" customFormat="1">
      <c r="D314" s="142" t="s">
        <v>243</v>
      </c>
      <c r="E314" s="144"/>
      <c r="F314" s="152"/>
      <c r="G314" s="152"/>
      <c r="H314" s="37"/>
      <c r="I314" s="39">
        <f>+I305+I312</f>
        <v>0</v>
      </c>
      <c r="J314" s="39">
        <f t="shared" ref="J314:W314" si="77">+J305+J312</f>
        <v>0</v>
      </c>
      <c r="K314" s="39">
        <f t="shared" si="77"/>
        <v>0</v>
      </c>
      <c r="L314" s="39">
        <f t="shared" si="77"/>
        <v>0</v>
      </c>
      <c r="M314" s="39">
        <f t="shared" si="77"/>
        <v>0</v>
      </c>
      <c r="N314" s="39">
        <f t="shared" si="77"/>
        <v>0</v>
      </c>
      <c r="O314" s="39">
        <f t="shared" si="77"/>
        <v>0</v>
      </c>
      <c r="P314" s="39">
        <f t="shared" si="77"/>
        <v>0</v>
      </c>
      <c r="Q314" s="39">
        <f t="shared" si="77"/>
        <v>0</v>
      </c>
      <c r="R314" s="39">
        <f t="shared" si="77"/>
        <v>0</v>
      </c>
      <c r="S314" s="39">
        <f t="shared" si="77"/>
        <v>0</v>
      </c>
      <c r="T314" s="39">
        <f t="shared" si="77"/>
        <v>0</v>
      </c>
      <c r="U314" s="39">
        <f t="shared" si="77"/>
        <v>0</v>
      </c>
      <c r="V314" s="39">
        <f t="shared" si="77"/>
        <v>0</v>
      </c>
      <c r="W314" s="39">
        <f t="shared" si="77"/>
        <v>0</v>
      </c>
      <c r="Y314" s="77" t="str">
        <f>IFERROR(I314/'Base Case Cover Sheet'!I314-1,"n.a.")</f>
        <v>n.a.</v>
      </c>
      <c r="Z314" s="77" t="str">
        <f>IFERROR(J314/'Base Case Cover Sheet'!J314-1,"n.a.")</f>
        <v>n.a.</v>
      </c>
      <c r="AA314" s="77" t="str">
        <f>IFERROR(K314/'Base Case Cover Sheet'!K314-1,"n.a.")</f>
        <v>n.a.</v>
      </c>
      <c r="AB314" s="77" t="str">
        <f>IFERROR(L314/'Base Case Cover Sheet'!L314-1,"n.a.")</f>
        <v>n.a.</v>
      </c>
      <c r="AC314" s="77" t="str">
        <f>IFERROR(M314/'Base Case Cover Sheet'!M314-1,"n.a.")</f>
        <v>n.a.</v>
      </c>
      <c r="AD314" s="77" t="str">
        <f>IFERROR(N314/'Base Case Cover Sheet'!N314-1,"n.a.")</f>
        <v>n.a.</v>
      </c>
      <c r="AE314" s="77" t="str">
        <f>IFERROR(O314/'Base Case Cover Sheet'!O314-1,"n.a.")</f>
        <v>n.a.</v>
      </c>
      <c r="AF314" s="77" t="str">
        <f>IFERROR(P314/'Base Case Cover Sheet'!P314-1,"n.a.")</f>
        <v>n.a.</v>
      </c>
      <c r="AG314" s="77" t="str">
        <f>IFERROR(Q314/'Base Case Cover Sheet'!Q314-1,"n.a.")</f>
        <v>n.a.</v>
      </c>
      <c r="AH314" s="77" t="str">
        <f>IFERROR(R314/'Base Case Cover Sheet'!R314-1,"n.a.")</f>
        <v>n.a.</v>
      </c>
      <c r="AI314" s="77" t="str">
        <f>IFERROR(S314/'Base Case Cover Sheet'!S314-1,"n.a.")</f>
        <v>n.a.</v>
      </c>
      <c r="AJ314" s="77" t="str">
        <f>IFERROR(T314/'Base Case Cover Sheet'!T314-1,"n.a.")</f>
        <v>n.a.</v>
      </c>
      <c r="AK314" s="77" t="str">
        <f>IFERROR(U314/'Base Case Cover Sheet'!U314-1,"n.a.")</f>
        <v>n.a.</v>
      </c>
      <c r="AL314" s="77" t="str">
        <f>IFERROR(V314/'Base Case Cover Sheet'!V314-1,"n.a.")</f>
        <v>n.a.</v>
      </c>
      <c r="AM314" s="77" t="str">
        <f>IFERROR(W314/'Base Case Cover Sheet'!W314-1,"n.a.")</f>
        <v>n.a.</v>
      </c>
    </row>
    <row r="315" spans="1:39" s="4" customFormat="1" outlineLevel="1">
      <c r="D315"/>
      <c r="E315"/>
    </row>
    <row r="316" spans="1:39" s="4" customFormat="1" outlineLevel="1">
      <c r="D316" s="48" t="s">
        <v>244</v>
      </c>
      <c r="I316" s="49">
        <f>IF(ROUND(I314,5)=ROUND(I289,5),1,0)</f>
        <v>1</v>
      </c>
      <c r="J316" s="49">
        <f t="shared" ref="J316:W316" si="78">IF(ROUND(J314,5)=ROUND(J289,5),1,0)</f>
        <v>1</v>
      </c>
      <c r="K316" s="49">
        <f t="shared" si="78"/>
        <v>1</v>
      </c>
      <c r="L316" s="49">
        <f t="shared" si="78"/>
        <v>1</v>
      </c>
      <c r="M316" s="49">
        <f t="shared" si="78"/>
        <v>1</v>
      </c>
      <c r="N316" s="49">
        <f t="shared" si="78"/>
        <v>1</v>
      </c>
      <c r="O316" s="49">
        <f t="shared" si="78"/>
        <v>1</v>
      </c>
      <c r="P316" s="49">
        <f t="shared" si="78"/>
        <v>1</v>
      </c>
      <c r="Q316" s="49">
        <f t="shared" si="78"/>
        <v>1</v>
      </c>
      <c r="R316" s="49">
        <f t="shared" si="78"/>
        <v>1</v>
      </c>
      <c r="S316" s="49">
        <f t="shared" si="78"/>
        <v>1</v>
      </c>
      <c r="T316" s="49">
        <f t="shared" si="78"/>
        <v>1</v>
      </c>
      <c r="U316" s="49">
        <f t="shared" si="78"/>
        <v>1</v>
      </c>
      <c r="V316" s="49">
        <f t="shared" si="78"/>
        <v>1</v>
      </c>
      <c r="W316" s="49">
        <f t="shared" si="78"/>
        <v>1</v>
      </c>
    </row>
    <row r="317" spans="1:39" s="4" customFormat="1" outlineLevel="1">
      <c r="D317" s="48" t="s">
        <v>245</v>
      </c>
      <c r="I317" s="49">
        <f>IF(I310&gt;=0,1,0)</f>
        <v>1</v>
      </c>
      <c r="J317" s="49">
        <f t="shared" ref="J317:W317" si="79">IF(J310&gt;=0,1,0)</f>
        <v>1</v>
      </c>
      <c r="K317" s="49">
        <f t="shared" si="79"/>
        <v>1</v>
      </c>
      <c r="L317" s="49">
        <f t="shared" si="79"/>
        <v>1</v>
      </c>
      <c r="M317" s="49">
        <f t="shared" si="79"/>
        <v>1</v>
      </c>
      <c r="N317" s="49">
        <f t="shared" si="79"/>
        <v>1</v>
      </c>
      <c r="O317" s="49">
        <f t="shared" si="79"/>
        <v>1</v>
      </c>
      <c r="P317" s="49">
        <f t="shared" si="79"/>
        <v>1</v>
      </c>
      <c r="Q317" s="49">
        <f t="shared" si="79"/>
        <v>1</v>
      </c>
      <c r="R317" s="49">
        <f t="shared" si="79"/>
        <v>1</v>
      </c>
      <c r="S317" s="49">
        <f t="shared" si="79"/>
        <v>1</v>
      </c>
      <c r="T317" s="49">
        <f t="shared" si="79"/>
        <v>1</v>
      </c>
      <c r="U317" s="49">
        <f t="shared" si="79"/>
        <v>1</v>
      </c>
      <c r="V317" s="49">
        <f t="shared" si="79"/>
        <v>1</v>
      </c>
      <c r="W317" s="49">
        <f t="shared" si="79"/>
        <v>1</v>
      </c>
    </row>
    <row r="318" spans="1:39" s="4" customFormat="1">
      <c r="D318"/>
      <c r="E318"/>
    </row>
    <row r="319" spans="1:39" s="2" customFormat="1" ht="11.25" customHeight="1">
      <c r="A319" s="18"/>
      <c r="B319" s="19"/>
      <c r="C319" s="18"/>
      <c r="D319" s="20" t="s">
        <v>141</v>
      </c>
    </row>
  </sheetData>
  <sheetProtection algorithmName="SHA-512" hashValue="JgRl939ULzfx4bF6DNKyF1aJlsMgIlSIt/r8A5jCkhOOgMw+vXaL4P8S0ZCc4PY5Ze2zR4vF50pnD1l6w3fSiQ==" saltValue="HX4JHPIBL9X24WjLedGSMA==" spinCount="100000" sheet="1" objects="1" scenarios="1" formatCells="0" formatColumns="0" formatRows="0"/>
  <conditionalFormatting sqref="G3">
    <cfRule type="cellIs" dxfId="7" priority="1" operator="equal">
      <formula>0</formula>
    </cfRule>
  </conditionalFormatting>
  <dataValidations count="3">
    <dataValidation type="decimal" operator="greaterThanOrEqual" allowBlank="1" showInputMessage="1" showErrorMessage="1" sqref="L17:W17 L21:W21 L25:W25 L29:W29 L33:W33 L40:W40 L42:W42 J226:W226 J230:W230 I238:W239 I274:W277 I300:W302 I294:W296 I281:W282 I284:W284 L188:W189" xr:uid="{168EA79D-D831-4776-B666-50301D70E502}">
      <formula1>0</formula1>
    </dataValidation>
    <dataValidation type="decimal" operator="lessThanOrEqual" allowBlank="1" showInputMessage="1" showErrorMessage="1" sqref="L52:W52 L69:W69 J228:W228 J232:W232 L72:W72 L60:W60 L78:W78 L138:W138 J179:W179 L144:W144 L116:W119 J181:W181 J205:K206 J183:W184 L215:W218 L213:W213 L63:W63 L66:W66 L126:W126 L83:W83 L93:W93 L86:W89 L102:W102 L96:W98 L113:W113 L105:W109 L123:W123 L129:W129 L132:W132 L135:W135 J177:W177" xr:uid="{D0D86909-7F77-46C0-87CF-32CB9BFC5BB4}">
      <formula1>0</formula1>
    </dataValidation>
    <dataValidation operator="lessThanOrEqual" allowBlank="1" showInputMessage="1" showErrorMessage="1" sqref="L161:W161" xr:uid="{E1E413F4-917C-4C44-ADA3-3EE56166992E}"/>
  </dataValidations>
  <pageMargins left="0.70866141732283472" right="0.70866141732283472" top="0.74803149606299213" bottom="0.74803149606299213" header="0.31496062992125984" footer="0.31496062992125984"/>
  <pageSetup scale="26" fitToHeight="0" orientation="portrait" r:id="rId1"/>
  <rowBreaks count="3" manualBreakCount="3">
    <brk id="80" max="16383" man="1"/>
    <brk id="151" max="16383" man="1"/>
    <brk id="268" max="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A9682-1454-473A-AA1F-69283F9BE56B}">
  <sheetPr>
    <pageSetUpPr autoPageBreaks="0" fitToPage="1"/>
  </sheetPr>
  <dimension ref="A1:AN319"/>
  <sheetViews>
    <sheetView showGridLines="0" view="pageBreakPreview" zoomScaleNormal="100" zoomScaleSheetLayoutView="100" workbookViewId="0">
      <pane xSplit="8" ySplit="11" topLeftCell="I12" activePane="bottomRight" state="frozen"/>
      <selection pane="bottomRight" activeCell="I12" sqref="I12"/>
      <selection pane="bottomLeft" activeCell="B1" sqref="B1"/>
      <selection pane="topRight" activeCell="B1" sqref="B1"/>
    </sheetView>
  </sheetViews>
  <sheetFormatPr defaultRowHeight="10.15" outlineLevelRow="1"/>
  <cols>
    <col min="1" max="1" width="1" customWidth="1"/>
    <col min="2" max="2" width="3.33203125" customWidth="1"/>
    <col min="3" max="3" width="1" customWidth="1"/>
    <col min="4" max="6" width="1.83203125" customWidth="1"/>
    <col min="7" max="7" width="50.83203125" customWidth="1"/>
    <col min="8" max="8" width="23" customWidth="1"/>
    <col min="9" max="39" width="10.83203125" bestFit="1" customWidth="1"/>
    <col min="40" max="40" width="8.33203125" customWidth="1"/>
    <col min="41" max="67" width="10.83203125" customWidth="1"/>
  </cols>
  <sheetData>
    <row r="1" spans="1:40" s="1" customFormat="1" ht="11.25" customHeight="1">
      <c r="A1" s="15" t="s">
        <v>26</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row>
    <row r="2" spans="1:40" s="1" customFormat="1" ht="25.15">
      <c r="A2" s="120" t="s">
        <v>27</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row>
    <row r="3" spans="1:40" s="1" customFormat="1" ht="11.25" customHeight="1">
      <c r="A3" s="15" t="s">
        <v>28</v>
      </c>
      <c r="B3" s="16"/>
      <c r="C3" s="16"/>
      <c r="D3" s="16"/>
      <c r="E3" s="16"/>
      <c r="F3" s="16"/>
      <c r="G3" s="17">
        <f>Checks!$H$13</f>
        <v>1</v>
      </c>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row>
    <row r="5" spans="1:40" s="2" customFormat="1" ht="11.25" customHeight="1">
      <c r="A5" s="18"/>
      <c r="B5" s="19">
        <f>MAX($B$4:B4)+1</f>
        <v>1</v>
      </c>
      <c r="C5" s="18"/>
      <c r="D5" s="20" t="s">
        <v>29</v>
      </c>
    </row>
    <row r="7" spans="1:40">
      <c r="D7" s="21" t="s">
        <v>30</v>
      </c>
      <c r="H7" s="22" t="str">
        <f>+Instructions!$D$22</f>
        <v>[●]</v>
      </c>
      <c r="I7" s="23"/>
    </row>
    <row r="8" spans="1:40" ht="11.25" customHeight="1">
      <c r="D8" s="24" t="s">
        <v>161</v>
      </c>
      <c r="E8" s="21"/>
      <c r="H8" s="25" t="s">
        <v>248</v>
      </c>
      <c r="I8" s="23"/>
    </row>
    <row r="9" spans="1:40">
      <c r="Y9" s="73" t="s">
        <v>247</v>
      </c>
      <c r="Z9" s="73"/>
      <c r="AA9" s="73"/>
      <c r="AB9" s="73"/>
      <c r="AC9" s="73"/>
      <c r="AD9" s="73"/>
      <c r="AE9" s="73"/>
      <c r="AF9" s="73"/>
      <c r="AG9" s="73"/>
      <c r="AH9" s="73"/>
      <c r="AI9" s="73"/>
      <c r="AJ9" s="73"/>
      <c r="AK9" s="73"/>
      <c r="AL9" s="73"/>
      <c r="AM9" s="73"/>
    </row>
    <row r="10" spans="1:40">
      <c r="D10" s="26" t="s">
        <v>163</v>
      </c>
      <c r="E10" s="27"/>
      <c r="F10" s="27"/>
      <c r="G10" s="27"/>
      <c r="H10" s="27"/>
      <c r="I10" s="3"/>
      <c r="J10" s="3"/>
      <c r="K10" s="3"/>
      <c r="L10" s="3"/>
      <c r="M10" s="3"/>
      <c r="N10" s="3"/>
      <c r="O10" s="3"/>
      <c r="P10" s="3"/>
      <c r="Q10" s="3"/>
      <c r="R10" s="3"/>
      <c r="S10" s="3"/>
      <c r="T10" s="3"/>
      <c r="U10" s="3"/>
      <c r="V10" s="3"/>
      <c r="W10" s="3"/>
      <c r="Y10" s="3"/>
      <c r="Z10" s="3"/>
      <c r="AA10" s="3"/>
      <c r="AB10" s="3"/>
      <c r="AC10" s="3"/>
      <c r="AD10" s="3"/>
      <c r="AE10" s="3"/>
      <c r="AF10" s="3"/>
      <c r="AG10" s="3"/>
      <c r="AH10" s="3"/>
      <c r="AI10" s="3"/>
      <c r="AJ10" s="3"/>
      <c r="AK10" s="3"/>
      <c r="AL10" s="3"/>
      <c r="AM10" s="3"/>
    </row>
    <row r="11" spans="1:40">
      <c r="D11" s="27"/>
      <c r="E11" s="27"/>
      <c r="F11" s="27"/>
      <c r="G11" s="27"/>
      <c r="H11" s="27"/>
      <c r="I11" s="3" t="s">
        <v>142</v>
      </c>
      <c r="J11" s="28">
        <v>-2</v>
      </c>
      <c r="K11" s="28">
        <v>-1</v>
      </c>
      <c r="L11" s="29">
        <v>1</v>
      </c>
      <c r="M11" s="29">
        <f>L11+1</f>
        <v>2</v>
      </c>
      <c r="N11" s="29">
        <f t="shared" ref="N11:W11" si="0">M11+1</f>
        <v>3</v>
      </c>
      <c r="O11" s="29">
        <f t="shared" si="0"/>
        <v>4</v>
      </c>
      <c r="P11" s="29">
        <f t="shared" si="0"/>
        <v>5</v>
      </c>
      <c r="Q11" s="29">
        <f t="shared" si="0"/>
        <v>6</v>
      </c>
      <c r="R11" s="29">
        <f t="shared" si="0"/>
        <v>7</v>
      </c>
      <c r="S11" s="29">
        <f t="shared" si="0"/>
        <v>8</v>
      </c>
      <c r="T11" s="29">
        <f t="shared" si="0"/>
        <v>9</v>
      </c>
      <c r="U11" s="29">
        <f t="shared" si="0"/>
        <v>10</v>
      </c>
      <c r="V11" s="29">
        <f t="shared" si="0"/>
        <v>11</v>
      </c>
      <c r="W11" s="29">
        <f t="shared" si="0"/>
        <v>12</v>
      </c>
      <c r="Y11" s="3" t="s">
        <v>142</v>
      </c>
      <c r="Z11" s="28">
        <v>-2</v>
      </c>
      <c r="AA11" s="28">
        <v>-1</v>
      </c>
      <c r="AB11" s="29">
        <v>1</v>
      </c>
      <c r="AC11" s="29">
        <f>AB11+1</f>
        <v>2</v>
      </c>
      <c r="AD11" s="29">
        <f t="shared" ref="AD11:AM11" si="1">AC11+1</f>
        <v>3</v>
      </c>
      <c r="AE11" s="29">
        <f t="shared" si="1"/>
        <v>4</v>
      </c>
      <c r="AF11" s="29">
        <f t="shared" si="1"/>
        <v>5</v>
      </c>
      <c r="AG11" s="29">
        <f t="shared" si="1"/>
        <v>6</v>
      </c>
      <c r="AH11" s="29">
        <f t="shared" si="1"/>
        <v>7</v>
      </c>
      <c r="AI11" s="29">
        <f t="shared" si="1"/>
        <v>8</v>
      </c>
      <c r="AJ11" s="29">
        <f t="shared" si="1"/>
        <v>9</v>
      </c>
      <c r="AK11" s="29">
        <f t="shared" si="1"/>
        <v>10</v>
      </c>
      <c r="AL11" s="29">
        <f t="shared" si="1"/>
        <v>11</v>
      </c>
      <c r="AM11" s="29">
        <f t="shared" si="1"/>
        <v>12</v>
      </c>
    </row>
    <row r="12" spans="1:40">
      <c r="B12" s="30"/>
    </row>
    <row r="13" spans="1:40" s="2" customFormat="1" ht="11.25" customHeight="1">
      <c r="A13" s="18"/>
      <c r="B13" s="19">
        <f>MAX($B$4:B12)+1</f>
        <v>2</v>
      </c>
      <c r="C13" s="18"/>
      <c r="D13" s="20" t="s">
        <v>33</v>
      </c>
    </row>
    <row r="15" spans="1:40">
      <c r="D15" s="31" t="s">
        <v>34</v>
      </c>
      <c r="E15" s="32"/>
      <c r="F15" s="32"/>
      <c r="G15" s="32"/>
      <c r="H15" s="32"/>
      <c r="I15" s="32"/>
      <c r="J15" s="32"/>
      <c r="K15" s="32"/>
      <c r="L15" s="32"/>
      <c r="M15" s="32"/>
      <c r="N15" s="32"/>
      <c r="O15" s="32"/>
      <c r="P15" s="32"/>
      <c r="Q15" s="32"/>
      <c r="R15" s="32"/>
      <c r="S15" s="32"/>
      <c r="T15" s="32"/>
      <c r="U15" s="32"/>
      <c r="V15" s="32"/>
      <c r="W15" s="32"/>
      <c r="Y15" s="32"/>
      <c r="Z15" s="32"/>
      <c r="AA15" s="32"/>
      <c r="AB15" s="32"/>
      <c r="AC15" s="32"/>
      <c r="AD15" s="32"/>
      <c r="AE15" s="32"/>
      <c r="AF15" s="32"/>
      <c r="AG15" s="32"/>
      <c r="AH15" s="32"/>
      <c r="AI15" s="32"/>
      <c r="AJ15" s="32"/>
      <c r="AK15" s="32"/>
      <c r="AL15" s="32"/>
      <c r="AM15" s="32"/>
    </row>
    <row r="17" spans="4:39">
      <c r="D17" t="s">
        <v>164</v>
      </c>
      <c r="H17" s="33"/>
      <c r="I17" s="34"/>
      <c r="J17" s="34"/>
      <c r="K17" s="34"/>
      <c r="L17" s="65">
        <v>0</v>
      </c>
      <c r="M17" s="65">
        <v>0</v>
      </c>
      <c r="N17" s="65">
        <v>0</v>
      </c>
      <c r="O17" s="65">
        <v>0</v>
      </c>
      <c r="P17" s="65">
        <v>0</v>
      </c>
      <c r="Q17" s="65">
        <v>0</v>
      </c>
      <c r="R17" s="65">
        <v>0</v>
      </c>
      <c r="S17" s="65">
        <v>0</v>
      </c>
      <c r="T17" s="65">
        <v>0</v>
      </c>
      <c r="U17" s="65">
        <v>0</v>
      </c>
      <c r="V17" s="65">
        <v>0</v>
      </c>
      <c r="W17" s="65">
        <v>0</v>
      </c>
      <c r="Y17" s="74" t="str">
        <f>IFERROR(I17/'Base Case Cover Sheet'!I17-1,"n.a.")</f>
        <v>n.a.</v>
      </c>
      <c r="Z17" s="74" t="str">
        <f>IFERROR(J17/'Base Case Cover Sheet'!J17-1,"n.a.")</f>
        <v>n.a.</v>
      </c>
      <c r="AA17" s="74" t="str">
        <f>IFERROR(K17/'Base Case Cover Sheet'!K17-1,"n.a.")</f>
        <v>n.a.</v>
      </c>
      <c r="AB17" s="74" t="str">
        <f>IFERROR(L17/'Base Case Cover Sheet'!L17-1,"n.a.")</f>
        <v>n.a.</v>
      </c>
      <c r="AC17" s="74" t="str">
        <f>IFERROR(M17/'Base Case Cover Sheet'!M17-1,"n.a.")</f>
        <v>n.a.</v>
      </c>
      <c r="AD17" s="74" t="str">
        <f>IFERROR(N17/'Base Case Cover Sheet'!N17-1,"n.a.")</f>
        <v>n.a.</v>
      </c>
      <c r="AE17" s="74" t="str">
        <f>IFERROR(O17/'Base Case Cover Sheet'!O17-1,"n.a.")</f>
        <v>n.a.</v>
      </c>
      <c r="AF17" s="74" t="str">
        <f>IFERROR(P17/'Base Case Cover Sheet'!P17-1,"n.a.")</f>
        <v>n.a.</v>
      </c>
      <c r="AG17" s="74" t="str">
        <f>IFERROR(Q17/'Base Case Cover Sheet'!Q17-1,"n.a.")</f>
        <v>n.a.</v>
      </c>
      <c r="AH17" s="74" t="str">
        <f>IFERROR(R17/'Base Case Cover Sheet'!R17-1,"n.a.")</f>
        <v>n.a.</v>
      </c>
      <c r="AI17" s="74" t="str">
        <f>IFERROR(S17/'Base Case Cover Sheet'!S17-1,"n.a.")</f>
        <v>n.a.</v>
      </c>
      <c r="AJ17" s="74" t="str">
        <f>IFERROR(T17/'Base Case Cover Sheet'!T17-1,"n.a.")</f>
        <v>n.a.</v>
      </c>
      <c r="AK17" s="74" t="str">
        <f>IFERROR(U17/'Base Case Cover Sheet'!U17-1,"n.a.")</f>
        <v>n.a.</v>
      </c>
      <c r="AL17" s="74" t="str">
        <f>IFERROR(V17/'Base Case Cover Sheet'!V17-1,"n.a.")</f>
        <v>n.a.</v>
      </c>
      <c r="AM17" s="74" t="str">
        <f>IFERROR(W17/'Base Case Cover Sheet'!W17-1,"n.a.")</f>
        <v>n.a.</v>
      </c>
    </row>
    <row r="18" spans="4:39" s="4" customFormat="1">
      <c r="E18" s="4" t="s">
        <v>165</v>
      </c>
      <c r="I18" s="35"/>
      <c r="J18" s="35"/>
      <c r="K18" s="35"/>
      <c r="L18" s="36">
        <f t="shared" ref="L18:W18" si="2">+IFERROR(L17/K17-1,0)</f>
        <v>0</v>
      </c>
      <c r="M18" s="36">
        <f t="shared" si="2"/>
        <v>0</v>
      </c>
      <c r="N18" s="36">
        <f t="shared" si="2"/>
        <v>0</v>
      </c>
      <c r="O18" s="36">
        <f t="shared" si="2"/>
        <v>0</v>
      </c>
      <c r="P18" s="36">
        <f t="shared" si="2"/>
        <v>0</v>
      </c>
      <c r="Q18" s="36">
        <f t="shared" si="2"/>
        <v>0</v>
      </c>
      <c r="R18" s="36">
        <f t="shared" si="2"/>
        <v>0</v>
      </c>
      <c r="S18" s="36">
        <f t="shared" si="2"/>
        <v>0</v>
      </c>
      <c r="T18" s="36">
        <f t="shared" si="2"/>
        <v>0</v>
      </c>
      <c r="U18" s="36">
        <f t="shared" si="2"/>
        <v>0</v>
      </c>
      <c r="V18" s="36">
        <f t="shared" si="2"/>
        <v>0</v>
      </c>
      <c r="W18" s="36">
        <f t="shared" si="2"/>
        <v>0</v>
      </c>
      <c r="Y18" s="42"/>
      <c r="Z18" s="42"/>
      <c r="AA18" s="42"/>
      <c r="AB18" s="75"/>
      <c r="AC18" s="75"/>
      <c r="AD18" s="75"/>
      <c r="AE18" s="75"/>
      <c r="AF18" s="75"/>
      <c r="AG18" s="75"/>
      <c r="AH18" s="75"/>
      <c r="AI18" s="75"/>
      <c r="AJ18" s="75"/>
      <c r="AK18" s="75"/>
      <c r="AL18" s="75"/>
      <c r="AM18" s="75"/>
    </row>
    <row r="19" spans="4:39" s="4" customFormat="1">
      <c r="E19" s="4" t="s">
        <v>166</v>
      </c>
      <c r="I19" s="35"/>
      <c r="J19" s="35"/>
      <c r="K19" s="35"/>
      <c r="L19" s="36">
        <f t="shared" ref="L19:W19" si="3">+IFERROR(L17/L$37,0)</f>
        <v>0</v>
      </c>
      <c r="M19" s="36">
        <f t="shared" si="3"/>
        <v>0</v>
      </c>
      <c r="N19" s="36">
        <f t="shared" si="3"/>
        <v>0</v>
      </c>
      <c r="O19" s="36">
        <f t="shared" si="3"/>
        <v>0</v>
      </c>
      <c r="P19" s="36">
        <f t="shared" si="3"/>
        <v>0</v>
      </c>
      <c r="Q19" s="36">
        <f t="shared" si="3"/>
        <v>0</v>
      </c>
      <c r="R19" s="36">
        <f t="shared" si="3"/>
        <v>0</v>
      </c>
      <c r="S19" s="36">
        <f t="shared" si="3"/>
        <v>0</v>
      </c>
      <c r="T19" s="36">
        <f t="shared" si="3"/>
        <v>0</v>
      </c>
      <c r="U19" s="36">
        <f t="shared" si="3"/>
        <v>0</v>
      </c>
      <c r="V19" s="36">
        <f t="shared" si="3"/>
        <v>0</v>
      </c>
      <c r="W19" s="36">
        <f t="shared" si="3"/>
        <v>0</v>
      </c>
      <c r="Y19" s="42"/>
      <c r="Z19" s="42"/>
      <c r="AA19" s="42"/>
      <c r="AB19" s="75"/>
      <c r="AC19" s="75"/>
      <c r="AD19" s="75"/>
      <c r="AE19" s="75"/>
      <c r="AF19" s="75"/>
      <c r="AG19" s="75"/>
      <c r="AH19" s="75"/>
      <c r="AI19" s="75"/>
      <c r="AJ19" s="75"/>
      <c r="AK19" s="75"/>
      <c r="AL19" s="75"/>
      <c r="AM19" s="75"/>
    </row>
    <row r="20" spans="4:39">
      <c r="Y20" s="76"/>
      <c r="Z20" s="76"/>
      <c r="AA20" s="76"/>
      <c r="AB20" s="76"/>
      <c r="AC20" s="76"/>
      <c r="AD20" s="76"/>
      <c r="AE20" s="76"/>
      <c r="AF20" s="76"/>
      <c r="AG20" s="76"/>
      <c r="AH20" s="76"/>
      <c r="AI20" s="76"/>
      <c r="AJ20" s="76"/>
      <c r="AK20" s="76"/>
      <c r="AL20" s="76"/>
      <c r="AM20" s="76"/>
    </row>
    <row r="21" spans="4:39">
      <c r="D21" t="s">
        <v>167</v>
      </c>
      <c r="H21" s="33"/>
      <c r="I21" s="35"/>
      <c r="J21" s="35"/>
      <c r="K21" s="35"/>
      <c r="L21" s="65">
        <v>0</v>
      </c>
      <c r="M21" s="65">
        <v>0</v>
      </c>
      <c r="N21" s="65">
        <v>0</v>
      </c>
      <c r="O21" s="65">
        <v>0</v>
      </c>
      <c r="P21" s="65">
        <v>0</v>
      </c>
      <c r="Q21" s="65">
        <v>0</v>
      </c>
      <c r="R21" s="65">
        <v>0</v>
      </c>
      <c r="S21" s="65">
        <v>0</v>
      </c>
      <c r="T21" s="65">
        <v>0</v>
      </c>
      <c r="U21" s="65">
        <v>0</v>
      </c>
      <c r="V21" s="65">
        <v>0</v>
      </c>
      <c r="W21" s="65">
        <v>0</v>
      </c>
      <c r="Y21" s="74" t="str">
        <f>IFERROR(I21/'Base Case Cover Sheet'!I21-1,"n.a.")</f>
        <v>n.a.</v>
      </c>
      <c r="Z21" s="74" t="str">
        <f>IFERROR(J21/'Base Case Cover Sheet'!J21-1,"n.a.")</f>
        <v>n.a.</v>
      </c>
      <c r="AA21" s="74" t="str">
        <f>IFERROR(K21/'Base Case Cover Sheet'!K21-1,"n.a.")</f>
        <v>n.a.</v>
      </c>
      <c r="AB21" s="74" t="str">
        <f>IFERROR(L21/'Base Case Cover Sheet'!L21-1,"n.a.")</f>
        <v>n.a.</v>
      </c>
      <c r="AC21" s="74" t="str">
        <f>IFERROR(M21/'Base Case Cover Sheet'!M21-1,"n.a.")</f>
        <v>n.a.</v>
      </c>
      <c r="AD21" s="74" t="str">
        <f>IFERROR(N21/'Base Case Cover Sheet'!N21-1,"n.a.")</f>
        <v>n.a.</v>
      </c>
      <c r="AE21" s="74" t="str">
        <f>IFERROR(O21/'Base Case Cover Sheet'!O21-1,"n.a.")</f>
        <v>n.a.</v>
      </c>
      <c r="AF21" s="74" t="str">
        <f>IFERROR(P21/'Base Case Cover Sheet'!P21-1,"n.a.")</f>
        <v>n.a.</v>
      </c>
      <c r="AG21" s="74" t="str">
        <f>IFERROR(Q21/'Base Case Cover Sheet'!Q21-1,"n.a.")</f>
        <v>n.a.</v>
      </c>
      <c r="AH21" s="74" t="str">
        <f>IFERROR(R21/'Base Case Cover Sheet'!R21-1,"n.a.")</f>
        <v>n.a.</v>
      </c>
      <c r="AI21" s="74" t="str">
        <f>IFERROR(S21/'Base Case Cover Sheet'!S21-1,"n.a.")</f>
        <v>n.a.</v>
      </c>
      <c r="AJ21" s="74" t="str">
        <f>IFERROR(T21/'Base Case Cover Sheet'!T21-1,"n.a.")</f>
        <v>n.a.</v>
      </c>
      <c r="AK21" s="74" t="str">
        <f>IFERROR(U21/'Base Case Cover Sheet'!U21-1,"n.a.")</f>
        <v>n.a.</v>
      </c>
      <c r="AL21" s="74" t="str">
        <f>IFERROR(V21/'Base Case Cover Sheet'!V21-1,"n.a.")</f>
        <v>n.a.</v>
      </c>
      <c r="AM21" s="74" t="str">
        <f>IFERROR(W21/'Base Case Cover Sheet'!W21-1,"n.a.")</f>
        <v>n.a.</v>
      </c>
    </row>
    <row r="22" spans="4:39" s="4" customFormat="1">
      <c r="E22" s="4" t="s">
        <v>165</v>
      </c>
      <c r="I22" s="35"/>
      <c r="J22" s="35"/>
      <c r="K22" s="35"/>
      <c r="L22" s="36">
        <f t="shared" ref="L22:W22" si="4">+IFERROR(L21/K21-1,0)</f>
        <v>0</v>
      </c>
      <c r="M22" s="36">
        <f t="shared" si="4"/>
        <v>0</v>
      </c>
      <c r="N22" s="36">
        <f t="shared" si="4"/>
        <v>0</v>
      </c>
      <c r="O22" s="36">
        <f t="shared" si="4"/>
        <v>0</v>
      </c>
      <c r="P22" s="36">
        <f t="shared" si="4"/>
        <v>0</v>
      </c>
      <c r="Q22" s="36">
        <f t="shared" si="4"/>
        <v>0</v>
      </c>
      <c r="R22" s="36">
        <f t="shared" si="4"/>
        <v>0</v>
      </c>
      <c r="S22" s="36">
        <f t="shared" si="4"/>
        <v>0</v>
      </c>
      <c r="T22" s="36">
        <f t="shared" si="4"/>
        <v>0</v>
      </c>
      <c r="U22" s="36">
        <f t="shared" si="4"/>
        <v>0</v>
      </c>
      <c r="V22" s="36">
        <f t="shared" si="4"/>
        <v>0</v>
      </c>
      <c r="W22" s="36">
        <f t="shared" si="4"/>
        <v>0</v>
      </c>
      <c r="Y22" s="42"/>
      <c r="Z22" s="42"/>
      <c r="AA22" s="42"/>
      <c r="AB22" s="75"/>
      <c r="AC22" s="75"/>
      <c r="AD22" s="75"/>
      <c r="AE22" s="75"/>
      <c r="AF22" s="75"/>
      <c r="AG22" s="75"/>
      <c r="AH22" s="75"/>
      <c r="AI22" s="75"/>
      <c r="AJ22" s="75"/>
      <c r="AK22" s="75"/>
      <c r="AL22" s="75"/>
      <c r="AM22" s="75"/>
    </row>
    <row r="23" spans="4:39" s="4" customFormat="1">
      <c r="E23" s="4" t="s">
        <v>166</v>
      </c>
      <c r="I23" s="35"/>
      <c r="J23" s="35"/>
      <c r="K23" s="35"/>
      <c r="L23" s="36">
        <f t="shared" ref="L23:W23" si="5">+IFERROR(L21/L$37,0)</f>
        <v>0</v>
      </c>
      <c r="M23" s="36">
        <f t="shared" si="5"/>
        <v>0</v>
      </c>
      <c r="N23" s="36">
        <f t="shared" si="5"/>
        <v>0</v>
      </c>
      <c r="O23" s="36">
        <f t="shared" si="5"/>
        <v>0</v>
      </c>
      <c r="P23" s="36">
        <f t="shared" si="5"/>
        <v>0</v>
      </c>
      <c r="Q23" s="36">
        <f t="shared" si="5"/>
        <v>0</v>
      </c>
      <c r="R23" s="36">
        <f t="shared" si="5"/>
        <v>0</v>
      </c>
      <c r="S23" s="36">
        <f t="shared" si="5"/>
        <v>0</v>
      </c>
      <c r="T23" s="36">
        <f t="shared" si="5"/>
        <v>0</v>
      </c>
      <c r="U23" s="36">
        <f t="shared" si="5"/>
        <v>0</v>
      </c>
      <c r="V23" s="36">
        <f t="shared" si="5"/>
        <v>0</v>
      </c>
      <c r="W23" s="36">
        <f t="shared" si="5"/>
        <v>0</v>
      </c>
      <c r="Y23" s="42"/>
      <c r="Z23" s="42"/>
      <c r="AA23" s="42"/>
      <c r="AB23" s="75"/>
      <c r="AC23" s="75"/>
      <c r="AD23" s="75"/>
      <c r="AE23" s="75"/>
      <c r="AF23" s="75"/>
      <c r="AG23" s="75"/>
      <c r="AH23" s="75"/>
      <c r="AI23" s="75"/>
      <c r="AJ23" s="75"/>
      <c r="AK23" s="75"/>
      <c r="AL23" s="75"/>
      <c r="AM23" s="75"/>
    </row>
    <row r="24" spans="4:39">
      <c r="Y24" s="76"/>
      <c r="Z24" s="76"/>
      <c r="AA24" s="76"/>
      <c r="AB24" s="76"/>
      <c r="AC24" s="76"/>
      <c r="AD24" s="76"/>
      <c r="AE24" s="76"/>
      <c r="AF24" s="76"/>
      <c r="AG24" s="76"/>
      <c r="AH24" s="76"/>
      <c r="AI24" s="76"/>
      <c r="AJ24" s="76"/>
      <c r="AK24" s="76"/>
      <c r="AL24" s="76"/>
      <c r="AM24" s="76"/>
    </row>
    <row r="25" spans="4:39">
      <c r="D25" t="s">
        <v>49</v>
      </c>
      <c r="H25" s="33"/>
      <c r="I25" s="34"/>
      <c r="J25" s="34"/>
      <c r="K25" s="34"/>
      <c r="L25" s="65">
        <v>0</v>
      </c>
      <c r="M25" s="65">
        <v>0</v>
      </c>
      <c r="N25" s="65">
        <v>0</v>
      </c>
      <c r="O25" s="65">
        <v>0</v>
      </c>
      <c r="P25" s="65">
        <v>0</v>
      </c>
      <c r="Q25" s="65">
        <v>0</v>
      </c>
      <c r="R25" s="65">
        <v>0</v>
      </c>
      <c r="S25" s="65">
        <v>0</v>
      </c>
      <c r="T25" s="65">
        <v>0</v>
      </c>
      <c r="U25" s="65">
        <v>0</v>
      </c>
      <c r="V25" s="65">
        <v>0</v>
      </c>
      <c r="W25" s="65">
        <v>0</v>
      </c>
      <c r="Y25" s="74" t="str">
        <f>IFERROR(I25/'Base Case Cover Sheet'!I25-1,"n.a.")</f>
        <v>n.a.</v>
      </c>
      <c r="Z25" s="74" t="str">
        <f>IFERROR(J25/'Base Case Cover Sheet'!J25-1,"n.a.")</f>
        <v>n.a.</v>
      </c>
      <c r="AA25" s="74" t="str">
        <f>IFERROR(K25/'Base Case Cover Sheet'!K25-1,"n.a.")</f>
        <v>n.a.</v>
      </c>
      <c r="AB25" s="74" t="str">
        <f>IFERROR(L25/'Base Case Cover Sheet'!L25-1,"n.a.")</f>
        <v>n.a.</v>
      </c>
      <c r="AC25" s="74" t="str">
        <f>IFERROR(M25/'Base Case Cover Sheet'!M25-1,"n.a.")</f>
        <v>n.a.</v>
      </c>
      <c r="AD25" s="74" t="str">
        <f>IFERROR(N25/'Base Case Cover Sheet'!N25-1,"n.a.")</f>
        <v>n.a.</v>
      </c>
      <c r="AE25" s="74" t="str">
        <f>IFERROR(O25/'Base Case Cover Sheet'!O25-1,"n.a.")</f>
        <v>n.a.</v>
      </c>
      <c r="AF25" s="74" t="str">
        <f>IFERROR(P25/'Base Case Cover Sheet'!P25-1,"n.a.")</f>
        <v>n.a.</v>
      </c>
      <c r="AG25" s="74" t="str">
        <f>IFERROR(Q25/'Base Case Cover Sheet'!Q25-1,"n.a.")</f>
        <v>n.a.</v>
      </c>
      <c r="AH25" s="74" t="str">
        <f>IFERROR(R25/'Base Case Cover Sheet'!R25-1,"n.a.")</f>
        <v>n.a.</v>
      </c>
      <c r="AI25" s="74" t="str">
        <f>IFERROR(S25/'Base Case Cover Sheet'!S25-1,"n.a.")</f>
        <v>n.a.</v>
      </c>
      <c r="AJ25" s="74" t="str">
        <f>IFERROR(T25/'Base Case Cover Sheet'!T25-1,"n.a.")</f>
        <v>n.a.</v>
      </c>
      <c r="AK25" s="74" t="str">
        <f>IFERROR(U25/'Base Case Cover Sheet'!U25-1,"n.a.")</f>
        <v>n.a.</v>
      </c>
      <c r="AL25" s="74" t="str">
        <f>IFERROR(V25/'Base Case Cover Sheet'!V25-1,"n.a.")</f>
        <v>n.a.</v>
      </c>
      <c r="AM25" s="74" t="str">
        <f>IFERROR(W25/'Base Case Cover Sheet'!W25-1,"n.a.")</f>
        <v>n.a.</v>
      </c>
    </row>
    <row r="26" spans="4:39" s="4" customFormat="1">
      <c r="E26" s="4" t="s">
        <v>165</v>
      </c>
      <c r="I26" s="35"/>
      <c r="J26" s="35"/>
      <c r="K26" s="35"/>
      <c r="L26" s="36">
        <f t="shared" ref="L26:W26" si="6">+IFERROR(L25/K25-1,0)</f>
        <v>0</v>
      </c>
      <c r="M26" s="36">
        <f t="shared" si="6"/>
        <v>0</v>
      </c>
      <c r="N26" s="36">
        <f t="shared" si="6"/>
        <v>0</v>
      </c>
      <c r="O26" s="36">
        <f t="shared" si="6"/>
        <v>0</v>
      </c>
      <c r="P26" s="36">
        <f t="shared" si="6"/>
        <v>0</v>
      </c>
      <c r="Q26" s="36">
        <f t="shared" si="6"/>
        <v>0</v>
      </c>
      <c r="R26" s="36">
        <f t="shared" si="6"/>
        <v>0</v>
      </c>
      <c r="S26" s="36">
        <f t="shared" si="6"/>
        <v>0</v>
      </c>
      <c r="T26" s="36">
        <f t="shared" si="6"/>
        <v>0</v>
      </c>
      <c r="U26" s="36">
        <f t="shared" si="6"/>
        <v>0</v>
      </c>
      <c r="V26" s="36">
        <f t="shared" si="6"/>
        <v>0</v>
      </c>
      <c r="W26" s="36">
        <f t="shared" si="6"/>
        <v>0</v>
      </c>
      <c r="Y26" s="42"/>
      <c r="Z26" s="42"/>
      <c r="AA26" s="42"/>
      <c r="AB26" s="75"/>
      <c r="AC26" s="75"/>
      <c r="AD26" s="75"/>
      <c r="AE26" s="75"/>
      <c r="AF26" s="75"/>
      <c r="AG26" s="75"/>
      <c r="AH26" s="75"/>
      <c r="AI26" s="75"/>
      <c r="AJ26" s="75"/>
      <c r="AK26" s="75"/>
      <c r="AL26" s="75"/>
      <c r="AM26" s="75"/>
    </row>
    <row r="27" spans="4:39" s="4" customFormat="1">
      <c r="E27" s="4" t="s">
        <v>166</v>
      </c>
      <c r="I27" s="35"/>
      <c r="J27" s="35"/>
      <c r="K27" s="35"/>
      <c r="L27" s="36">
        <f t="shared" ref="L27:W27" si="7">+IFERROR(L25/L$37,0)</f>
        <v>0</v>
      </c>
      <c r="M27" s="36">
        <f t="shared" si="7"/>
        <v>0</v>
      </c>
      <c r="N27" s="36">
        <f t="shared" si="7"/>
        <v>0</v>
      </c>
      <c r="O27" s="36">
        <f t="shared" si="7"/>
        <v>0</v>
      </c>
      <c r="P27" s="36">
        <f t="shared" si="7"/>
        <v>0</v>
      </c>
      <c r="Q27" s="36">
        <f t="shared" si="7"/>
        <v>0</v>
      </c>
      <c r="R27" s="36">
        <f t="shared" si="7"/>
        <v>0</v>
      </c>
      <c r="S27" s="36">
        <f t="shared" si="7"/>
        <v>0</v>
      </c>
      <c r="T27" s="36">
        <f t="shared" si="7"/>
        <v>0</v>
      </c>
      <c r="U27" s="36">
        <f t="shared" si="7"/>
        <v>0</v>
      </c>
      <c r="V27" s="36">
        <f t="shared" si="7"/>
        <v>0</v>
      </c>
      <c r="W27" s="36">
        <f t="shared" si="7"/>
        <v>0</v>
      </c>
      <c r="Y27" s="42"/>
      <c r="Z27" s="42"/>
      <c r="AA27" s="42"/>
      <c r="AB27" s="75"/>
      <c r="AC27" s="75"/>
      <c r="AD27" s="75"/>
      <c r="AE27" s="75"/>
      <c r="AF27" s="75"/>
      <c r="AG27" s="75"/>
      <c r="AH27" s="75"/>
      <c r="AI27" s="75"/>
      <c r="AJ27" s="75"/>
      <c r="AK27" s="75"/>
      <c r="AL27" s="75"/>
      <c r="AM27" s="75"/>
    </row>
    <row r="28" spans="4:39">
      <c r="Y28" s="76"/>
      <c r="Z28" s="76"/>
      <c r="AA28" s="76"/>
      <c r="AB28" s="76"/>
      <c r="AC28" s="76"/>
      <c r="AD28" s="76"/>
      <c r="AE28" s="76"/>
      <c r="AF28" s="76"/>
      <c r="AG28" s="76"/>
      <c r="AH28" s="76"/>
      <c r="AI28" s="76"/>
      <c r="AJ28" s="76"/>
      <c r="AK28" s="76"/>
      <c r="AL28" s="76"/>
      <c r="AM28" s="76"/>
    </row>
    <row r="29" spans="4:39">
      <c r="D29" t="s">
        <v>168</v>
      </c>
      <c r="H29" s="33"/>
      <c r="I29" s="35"/>
      <c r="J29" s="35"/>
      <c r="K29" s="35"/>
      <c r="L29" s="65">
        <v>0</v>
      </c>
      <c r="M29" s="65">
        <v>0</v>
      </c>
      <c r="N29" s="65">
        <v>0</v>
      </c>
      <c r="O29" s="65">
        <v>0</v>
      </c>
      <c r="P29" s="65">
        <v>0</v>
      </c>
      <c r="Q29" s="65">
        <v>0</v>
      </c>
      <c r="R29" s="65">
        <v>0</v>
      </c>
      <c r="S29" s="65">
        <v>0</v>
      </c>
      <c r="T29" s="65">
        <v>0</v>
      </c>
      <c r="U29" s="65">
        <v>0</v>
      </c>
      <c r="V29" s="65">
        <v>0</v>
      </c>
      <c r="W29" s="65">
        <v>0</v>
      </c>
      <c r="Y29" s="74" t="str">
        <f>IFERROR(I29/'Base Case Cover Sheet'!I29-1,"n.a.")</f>
        <v>n.a.</v>
      </c>
      <c r="Z29" s="74" t="str">
        <f>IFERROR(J29/'Base Case Cover Sheet'!J29-1,"n.a.")</f>
        <v>n.a.</v>
      </c>
      <c r="AA29" s="74" t="str">
        <f>IFERROR(K29/'Base Case Cover Sheet'!K29-1,"n.a.")</f>
        <v>n.a.</v>
      </c>
      <c r="AB29" s="74" t="str">
        <f>IFERROR(L29/'Base Case Cover Sheet'!L29-1,"n.a.")</f>
        <v>n.a.</v>
      </c>
      <c r="AC29" s="74" t="str">
        <f>IFERROR(M29/'Base Case Cover Sheet'!M29-1,"n.a.")</f>
        <v>n.a.</v>
      </c>
      <c r="AD29" s="74" t="str">
        <f>IFERROR(N29/'Base Case Cover Sheet'!N29-1,"n.a.")</f>
        <v>n.a.</v>
      </c>
      <c r="AE29" s="74" t="str">
        <f>IFERROR(O29/'Base Case Cover Sheet'!O29-1,"n.a.")</f>
        <v>n.a.</v>
      </c>
      <c r="AF29" s="74" t="str">
        <f>IFERROR(P29/'Base Case Cover Sheet'!P29-1,"n.a.")</f>
        <v>n.a.</v>
      </c>
      <c r="AG29" s="74" t="str">
        <f>IFERROR(Q29/'Base Case Cover Sheet'!Q29-1,"n.a.")</f>
        <v>n.a.</v>
      </c>
      <c r="AH29" s="74" t="str">
        <f>IFERROR(R29/'Base Case Cover Sheet'!R29-1,"n.a.")</f>
        <v>n.a.</v>
      </c>
      <c r="AI29" s="74" t="str">
        <f>IFERROR(S29/'Base Case Cover Sheet'!S29-1,"n.a.")</f>
        <v>n.a.</v>
      </c>
      <c r="AJ29" s="74" t="str">
        <f>IFERROR(T29/'Base Case Cover Sheet'!T29-1,"n.a.")</f>
        <v>n.a.</v>
      </c>
      <c r="AK29" s="74" t="str">
        <f>IFERROR(U29/'Base Case Cover Sheet'!U29-1,"n.a.")</f>
        <v>n.a.</v>
      </c>
      <c r="AL29" s="74" t="str">
        <f>IFERROR(V29/'Base Case Cover Sheet'!V29-1,"n.a.")</f>
        <v>n.a.</v>
      </c>
      <c r="AM29" s="74" t="str">
        <f>IFERROR(W29/'Base Case Cover Sheet'!W29-1,"n.a.")</f>
        <v>n.a.</v>
      </c>
    </row>
    <row r="30" spans="4:39" s="4" customFormat="1">
      <c r="E30" s="4" t="s">
        <v>165</v>
      </c>
      <c r="I30" s="35"/>
      <c r="J30" s="35"/>
      <c r="K30" s="35"/>
      <c r="L30" s="36">
        <f t="shared" ref="L30:W30" si="8">+IFERROR(L29/K29-1,0)</f>
        <v>0</v>
      </c>
      <c r="M30" s="36">
        <f t="shared" si="8"/>
        <v>0</v>
      </c>
      <c r="N30" s="36">
        <f t="shared" si="8"/>
        <v>0</v>
      </c>
      <c r="O30" s="36">
        <f t="shared" si="8"/>
        <v>0</v>
      </c>
      <c r="P30" s="36">
        <f t="shared" si="8"/>
        <v>0</v>
      </c>
      <c r="Q30" s="36">
        <f t="shared" si="8"/>
        <v>0</v>
      </c>
      <c r="R30" s="36">
        <f t="shared" si="8"/>
        <v>0</v>
      </c>
      <c r="S30" s="36">
        <f t="shared" si="8"/>
        <v>0</v>
      </c>
      <c r="T30" s="36">
        <f t="shared" si="8"/>
        <v>0</v>
      </c>
      <c r="U30" s="36">
        <f t="shared" si="8"/>
        <v>0</v>
      </c>
      <c r="V30" s="36">
        <f t="shared" si="8"/>
        <v>0</v>
      </c>
      <c r="W30" s="36">
        <f t="shared" si="8"/>
        <v>0</v>
      </c>
      <c r="Y30" s="42"/>
      <c r="Z30" s="42"/>
      <c r="AA30" s="42"/>
      <c r="AB30" s="75"/>
      <c r="AC30" s="75"/>
      <c r="AD30" s="75"/>
      <c r="AE30" s="75"/>
      <c r="AF30" s="75"/>
      <c r="AG30" s="75"/>
      <c r="AH30" s="75"/>
      <c r="AI30" s="75"/>
      <c r="AJ30" s="75"/>
      <c r="AK30" s="75"/>
      <c r="AL30" s="75"/>
      <c r="AM30" s="75"/>
    </row>
    <row r="31" spans="4:39" s="4" customFormat="1">
      <c r="E31" s="4" t="s">
        <v>166</v>
      </c>
      <c r="I31" s="35"/>
      <c r="J31" s="35"/>
      <c r="K31" s="35"/>
      <c r="L31" s="36">
        <f t="shared" ref="L31:W31" si="9">+IFERROR(L29/L$37,0)</f>
        <v>0</v>
      </c>
      <c r="M31" s="36">
        <f t="shared" si="9"/>
        <v>0</v>
      </c>
      <c r="N31" s="36">
        <f t="shared" si="9"/>
        <v>0</v>
      </c>
      <c r="O31" s="36">
        <f t="shared" si="9"/>
        <v>0</v>
      </c>
      <c r="P31" s="36">
        <f t="shared" si="9"/>
        <v>0</v>
      </c>
      <c r="Q31" s="36">
        <f t="shared" si="9"/>
        <v>0</v>
      </c>
      <c r="R31" s="36">
        <f t="shared" si="9"/>
        <v>0</v>
      </c>
      <c r="S31" s="36">
        <f t="shared" si="9"/>
        <v>0</v>
      </c>
      <c r="T31" s="36">
        <f t="shared" si="9"/>
        <v>0</v>
      </c>
      <c r="U31" s="36">
        <f t="shared" si="9"/>
        <v>0</v>
      </c>
      <c r="V31" s="36">
        <f t="shared" si="9"/>
        <v>0</v>
      </c>
      <c r="W31" s="36">
        <f t="shared" si="9"/>
        <v>0</v>
      </c>
      <c r="Y31" s="42"/>
      <c r="Z31" s="42"/>
      <c r="AA31" s="42"/>
      <c r="AB31" s="75"/>
      <c r="AC31" s="75"/>
      <c r="AD31" s="75"/>
      <c r="AE31" s="75"/>
      <c r="AF31" s="75"/>
      <c r="AG31" s="75"/>
      <c r="AH31" s="75"/>
      <c r="AI31" s="75"/>
      <c r="AJ31" s="75"/>
      <c r="AK31" s="75"/>
      <c r="AL31" s="75"/>
      <c r="AM31" s="75"/>
    </row>
    <row r="32" spans="4:39">
      <c r="Y32" s="76"/>
      <c r="Z32" s="76"/>
      <c r="AA32" s="76"/>
      <c r="AB32" s="76"/>
      <c r="AC32" s="76"/>
      <c r="AD32" s="76"/>
      <c r="AE32" s="76"/>
      <c r="AF32" s="76"/>
      <c r="AG32" s="76"/>
      <c r="AH32" s="76"/>
      <c r="AI32" s="76"/>
      <c r="AJ32" s="76"/>
      <c r="AK32" s="76"/>
      <c r="AL32" s="76"/>
      <c r="AM32" s="76"/>
    </row>
    <row r="33" spans="4:40">
      <c r="D33" t="s">
        <v>169</v>
      </c>
      <c r="H33" s="33"/>
      <c r="I33" s="35"/>
      <c r="J33" s="35"/>
      <c r="K33" s="35"/>
      <c r="L33" s="65">
        <v>0</v>
      </c>
      <c r="M33" s="65">
        <v>0</v>
      </c>
      <c r="N33" s="65">
        <v>0</v>
      </c>
      <c r="O33" s="65">
        <v>0</v>
      </c>
      <c r="P33" s="65">
        <v>0</v>
      </c>
      <c r="Q33" s="65">
        <v>0</v>
      </c>
      <c r="R33" s="65">
        <v>0</v>
      </c>
      <c r="S33" s="65">
        <v>0</v>
      </c>
      <c r="T33" s="65">
        <v>0</v>
      </c>
      <c r="U33" s="65">
        <v>0</v>
      </c>
      <c r="V33" s="65">
        <v>0</v>
      </c>
      <c r="W33" s="65">
        <v>0</v>
      </c>
      <c r="Y33" s="74" t="str">
        <f>IFERROR(I33/'Base Case Cover Sheet'!I33-1,"n.a.")</f>
        <v>n.a.</v>
      </c>
      <c r="Z33" s="74" t="str">
        <f>IFERROR(J33/'Base Case Cover Sheet'!J33-1,"n.a.")</f>
        <v>n.a.</v>
      </c>
      <c r="AA33" s="74" t="str">
        <f>IFERROR(K33/'Base Case Cover Sheet'!K33-1,"n.a.")</f>
        <v>n.a.</v>
      </c>
      <c r="AB33" s="74" t="str">
        <f>IFERROR(L33/'Base Case Cover Sheet'!L33-1,"n.a.")</f>
        <v>n.a.</v>
      </c>
      <c r="AC33" s="74" t="str">
        <f>IFERROR(M33/'Base Case Cover Sheet'!M33-1,"n.a.")</f>
        <v>n.a.</v>
      </c>
      <c r="AD33" s="74" t="str">
        <f>IFERROR(N33/'Base Case Cover Sheet'!N33-1,"n.a.")</f>
        <v>n.a.</v>
      </c>
      <c r="AE33" s="74" t="str">
        <f>IFERROR(O33/'Base Case Cover Sheet'!O33-1,"n.a.")</f>
        <v>n.a.</v>
      </c>
      <c r="AF33" s="74" t="str">
        <f>IFERROR(P33/'Base Case Cover Sheet'!P33-1,"n.a.")</f>
        <v>n.a.</v>
      </c>
      <c r="AG33" s="74" t="str">
        <f>IFERROR(Q33/'Base Case Cover Sheet'!Q33-1,"n.a.")</f>
        <v>n.a.</v>
      </c>
      <c r="AH33" s="74" t="str">
        <f>IFERROR(R33/'Base Case Cover Sheet'!R33-1,"n.a.")</f>
        <v>n.a.</v>
      </c>
      <c r="AI33" s="74" t="str">
        <f>IFERROR(S33/'Base Case Cover Sheet'!S33-1,"n.a.")</f>
        <v>n.a.</v>
      </c>
      <c r="AJ33" s="74" t="str">
        <f>IFERROR(T33/'Base Case Cover Sheet'!T33-1,"n.a.")</f>
        <v>n.a.</v>
      </c>
      <c r="AK33" s="74" t="str">
        <f>IFERROR(U33/'Base Case Cover Sheet'!U33-1,"n.a.")</f>
        <v>n.a.</v>
      </c>
      <c r="AL33" s="74" t="str">
        <f>IFERROR(V33/'Base Case Cover Sheet'!V33-1,"n.a.")</f>
        <v>n.a.</v>
      </c>
      <c r="AM33" s="74" t="str">
        <f>IFERROR(W33/'Base Case Cover Sheet'!W33-1,"n.a.")</f>
        <v>n.a.</v>
      </c>
    </row>
    <row r="34" spans="4:40" s="4" customFormat="1">
      <c r="E34" s="4" t="s">
        <v>165</v>
      </c>
      <c r="I34" s="35"/>
      <c r="J34" s="35"/>
      <c r="K34" s="35"/>
      <c r="L34" s="36">
        <f t="shared" ref="L34:W34" si="10">+IFERROR(L33/K33-1,0)</f>
        <v>0</v>
      </c>
      <c r="M34" s="36">
        <f t="shared" si="10"/>
        <v>0</v>
      </c>
      <c r="N34" s="36">
        <f t="shared" si="10"/>
        <v>0</v>
      </c>
      <c r="O34" s="36">
        <f t="shared" si="10"/>
        <v>0</v>
      </c>
      <c r="P34" s="36">
        <f t="shared" si="10"/>
        <v>0</v>
      </c>
      <c r="Q34" s="36">
        <f t="shared" si="10"/>
        <v>0</v>
      </c>
      <c r="R34" s="36">
        <f t="shared" si="10"/>
        <v>0</v>
      </c>
      <c r="S34" s="36">
        <f t="shared" si="10"/>
        <v>0</v>
      </c>
      <c r="T34" s="36">
        <f t="shared" si="10"/>
        <v>0</v>
      </c>
      <c r="U34" s="36">
        <f t="shared" si="10"/>
        <v>0</v>
      </c>
      <c r="V34" s="36">
        <f t="shared" si="10"/>
        <v>0</v>
      </c>
      <c r="W34" s="36">
        <f t="shared" si="10"/>
        <v>0</v>
      </c>
      <c r="Y34" s="42"/>
      <c r="Z34" s="42"/>
      <c r="AA34" s="42"/>
      <c r="AB34" s="75"/>
      <c r="AC34" s="75"/>
      <c r="AD34" s="75"/>
      <c r="AE34" s="75"/>
      <c r="AF34" s="75"/>
      <c r="AG34" s="75"/>
      <c r="AH34" s="75"/>
      <c r="AI34" s="75"/>
      <c r="AJ34" s="75"/>
      <c r="AK34" s="75"/>
      <c r="AL34" s="75"/>
      <c r="AM34" s="75"/>
    </row>
    <row r="35" spans="4:40" s="4" customFormat="1">
      <c r="E35" s="4" t="s">
        <v>166</v>
      </c>
      <c r="I35" s="35"/>
      <c r="J35" s="35"/>
      <c r="K35" s="35"/>
      <c r="L35" s="36">
        <f t="shared" ref="L35:W35" si="11">+IFERROR(L33/L$37,0)</f>
        <v>0</v>
      </c>
      <c r="M35" s="36">
        <f t="shared" si="11"/>
        <v>0</v>
      </c>
      <c r="N35" s="36">
        <f t="shared" si="11"/>
        <v>0</v>
      </c>
      <c r="O35" s="36">
        <f t="shared" si="11"/>
        <v>0</v>
      </c>
      <c r="P35" s="36">
        <f t="shared" si="11"/>
        <v>0</v>
      </c>
      <c r="Q35" s="36">
        <f t="shared" si="11"/>
        <v>0</v>
      </c>
      <c r="R35" s="36">
        <f t="shared" si="11"/>
        <v>0</v>
      </c>
      <c r="S35" s="36">
        <f t="shared" si="11"/>
        <v>0</v>
      </c>
      <c r="T35" s="36">
        <f t="shared" si="11"/>
        <v>0</v>
      </c>
      <c r="U35" s="36">
        <f t="shared" si="11"/>
        <v>0</v>
      </c>
      <c r="V35" s="36">
        <f t="shared" si="11"/>
        <v>0</v>
      </c>
      <c r="W35" s="36">
        <f t="shared" si="11"/>
        <v>0</v>
      </c>
      <c r="Y35" s="42"/>
      <c r="Z35" s="42"/>
      <c r="AA35" s="42"/>
      <c r="AB35" s="75"/>
      <c r="AC35" s="75"/>
      <c r="AD35" s="75"/>
      <c r="AE35" s="75"/>
      <c r="AF35" s="75"/>
      <c r="AG35" s="75"/>
      <c r="AH35" s="75"/>
      <c r="AI35" s="75"/>
      <c r="AJ35" s="75"/>
      <c r="AK35" s="75"/>
      <c r="AL35" s="75"/>
      <c r="AM35" s="75"/>
    </row>
    <row r="37" spans="4:40" s="5" customFormat="1">
      <c r="D37" s="142" t="s">
        <v>170</v>
      </c>
      <c r="E37" s="142"/>
      <c r="F37" s="142"/>
      <c r="G37" s="142"/>
      <c r="H37" s="37"/>
      <c r="I37" s="38"/>
      <c r="J37" s="38"/>
      <c r="K37" s="38"/>
      <c r="L37" s="39">
        <f>+L17+L21+L25+L29+L33</f>
        <v>0</v>
      </c>
      <c r="M37" s="39">
        <f t="shared" ref="M37:W37" si="12">+M17+M21+M25+M29+M33</f>
        <v>0</v>
      </c>
      <c r="N37" s="39">
        <f t="shared" si="12"/>
        <v>0</v>
      </c>
      <c r="O37" s="39">
        <f t="shared" si="12"/>
        <v>0</v>
      </c>
      <c r="P37" s="39">
        <f t="shared" si="12"/>
        <v>0</v>
      </c>
      <c r="Q37" s="39">
        <f t="shared" si="12"/>
        <v>0</v>
      </c>
      <c r="R37" s="39">
        <f t="shared" si="12"/>
        <v>0</v>
      </c>
      <c r="S37" s="39">
        <f t="shared" si="12"/>
        <v>0</v>
      </c>
      <c r="T37" s="39">
        <f t="shared" si="12"/>
        <v>0</v>
      </c>
      <c r="U37" s="39">
        <f t="shared" si="12"/>
        <v>0</v>
      </c>
      <c r="V37" s="39">
        <f t="shared" si="12"/>
        <v>0</v>
      </c>
      <c r="W37" s="39">
        <f t="shared" si="12"/>
        <v>0</v>
      </c>
      <c r="Y37" s="77" t="str">
        <f>IFERROR(I37/'Base Case Cover Sheet'!I37-1,"n.a.")</f>
        <v>n.a.</v>
      </c>
      <c r="Z37" s="77" t="str">
        <f>IFERROR(J37/'Base Case Cover Sheet'!J37-1,"n.a.")</f>
        <v>n.a.</v>
      </c>
      <c r="AA37" s="77" t="str">
        <f>IFERROR(K37/'Base Case Cover Sheet'!K37-1,"n.a.")</f>
        <v>n.a.</v>
      </c>
      <c r="AB37" s="77" t="str">
        <f>IFERROR(L37/'Base Case Cover Sheet'!L37-1,"n.a.")</f>
        <v>n.a.</v>
      </c>
      <c r="AC37" s="77" t="str">
        <f>IFERROR(M37/'Base Case Cover Sheet'!M37-1,"n.a.")</f>
        <v>n.a.</v>
      </c>
      <c r="AD37" s="77" t="str">
        <f>IFERROR(N37/'Base Case Cover Sheet'!N37-1,"n.a.")</f>
        <v>n.a.</v>
      </c>
      <c r="AE37" s="77" t="str">
        <f>IFERROR(O37/'Base Case Cover Sheet'!O37-1,"n.a.")</f>
        <v>n.a.</v>
      </c>
      <c r="AF37" s="77" t="str">
        <f>IFERROR(P37/'Base Case Cover Sheet'!P37-1,"n.a.")</f>
        <v>n.a.</v>
      </c>
      <c r="AG37" s="77" t="str">
        <f>IFERROR(Q37/'Base Case Cover Sheet'!Q37-1,"n.a.")</f>
        <v>n.a.</v>
      </c>
      <c r="AH37" s="77" t="str">
        <f>IFERROR(R37/'Base Case Cover Sheet'!R37-1,"n.a.")</f>
        <v>n.a.</v>
      </c>
      <c r="AI37" s="77" t="str">
        <f>IFERROR(S37/'Base Case Cover Sheet'!S37-1,"n.a.")</f>
        <v>n.a.</v>
      </c>
      <c r="AJ37" s="77" t="str">
        <f>IFERROR(T37/'Base Case Cover Sheet'!T37-1,"n.a.")</f>
        <v>n.a.</v>
      </c>
      <c r="AK37" s="77" t="str">
        <f>IFERROR(U37/'Base Case Cover Sheet'!U37-1,"n.a.")</f>
        <v>n.a.</v>
      </c>
      <c r="AL37" s="77" t="str">
        <f>IFERROR(V37/'Base Case Cover Sheet'!V37-1,"n.a.")</f>
        <v>n.a.</v>
      </c>
      <c r="AM37" s="77" t="str">
        <f>IFERROR(W37/'Base Case Cover Sheet'!W37-1,"n.a.")</f>
        <v>n.a.</v>
      </c>
    </row>
    <row r="38" spans="4:40" s="4" customFormat="1">
      <c r="E38" s="4" t="s">
        <v>165</v>
      </c>
      <c r="I38" s="35"/>
      <c r="J38" s="35"/>
      <c r="K38" s="35"/>
      <c r="L38" s="36">
        <f t="shared" ref="L38:W38" si="13">+IFERROR(L37/K37-1,0)</f>
        <v>0</v>
      </c>
      <c r="M38" s="36">
        <f t="shared" si="13"/>
        <v>0</v>
      </c>
      <c r="N38" s="36">
        <f t="shared" si="13"/>
        <v>0</v>
      </c>
      <c r="O38" s="36">
        <f t="shared" si="13"/>
        <v>0</v>
      </c>
      <c r="P38" s="36">
        <f t="shared" si="13"/>
        <v>0</v>
      </c>
      <c r="Q38" s="36">
        <f t="shared" si="13"/>
        <v>0</v>
      </c>
      <c r="R38" s="36">
        <f t="shared" si="13"/>
        <v>0</v>
      </c>
      <c r="S38" s="36">
        <f t="shared" si="13"/>
        <v>0</v>
      </c>
      <c r="T38" s="36">
        <f t="shared" si="13"/>
        <v>0</v>
      </c>
      <c r="U38" s="36">
        <f t="shared" si="13"/>
        <v>0</v>
      </c>
      <c r="V38" s="36">
        <f t="shared" si="13"/>
        <v>0</v>
      </c>
      <c r="W38" s="36">
        <f t="shared" si="13"/>
        <v>0</v>
      </c>
      <c r="X38" s="40"/>
      <c r="Y38" s="42"/>
      <c r="Z38" s="42"/>
      <c r="AA38" s="42"/>
      <c r="AB38" s="75"/>
      <c r="AC38" s="75"/>
      <c r="AD38" s="75"/>
      <c r="AE38" s="75"/>
      <c r="AF38" s="75"/>
      <c r="AG38" s="75"/>
      <c r="AH38" s="75"/>
      <c r="AI38" s="75"/>
      <c r="AJ38" s="75"/>
      <c r="AK38" s="75"/>
      <c r="AL38" s="75"/>
      <c r="AM38" s="75"/>
      <c r="AN38" s="40"/>
    </row>
    <row r="40" spans="4:40">
      <c r="D40" t="s">
        <v>35</v>
      </c>
      <c r="H40" s="33"/>
      <c r="I40" s="35"/>
      <c r="J40" s="35"/>
      <c r="K40" s="35"/>
      <c r="L40" s="65">
        <v>0</v>
      </c>
      <c r="M40" s="65">
        <v>0</v>
      </c>
      <c r="N40" s="65">
        <v>0</v>
      </c>
      <c r="O40" s="65">
        <v>0</v>
      </c>
      <c r="P40" s="65">
        <v>0</v>
      </c>
      <c r="Q40" s="65">
        <v>0</v>
      </c>
      <c r="R40" s="65">
        <v>0</v>
      </c>
      <c r="S40" s="65">
        <v>0</v>
      </c>
      <c r="T40" s="65">
        <v>0</v>
      </c>
      <c r="U40" s="65">
        <v>0</v>
      </c>
      <c r="V40" s="65">
        <v>0</v>
      </c>
      <c r="W40" s="65">
        <v>0</v>
      </c>
      <c r="Y40" s="74" t="str">
        <f>IFERROR(I40/'Base Case Cover Sheet'!I40-1,"n.a.")</f>
        <v>n.a.</v>
      </c>
      <c r="Z40" s="74" t="str">
        <f>IFERROR(J40/'Base Case Cover Sheet'!J40-1,"n.a.")</f>
        <v>n.a.</v>
      </c>
      <c r="AA40" s="74" t="str">
        <f>IFERROR(K40/'Base Case Cover Sheet'!K40-1,"n.a.")</f>
        <v>n.a.</v>
      </c>
      <c r="AB40" s="74" t="str">
        <f>IFERROR(L40/'Base Case Cover Sheet'!L40-1,"n.a.")</f>
        <v>n.a.</v>
      </c>
      <c r="AC40" s="74" t="str">
        <f>IFERROR(M40/'Base Case Cover Sheet'!M40-1,"n.a.")</f>
        <v>n.a.</v>
      </c>
      <c r="AD40" s="74" t="str">
        <f>IFERROR(N40/'Base Case Cover Sheet'!N40-1,"n.a.")</f>
        <v>n.a.</v>
      </c>
      <c r="AE40" s="74" t="str">
        <f>IFERROR(O40/'Base Case Cover Sheet'!O40-1,"n.a.")</f>
        <v>n.a.</v>
      </c>
      <c r="AF40" s="74" t="str">
        <f>IFERROR(P40/'Base Case Cover Sheet'!P40-1,"n.a.")</f>
        <v>n.a.</v>
      </c>
      <c r="AG40" s="74" t="str">
        <f>IFERROR(Q40/'Base Case Cover Sheet'!Q40-1,"n.a.")</f>
        <v>n.a.</v>
      </c>
      <c r="AH40" s="74" t="str">
        <f>IFERROR(R40/'Base Case Cover Sheet'!R40-1,"n.a.")</f>
        <v>n.a.</v>
      </c>
      <c r="AI40" s="74" t="str">
        <f>IFERROR(S40/'Base Case Cover Sheet'!S40-1,"n.a.")</f>
        <v>n.a.</v>
      </c>
      <c r="AJ40" s="74" t="str">
        <f>IFERROR(T40/'Base Case Cover Sheet'!T40-1,"n.a.")</f>
        <v>n.a.</v>
      </c>
      <c r="AK40" s="74" t="str">
        <f>IFERROR(U40/'Base Case Cover Sheet'!U40-1,"n.a.")</f>
        <v>n.a.</v>
      </c>
      <c r="AL40" s="74" t="str">
        <f>IFERROR(V40/'Base Case Cover Sheet'!V40-1,"n.a.")</f>
        <v>n.a.</v>
      </c>
      <c r="AM40" s="74" t="str">
        <f>IFERROR(W40/'Base Case Cover Sheet'!W40-1,"n.a.")</f>
        <v>n.a.</v>
      </c>
    </row>
    <row r="41" spans="4:40" s="4" customFormat="1"/>
    <row r="42" spans="4:40" s="4" customFormat="1">
      <c r="D42" t="s">
        <v>37</v>
      </c>
      <c r="H42" s="41"/>
      <c r="I42" s="35"/>
      <c r="J42" s="35"/>
      <c r="K42" s="35"/>
      <c r="L42" s="65">
        <v>0</v>
      </c>
      <c r="M42" s="65">
        <v>0</v>
      </c>
      <c r="N42" s="65">
        <v>0</v>
      </c>
      <c r="O42" s="65">
        <v>0</v>
      </c>
      <c r="P42" s="65">
        <v>0</v>
      </c>
      <c r="Q42" s="65">
        <v>0</v>
      </c>
      <c r="R42" s="65">
        <v>0</v>
      </c>
      <c r="S42" s="65">
        <v>0</v>
      </c>
      <c r="T42" s="65">
        <v>0</v>
      </c>
      <c r="U42" s="65">
        <v>0</v>
      </c>
      <c r="V42" s="65">
        <v>0</v>
      </c>
      <c r="W42" s="65">
        <v>0</v>
      </c>
      <c r="Y42" s="74" t="str">
        <f>IFERROR(I42/'Base Case Cover Sheet'!I42-1,"n.a.")</f>
        <v>n.a.</v>
      </c>
      <c r="Z42" s="74" t="str">
        <f>IFERROR(J42/'Base Case Cover Sheet'!J42-1,"n.a.")</f>
        <v>n.a.</v>
      </c>
      <c r="AA42" s="74" t="str">
        <f>IFERROR(K42/'Base Case Cover Sheet'!K42-1,"n.a.")</f>
        <v>n.a.</v>
      </c>
      <c r="AB42" s="74" t="str">
        <f>IFERROR(L42/'Base Case Cover Sheet'!L42-1,"n.a.")</f>
        <v>n.a.</v>
      </c>
      <c r="AC42" s="74" t="str">
        <f>IFERROR(M42/'Base Case Cover Sheet'!M42-1,"n.a.")</f>
        <v>n.a.</v>
      </c>
      <c r="AD42" s="74" t="str">
        <f>IFERROR(N42/'Base Case Cover Sheet'!N42-1,"n.a.")</f>
        <v>n.a.</v>
      </c>
      <c r="AE42" s="74" t="str">
        <f>IFERROR(O42/'Base Case Cover Sheet'!O42-1,"n.a.")</f>
        <v>n.a.</v>
      </c>
      <c r="AF42" s="74" t="str">
        <f>IFERROR(P42/'Base Case Cover Sheet'!P42-1,"n.a.")</f>
        <v>n.a.</v>
      </c>
      <c r="AG42" s="74" t="str">
        <f>IFERROR(Q42/'Base Case Cover Sheet'!Q42-1,"n.a.")</f>
        <v>n.a.</v>
      </c>
      <c r="AH42" s="74" t="str">
        <f>IFERROR(R42/'Base Case Cover Sheet'!R42-1,"n.a.")</f>
        <v>n.a.</v>
      </c>
      <c r="AI42" s="74" t="str">
        <f>IFERROR(S42/'Base Case Cover Sheet'!S42-1,"n.a.")</f>
        <v>n.a.</v>
      </c>
      <c r="AJ42" s="74" t="str">
        <f>IFERROR(T42/'Base Case Cover Sheet'!T42-1,"n.a.")</f>
        <v>n.a.</v>
      </c>
      <c r="AK42" s="74" t="str">
        <f>IFERROR(U42/'Base Case Cover Sheet'!U42-1,"n.a.")</f>
        <v>n.a.</v>
      </c>
      <c r="AL42" s="74" t="str">
        <f>IFERROR(V42/'Base Case Cover Sheet'!V42-1,"n.a.")</f>
        <v>n.a.</v>
      </c>
      <c r="AM42" s="74" t="str">
        <f>IFERROR(W42/'Base Case Cover Sheet'!W42-1,"n.a.")</f>
        <v>n.a.</v>
      </c>
    </row>
    <row r="44" spans="4:40" s="5" customFormat="1">
      <c r="D44" s="142" t="s">
        <v>171</v>
      </c>
      <c r="E44" s="142"/>
      <c r="F44" s="142"/>
      <c r="G44" s="142"/>
      <c r="H44" s="37"/>
      <c r="I44" s="38"/>
      <c r="J44" s="38"/>
      <c r="K44" s="38"/>
      <c r="L44" s="39">
        <f t="shared" ref="L44:W44" si="14">+L37+L40+L42</f>
        <v>0</v>
      </c>
      <c r="M44" s="39">
        <f t="shared" si="14"/>
        <v>0</v>
      </c>
      <c r="N44" s="39">
        <f t="shared" si="14"/>
        <v>0</v>
      </c>
      <c r="O44" s="39">
        <f t="shared" si="14"/>
        <v>0</v>
      </c>
      <c r="P44" s="39">
        <f t="shared" si="14"/>
        <v>0</v>
      </c>
      <c r="Q44" s="39">
        <f t="shared" si="14"/>
        <v>0</v>
      </c>
      <c r="R44" s="39">
        <f t="shared" si="14"/>
        <v>0</v>
      </c>
      <c r="S44" s="39">
        <f t="shared" si="14"/>
        <v>0</v>
      </c>
      <c r="T44" s="39">
        <f t="shared" si="14"/>
        <v>0</v>
      </c>
      <c r="U44" s="39">
        <f t="shared" si="14"/>
        <v>0</v>
      </c>
      <c r="V44" s="39">
        <f t="shared" si="14"/>
        <v>0</v>
      </c>
      <c r="W44" s="39">
        <f t="shared" si="14"/>
        <v>0</v>
      </c>
      <c r="Y44" s="77" t="str">
        <f>IFERROR(I44/'Base Case Cover Sheet'!I44-1,"n.a.")</f>
        <v>n.a.</v>
      </c>
      <c r="Z44" s="77" t="str">
        <f>IFERROR(J44/'Base Case Cover Sheet'!J44-1,"n.a.")</f>
        <v>n.a.</v>
      </c>
      <c r="AA44" s="77" t="str">
        <f>IFERROR(K44/'Base Case Cover Sheet'!K44-1,"n.a.")</f>
        <v>n.a.</v>
      </c>
      <c r="AB44" s="77" t="str">
        <f>IFERROR(L44/'Base Case Cover Sheet'!L44-1,"n.a.")</f>
        <v>n.a.</v>
      </c>
      <c r="AC44" s="77" t="str">
        <f>IFERROR(M44/'Base Case Cover Sheet'!M44-1,"n.a.")</f>
        <v>n.a.</v>
      </c>
      <c r="AD44" s="77" t="str">
        <f>IFERROR(N44/'Base Case Cover Sheet'!N44-1,"n.a.")</f>
        <v>n.a.</v>
      </c>
      <c r="AE44" s="77" t="str">
        <f>IFERROR(O44/'Base Case Cover Sheet'!O44-1,"n.a.")</f>
        <v>n.a.</v>
      </c>
      <c r="AF44" s="77" t="str">
        <f>IFERROR(P44/'Base Case Cover Sheet'!P44-1,"n.a.")</f>
        <v>n.a.</v>
      </c>
      <c r="AG44" s="77" t="str">
        <f>IFERROR(Q44/'Base Case Cover Sheet'!Q44-1,"n.a.")</f>
        <v>n.a.</v>
      </c>
      <c r="AH44" s="77" t="str">
        <f>IFERROR(R44/'Base Case Cover Sheet'!R44-1,"n.a.")</f>
        <v>n.a.</v>
      </c>
      <c r="AI44" s="77" t="str">
        <f>IFERROR(S44/'Base Case Cover Sheet'!S44-1,"n.a.")</f>
        <v>n.a.</v>
      </c>
      <c r="AJ44" s="77" t="str">
        <f>IFERROR(T44/'Base Case Cover Sheet'!T44-1,"n.a.")</f>
        <v>n.a.</v>
      </c>
      <c r="AK44" s="77" t="str">
        <f>IFERROR(U44/'Base Case Cover Sheet'!U44-1,"n.a.")</f>
        <v>n.a.</v>
      </c>
      <c r="AL44" s="77" t="str">
        <f>IFERROR(V44/'Base Case Cover Sheet'!V44-1,"n.a.")</f>
        <v>n.a.</v>
      </c>
      <c r="AM44" s="77" t="str">
        <f>IFERROR(W44/'Base Case Cover Sheet'!W44-1,"n.a.")</f>
        <v>n.a.</v>
      </c>
    </row>
    <row r="45" spans="4:40" s="4" customFormat="1">
      <c r="E45" s="4" t="s">
        <v>165</v>
      </c>
      <c r="I45" s="43"/>
      <c r="J45" s="43"/>
      <c r="K45" s="43"/>
      <c r="L45" s="36">
        <f t="shared" ref="L45:W45" si="15">+IFERROR(L44/K44-1,0)</f>
        <v>0</v>
      </c>
      <c r="M45" s="36">
        <f t="shared" si="15"/>
        <v>0</v>
      </c>
      <c r="N45" s="36">
        <f t="shared" si="15"/>
        <v>0</v>
      </c>
      <c r="O45" s="36">
        <f t="shared" si="15"/>
        <v>0</v>
      </c>
      <c r="P45" s="36">
        <f t="shared" si="15"/>
        <v>0</v>
      </c>
      <c r="Q45" s="36">
        <f t="shared" si="15"/>
        <v>0</v>
      </c>
      <c r="R45" s="36">
        <f t="shared" si="15"/>
        <v>0</v>
      </c>
      <c r="S45" s="36">
        <f t="shared" si="15"/>
        <v>0</v>
      </c>
      <c r="T45" s="36">
        <f t="shared" si="15"/>
        <v>0</v>
      </c>
      <c r="U45" s="36">
        <f t="shared" si="15"/>
        <v>0</v>
      </c>
      <c r="V45" s="36">
        <f t="shared" si="15"/>
        <v>0</v>
      </c>
      <c r="W45" s="36">
        <f t="shared" si="15"/>
        <v>0</v>
      </c>
      <c r="Y45" s="78"/>
      <c r="Z45" s="75"/>
      <c r="AA45" s="75"/>
      <c r="AB45" s="75"/>
      <c r="AC45" s="75"/>
      <c r="AD45" s="75"/>
      <c r="AE45" s="75"/>
      <c r="AF45" s="75"/>
      <c r="AG45" s="75"/>
      <c r="AH45" s="75"/>
      <c r="AI45" s="75"/>
      <c r="AJ45" s="75"/>
      <c r="AK45" s="75"/>
      <c r="AL45" s="75"/>
      <c r="AM45" s="75"/>
    </row>
    <row r="47" spans="4:40">
      <c r="D47" s="31" t="s">
        <v>39</v>
      </c>
      <c r="E47" s="32"/>
      <c r="F47" s="32"/>
      <c r="G47" s="32"/>
      <c r="H47" s="32"/>
      <c r="I47" s="32"/>
      <c r="J47" s="32"/>
      <c r="K47" s="32"/>
      <c r="L47" s="32"/>
      <c r="M47" s="32"/>
      <c r="N47" s="32"/>
      <c r="O47" s="32"/>
      <c r="P47" s="32"/>
      <c r="Q47" s="32"/>
      <c r="R47" s="32"/>
      <c r="S47" s="32"/>
      <c r="T47" s="32"/>
      <c r="U47" s="32"/>
      <c r="V47" s="32"/>
      <c r="W47" s="32"/>
      <c r="Y47" s="32"/>
      <c r="Z47" s="32"/>
      <c r="AA47" s="32"/>
      <c r="AB47" s="32"/>
      <c r="AC47" s="32"/>
      <c r="AD47" s="32"/>
      <c r="AE47" s="32"/>
      <c r="AF47" s="32"/>
      <c r="AG47" s="32"/>
      <c r="AH47" s="32"/>
      <c r="AI47" s="32"/>
      <c r="AJ47" s="32"/>
      <c r="AK47" s="32"/>
      <c r="AL47" s="32"/>
      <c r="AM47" s="32"/>
    </row>
    <row r="49" spans="4:39">
      <c r="D49" t="s">
        <v>40</v>
      </c>
      <c r="H49" s="41"/>
      <c r="I49" s="35"/>
      <c r="J49" s="35"/>
      <c r="K49" s="35"/>
      <c r="L49" s="44">
        <f>-+L37*L50</f>
        <v>0</v>
      </c>
      <c r="M49" s="44">
        <f t="shared" ref="M49:W49" si="16">-+M37*M50</f>
        <v>0</v>
      </c>
      <c r="N49" s="44">
        <f t="shared" si="16"/>
        <v>0</v>
      </c>
      <c r="O49" s="44">
        <f t="shared" si="16"/>
        <v>0</v>
      </c>
      <c r="P49" s="44">
        <f t="shared" si="16"/>
        <v>0</v>
      </c>
      <c r="Q49" s="44">
        <f t="shared" si="16"/>
        <v>0</v>
      </c>
      <c r="R49" s="44">
        <f t="shared" si="16"/>
        <v>0</v>
      </c>
      <c r="S49" s="44">
        <f t="shared" si="16"/>
        <v>0</v>
      </c>
      <c r="T49" s="44">
        <f t="shared" si="16"/>
        <v>0</v>
      </c>
      <c r="U49" s="44">
        <f t="shared" si="16"/>
        <v>0</v>
      </c>
      <c r="V49" s="44">
        <f t="shared" si="16"/>
        <v>0</v>
      </c>
      <c r="W49" s="44">
        <f t="shared" si="16"/>
        <v>0</v>
      </c>
      <c r="Y49" s="74" t="str">
        <f>IFERROR(I49/'Base Case Cover Sheet'!I49-1,"n.a.")</f>
        <v>n.a.</v>
      </c>
      <c r="Z49" s="74" t="str">
        <f>IFERROR(J49/'Base Case Cover Sheet'!J49-1,"n.a.")</f>
        <v>n.a.</v>
      </c>
      <c r="AA49" s="74" t="str">
        <f>IFERROR(K49/'Base Case Cover Sheet'!K49-1,"n.a.")</f>
        <v>n.a.</v>
      </c>
      <c r="AB49" s="74" t="str">
        <f>IFERROR(L49/'Base Case Cover Sheet'!L49-1,"n.a.")</f>
        <v>n.a.</v>
      </c>
      <c r="AC49" s="74" t="str">
        <f>IFERROR(M49/'Base Case Cover Sheet'!M49-1,"n.a.")</f>
        <v>n.a.</v>
      </c>
      <c r="AD49" s="74" t="str">
        <f>IFERROR(N49/'Base Case Cover Sheet'!N49-1,"n.a.")</f>
        <v>n.a.</v>
      </c>
      <c r="AE49" s="74" t="str">
        <f>IFERROR(O49/'Base Case Cover Sheet'!O49-1,"n.a.")</f>
        <v>n.a.</v>
      </c>
      <c r="AF49" s="74" t="str">
        <f>IFERROR(P49/'Base Case Cover Sheet'!P49-1,"n.a.")</f>
        <v>n.a.</v>
      </c>
      <c r="AG49" s="74" t="str">
        <f>IFERROR(Q49/'Base Case Cover Sheet'!Q49-1,"n.a.")</f>
        <v>n.a.</v>
      </c>
      <c r="AH49" s="74" t="str">
        <f>IFERROR(R49/'Base Case Cover Sheet'!R49-1,"n.a.")</f>
        <v>n.a.</v>
      </c>
      <c r="AI49" s="74" t="str">
        <f>IFERROR(S49/'Base Case Cover Sheet'!S49-1,"n.a.")</f>
        <v>n.a.</v>
      </c>
      <c r="AJ49" s="74" t="str">
        <f>IFERROR(T49/'Base Case Cover Sheet'!T49-1,"n.a.")</f>
        <v>n.a.</v>
      </c>
      <c r="AK49" s="74" t="str">
        <f>IFERROR(U49/'Base Case Cover Sheet'!U49-1,"n.a.")</f>
        <v>n.a.</v>
      </c>
      <c r="AL49" s="74" t="str">
        <f>IFERROR(V49/'Base Case Cover Sheet'!V49-1,"n.a.")</f>
        <v>n.a.</v>
      </c>
      <c r="AM49" s="74" t="str">
        <f>IFERROR(W49/'Base Case Cover Sheet'!W49-1,"n.a.")</f>
        <v>n.a.</v>
      </c>
    </row>
    <row r="50" spans="4:39" s="4" customFormat="1">
      <c r="E50" s="4" t="s">
        <v>172</v>
      </c>
      <c r="I50" s="35"/>
      <c r="J50" s="35"/>
      <c r="K50" s="35"/>
      <c r="L50" s="36">
        <v>0.12</v>
      </c>
      <c r="M50" s="36">
        <v>0.12</v>
      </c>
      <c r="N50" s="36">
        <v>0.12</v>
      </c>
      <c r="O50" s="36">
        <v>0.12</v>
      </c>
      <c r="P50" s="36">
        <v>0.12</v>
      </c>
      <c r="Q50" s="36">
        <v>0.12</v>
      </c>
      <c r="R50" s="36">
        <v>0.12</v>
      </c>
      <c r="S50" s="36">
        <v>0.12</v>
      </c>
      <c r="T50" s="36">
        <v>0.12</v>
      </c>
      <c r="U50" s="36">
        <v>0.12</v>
      </c>
      <c r="V50" s="36">
        <v>0.12</v>
      </c>
      <c r="W50" s="36">
        <v>0.12</v>
      </c>
      <c r="Y50" s="42"/>
      <c r="Z50" s="42"/>
      <c r="AA50" s="42"/>
      <c r="AB50" s="75"/>
      <c r="AC50" s="75"/>
      <c r="AD50" s="75"/>
      <c r="AE50" s="75"/>
      <c r="AF50" s="75"/>
      <c r="AG50" s="75"/>
      <c r="AH50" s="75"/>
      <c r="AI50" s="75"/>
      <c r="AJ50" s="75"/>
      <c r="AK50" s="75"/>
      <c r="AL50" s="75"/>
      <c r="AM50" s="75"/>
    </row>
    <row r="52" spans="4:39">
      <c r="D52" t="s">
        <v>42</v>
      </c>
      <c r="H52" s="41"/>
      <c r="I52" s="35"/>
      <c r="J52" s="35"/>
      <c r="K52" s="35"/>
      <c r="L52" s="65">
        <v>0</v>
      </c>
      <c r="M52" s="65">
        <v>0</v>
      </c>
      <c r="N52" s="65">
        <v>0</v>
      </c>
      <c r="O52" s="65">
        <v>0</v>
      </c>
      <c r="P52" s="65">
        <v>0</v>
      </c>
      <c r="Q52" s="65">
        <v>0</v>
      </c>
      <c r="R52" s="65">
        <v>0</v>
      </c>
      <c r="S52" s="65">
        <v>0</v>
      </c>
      <c r="T52" s="65">
        <v>0</v>
      </c>
      <c r="U52" s="65">
        <v>0</v>
      </c>
      <c r="V52" s="65">
        <v>0</v>
      </c>
      <c r="W52" s="65">
        <v>0</v>
      </c>
      <c r="Y52" s="74" t="str">
        <f>IFERROR(I52/'Base Case Cover Sheet'!I52-1,"n.a.")</f>
        <v>n.a.</v>
      </c>
      <c r="Z52" s="74" t="str">
        <f>IFERROR(J52/'Base Case Cover Sheet'!J52-1,"n.a.")</f>
        <v>n.a.</v>
      </c>
      <c r="AA52" s="74" t="str">
        <f>IFERROR(K52/'Base Case Cover Sheet'!K52-1,"n.a.")</f>
        <v>n.a.</v>
      </c>
      <c r="AB52" s="74" t="str">
        <f>IFERROR(L52/'Base Case Cover Sheet'!L52-1,"n.a.")</f>
        <v>n.a.</v>
      </c>
      <c r="AC52" s="74" t="str">
        <f>IFERROR(M52/'Base Case Cover Sheet'!M52-1,"n.a.")</f>
        <v>n.a.</v>
      </c>
      <c r="AD52" s="74" t="str">
        <f>IFERROR(N52/'Base Case Cover Sheet'!N52-1,"n.a.")</f>
        <v>n.a.</v>
      </c>
      <c r="AE52" s="74" t="str">
        <f>IFERROR(O52/'Base Case Cover Sheet'!O52-1,"n.a.")</f>
        <v>n.a.</v>
      </c>
      <c r="AF52" s="74" t="str">
        <f>IFERROR(P52/'Base Case Cover Sheet'!P52-1,"n.a.")</f>
        <v>n.a.</v>
      </c>
      <c r="AG52" s="74" t="str">
        <f>IFERROR(Q52/'Base Case Cover Sheet'!Q52-1,"n.a.")</f>
        <v>n.a.</v>
      </c>
      <c r="AH52" s="74" t="str">
        <f>IFERROR(R52/'Base Case Cover Sheet'!R52-1,"n.a.")</f>
        <v>n.a.</v>
      </c>
      <c r="AI52" s="74" t="str">
        <f>IFERROR(S52/'Base Case Cover Sheet'!S52-1,"n.a.")</f>
        <v>n.a.</v>
      </c>
      <c r="AJ52" s="74" t="str">
        <f>IFERROR(T52/'Base Case Cover Sheet'!T52-1,"n.a.")</f>
        <v>n.a.</v>
      </c>
      <c r="AK52" s="74" t="str">
        <f>IFERROR(U52/'Base Case Cover Sheet'!U52-1,"n.a.")</f>
        <v>n.a.</v>
      </c>
      <c r="AL52" s="74" t="str">
        <f>IFERROR(V52/'Base Case Cover Sheet'!V52-1,"n.a.")</f>
        <v>n.a.</v>
      </c>
      <c r="AM52" s="74" t="str">
        <f>IFERROR(W52/'Base Case Cover Sheet'!W52-1,"n.a.")</f>
        <v>n.a.</v>
      </c>
    </row>
    <row r="53" spans="4:39" s="4" customFormat="1">
      <c r="E53" s="4" t="s">
        <v>104</v>
      </c>
      <c r="I53" s="35"/>
      <c r="J53" s="35"/>
      <c r="K53" s="35"/>
      <c r="L53" s="36">
        <f>-IFERROR(L52/L$44,0)</f>
        <v>0</v>
      </c>
      <c r="M53" s="36">
        <f t="shared" ref="M53:W53" si="17">-IFERROR(M52/M$44,0)</f>
        <v>0</v>
      </c>
      <c r="N53" s="36">
        <f t="shared" si="17"/>
        <v>0</v>
      </c>
      <c r="O53" s="36">
        <f t="shared" si="17"/>
        <v>0</v>
      </c>
      <c r="P53" s="36">
        <f t="shared" si="17"/>
        <v>0</v>
      </c>
      <c r="Q53" s="36">
        <f t="shared" si="17"/>
        <v>0</v>
      </c>
      <c r="R53" s="36">
        <f t="shared" si="17"/>
        <v>0</v>
      </c>
      <c r="S53" s="36">
        <f t="shared" si="17"/>
        <v>0</v>
      </c>
      <c r="T53" s="36">
        <f t="shared" si="17"/>
        <v>0</v>
      </c>
      <c r="U53" s="36">
        <f t="shared" si="17"/>
        <v>0</v>
      </c>
      <c r="V53" s="36">
        <f t="shared" si="17"/>
        <v>0</v>
      </c>
      <c r="W53" s="36">
        <f t="shared" si="17"/>
        <v>0</v>
      </c>
      <c r="Y53" s="42"/>
      <c r="Z53" s="42"/>
      <c r="AA53" s="42"/>
      <c r="AB53" s="75"/>
      <c r="AC53" s="75"/>
      <c r="AD53" s="75"/>
      <c r="AE53" s="75"/>
      <c r="AF53" s="75"/>
      <c r="AG53" s="75"/>
      <c r="AH53" s="75"/>
      <c r="AI53" s="75"/>
      <c r="AJ53" s="75"/>
      <c r="AK53" s="75"/>
      <c r="AL53" s="75"/>
      <c r="AM53" s="75"/>
    </row>
    <row r="55" spans="4:39" s="5" customFormat="1">
      <c r="D55" s="142" t="s">
        <v>173</v>
      </c>
      <c r="E55" s="142"/>
      <c r="F55" s="142"/>
      <c r="G55" s="142"/>
      <c r="H55" s="37"/>
      <c r="I55" s="45"/>
      <c r="J55" s="45"/>
      <c r="K55" s="45"/>
      <c r="L55" s="39">
        <f t="shared" ref="L55:W55" si="18">+L49+L52</f>
        <v>0</v>
      </c>
      <c r="M55" s="39">
        <f t="shared" si="18"/>
        <v>0</v>
      </c>
      <c r="N55" s="39">
        <f t="shared" si="18"/>
        <v>0</v>
      </c>
      <c r="O55" s="39">
        <f t="shared" si="18"/>
        <v>0</v>
      </c>
      <c r="P55" s="39">
        <f t="shared" si="18"/>
        <v>0</v>
      </c>
      <c r="Q55" s="39">
        <f t="shared" si="18"/>
        <v>0</v>
      </c>
      <c r="R55" s="39">
        <f t="shared" si="18"/>
        <v>0</v>
      </c>
      <c r="S55" s="39">
        <f t="shared" si="18"/>
        <v>0</v>
      </c>
      <c r="T55" s="39">
        <f t="shared" si="18"/>
        <v>0</v>
      </c>
      <c r="U55" s="39">
        <f t="shared" si="18"/>
        <v>0</v>
      </c>
      <c r="V55" s="39">
        <f t="shared" si="18"/>
        <v>0</v>
      </c>
      <c r="W55" s="39">
        <f t="shared" si="18"/>
        <v>0</v>
      </c>
      <c r="Y55" s="77" t="str">
        <f>IFERROR(I55/'Base Case Cover Sheet'!I55-1,"n.a.")</f>
        <v>n.a.</v>
      </c>
      <c r="Z55" s="77" t="str">
        <f>IFERROR(J55/'Base Case Cover Sheet'!J55-1,"n.a.")</f>
        <v>n.a.</v>
      </c>
      <c r="AA55" s="77" t="str">
        <f>IFERROR(K55/'Base Case Cover Sheet'!K55-1,"n.a.")</f>
        <v>n.a.</v>
      </c>
      <c r="AB55" s="77" t="str">
        <f>IFERROR(L55/'Base Case Cover Sheet'!L55-1,"n.a.")</f>
        <v>n.a.</v>
      </c>
      <c r="AC55" s="77" t="str">
        <f>IFERROR(M55/'Base Case Cover Sheet'!M55-1,"n.a.")</f>
        <v>n.a.</v>
      </c>
      <c r="AD55" s="77" t="str">
        <f>IFERROR(N55/'Base Case Cover Sheet'!N55-1,"n.a.")</f>
        <v>n.a.</v>
      </c>
      <c r="AE55" s="77" t="str">
        <f>IFERROR(O55/'Base Case Cover Sheet'!O55-1,"n.a.")</f>
        <v>n.a.</v>
      </c>
      <c r="AF55" s="77" t="str">
        <f>IFERROR(P55/'Base Case Cover Sheet'!P55-1,"n.a.")</f>
        <v>n.a.</v>
      </c>
      <c r="AG55" s="77" t="str">
        <f>IFERROR(Q55/'Base Case Cover Sheet'!Q55-1,"n.a.")</f>
        <v>n.a.</v>
      </c>
      <c r="AH55" s="77" t="str">
        <f>IFERROR(R55/'Base Case Cover Sheet'!R55-1,"n.a.")</f>
        <v>n.a.</v>
      </c>
      <c r="AI55" s="77" t="str">
        <f>IFERROR(S55/'Base Case Cover Sheet'!S55-1,"n.a.")</f>
        <v>n.a.</v>
      </c>
      <c r="AJ55" s="77" t="str">
        <f>IFERROR(T55/'Base Case Cover Sheet'!T55-1,"n.a.")</f>
        <v>n.a.</v>
      </c>
      <c r="AK55" s="77" t="str">
        <f>IFERROR(U55/'Base Case Cover Sheet'!U55-1,"n.a.")</f>
        <v>n.a.</v>
      </c>
      <c r="AL55" s="77" t="str">
        <f>IFERROR(V55/'Base Case Cover Sheet'!V55-1,"n.a.")</f>
        <v>n.a.</v>
      </c>
      <c r="AM55" s="77" t="str">
        <f>IFERROR(W55/'Base Case Cover Sheet'!W55-1,"n.a.")</f>
        <v>n.a.</v>
      </c>
    </row>
    <row r="56" spans="4:39" s="4" customFormat="1">
      <c r="E56" s="4" t="s">
        <v>104</v>
      </c>
      <c r="I56" s="35"/>
      <c r="J56" s="35"/>
      <c r="K56" s="35"/>
      <c r="L56" s="36">
        <f>-IFERROR(L55/L$44,0)</f>
        <v>0</v>
      </c>
      <c r="M56" s="36">
        <f t="shared" ref="M56:W56" si="19">-IFERROR(M55/M$44,0)</f>
        <v>0</v>
      </c>
      <c r="N56" s="36">
        <f t="shared" si="19"/>
        <v>0</v>
      </c>
      <c r="O56" s="36">
        <f t="shared" si="19"/>
        <v>0</v>
      </c>
      <c r="P56" s="36">
        <f t="shared" si="19"/>
        <v>0</v>
      </c>
      <c r="Q56" s="36">
        <f t="shared" si="19"/>
        <v>0</v>
      </c>
      <c r="R56" s="36">
        <f t="shared" si="19"/>
        <v>0</v>
      </c>
      <c r="S56" s="36">
        <f t="shared" si="19"/>
        <v>0</v>
      </c>
      <c r="T56" s="36">
        <f t="shared" si="19"/>
        <v>0</v>
      </c>
      <c r="U56" s="36">
        <f t="shared" si="19"/>
        <v>0</v>
      </c>
      <c r="V56" s="36">
        <f t="shared" si="19"/>
        <v>0</v>
      </c>
      <c r="W56" s="36">
        <f t="shared" si="19"/>
        <v>0</v>
      </c>
      <c r="Y56" s="42"/>
      <c r="Z56" s="75"/>
      <c r="AA56" s="75"/>
      <c r="AB56" s="75"/>
      <c r="AC56" s="75"/>
      <c r="AD56" s="75"/>
      <c r="AE56" s="75"/>
      <c r="AF56" s="75"/>
      <c r="AG56" s="75"/>
      <c r="AH56" s="75"/>
      <c r="AI56" s="75"/>
      <c r="AJ56" s="75"/>
      <c r="AK56" s="75"/>
      <c r="AL56" s="75"/>
      <c r="AM56" s="75"/>
    </row>
    <row r="58" spans="4:39">
      <c r="D58" s="31" t="s">
        <v>44</v>
      </c>
      <c r="E58" s="32"/>
      <c r="F58" s="32"/>
      <c r="G58" s="32"/>
      <c r="H58" s="32"/>
      <c r="I58" s="32"/>
      <c r="J58" s="32"/>
      <c r="K58" s="32"/>
      <c r="L58" s="32"/>
      <c r="M58" s="32"/>
      <c r="N58" s="32"/>
      <c r="O58" s="32"/>
      <c r="P58" s="32"/>
      <c r="Q58" s="32"/>
      <c r="R58" s="32"/>
      <c r="S58" s="32"/>
      <c r="T58" s="32"/>
      <c r="U58" s="32"/>
      <c r="V58" s="32"/>
      <c r="W58" s="32"/>
      <c r="Y58" s="32"/>
      <c r="Z58" s="32"/>
      <c r="AA58" s="32"/>
      <c r="AB58" s="32"/>
      <c r="AC58" s="32"/>
      <c r="AD58" s="32"/>
      <c r="AE58" s="32"/>
      <c r="AF58" s="32"/>
      <c r="AG58" s="32"/>
      <c r="AH58" s="32"/>
      <c r="AI58" s="32"/>
      <c r="AJ58" s="32"/>
      <c r="AK58" s="32"/>
      <c r="AL58" s="32"/>
      <c r="AM58" s="32"/>
    </row>
    <row r="60" spans="4:39">
      <c r="D60" t="s">
        <v>45</v>
      </c>
      <c r="H60" s="41"/>
      <c r="I60" s="35"/>
      <c r="J60" s="35"/>
      <c r="K60" s="35"/>
      <c r="L60" s="65">
        <v>0</v>
      </c>
      <c r="M60" s="65">
        <v>0</v>
      </c>
      <c r="N60" s="65">
        <v>0</v>
      </c>
      <c r="O60" s="65">
        <v>0</v>
      </c>
      <c r="P60" s="65">
        <v>0</v>
      </c>
      <c r="Q60" s="65">
        <v>0</v>
      </c>
      <c r="R60" s="65">
        <v>0</v>
      </c>
      <c r="S60" s="65">
        <v>0</v>
      </c>
      <c r="T60" s="65">
        <v>0</v>
      </c>
      <c r="U60" s="65">
        <v>0</v>
      </c>
      <c r="V60" s="65">
        <v>0</v>
      </c>
      <c r="W60" s="65">
        <v>0</v>
      </c>
      <c r="Y60" s="74" t="str">
        <f>IFERROR(I60/'Base Case Cover Sheet'!I60-1,"n.a.")</f>
        <v>n.a.</v>
      </c>
      <c r="Z60" s="74" t="str">
        <f>IFERROR(J60/'Base Case Cover Sheet'!J60-1,"n.a.")</f>
        <v>n.a.</v>
      </c>
      <c r="AA60" s="74" t="str">
        <f>IFERROR(K60/'Base Case Cover Sheet'!K60-1,"n.a.")</f>
        <v>n.a.</v>
      </c>
      <c r="AB60" s="74" t="str">
        <f>IFERROR(L60/'Base Case Cover Sheet'!L60-1,"n.a.")</f>
        <v>n.a.</v>
      </c>
      <c r="AC60" s="74" t="str">
        <f>IFERROR(M60/'Base Case Cover Sheet'!M60-1,"n.a.")</f>
        <v>n.a.</v>
      </c>
      <c r="AD60" s="74" t="str">
        <f>IFERROR(N60/'Base Case Cover Sheet'!N60-1,"n.a.")</f>
        <v>n.a.</v>
      </c>
      <c r="AE60" s="74" t="str">
        <f>IFERROR(O60/'Base Case Cover Sheet'!O60-1,"n.a.")</f>
        <v>n.a.</v>
      </c>
      <c r="AF60" s="74" t="str">
        <f>IFERROR(P60/'Base Case Cover Sheet'!P60-1,"n.a.")</f>
        <v>n.a.</v>
      </c>
      <c r="AG60" s="74" t="str">
        <f>IFERROR(Q60/'Base Case Cover Sheet'!Q60-1,"n.a.")</f>
        <v>n.a.</v>
      </c>
      <c r="AH60" s="74" t="str">
        <f>IFERROR(R60/'Base Case Cover Sheet'!R60-1,"n.a.")</f>
        <v>n.a.</v>
      </c>
      <c r="AI60" s="74" t="str">
        <f>IFERROR(S60/'Base Case Cover Sheet'!S60-1,"n.a.")</f>
        <v>n.a.</v>
      </c>
      <c r="AJ60" s="74" t="str">
        <f>IFERROR(T60/'Base Case Cover Sheet'!T60-1,"n.a.")</f>
        <v>n.a.</v>
      </c>
      <c r="AK60" s="74" t="str">
        <f>IFERROR(U60/'Base Case Cover Sheet'!U60-1,"n.a.")</f>
        <v>n.a.</v>
      </c>
      <c r="AL60" s="74" t="str">
        <f>IFERROR(V60/'Base Case Cover Sheet'!V60-1,"n.a.")</f>
        <v>n.a.</v>
      </c>
      <c r="AM60" s="74" t="str">
        <f>IFERROR(W60/'Base Case Cover Sheet'!W60-1,"n.a.")</f>
        <v>n.a.</v>
      </c>
    </row>
    <row r="61" spans="4:39" s="4" customFormat="1">
      <c r="E61" s="4" t="s">
        <v>172</v>
      </c>
      <c r="I61" s="35"/>
      <c r="J61" s="35"/>
      <c r="K61" s="35"/>
      <c r="L61" s="36">
        <f>-IFERROR(L60/L17,0)</f>
        <v>0</v>
      </c>
      <c r="M61" s="36">
        <f t="shared" ref="M61:W61" si="20">-IFERROR(M60/M17,0)</f>
        <v>0</v>
      </c>
      <c r="N61" s="36">
        <f t="shared" si="20"/>
        <v>0</v>
      </c>
      <c r="O61" s="36">
        <f t="shared" si="20"/>
        <v>0</v>
      </c>
      <c r="P61" s="36">
        <f t="shared" si="20"/>
        <v>0</v>
      </c>
      <c r="Q61" s="36">
        <f t="shared" si="20"/>
        <v>0</v>
      </c>
      <c r="R61" s="36">
        <f t="shared" si="20"/>
        <v>0</v>
      </c>
      <c r="S61" s="36">
        <f t="shared" si="20"/>
        <v>0</v>
      </c>
      <c r="T61" s="36">
        <f t="shared" si="20"/>
        <v>0</v>
      </c>
      <c r="U61" s="36">
        <f t="shared" si="20"/>
        <v>0</v>
      </c>
      <c r="V61" s="36">
        <f t="shared" si="20"/>
        <v>0</v>
      </c>
      <c r="W61" s="36">
        <f t="shared" si="20"/>
        <v>0</v>
      </c>
      <c r="Y61" s="42"/>
      <c r="Z61" s="42"/>
      <c r="AA61" s="42"/>
      <c r="AB61" s="75"/>
      <c r="AC61" s="75"/>
      <c r="AD61" s="75"/>
      <c r="AE61" s="75"/>
      <c r="AF61" s="75"/>
      <c r="AG61" s="75"/>
      <c r="AH61" s="75"/>
      <c r="AI61" s="75"/>
      <c r="AJ61" s="75"/>
      <c r="AK61" s="75"/>
      <c r="AL61" s="75"/>
      <c r="AM61" s="75"/>
    </row>
    <row r="63" spans="4:39">
      <c r="D63" t="s">
        <v>174</v>
      </c>
      <c r="H63" s="41"/>
      <c r="I63" s="35"/>
      <c r="J63" s="35"/>
      <c r="K63" s="35"/>
      <c r="L63" s="65">
        <v>0</v>
      </c>
      <c r="M63" s="65">
        <v>0</v>
      </c>
      <c r="N63" s="65">
        <v>0</v>
      </c>
      <c r="O63" s="65">
        <v>0</v>
      </c>
      <c r="P63" s="65">
        <v>0</v>
      </c>
      <c r="Q63" s="65">
        <v>0</v>
      </c>
      <c r="R63" s="65">
        <v>0</v>
      </c>
      <c r="S63" s="65">
        <v>0</v>
      </c>
      <c r="T63" s="65">
        <v>0</v>
      </c>
      <c r="U63" s="65">
        <v>0</v>
      </c>
      <c r="V63" s="65">
        <v>0</v>
      </c>
      <c r="W63" s="65">
        <v>0</v>
      </c>
      <c r="Y63" s="74" t="str">
        <f>IFERROR(I63/'Base Case Cover Sheet'!I63-1,"n.a.")</f>
        <v>n.a.</v>
      </c>
      <c r="Z63" s="74" t="str">
        <f>IFERROR(J63/'Base Case Cover Sheet'!J63-1,"n.a.")</f>
        <v>n.a.</v>
      </c>
      <c r="AA63" s="74" t="str">
        <f>IFERROR(K63/'Base Case Cover Sheet'!K63-1,"n.a.")</f>
        <v>n.a.</v>
      </c>
      <c r="AB63" s="74" t="str">
        <f>IFERROR(L63/'Base Case Cover Sheet'!L63-1,"n.a.")</f>
        <v>n.a.</v>
      </c>
      <c r="AC63" s="74" t="str">
        <f>IFERROR(M63/'Base Case Cover Sheet'!M63-1,"n.a.")</f>
        <v>n.a.</v>
      </c>
      <c r="AD63" s="74" t="str">
        <f>IFERROR(N63/'Base Case Cover Sheet'!N63-1,"n.a.")</f>
        <v>n.a.</v>
      </c>
      <c r="AE63" s="74" t="str">
        <f>IFERROR(O63/'Base Case Cover Sheet'!O63-1,"n.a.")</f>
        <v>n.a.</v>
      </c>
      <c r="AF63" s="74" t="str">
        <f>IFERROR(P63/'Base Case Cover Sheet'!P63-1,"n.a.")</f>
        <v>n.a.</v>
      </c>
      <c r="AG63" s="74" t="str">
        <f>IFERROR(Q63/'Base Case Cover Sheet'!Q63-1,"n.a.")</f>
        <v>n.a.</v>
      </c>
      <c r="AH63" s="74" t="str">
        <f>IFERROR(R63/'Base Case Cover Sheet'!R63-1,"n.a.")</f>
        <v>n.a.</v>
      </c>
      <c r="AI63" s="74" t="str">
        <f>IFERROR(S63/'Base Case Cover Sheet'!S63-1,"n.a.")</f>
        <v>n.a.</v>
      </c>
      <c r="AJ63" s="74" t="str">
        <f>IFERROR(T63/'Base Case Cover Sheet'!T63-1,"n.a.")</f>
        <v>n.a.</v>
      </c>
      <c r="AK63" s="74" t="str">
        <f>IFERROR(U63/'Base Case Cover Sheet'!U63-1,"n.a.")</f>
        <v>n.a.</v>
      </c>
      <c r="AL63" s="74" t="str">
        <f>IFERROR(V63/'Base Case Cover Sheet'!V63-1,"n.a.")</f>
        <v>n.a.</v>
      </c>
      <c r="AM63" s="74" t="str">
        <f>IFERROR(W63/'Base Case Cover Sheet'!W63-1,"n.a.")</f>
        <v>n.a.</v>
      </c>
    </row>
    <row r="64" spans="4:39" s="4" customFormat="1">
      <c r="E64" s="4" t="s">
        <v>172</v>
      </c>
      <c r="I64" s="35"/>
      <c r="J64" s="35"/>
      <c r="K64" s="35"/>
      <c r="L64" s="118">
        <f>-+IFERROR(L63/L21,0)</f>
        <v>0</v>
      </c>
      <c r="M64" s="118">
        <f t="shared" ref="M64:W64" si="21">-+IFERROR(M63/M21,0)</f>
        <v>0</v>
      </c>
      <c r="N64" s="118">
        <f t="shared" si="21"/>
        <v>0</v>
      </c>
      <c r="O64" s="118">
        <f t="shared" si="21"/>
        <v>0</v>
      </c>
      <c r="P64" s="118">
        <f t="shared" si="21"/>
        <v>0</v>
      </c>
      <c r="Q64" s="118">
        <f t="shared" si="21"/>
        <v>0</v>
      </c>
      <c r="R64" s="118">
        <f t="shared" si="21"/>
        <v>0</v>
      </c>
      <c r="S64" s="118">
        <f t="shared" si="21"/>
        <v>0</v>
      </c>
      <c r="T64" s="118">
        <f t="shared" si="21"/>
        <v>0</v>
      </c>
      <c r="U64" s="118">
        <f t="shared" si="21"/>
        <v>0</v>
      </c>
      <c r="V64" s="118">
        <f t="shared" si="21"/>
        <v>0</v>
      </c>
      <c r="W64" s="118">
        <f t="shared" si="21"/>
        <v>0</v>
      </c>
      <c r="Y64" s="42"/>
      <c r="Z64" s="42"/>
      <c r="AA64" s="42"/>
      <c r="AB64" s="75"/>
      <c r="AC64" s="75"/>
      <c r="AD64" s="75"/>
      <c r="AE64" s="75"/>
      <c r="AF64" s="75"/>
      <c r="AG64" s="75"/>
      <c r="AH64" s="75"/>
      <c r="AI64" s="75"/>
      <c r="AJ64" s="75"/>
      <c r="AK64" s="75"/>
      <c r="AL64" s="75"/>
      <c r="AM64" s="75"/>
    </row>
    <row r="66" spans="4:39">
      <c r="D66" t="s">
        <v>49</v>
      </c>
      <c r="H66" s="41"/>
      <c r="I66" s="35"/>
      <c r="J66" s="35"/>
      <c r="K66" s="35"/>
      <c r="L66" s="65">
        <v>0</v>
      </c>
      <c r="M66" s="65">
        <v>0</v>
      </c>
      <c r="N66" s="65">
        <v>0</v>
      </c>
      <c r="O66" s="65">
        <v>0</v>
      </c>
      <c r="P66" s="65">
        <v>0</v>
      </c>
      <c r="Q66" s="65">
        <v>0</v>
      </c>
      <c r="R66" s="65">
        <v>0</v>
      </c>
      <c r="S66" s="65">
        <v>0</v>
      </c>
      <c r="T66" s="65">
        <v>0</v>
      </c>
      <c r="U66" s="65">
        <v>0</v>
      </c>
      <c r="V66" s="65">
        <v>0</v>
      </c>
      <c r="W66" s="65">
        <v>0</v>
      </c>
      <c r="Y66" s="74" t="str">
        <f>IFERROR(I66/'Base Case Cover Sheet'!I66-1,"n.a.")</f>
        <v>n.a.</v>
      </c>
      <c r="Z66" s="74" t="str">
        <f>IFERROR(J66/'Base Case Cover Sheet'!J66-1,"n.a.")</f>
        <v>n.a.</v>
      </c>
      <c r="AA66" s="74" t="str">
        <f>IFERROR(K66/'Base Case Cover Sheet'!K66-1,"n.a.")</f>
        <v>n.a.</v>
      </c>
      <c r="AB66" s="74" t="str">
        <f>IFERROR(L66/'Base Case Cover Sheet'!L66-1,"n.a.")</f>
        <v>n.a.</v>
      </c>
      <c r="AC66" s="74" t="str">
        <f>IFERROR(M66/'Base Case Cover Sheet'!M66-1,"n.a.")</f>
        <v>n.a.</v>
      </c>
      <c r="AD66" s="74" t="str">
        <f>IFERROR(N66/'Base Case Cover Sheet'!N66-1,"n.a.")</f>
        <v>n.a.</v>
      </c>
      <c r="AE66" s="74" t="str">
        <f>IFERROR(O66/'Base Case Cover Sheet'!O66-1,"n.a.")</f>
        <v>n.a.</v>
      </c>
      <c r="AF66" s="74" t="str">
        <f>IFERROR(P66/'Base Case Cover Sheet'!P66-1,"n.a.")</f>
        <v>n.a.</v>
      </c>
      <c r="AG66" s="74" t="str">
        <f>IFERROR(Q66/'Base Case Cover Sheet'!Q66-1,"n.a.")</f>
        <v>n.a.</v>
      </c>
      <c r="AH66" s="74" t="str">
        <f>IFERROR(R66/'Base Case Cover Sheet'!R66-1,"n.a.")</f>
        <v>n.a.</v>
      </c>
      <c r="AI66" s="74" t="str">
        <f>IFERROR(S66/'Base Case Cover Sheet'!S66-1,"n.a.")</f>
        <v>n.a.</v>
      </c>
      <c r="AJ66" s="74" t="str">
        <f>IFERROR(T66/'Base Case Cover Sheet'!T66-1,"n.a.")</f>
        <v>n.a.</v>
      </c>
      <c r="AK66" s="74" t="str">
        <f>IFERROR(U66/'Base Case Cover Sheet'!U66-1,"n.a.")</f>
        <v>n.a.</v>
      </c>
      <c r="AL66" s="74" t="str">
        <f>IFERROR(V66/'Base Case Cover Sheet'!V66-1,"n.a.")</f>
        <v>n.a.</v>
      </c>
      <c r="AM66" s="74" t="str">
        <f>IFERROR(W66/'Base Case Cover Sheet'!W66-1,"n.a.")</f>
        <v>n.a.</v>
      </c>
    </row>
    <row r="67" spans="4:39" s="4" customFormat="1">
      <c r="E67" s="4" t="s">
        <v>172</v>
      </c>
      <c r="I67" s="35"/>
      <c r="J67" s="35"/>
      <c r="K67" s="35"/>
      <c r="L67" s="118">
        <f>-+IFERROR(L66/L25,0)</f>
        <v>0</v>
      </c>
      <c r="M67" s="118">
        <f t="shared" ref="M67:W67" si="22">-+IFERROR(M66/M25,0)</f>
        <v>0</v>
      </c>
      <c r="N67" s="118">
        <f t="shared" si="22"/>
        <v>0</v>
      </c>
      <c r="O67" s="118">
        <f t="shared" si="22"/>
        <v>0</v>
      </c>
      <c r="P67" s="118">
        <f t="shared" si="22"/>
        <v>0</v>
      </c>
      <c r="Q67" s="118">
        <f t="shared" si="22"/>
        <v>0</v>
      </c>
      <c r="R67" s="118">
        <f t="shared" si="22"/>
        <v>0</v>
      </c>
      <c r="S67" s="118">
        <f t="shared" si="22"/>
        <v>0</v>
      </c>
      <c r="T67" s="118">
        <f t="shared" si="22"/>
        <v>0</v>
      </c>
      <c r="U67" s="118">
        <f t="shared" si="22"/>
        <v>0</v>
      </c>
      <c r="V67" s="118">
        <f t="shared" si="22"/>
        <v>0</v>
      </c>
      <c r="W67" s="118">
        <f t="shared" si="22"/>
        <v>0</v>
      </c>
      <c r="Y67" s="42"/>
      <c r="Z67" s="42"/>
      <c r="AA67" s="42"/>
      <c r="AB67" s="75"/>
      <c r="AC67" s="75"/>
      <c r="AD67" s="75"/>
      <c r="AE67" s="75"/>
      <c r="AF67" s="75"/>
      <c r="AG67" s="75"/>
      <c r="AH67" s="75"/>
      <c r="AI67" s="75"/>
      <c r="AJ67" s="75"/>
      <c r="AK67" s="75"/>
      <c r="AL67" s="75"/>
      <c r="AM67" s="75"/>
    </row>
    <row r="69" spans="4:39">
      <c r="D69" t="s">
        <v>175</v>
      </c>
      <c r="H69" s="41"/>
      <c r="I69" s="35"/>
      <c r="J69" s="35"/>
      <c r="K69" s="35"/>
      <c r="L69" s="65">
        <v>0</v>
      </c>
      <c r="M69" s="65">
        <v>0</v>
      </c>
      <c r="N69" s="65">
        <v>0</v>
      </c>
      <c r="O69" s="65">
        <v>0</v>
      </c>
      <c r="P69" s="65">
        <v>0</v>
      </c>
      <c r="Q69" s="65">
        <v>0</v>
      </c>
      <c r="R69" s="65">
        <v>0</v>
      </c>
      <c r="S69" s="65">
        <v>0</v>
      </c>
      <c r="T69" s="65">
        <v>0</v>
      </c>
      <c r="U69" s="65">
        <v>0</v>
      </c>
      <c r="V69" s="65">
        <v>0</v>
      </c>
      <c r="W69" s="65">
        <v>0</v>
      </c>
      <c r="Y69" s="74" t="str">
        <f>IFERROR(I69/'Base Case Cover Sheet'!I69-1,"n.a.")</f>
        <v>n.a.</v>
      </c>
      <c r="Z69" s="74" t="str">
        <f>IFERROR(J69/'Base Case Cover Sheet'!J69-1,"n.a.")</f>
        <v>n.a.</v>
      </c>
      <c r="AA69" s="74" t="str">
        <f>IFERROR(K69/'Base Case Cover Sheet'!K69-1,"n.a.")</f>
        <v>n.a.</v>
      </c>
      <c r="AB69" s="74" t="str">
        <f>IFERROR(L69/'Base Case Cover Sheet'!L69-1,"n.a.")</f>
        <v>n.a.</v>
      </c>
      <c r="AC69" s="74" t="str">
        <f>IFERROR(M69/'Base Case Cover Sheet'!M69-1,"n.a.")</f>
        <v>n.a.</v>
      </c>
      <c r="AD69" s="74" t="str">
        <f>IFERROR(N69/'Base Case Cover Sheet'!N69-1,"n.a.")</f>
        <v>n.a.</v>
      </c>
      <c r="AE69" s="74" t="str">
        <f>IFERROR(O69/'Base Case Cover Sheet'!O69-1,"n.a.")</f>
        <v>n.a.</v>
      </c>
      <c r="AF69" s="74" t="str">
        <f>IFERROR(P69/'Base Case Cover Sheet'!P69-1,"n.a.")</f>
        <v>n.a.</v>
      </c>
      <c r="AG69" s="74" t="str">
        <f>IFERROR(Q69/'Base Case Cover Sheet'!Q69-1,"n.a.")</f>
        <v>n.a.</v>
      </c>
      <c r="AH69" s="74" t="str">
        <f>IFERROR(R69/'Base Case Cover Sheet'!R69-1,"n.a.")</f>
        <v>n.a.</v>
      </c>
      <c r="AI69" s="74" t="str">
        <f>IFERROR(S69/'Base Case Cover Sheet'!S69-1,"n.a.")</f>
        <v>n.a.</v>
      </c>
      <c r="AJ69" s="74" t="str">
        <f>IFERROR(T69/'Base Case Cover Sheet'!T69-1,"n.a.")</f>
        <v>n.a.</v>
      </c>
      <c r="AK69" s="74" t="str">
        <f>IFERROR(U69/'Base Case Cover Sheet'!U69-1,"n.a.")</f>
        <v>n.a.</v>
      </c>
      <c r="AL69" s="74" t="str">
        <f>IFERROR(V69/'Base Case Cover Sheet'!V69-1,"n.a.")</f>
        <v>n.a.</v>
      </c>
      <c r="AM69" s="74" t="str">
        <f>IFERROR(W69/'Base Case Cover Sheet'!W69-1,"n.a.")</f>
        <v>n.a.</v>
      </c>
    </row>
    <row r="70" spans="4:39" s="4" customFormat="1">
      <c r="E70" s="4" t="s">
        <v>172</v>
      </c>
      <c r="I70" s="35"/>
      <c r="J70" s="35"/>
      <c r="K70" s="35"/>
      <c r="L70" s="118">
        <f>-+IFERROR(L69/L29,0)</f>
        <v>0</v>
      </c>
      <c r="M70" s="118">
        <f t="shared" ref="M70:W70" si="23">-+IFERROR(M69/M29,0)</f>
        <v>0</v>
      </c>
      <c r="N70" s="118">
        <f t="shared" si="23"/>
        <v>0</v>
      </c>
      <c r="O70" s="118">
        <f t="shared" si="23"/>
        <v>0</v>
      </c>
      <c r="P70" s="118">
        <f t="shared" si="23"/>
        <v>0</v>
      </c>
      <c r="Q70" s="118">
        <f t="shared" si="23"/>
        <v>0</v>
      </c>
      <c r="R70" s="118">
        <f t="shared" si="23"/>
        <v>0</v>
      </c>
      <c r="S70" s="118">
        <f t="shared" si="23"/>
        <v>0</v>
      </c>
      <c r="T70" s="118">
        <f t="shared" si="23"/>
        <v>0</v>
      </c>
      <c r="U70" s="118">
        <f t="shared" si="23"/>
        <v>0</v>
      </c>
      <c r="V70" s="118">
        <f t="shared" si="23"/>
        <v>0</v>
      </c>
      <c r="W70" s="118">
        <f t="shared" si="23"/>
        <v>0</v>
      </c>
      <c r="Y70" s="42"/>
      <c r="Z70" s="42"/>
      <c r="AA70" s="42"/>
      <c r="AB70" s="75"/>
      <c r="AC70" s="75"/>
      <c r="AD70" s="75"/>
      <c r="AE70" s="75"/>
      <c r="AF70" s="75"/>
      <c r="AG70" s="75"/>
      <c r="AH70" s="75"/>
      <c r="AI70" s="75"/>
      <c r="AJ70" s="75"/>
      <c r="AK70" s="75"/>
      <c r="AL70" s="75"/>
      <c r="AM70" s="75"/>
    </row>
    <row r="72" spans="4:39">
      <c r="D72" t="s">
        <v>176</v>
      </c>
      <c r="H72" s="41"/>
      <c r="I72" s="35"/>
      <c r="J72" s="35"/>
      <c r="K72" s="35"/>
      <c r="L72" s="65">
        <v>0</v>
      </c>
      <c r="M72" s="65">
        <v>0</v>
      </c>
      <c r="N72" s="65">
        <v>0</v>
      </c>
      <c r="O72" s="65">
        <v>0</v>
      </c>
      <c r="P72" s="65">
        <v>0</v>
      </c>
      <c r="Q72" s="65">
        <v>0</v>
      </c>
      <c r="R72" s="65">
        <v>0</v>
      </c>
      <c r="S72" s="65">
        <v>0</v>
      </c>
      <c r="T72" s="65">
        <v>0</v>
      </c>
      <c r="U72" s="65">
        <v>0</v>
      </c>
      <c r="V72" s="65">
        <v>0</v>
      </c>
      <c r="W72" s="65">
        <v>0</v>
      </c>
      <c r="Y72" s="74" t="str">
        <f>IFERROR(I72/'Base Case Cover Sheet'!I72-1,"n.a.")</f>
        <v>n.a.</v>
      </c>
      <c r="Z72" s="74" t="str">
        <f>IFERROR(J72/'Base Case Cover Sheet'!J72-1,"n.a.")</f>
        <v>n.a.</v>
      </c>
      <c r="AA72" s="74" t="str">
        <f>IFERROR(K72/'Base Case Cover Sheet'!K72-1,"n.a.")</f>
        <v>n.a.</v>
      </c>
      <c r="AB72" s="74" t="str">
        <f>IFERROR(L72/'Base Case Cover Sheet'!L72-1,"n.a.")</f>
        <v>n.a.</v>
      </c>
      <c r="AC72" s="74" t="str">
        <f>IFERROR(M72/'Base Case Cover Sheet'!M72-1,"n.a.")</f>
        <v>n.a.</v>
      </c>
      <c r="AD72" s="74" t="str">
        <f>IFERROR(N72/'Base Case Cover Sheet'!N72-1,"n.a.")</f>
        <v>n.a.</v>
      </c>
      <c r="AE72" s="74" t="str">
        <f>IFERROR(O72/'Base Case Cover Sheet'!O72-1,"n.a.")</f>
        <v>n.a.</v>
      </c>
      <c r="AF72" s="74" t="str">
        <f>IFERROR(P72/'Base Case Cover Sheet'!P72-1,"n.a.")</f>
        <v>n.a.</v>
      </c>
      <c r="AG72" s="74" t="str">
        <f>IFERROR(Q72/'Base Case Cover Sheet'!Q72-1,"n.a.")</f>
        <v>n.a.</v>
      </c>
      <c r="AH72" s="74" t="str">
        <f>IFERROR(R72/'Base Case Cover Sheet'!R72-1,"n.a.")</f>
        <v>n.a.</v>
      </c>
      <c r="AI72" s="74" t="str">
        <f>IFERROR(S72/'Base Case Cover Sheet'!S72-1,"n.a.")</f>
        <v>n.a.</v>
      </c>
      <c r="AJ72" s="74" t="str">
        <f>IFERROR(T72/'Base Case Cover Sheet'!T72-1,"n.a.")</f>
        <v>n.a.</v>
      </c>
      <c r="AK72" s="74" t="str">
        <f>IFERROR(U72/'Base Case Cover Sheet'!U72-1,"n.a.")</f>
        <v>n.a.</v>
      </c>
      <c r="AL72" s="74" t="str">
        <f>IFERROR(V72/'Base Case Cover Sheet'!V72-1,"n.a.")</f>
        <v>n.a.</v>
      </c>
      <c r="AM72" s="74" t="str">
        <f>IFERROR(W72/'Base Case Cover Sheet'!W72-1,"n.a.")</f>
        <v>n.a.</v>
      </c>
    </row>
    <row r="73" spans="4:39" s="4" customFormat="1">
      <c r="E73" s="4" t="s">
        <v>172</v>
      </c>
      <c r="I73" s="35"/>
      <c r="J73" s="35"/>
      <c r="K73" s="35"/>
      <c r="L73" s="118">
        <f>-IFERROR(L72/L33,0)</f>
        <v>0</v>
      </c>
      <c r="M73" s="118">
        <f t="shared" ref="M73:W73" si="24">-IFERROR(M72/M33,0)</f>
        <v>0</v>
      </c>
      <c r="N73" s="118">
        <f t="shared" si="24"/>
        <v>0</v>
      </c>
      <c r="O73" s="118">
        <f t="shared" si="24"/>
        <v>0</v>
      </c>
      <c r="P73" s="118">
        <f t="shared" si="24"/>
        <v>0</v>
      </c>
      <c r="Q73" s="118">
        <f t="shared" si="24"/>
        <v>0</v>
      </c>
      <c r="R73" s="118">
        <f t="shared" si="24"/>
        <v>0</v>
      </c>
      <c r="S73" s="118">
        <f t="shared" si="24"/>
        <v>0</v>
      </c>
      <c r="T73" s="118">
        <f t="shared" si="24"/>
        <v>0</v>
      </c>
      <c r="U73" s="118">
        <f t="shared" si="24"/>
        <v>0</v>
      </c>
      <c r="V73" s="118">
        <f t="shared" si="24"/>
        <v>0</v>
      </c>
      <c r="W73" s="118">
        <f t="shared" si="24"/>
        <v>0</v>
      </c>
      <c r="Y73" s="42"/>
      <c r="Z73" s="42"/>
      <c r="AA73" s="42"/>
      <c r="AB73" s="75"/>
      <c r="AC73" s="75"/>
      <c r="AD73" s="75"/>
      <c r="AE73" s="75"/>
      <c r="AF73" s="75"/>
      <c r="AG73" s="75"/>
      <c r="AH73" s="75"/>
      <c r="AI73" s="75"/>
      <c r="AJ73" s="75"/>
      <c r="AK73" s="75"/>
      <c r="AL73" s="75"/>
      <c r="AM73" s="75"/>
    </row>
    <row r="75" spans="4:39" s="5" customFormat="1">
      <c r="D75" s="142" t="s">
        <v>55</v>
      </c>
      <c r="E75" s="142"/>
      <c r="F75" s="142"/>
      <c r="G75" s="142"/>
      <c r="H75" s="46"/>
      <c r="I75" s="45"/>
      <c r="J75" s="45"/>
      <c r="K75" s="45"/>
      <c r="L75" s="39">
        <f>+L60+L63+L66+L69+L72</f>
        <v>0</v>
      </c>
      <c r="M75" s="39">
        <f t="shared" ref="M75:W75" si="25">+M60+M63+M66+M69+M72</f>
        <v>0</v>
      </c>
      <c r="N75" s="39">
        <f t="shared" si="25"/>
        <v>0</v>
      </c>
      <c r="O75" s="39">
        <f t="shared" si="25"/>
        <v>0</v>
      </c>
      <c r="P75" s="39">
        <f t="shared" si="25"/>
        <v>0</v>
      </c>
      <c r="Q75" s="39">
        <f t="shared" si="25"/>
        <v>0</v>
      </c>
      <c r="R75" s="39">
        <f t="shared" si="25"/>
        <v>0</v>
      </c>
      <c r="S75" s="39">
        <f t="shared" si="25"/>
        <v>0</v>
      </c>
      <c r="T75" s="39">
        <f t="shared" si="25"/>
        <v>0</v>
      </c>
      <c r="U75" s="39">
        <f t="shared" si="25"/>
        <v>0</v>
      </c>
      <c r="V75" s="39">
        <f t="shared" si="25"/>
        <v>0</v>
      </c>
      <c r="W75" s="39">
        <f t="shared" si="25"/>
        <v>0</v>
      </c>
      <c r="Y75" s="77" t="str">
        <f>IFERROR(I75/'Base Case Cover Sheet'!I75-1,"n.a.")</f>
        <v>n.a.</v>
      </c>
      <c r="Z75" s="77" t="str">
        <f>IFERROR(J75/'Base Case Cover Sheet'!J75-1,"n.a.")</f>
        <v>n.a.</v>
      </c>
      <c r="AA75" s="77" t="str">
        <f>IFERROR(K75/'Base Case Cover Sheet'!K75-1,"n.a.")</f>
        <v>n.a.</v>
      </c>
      <c r="AB75" s="77" t="str">
        <f>IFERROR(L75/'Base Case Cover Sheet'!L75-1,"n.a.")</f>
        <v>n.a.</v>
      </c>
      <c r="AC75" s="77" t="str">
        <f>IFERROR(M75/'Base Case Cover Sheet'!M75-1,"n.a.")</f>
        <v>n.a.</v>
      </c>
      <c r="AD75" s="77" t="str">
        <f>IFERROR(N75/'Base Case Cover Sheet'!N75-1,"n.a.")</f>
        <v>n.a.</v>
      </c>
      <c r="AE75" s="77" t="str">
        <f>IFERROR(O75/'Base Case Cover Sheet'!O75-1,"n.a.")</f>
        <v>n.a.</v>
      </c>
      <c r="AF75" s="77" t="str">
        <f>IFERROR(P75/'Base Case Cover Sheet'!P75-1,"n.a.")</f>
        <v>n.a.</v>
      </c>
      <c r="AG75" s="77" t="str">
        <f>IFERROR(Q75/'Base Case Cover Sheet'!Q75-1,"n.a.")</f>
        <v>n.a.</v>
      </c>
      <c r="AH75" s="77" t="str">
        <f>IFERROR(R75/'Base Case Cover Sheet'!R75-1,"n.a.")</f>
        <v>n.a.</v>
      </c>
      <c r="AI75" s="77" t="str">
        <f>IFERROR(S75/'Base Case Cover Sheet'!S75-1,"n.a.")</f>
        <v>n.a.</v>
      </c>
      <c r="AJ75" s="77" t="str">
        <f>IFERROR(T75/'Base Case Cover Sheet'!T75-1,"n.a.")</f>
        <v>n.a.</v>
      </c>
      <c r="AK75" s="77" t="str">
        <f>IFERROR(U75/'Base Case Cover Sheet'!U75-1,"n.a.")</f>
        <v>n.a.</v>
      </c>
      <c r="AL75" s="77" t="str">
        <f>IFERROR(V75/'Base Case Cover Sheet'!V75-1,"n.a.")</f>
        <v>n.a.</v>
      </c>
      <c r="AM75" s="77" t="str">
        <f>IFERROR(W75/'Base Case Cover Sheet'!W75-1,"n.a.")</f>
        <v>n.a.</v>
      </c>
    </row>
    <row r="76" spans="4:39" s="4" customFormat="1">
      <c r="E76" s="4" t="s">
        <v>177</v>
      </c>
      <c r="I76" s="35"/>
      <c r="J76" s="35"/>
      <c r="K76" s="35"/>
      <c r="L76" s="36">
        <f>-IFERROR(L75/L37,0)</f>
        <v>0</v>
      </c>
      <c r="M76" s="36">
        <f t="shared" ref="M76:W76" si="26">-IFERROR(M75/M37,0)</f>
        <v>0</v>
      </c>
      <c r="N76" s="36">
        <f t="shared" si="26"/>
        <v>0</v>
      </c>
      <c r="O76" s="36">
        <f t="shared" si="26"/>
        <v>0</v>
      </c>
      <c r="P76" s="36">
        <f t="shared" si="26"/>
        <v>0</v>
      </c>
      <c r="Q76" s="36">
        <f t="shared" si="26"/>
        <v>0</v>
      </c>
      <c r="R76" s="36">
        <f t="shared" si="26"/>
        <v>0</v>
      </c>
      <c r="S76" s="36">
        <f t="shared" si="26"/>
        <v>0</v>
      </c>
      <c r="T76" s="36">
        <f t="shared" si="26"/>
        <v>0</v>
      </c>
      <c r="U76" s="36">
        <f t="shared" si="26"/>
        <v>0</v>
      </c>
      <c r="V76" s="36">
        <f t="shared" si="26"/>
        <v>0</v>
      </c>
      <c r="W76" s="36">
        <f t="shared" si="26"/>
        <v>0</v>
      </c>
      <c r="Y76" s="42"/>
      <c r="Z76" s="42"/>
      <c r="AA76" s="42"/>
      <c r="AB76" s="75"/>
      <c r="AC76" s="75"/>
      <c r="AD76" s="75"/>
      <c r="AE76" s="75"/>
      <c r="AF76" s="75"/>
      <c r="AG76" s="75"/>
      <c r="AH76" s="75"/>
      <c r="AI76" s="75"/>
      <c r="AJ76" s="75"/>
      <c r="AK76" s="75"/>
      <c r="AL76" s="75"/>
      <c r="AM76" s="75"/>
    </row>
    <row r="77" spans="4:39" s="4" customFormat="1"/>
    <row r="78" spans="4:39" s="4" customFormat="1">
      <c r="D78" t="s">
        <v>57</v>
      </c>
      <c r="H78" s="41"/>
      <c r="I78" s="35"/>
      <c r="J78" s="35"/>
      <c r="K78" s="35"/>
      <c r="L78" s="65">
        <v>0</v>
      </c>
      <c r="M78" s="65">
        <v>0</v>
      </c>
      <c r="N78" s="65">
        <v>0</v>
      </c>
      <c r="O78" s="65">
        <v>0</v>
      </c>
      <c r="P78" s="65">
        <v>0</v>
      </c>
      <c r="Q78" s="65">
        <v>0</v>
      </c>
      <c r="R78" s="65">
        <v>0</v>
      </c>
      <c r="S78" s="65">
        <v>0</v>
      </c>
      <c r="T78" s="65">
        <v>0</v>
      </c>
      <c r="U78" s="65">
        <v>0</v>
      </c>
      <c r="V78" s="65">
        <v>0</v>
      </c>
      <c r="W78" s="65">
        <v>0</v>
      </c>
      <c r="Y78" s="74" t="str">
        <f>IFERROR(I78/'Base Case Cover Sheet'!I78-1,"n.a.")</f>
        <v>n.a.</v>
      </c>
      <c r="Z78" s="74" t="str">
        <f>IFERROR(J78/'Base Case Cover Sheet'!J78-1,"n.a.")</f>
        <v>n.a.</v>
      </c>
      <c r="AA78" s="74" t="str">
        <f>IFERROR(K78/'Base Case Cover Sheet'!K78-1,"n.a.")</f>
        <v>n.a.</v>
      </c>
      <c r="AB78" s="74" t="str">
        <f>IFERROR(L78/'Base Case Cover Sheet'!L78-1,"n.a.")</f>
        <v>n.a.</v>
      </c>
      <c r="AC78" s="74" t="str">
        <f>IFERROR(M78/'Base Case Cover Sheet'!M78-1,"n.a.")</f>
        <v>n.a.</v>
      </c>
      <c r="AD78" s="74" t="str">
        <f>IFERROR(N78/'Base Case Cover Sheet'!N78-1,"n.a.")</f>
        <v>n.a.</v>
      </c>
      <c r="AE78" s="74" t="str">
        <f>IFERROR(O78/'Base Case Cover Sheet'!O78-1,"n.a.")</f>
        <v>n.a.</v>
      </c>
      <c r="AF78" s="74" t="str">
        <f>IFERROR(P78/'Base Case Cover Sheet'!P78-1,"n.a.")</f>
        <v>n.a.</v>
      </c>
      <c r="AG78" s="74" t="str">
        <f>IFERROR(Q78/'Base Case Cover Sheet'!Q78-1,"n.a.")</f>
        <v>n.a.</v>
      </c>
      <c r="AH78" s="74" t="str">
        <f>IFERROR(R78/'Base Case Cover Sheet'!R78-1,"n.a.")</f>
        <v>n.a.</v>
      </c>
      <c r="AI78" s="74" t="str">
        <f>IFERROR(S78/'Base Case Cover Sheet'!S78-1,"n.a.")</f>
        <v>n.a.</v>
      </c>
      <c r="AJ78" s="74" t="str">
        <f>IFERROR(T78/'Base Case Cover Sheet'!T78-1,"n.a.")</f>
        <v>n.a.</v>
      </c>
      <c r="AK78" s="74" t="str">
        <f>IFERROR(U78/'Base Case Cover Sheet'!U78-1,"n.a.")</f>
        <v>n.a.</v>
      </c>
      <c r="AL78" s="74" t="str">
        <f>IFERROR(V78/'Base Case Cover Sheet'!V78-1,"n.a.")</f>
        <v>n.a.</v>
      </c>
      <c r="AM78" s="74" t="str">
        <f>IFERROR(W78/'Base Case Cover Sheet'!W78-1,"n.a.")</f>
        <v>n.a.</v>
      </c>
    </row>
    <row r="79" spans="4:39" s="4" customFormat="1">
      <c r="E79" s="4" t="s">
        <v>178</v>
      </c>
      <c r="I79" s="35"/>
      <c r="J79" s="35"/>
      <c r="K79" s="35"/>
      <c r="L79" s="36">
        <f t="shared" ref="L79:W79" si="27">+IFERROR(L78/L75,0)</f>
        <v>0</v>
      </c>
      <c r="M79" s="36">
        <f t="shared" si="27"/>
        <v>0</v>
      </c>
      <c r="N79" s="36">
        <f t="shared" si="27"/>
        <v>0</v>
      </c>
      <c r="O79" s="36">
        <f t="shared" si="27"/>
        <v>0</v>
      </c>
      <c r="P79" s="36">
        <f t="shared" si="27"/>
        <v>0</v>
      </c>
      <c r="Q79" s="36">
        <f t="shared" si="27"/>
        <v>0</v>
      </c>
      <c r="R79" s="36">
        <f t="shared" si="27"/>
        <v>0</v>
      </c>
      <c r="S79" s="36">
        <f t="shared" si="27"/>
        <v>0</v>
      </c>
      <c r="T79" s="36">
        <f t="shared" si="27"/>
        <v>0</v>
      </c>
      <c r="U79" s="36">
        <f t="shared" si="27"/>
        <v>0</v>
      </c>
      <c r="V79" s="36">
        <f t="shared" si="27"/>
        <v>0</v>
      </c>
      <c r="W79" s="36">
        <f t="shared" si="27"/>
        <v>0</v>
      </c>
      <c r="Y79" s="42"/>
      <c r="Z79" s="42"/>
      <c r="AA79" s="42"/>
      <c r="AB79" s="75"/>
      <c r="AC79" s="75"/>
      <c r="AD79" s="75"/>
      <c r="AE79" s="75"/>
      <c r="AF79" s="75"/>
      <c r="AG79" s="75"/>
      <c r="AH79" s="75"/>
      <c r="AI79" s="75"/>
      <c r="AJ79" s="75"/>
      <c r="AK79" s="75"/>
      <c r="AL79" s="75"/>
      <c r="AM79" s="75"/>
    </row>
    <row r="81" spans="4:39">
      <c r="D81" s="31" t="s">
        <v>59</v>
      </c>
      <c r="E81" s="32"/>
      <c r="F81" s="32"/>
      <c r="G81" s="32"/>
      <c r="H81" s="32"/>
      <c r="I81" s="32"/>
      <c r="J81" s="32"/>
      <c r="K81" s="32"/>
      <c r="L81" s="32"/>
      <c r="M81" s="32"/>
      <c r="N81" s="32"/>
      <c r="O81" s="32"/>
      <c r="P81" s="32"/>
      <c r="Q81" s="32"/>
      <c r="R81" s="32"/>
      <c r="S81" s="32"/>
      <c r="T81" s="32"/>
      <c r="U81" s="32"/>
      <c r="V81" s="32"/>
      <c r="W81" s="32"/>
      <c r="Y81" s="32"/>
      <c r="Z81" s="32"/>
      <c r="AA81" s="32"/>
      <c r="AB81" s="32"/>
      <c r="AC81" s="32"/>
      <c r="AD81" s="32"/>
      <c r="AE81" s="32"/>
      <c r="AF81" s="32"/>
      <c r="AG81" s="32"/>
      <c r="AH81" s="32"/>
      <c r="AI81" s="32"/>
      <c r="AJ81" s="32"/>
      <c r="AK81" s="32"/>
      <c r="AL81" s="32"/>
      <c r="AM81" s="32"/>
    </row>
    <row r="83" spans="4:39">
      <c r="D83" t="s">
        <v>60</v>
      </c>
      <c r="H83" s="41"/>
      <c r="I83" s="35"/>
      <c r="J83" s="35"/>
      <c r="K83" s="35"/>
      <c r="L83" s="65">
        <v>0</v>
      </c>
      <c r="M83" s="65">
        <v>0</v>
      </c>
      <c r="N83" s="65">
        <v>0</v>
      </c>
      <c r="O83" s="65">
        <v>0</v>
      </c>
      <c r="P83" s="65">
        <v>0</v>
      </c>
      <c r="Q83" s="65">
        <v>0</v>
      </c>
      <c r="R83" s="65">
        <v>0</v>
      </c>
      <c r="S83" s="65">
        <v>0</v>
      </c>
      <c r="T83" s="65">
        <v>0</v>
      </c>
      <c r="U83" s="65">
        <v>0</v>
      </c>
      <c r="V83" s="65">
        <v>0</v>
      </c>
      <c r="W83" s="65">
        <v>0</v>
      </c>
      <c r="Y83" s="74" t="str">
        <f>IFERROR(I83/'Base Case Cover Sheet'!I83-1,"n.a.")</f>
        <v>n.a.</v>
      </c>
      <c r="Z83" s="74" t="str">
        <f>IFERROR(J83/'Base Case Cover Sheet'!J83-1,"n.a.")</f>
        <v>n.a.</v>
      </c>
      <c r="AA83" s="74" t="str">
        <f>IFERROR(K83/'Base Case Cover Sheet'!K83-1,"n.a.")</f>
        <v>n.a.</v>
      </c>
      <c r="AB83" s="74" t="str">
        <f>IFERROR(L83/'Base Case Cover Sheet'!L83-1,"n.a.")</f>
        <v>n.a.</v>
      </c>
      <c r="AC83" s="74" t="str">
        <f>IFERROR(M83/'Base Case Cover Sheet'!M83-1,"n.a.")</f>
        <v>n.a.</v>
      </c>
      <c r="AD83" s="74" t="str">
        <f>IFERROR(N83/'Base Case Cover Sheet'!N83-1,"n.a.")</f>
        <v>n.a.</v>
      </c>
      <c r="AE83" s="74" t="str">
        <f>IFERROR(O83/'Base Case Cover Sheet'!O83-1,"n.a.")</f>
        <v>n.a.</v>
      </c>
      <c r="AF83" s="74" t="str">
        <f>IFERROR(P83/'Base Case Cover Sheet'!P83-1,"n.a.")</f>
        <v>n.a.</v>
      </c>
      <c r="AG83" s="74" t="str">
        <f>IFERROR(Q83/'Base Case Cover Sheet'!Q83-1,"n.a.")</f>
        <v>n.a.</v>
      </c>
      <c r="AH83" s="74" t="str">
        <f>IFERROR(R83/'Base Case Cover Sheet'!R83-1,"n.a.")</f>
        <v>n.a.</v>
      </c>
      <c r="AI83" s="74" t="str">
        <f>IFERROR(S83/'Base Case Cover Sheet'!S83-1,"n.a.")</f>
        <v>n.a.</v>
      </c>
      <c r="AJ83" s="74" t="str">
        <f>IFERROR(T83/'Base Case Cover Sheet'!T83-1,"n.a.")</f>
        <v>n.a.</v>
      </c>
      <c r="AK83" s="74" t="str">
        <f>IFERROR(U83/'Base Case Cover Sheet'!U83-1,"n.a.")</f>
        <v>n.a.</v>
      </c>
      <c r="AL83" s="74" t="str">
        <f>IFERROR(V83/'Base Case Cover Sheet'!V83-1,"n.a.")</f>
        <v>n.a.</v>
      </c>
      <c r="AM83" s="74" t="str">
        <f>IFERROR(W83/'Base Case Cover Sheet'!W83-1,"n.a.")</f>
        <v>n.a.</v>
      </c>
    </row>
    <row r="84" spans="4:39" s="4" customFormat="1" ht="11.25" customHeight="1">
      <c r="E84" s="4" t="s">
        <v>104</v>
      </c>
      <c r="I84" s="35"/>
      <c r="J84" s="35"/>
      <c r="K84" s="35"/>
      <c r="L84" s="47">
        <f>-IFERROR(L83/L$44,0)</f>
        <v>0</v>
      </c>
      <c r="M84" s="47">
        <f t="shared" ref="M84:W84" si="28">-IFERROR(M83/M$44,0)</f>
        <v>0</v>
      </c>
      <c r="N84" s="47">
        <f t="shared" si="28"/>
        <v>0</v>
      </c>
      <c r="O84" s="47">
        <f t="shared" si="28"/>
        <v>0</v>
      </c>
      <c r="P84" s="47">
        <f t="shared" si="28"/>
        <v>0</v>
      </c>
      <c r="Q84" s="47">
        <f t="shared" si="28"/>
        <v>0</v>
      </c>
      <c r="R84" s="47">
        <f t="shared" si="28"/>
        <v>0</v>
      </c>
      <c r="S84" s="47">
        <f t="shared" si="28"/>
        <v>0</v>
      </c>
      <c r="T84" s="47">
        <f t="shared" si="28"/>
        <v>0</v>
      </c>
      <c r="U84" s="47">
        <f t="shared" si="28"/>
        <v>0</v>
      </c>
      <c r="V84" s="47">
        <f t="shared" si="28"/>
        <v>0</v>
      </c>
      <c r="W84" s="47">
        <f t="shared" si="28"/>
        <v>0</v>
      </c>
      <c r="Y84" s="42"/>
      <c r="Z84" s="42"/>
      <c r="AA84" s="42"/>
      <c r="AB84" s="75"/>
      <c r="AC84" s="75"/>
      <c r="AD84" s="75"/>
      <c r="AE84" s="75"/>
      <c r="AF84" s="75"/>
      <c r="AG84" s="75"/>
      <c r="AH84" s="75"/>
      <c r="AI84" s="75"/>
      <c r="AJ84" s="75"/>
      <c r="AK84" s="75"/>
      <c r="AL84" s="75"/>
      <c r="AM84" s="75"/>
    </row>
    <row r="85" spans="4:39" s="4" customFormat="1">
      <c r="D85" s="4" t="s">
        <v>62</v>
      </c>
      <c r="H85" s="41"/>
    </row>
    <row r="86" spans="4:39" s="4" customFormat="1">
      <c r="D86" s="143" t="s">
        <v>63</v>
      </c>
      <c r="H86" s="41"/>
      <c r="I86" s="35"/>
      <c r="J86" s="35"/>
      <c r="K86" s="35"/>
      <c r="L86" s="65">
        <v>0</v>
      </c>
      <c r="M86" s="65">
        <v>0</v>
      </c>
      <c r="N86" s="65">
        <v>0</v>
      </c>
      <c r="O86" s="65">
        <v>0</v>
      </c>
      <c r="P86" s="65">
        <v>0</v>
      </c>
      <c r="Q86" s="65">
        <v>0</v>
      </c>
      <c r="R86" s="65">
        <v>0</v>
      </c>
      <c r="S86" s="65">
        <v>0</v>
      </c>
      <c r="T86" s="65">
        <v>0</v>
      </c>
      <c r="U86" s="65">
        <v>0</v>
      </c>
      <c r="V86" s="65">
        <v>0</v>
      </c>
      <c r="W86" s="65">
        <v>0</v>
      </c>
      <c r="Y86" s="74" t="str">
        <f>IFERROR(I86/'Base Case Cover Sheet'!I86-1,"n.a.")</f>
        <v>n.a.</v>
      </c>
      <c r="Z86" s="74" t="str">
        <f>IFERROR(J86/'Base Case Cover Sheet'!J86-1,"n.a.")</f>
        <v>n.a.</v>
      </c>
      <c r="AA86" s="74" t="str">
        <f>IFERROR(K86/'Base Case Cover Sheet'!K86-1,"n.a.")</f>
        <v>n.a.</v>
      </c>
      <c r="AB86" s="74" t="str">
        <f>IFERROR(L86/'Base Case Cover Sheet'!L86-1,"n.a.")</f>
        <v>n.a.</v>
      </c>
      <c r="AC86" s="74" t="str">
        <f>IFERROR(M86/'Base Case Cover Sheet'!M86-1,"n.a.")</f>
        <v>n.a.</v>
      </c>
      <c r="AD86" s="74" t="str">
        <f>IFERROR(N86/'Base Case Cover Sheet'!N86-1,"n.a.")</f>
        <v>n.a.</v>
      </c>
      <c r="AE86" s="74" t="str">
        <f>IFERROR(O86/'Base Case Cover Sheet'!O86-1,"n.a.")</f>
        <v>n.a.</v>
      </c>
      <c r="AF86" s="74" t="str">
        <f>IFERROR(P86/'Base Case Cover Sheet'!P86-1,"n.a.")</f>
        <v>n.a.</v>
      </c>
      <c r="AG86" s="74" t="str">
        <f>IFERROR(Q86/'Base Case Cover Sheet'!Q86-1,"n.a.")</f>
        <v>n.a.</v>
      </c>
      <c r="AH86" s="74" t="str">
        <f>IFERROR(R86/'Base Case Cover Sheet'!R86-1,"n.a.")</f>
        <v>n.a.</v>
      </c>
      <c r="AI86" s="74" t="str">
        <f>IFERROR(S86/'Base Case Cover Sheet'!S86-1,"n.a.")</f>
        <v>n.a.</v>
      </c>
      <c r="AJ86" s="74" t="str">
        <f>IFERROR(T86/'Base Case Cover Sheet'!T86-1,"n.a.")</f>
        <v>n.a.</v>
      </c>
      <c r="AK86" s="74" t="str">
        <f>IFERROR(U86/'Base Case Cover Sheet'!U86-1,"n.a.")</f>
        <v>n.a.</v>
      </c>
      <c r="AL86" s="74" t="str">
        <f>IFERROR(V86/'Base Case Cover Sheet'!V86-1,"n.a.")</f>
        <v>n.a.</v>
      </c>
      <c r="AM86" s="74" t="str">
        <f>IFERROR(W86/'Base Case Cover Sheet'!W86-1,"n.a.")</f>
        <v>n.a.</v>
      </c>
    </row>
    <row r="87" spans="4:39" s="4" customFormat="1">
      <c r="D87" s="143" t="s">
        <v>65</v>
      </c>
      <c r="H87" s="41"/>
      <c r="I87" s="35"/>
      <c r="J87" s="35"/>
      <c r="K87" s="35"/>
      <c r="L87" s="65">
        <v>0</v>
      </c>
      <c r="M87" s="65">
        <v>0</v>
      </c>
      <c r="N87" s="65">
        <v>0</v>
      </c>
      <c r="O87" s="65">
        <v>0</v>
      </c>
      <c r="P87" s="65">
        <v>0</v>
      </c>
      <c r="Q87" s="65">
        <v>0</v>
      </c>
      <c r="R87" s="65">
        <v>0</v>
      </c>
      <c r="S87" s="65">
        <v>0</v>
      </c>
      <c r="T87" s="65">
        <v>0</v>
      </c>
      <c r="U87" s="65">
        <v>0</v>
      </c>
      <c r="V87" s="65">
        <v>0</v>
      </c>
      <c r="W87" s="65">
        <v>0</v>
      </c>
      <c r="Y87" s="74" t="str">
        <f>IFERROR(I87/'Base Case Cover Sheet'!I87-1,"n.a.")</f>
        <v>n.a.</v>
      </c>
      <c r="Z87" s="74" t="str">
        <f>IFERROR(J87/'Base Case Cover Sheet'!J87-1,"n.a.")</f>
        <v>n.a.</v>
      </c>
      <c r="AA87" s="74" t="str">
        <f>IFERROR(K87/'Base Case Cover Sheet'!K87-1,"n.a.")</f>
        <v>n.a.</v>
      </c>
      <c r="AB87" s="74" t="str">
        <f>IFERROR(L87/'Base Case Cover Sheet'!L87-1,"n.a.")</f>
        <v>n.a.</v>
      </c>
      <c r="AC87" s="74" t="str">
        <f>IFERROR(M87/'Base Case Cover Sheet'!M87-1,"n.a.")</f>
        <v>n.a.</v>
      </c>
      <c r="AD87" s="74" t="str">
        <f>IFERROR(N87/'Base Case Cover Sheet'!N87-1,"n.a.")</f>
        <v>n.a.</v>
      </c>
      <c r="AE87" s="74" t="str">
        <f>IFERROR(O87/'Base Case Cover Sheet'!O87-1,"n.a.")</f>
        <v>n.a.</v>
      </c>
      <c r="AF87" s="74" t="str">
        <f>IFERROR(P87/'Base Case Cover Sheet'!P87-1,"n.a.")</f>
        <v>n.a.</v>
      </c>
      <c r="AG87" s="74" t="str">
        <f>IFERROR(Q87/'Base Case Cover Sheet'!Q87-1,"n.a.")</f>
        <v>n.a.</v>
      </c>
      <c r="AH87" s="74" t="str">
        <f>IFERROR(R87/'Base Case Cover Sheet'!R87-1,"n.a.")</f>
        <v>n.a.</v>
      </c>
      <c r="AI87" s="74" t="str">
        <f>IFERROR(S87/'Base Case Cover Sheet'!S87-1,"n.a.")</f>
        <v>n.a.</v>
      </c>
      <c r="AJ87" s="74" t="str">
        <f>IFERROR(T87/'Base Case Cover Sheet'!T87-1,"n.a.")</f>
        <v>n.a.</v>
      </c>
      <c r="AK87" s="74" t="str">
        <f>IFERROR(U87/'Base Case Cover Sheet'!U87-1,"n.a.")</f>
        <v>n.a.</v>
      </c>
      <c r="AL87" s="74" t="str">
        <f>IFERROR(V87/'Base Case Cover Sheet'!V87-1,"n.a.")</f>
        <v>n.a.</v>
      </c>
      <c r="AM87" s="74" t="str">
        <f>IFERROR(W87/'Base Case Cover Sheet'!W87-1,"n.a.")</f>
        <v>n.a.</v>
      </c>
    </row>
    <row r="88" spans="4:39" s="4" customFormat="1">
      <c r="D88" s="143" t="s">
        <v>67</v>
      </c>
      <c r="H88" s="41"/>
      <c r="I88" s="35"/>
      <c r="J88" s="35"/>
      <c r="K88" s="35"/>
      <c r="L88" s="65">
        <v>0</v>
      </c>
      <c r="M88" s="65">
        <v>0</v>
      </c>
      <c r="N88" s="65">
        <v>0</v>
      </c>
      <c r="O88" s="65">
        <v>0</v>
      </c>
      <c r="P88" s="65">
        <v>0</v>
      </c>
      <c r="Q88" s="65">
        <v>0</v>
      </c>
      <c r="R88" s="65">
        <v>0</v>
      </c>
      <c r="S88" s="65">
        <v>0</v>
      </c>
      <c r="T88" s="65">
        <v>0</v>
      </c>
      <c r="U88" s="65">
        <v>0</v>
      </c>
      <c r="V88" s="65">
        <v>0</v>
      </c>
      <c r="W88" s="65">
        <v>0</v>
      </c>
      <c r="Y88" s="74" t="str">
        <f>IFERROR(I88/'Base Case Cover Sheet'!I88-1,"n.a.")</f>
        <v>n.a.</v>
      </c>
      <c r="Z88" s="74" t="str">
        <f>IFERROR(J88/'Base Case Cover Sheet'!J88-1,"n.a.")</f>
        <v>n.a.</v>
      </c>
      <c r="AA88" s="74" t="str">
        <f>IFERROR(K88/'Base Case Cover Sheet'!K88-1,"n.a.")</f>
        <v>n.a.</v>
      </c>
      <c r="AB88" s="74" t="str">
        <f>IFERROR(L88/'Base Case Cover Sheet'!L88-1,"n.a.")</f>
        <v>n.a.</v>
      </c>
      <c r="AC88" s="74" t="str">
        <f>IFERROR(M88/'Base Case Cover Sheet'!M88-1,"n.a.")</f>
        <v>n.a.</v>
      </c>
      <c r="AD88" s="74" t="str">
        <f>IFERROR(N88/'Base Case Cover Sheet'!N88-1,"n.a.")</f>
        <v>n.a.</v>
      </c>
      <c r="AE88" s="74" t="str">
        <f>IFERROR(O88/'Base Case Cover Sheet'!O88-1,"n.a.")</f>
        <v>n.a.</v>
      </c>
      <c r="AF88" s="74" t="str">
        <f>IFERROR(P88/'Base Case Cover Sheet'!P88-1,"n.a.")</f>
        <v>n.a.</v>
      </c>
      <c r="AG88" s="74" t="str">
        <f>IFERROR(Q88/'Base Case Cover Sheet'!Q88-1,"n.a.")</f>
        <v>n.a.</v>
      </c>
      <c r="AH88" s="74" t="str">
        <f>IFERROR(R88/'Base Case Cover Sheet'!R88-1,"n.a.")</f>
        <v>n.a.</v>
      </c>
      <c r="AI88" s="74" t="str">
        <f>IFERROR(S88/'Base Case Cover Sheet'!S88-1,"n.a.")</f>
        <v>n.a.</v>
      </c>
      <c r="AJ88" s="74" t="str">
        <f>IFERROR(T88/'Base Case Cover Sheet'!T88-1,"n.a.")</f>
        <v>n.a.</v>
      </c>
      <c r="AK88" s="74" t="str">
        <f>IFERROR(U88/'Base Case Cover Sheet'!U88-1,"n.a.")</f>
        <v>n.a.</v>
      </c>
      <c r="AL88" s="74" t="str">
        <f>IFERROR(V88/'Base Case Cover Sheet'!V88-1,"n.a.")</f>
        <v>n.a.</v>
      </c>
      <c r="AM88" s="74" t="str">
        <f>IFERROR(W88/'Base Case Cover Sheet'!W88-1,"n.a.")</f>
        <v>n.a.</v>
      </c>
    </row>
    <row r="89" spans="4:39" s="4" customFormat="1">
      <c r="D89" s="143" t="s">
        <v>179</v>
      </c>
      <c r="H89" s="41"/>
      <c r="I89" s="35"/>
      <c r="J89" s="35"/>
      <c r="K89" s="35"/>
      <c r="L89" s="65">
        <v>0</v>
      </c>
      <c r="M89" s="65">
        <v>0</v>
      </c>
      <c r="N89" s="65">
        <v>0</v>
      </c>
      <c r="O89" s="65">
        <v>0</v>
      </c>
      <c r="P89" s="65">
        <v>0</v>
      </c>
      <c r="Q89" s="65">
        <v>0</v>
      </c>
      <c r="R89" s="65">
        <v>0</v>
      </c>
      <c r="S89" s="65">
        <v>0</v>
      </c>
      <c r="T89" s="65">
        <v>0</v>
      </c>
      <c r="U89" s="65">
        <v>0</v>
      </c>
      <c r="V89" s="65">
        <v>0</v>
      </c>
      <c r="W89" s="65">
        <v>0</v>
      </c>
      <c r="Y89" s="74" t="str">
        <f>IFERROR(I89/'Base Case Cover Sheet'!I89-1,"n.a.")</f>
        <v>n.a.</v>
      </c>
      <c r="Z89" s="74" t="str">
        <f>IFERROR(J89/'Base Case Cover Sheet'!J89-1,"n.a.")</f>
        <v>n.a.</v>
      </c>
      <c r="AA89" s="74" t="str">
        <f>IFERROR(K89/'Base Case Cover Sheet'!K89-1,"n.a.")</f>
        <v>n.a.</v>
      </c>
      <c r="AB89" s="74" t="str">
        <f>IFERROR(L89/'Base Case Cover Sheet'!L89-1,"n.a.")</f>
        <v>n.a.</v>
      </c>
      <c r="AC89" s="74" t="str">
        <f>IFERROR(M89/'Base Case Cover Sheet'!M89-1,"n.a.")</f>
        <v>n.a.</v>
      </c>
      <c r="AD89" s="74" t="str">
        <f>IFERROR(N89/'Base Case Cover Sheet'!N89-1,"n.a.")</f>
        <v>n.a.</v>
      </c>
      <c r="AE89" s="74" t="str">
        <f>IFERROR(O89/'Base Case Cover Sheet'!O89-1,"n.a.")</f>
        <v>n.a.</v>
      </c>
      <c r="AF89" s="74" t="str">
        <f>IFERROR(P89/'Base Case Cover Sheet'!P89-1,"n.a.")</f>
        <v>n.a.</v>
      </c>
      <c r="AG89" s="74" t="str">
        <f>IFERROR(Q89/'Base Case Cover Sheet'!Q89-1,"n.a.")</f>
        <v>n.a.</v>
      </c>
      <c r="AH89" s="74" t="str">
        <f>IFERROR(R89/'Base Case Cover Sheet'!R89-1,"n.a.")</f>
        <v>n.a.</v>
      </c>
      <c r="AI89" s="74" t="str">
        <f>IFERROR(S89/'Base Case Cover Sheet'!S89-1,"n.a.")</f>
        <v>n.a.</v>
      </c>
      <c r="AJ89" s="74" t="str">
        <f>IFERROR(T89/'Base Case Cover Sheet'!T89-1,"n.a.")</f>
        <v>n.a.</v>
      </c>
      <c r="AK89" s="74" t="str">
        <f>IFERROR(U89/'Base Case Cover Sheet'!U89-1,"n.a.")</f>
        <v>n.a.</v>
      </c>
      <c r="AL89" s="74" t="str">
        <f>IFERROR(V89/'Base Case Cover Sheet'!V89-1,"n.a.")</f>
        <v>n.a.</v>
      </c>
      <c r="AM89" s="74" t="str">
        <f>IFERROR(W89/'Base Case Cover Sheet'!W89-1,"n.a.")</f>
        <v>n.a.</v>
      </c>
    </row>
    <row r="90" spans="4:39" s="4" customFormat="1" outlineLevel="1">
      <c r="D90"/>
      <c r="E90"/>
    </row>
    <row r="91" spans="4:39" s="4" customFormat="1" outlineLevel="1">
      <c r="D91" s="48" t="s">
        <v>180</v>
      </c>
      <c r="E91" s="48"/>
      <c r="F91" s="48"/>
      <c r="G91" s="48"/>
      <c r="H91" s="48"/>
      <c r="I91" s="35"/>
      <c r="J91" s="35"/>
      <c r="K91" s="35"/>
      <c r="L91" s="49">
        <f>IF(ROUND(SUM(L86:L89),4)=ROUND(L83,4),1,0)</f>
        <v>1</v>
      </c>
      <c r="M91" s="49">
        <f t="shared" ref="M91:W91" si="29">IF(ROUND(SUM(M86:M89),4)=ROUND(M83,4),1,0)</f>
        <v>1</v>
      </c>
      <c r="N91" s="49">
        <f t="shared" si="29"/>
        <v>1</v>
      </c>
      <c r="O91" s="49">
        <f t="shared" si="29"/>
        <v>1</v>
      </c>
      <c r="P91" s="49">
        <f t="shared" si="29"/>
        <v>1</v>
      </c>
      <c r="Q91" s="49">
        <f t="shared" si="29"/>
        <v>1</v>
      </c>
      <c r="R91" s="49">
        <f t="shared" si="29"/>
        <v>1</v>
      </c>
      <c r="S91" s="49">
        <f t="shared" si="29"/>
        <v>1</v>
      </c>
      <c r="T91" s="49">
        <f t="shared" si="29"/>
        <v>1</v>
      </c>
      <c r="U91" s="49">
        <f t="shared" si="29"/>
        <v>1</v>
      </c>
      <c r="V91" s="49">
        <f t="shared" si="29"/>
        <v>1</v>
      </c>
      <c r="W91" s="49">
        <f t="shared" si="29"/>
        <v>1</v>
      </c>
    </row>
    <row r="93" spans="4:39">
      <c r="D93" t="s">
        <v>69</v>
      </c>
      <c r="H93" s="41"/>
      <c r="I93" s="35"/>
      <c r="J93" s="35"/>
      <c r="K93" s="35"/>
      <c r="L93" s="65">
        <v>0</v>
      </c>
      <c r="M93" s="65">
        <v>0</v>
      </c>
      <c r="N93" s="65">
        <v>0</v>
      </c>
      <c r="O93" s="65">
        <v>0</v>
      </c>
      <c r="P93" s="65">
        <v>0</v>
      </c>
      <c r="Q93" s="65">
        <v>0</v>
      </c>
      <c r="R93" s="65">
        <v>0</v>
      </c>
      <c r="S93" s="65">
        <v>0</v>
      </c>
      <c r="T93" s="65">
        <v>0</v>
      </c>
      <c r="U93" s="65">
        <v>0</v>
      </c>
      <c r="V93" s="65">
        <v>0</v>
      </c>
      <c r="W93" s="65">
        <v>0</v>
      </c>
      <c r="Y93" s="74" t="str">
        <f>IFERROR(I93/'Base Case Cover Sheet'!I93-1,"n.a.")</f>
        <v>n.a.</v>
      </c>
      <c r="Z93" s="74" t="str">
        <f>IFERROR(J93/'Base Case Cover Sheet'!J93-1,"n.a.")</f>
        <v>n.a.</v>
      </c>
      <c r="AA93" s="74" t="str">
        <f>IFERROR(K93/'Base Case Cover Sheet'!K93-1,"n.a.")</f>
        <v>n.a.</v>
      </c>
      <c r="AB93" s="74" t="str">
        <f>IFERROR(L93/'Base Case Cover Sheet'!L93-1,"n.a.")</f>
        <v>n.a.</v>
      </c>
      <c r="AC93" s="74" t="str">
        <f>IFERROR(M93/'Base Case Cover Sheet'!M93-1,"n.a.")</f>
        <v>n.a.</v>
      </c>
      <c r="AD93" s="74" t="str">
        <f>IFERROR(N93/'Base Case Cover Sheet'!N93-1,"n.a.")</f>
        <v>n.a.</v>
      </c>
      <c r="AE93" s="74" t="str">
        <f>IFERROR(O93/'Base Case Cover Sheet'!O93-1,"n.a.")</f>
        <v>n.a.</v>
      </c>
      <c r="AF93" s="74" t="str">
        <f>IFERROR(P93/'Base Case Cover Sheet'!P93-1,"n.a.")</f>
        <v>n.a.</v>
      </c>
      <c r="AG93" s="74" t="str">
        <f>IFERROR(Q93/'Base Case Cover Sheet'!Q93-1,"n.a.")</f>
        <v>n.a.</v>
      </c>
      <c r="AH93" s="74" t="str">
        <f>IFERROR(R93/'Base Case Cover Sheet'!R93-1,"n.a.")</f>
        <v>n.a.</v>
      </c>
      <c r="AI93" s="74" t="str">
        <f>IFERROR(S93/'Base Case Cover Sheet'!S93-1,"n.a.")</f>
        <v>n.a.</v>
      </c>
      <c r="AJ93" s="74" t="str">
        <f>IFERROR(T93/'Base Case Cover Sheet'!T93-1,"n.a.")</f>
        <v>n.a.</v>
      </c>
      <c r="AK93" s="74" t="str">
        <f>IFERROR(U93/'Base Case Cover Sheet'!U93-1,"n.a.")</f>
        <v>n.a.</v>
      </c>
      <c r="AL93" s="74" t="str">
        <f>IFERROR(V93/'Base Case Cover Sheet'!V93-1,"n.a.")</f>
        <v>n.a.</v>
      </c>
      <c r="AM93" s="74" t="str">
        <f>IFERROR(W93/'Base Case Cover Sheet'!W93-1,"n.a.")</f>
        <v>n.a.</v>
      </c>
    </row>
    <row r="94" spans="4:39" s="4" customFormat="1">
      <c r="E94" s="4" t="s">
        <v>104</v>
      </c>
      <c r="I94" s="35"/>
      <c r="J94" s="35"/>
      <c r="K94" s="35"/>
      <c r="L94" s="36">
        <f>-IFERROR(L93/L$44,0)</f>
        <v>0</v>
      </c>
      <c r="M94" s="36">
        <f t="shared" ref="M94:W94" si="30">-IFERROR(M93/M$44,0)</f>
        <v>0</v>
      </c>
      <c r="N94" s="36">
        <f t="shared" si="30"/>
        <v>0</v>
      </c>
      <c r="O94" s="36">
        <f t="shared" si="30"/>
        <v>0</v>
      </c>
      <c r="P94" s="36">
        <f t="shared" si="30"/>
        <v>0</v>
      </c>
      <c r="Q94" s="36">
        <f t="shared" si="30"/>
        <v>0</v>
      </c>
      <c r="R94" s="36">
        <f t="shared" si="30"/>
        <v>0</v>
      </c>
      <c r="S94" s="36">
        <f t="shared" si="30"/>
        <v>0</v>
      </c>
      <c r="T94" s="36">
        <f t="shared" si="30"/>
        <v>0</v>
      </c>
      <c r="U94" s="36">
        <f t="shared" si="30"/>
        <v>0</v>
      </c>
      <c r="V94" s="36">
        <f t="shared" si="30"/>
        <v>0</v>
      </c>
      <c r="W94" s="36">
        <f t="shared" si="30"/>
        <v>0</v>
      </c>
      <c r="Y94" s="42"/>
      <c r="Z94" s="42"/>
      <c r="AA94" s="42"/>
      <c r="AB94" s="75"/>
      <c r="AC94" s="75"/>
      <c r="AD94" s="75"/>
      <c r="AE94" s="75"/>
      <c r="AF94" s="75"/>
      <c r="AG94" s="75"/>
      <c r="AH94" s="75"/>
      <c r="AI94" s="75"/>
      <c r="AJ94" s="75"/>
      <c r="AK94" s="75"/>
      <c r="AL94" s="75"/>
      <c r="AM94" s="75"/>
    </row>
    <row r="95" spans="4:39" s="4" customFormat="1">
      <c r="D95" s="4" t="s">
        <v>62</v>
      </c>
      <c r="H95" s="41"/>
    </row>
    <row r="96" spans="4:39" s="4" customFormat="1">
      <c r="D96" s="143" t="s">
        <v>71</v>
      </c>
      <c r="H96" s="41"/>
      <c r="I96" s="35" t="s">
        <v>181</v>
      </c>
      <c r="J96" s="35"/>
      <c r="K96" s="35"/>
      <c r="L96" s="65">
        <v>0</v>
      </c>
      <c r="M96" s="65">
        <v>0</v>
      </c>
      <c r="N96" s="65">
        <v>0</v>
      </c>
      <c r="O96" s="65">
        <v>0</v>
      </c>
      <c r="P96" s="65">
        <v>0</v>
      </c>
      <c r="Q96" s="65">
        <v>0</v>
      </c>
      <c r="R96" s="65">
        <v>0</v>
      </c>
      <c r="S96" s="65">
        <v>0</v>
      </c>
      <c r="T96" s="65">
        <v>0</v>
      </c>
      <c r="U96" s="65">
        <v>0</v>
      </c>
      <c r="V96" s="65">
        <v>0</v>
      </c>
      <c r="W96" s="65">
        <v>0</v>
      </c>
      <c r="Y96" s="74" t="str">
        <f>IFERROR(I96/'Base Case Cover Sheet'!I96-1,"n.a.")</f>
        <v>n.a.</v>
      </c>
      <c r="Z96" s="74" t="str">
        <f>IFERROR(J96/'Base Case Cover Sheet'!J96-1,"n.a.")</f>
        <v>n.a.</v>
      </c>
      <c r="AA96" s="74" t="str">
        <f>IFERROR(K96/'Base Case Cover Sheet'!K96-1,"n.a.")</f>
        <v>n.a.</v>
      </c>
      <c r="AB96" s="74" t="str">
        <f>IFERROR(L96/'Base Case Cover Sheet'!L96-1,"n.a.")</f>
        <v>n.a.</v>
      </c>
      <c r="AC96" s="74" t="str">
        <f>IFERROR(M96/'Base Case Cover Sheet'!M96-1,"n.a.")</f>
        <v>n.a.</v>
      </c>
      <c r="AD96" s="74" t="str">
        <f>IFERROR(N96/'Base Case Cover Sheet'!N96-1,"n.a.")</f>
        <v>n.a.</v>
      </c>
      <c r="AE96" s="74" t="str">
        <f>IFERROR(O96/'Base Case Cover Sheet'!O96-1,"n.a.")</f>
        <v>n.a.</v>
      </c>
      <c r="AF96" s="74" t="str">
        <f>IFERROR(P96/'Base Case Cover Sheet'!P96-1,"n.a.")</f>
        <v>n.a.</v>
      </c>
      <c r="AG96" s="74" t="str">
        <f>IFERROR(Q96/'Base Case Cover Sheet'!Q96-1,"n.a.")</f>
        <v>n.a.</v>
      </c>
      <c r="AH96" s="74" t="str">
        <f>IFERROR(R96/'Base Case Cover Sheet'!R96-1,"n.a.")</f>
        <v>n.a.</v>
      </c>
      <c r="AI96" s="74" t="str">
        <f>IFERROR(S96/'Base Case Cover Sheet'!S96-1,"n.a.")</f>
        <v>n.a.</v>
      </c>
      <c r="AJ96" s="74" t="str">
        <f>IFERROR(T96/'Base Case Cover Sheet'!T96-1,"n.a.")</f>
        <v>n.a.</v>
      </c>
      <c r="AK96" s="74" t="str">
        <f>IFERROR(U96/'Base Case Cover Sheet'!U96-1,"n.a.")</f>
        <v>n.a.</v>
      </c>
      <c r="AL96" s="74" t="str">
        <f>IFERROR(V96/'Base Case Cover Sheet'!V96-1,"n.a.")</f>
        <v>n.a.</v>
      </c>
      <c r="AM96" s="74" t="str">
        <f>IFERROR(W96/'Base Case Cover Sheet'!W96-1,"n.a.")</f>
        <v>n.a.</v>
      </c>
    </row>
    <row r="97" spans="4:39" s="4" customFormat="1">
      <c r="D97" s="143" t="s">
        <v>73</v>
      </c>
      <c r="H97" s="41"/>
      <c r="I97" s="35"/>
      <c r="J97" s="35"/>
      <c r="K97" s="35"/>
      <c r="L97" s="65">
        <v>0</v>
      </c>
      <c r="M97" s="65">
        <v>0</v>
      </c>
      <c r="N97" s="65">
        <v>0</v>
      </c>
      <c r="O97" s="65">
        <v>0</v>
      </c>
      <c r="P97" s="65">
        <v>0</v>
      </c>
      <c r="Q97" s="65">
        <v>0</v>
      </c>
      <c r="R97" s="65">
        <v>0</v>
      </c>
      <c r="S97" s="65">
        <v>0</v>
      </c>
      <c r="T97" s="65">
        <v>0</v>
      </c>
      <c r="U97" s="65">
        <v>0</v>
      </c>
      <c r="V97" s="65">
        <v>0</v>
      </c>
      <c r="W97" s="65">
        <v>0</v>
      </c>
      <c r="Y97" s="74" t="str">
        <f>IFERROR(I97/'Base Case Cover Sheet'!I97-1,"n.a.")</f>
        <v>n.a.</v>
      </c>
      <c r="Z97" s="74" t="str">
        <f>IFERROR(J97/'Base Case Cover Sheet'!J97-1,"n.a.")</f>
        <v>n.a.</v>
      </c>
      <c r="AA97" s="74" t="str">
        <f>IFERROR(K97/'Base Case Cover Sheet'!K97-1,"n.a.")</f>
        <v>n.a.</v>
      </c>
      <c r="AB97" s="74" t="str">
        <f>IFERROR(L97/'Base Case Cover Sheet'!L97-1,"n.a.")</f>
        <v>n.a.</v>
      </c>
      <c r="AC97" s="74" t="str">
        <f>IFERROR(M97/'Base Case Cover Sheet'!M97-1,"n.a.")</f>
        <v>n.a.</v>
      </c>
      <c r="AD97" s="74" t="str">
        <f>IFERROR(N97/'Base Case Cover Sheet'!N97-1,"n.a.")</f>
        <v>n.a.</v>
      </c>
      <c r="AE97" s="74" t="str">
        <f>IFERROR(O97/'Base Case Cover Sheet'!O97-1,"n.a.")</f>
        <v>n.a.</v>
      </c>
      <c r="AF97" s="74" t="str">
        <f>IFERROR(P97/'Base Case Cover Sheet'!P97-1,"n.a.")</f>
        <v>n.a.</v>
      </c>
      <c r="AG97" s="74" t="str">
        <f>IFERROR(Q97/'Base Case Cover Sheet'!Q97-1,"n.a.")</f>
        <v>n.a.</v>
      </c>
      <c r="AH97" s="74" t="str">
        <f>IFERROR(R97/'Base Case Cover Sheet'!R97-1,"n.a.")</f>
        <v>n.a.</v>
      </c>
      <c r="AI97" s="74" t="str">
        <f>IFERROR(S97/'Base Case Cover Sheet'!S97-1,"n.a.")</f>
        <v>n.a.</v>
      </c>
      <c r="AJ97" s="74" t="str">
        <f>IFERROR(T97/'Base Case Cover Sheet'!T97-1,"n.a.")</f>
        <v>n.a.</v>
      </c>
      <c r="AK97" s="74" t="str">
        <f>IFERROR(U97/'Base Case Cover Sheet'!U97-1,"n.a.")</f>
        <v>n.a.</v>
      </c>
      <c r="AL97" s="74" t="str">
        <f>IFERROR(V97/'Base Case Cover Sheet'!V97-1,"n.a.")</f>
        <v>n.a.</v>
      </c>
      <c r="AM97" s="74" t="str">
        <f>IFERROR(W97/'Base Case Cover Sheet'!W97-1,"n.a.")</f>
        <v>n.a.</v>
      </c>
    </row>
    <row r="98" spans="4:39" s="4" customFormat="1">
      <c r="D98" s="143" t="s">
        <v>179</v>
      </c>
      <c r="H98" s="41"/>
      <c r="I98" s="35"/>
      <c r="J98" s="35"/>
      <c r="K98" s="35"/>
      <c r="L98" s="65">
        <v>0</v>
      </c>
      <c r="M98" s="65">
        <v>0</v>
      </c>
      <c r="N98" s="65">
        <v>0</v>
      </c>
      <c r="O98" s="65">
        <v>0</v>
      </c>
      <c r="P98" s="65">
        <v>0</v>
      </c>
      <c r="Q98" s="65">
        <v>0</v>
      </c>
      <c r="R98" s="65">
        <v>0</v>
      </c>
      <c r="S98" s="65">
        <v>0</v>
      </c>
      <c r="T98" s="65">
        <v>0</v>
      </c>
      <c r="U98" s="65">
        <v>0</v>
      </c>
      <c r="V98" s="65">
        <v>0</v>
      </c>
      <c r="W98" s="65">
        <v>0</v>
      </c>
      <c r="Y98" s="74" t="str">
        <f>IFERROR(I98/'Base Case Cover Sheet'!I98-1,"n.a.")</f>
        <v>n.a.</v>
      </c>
      <c r="Z98" s="74" t="str">
        <f>IFERROR(J98/'Base Case Cover Sheet'!J98-1,"n.a.")</f>
        <v>n.a.</v>
      </c>
      <c r="AA98" s="74" t="str">
        <f>IFERROR(K98/'Base Case Cover Sheet'!K98-1,"n.a.")</f>
        <v>n.a.</v>
      </c>
      <c r="AB98" s="74" t="str">
        <f>IFERROR(L98/'Base Case Cover Sheet'!L98-1,"n.a.")</f>
        <v>n.a.</v>
      </c>
      <c r="AC98" s="74" t="str">
        <f>IFERROR(M98/'Base Case Cover Sheet'!M98-1,"n.a.")</f>
        <v>n.a.</v>
      </c>
      <c r="AD98" s="74" t="str">
        <f>IFERROR(N98/'Base Case Cover Sheet'!N98-1,"n.a.")</f>
        <v>n.a.</v>
      </c>
      <c r="AE98" s="74" t="str">
        <f>IFERROR(O98/'Base Case Cover Sheet'!O98-1,"n.a.")</f>
        <v>n.a.</v>
      </c>
      <c r="AF98" s="74" t="str">
        <f>IFERROR(P98/'Base Case Cover Sheet'!P98-1,"n.a.")</f>
        <v>n.a.</v>
      </c>
      <c r="AG98" s="74" t="str">
        <f>IFERROR(Q98/'Base Case Cover Sheet'!Q98-1,"n.a.")</f>
        <v>n.a.</v>
      </c>
      <c r="AH98" s="74" t="str">
        <f>IFERROR(R98/'Base Case Cover Sheet'!R98-1,"n.a.")</f>
        <v>n.a.</v>
      </c>
      <c r="AI98" s="74" t="str">
        <f>IFERROR(S98/'Base Case Cover Sheet'!S98-1,"n.a.")</f>
        <v>n.a.</v>
      </c>
      <c r="AJ98" s="74" t="str">
        <f>IFERROR(T98/'Base Case Cover Sheet'!T98-1,"n.a.")</f>
        <v>n.a.</v>
      </c>
      <c r="AK98" s="74" t="str">
        <f>IFERROR(U98/'Base Case Cover Sheet'!U98-1,"n.a.")</f>
        <v>n.a.</v>
      </c>
      <c r="AL98" s="74" t="str">
        <f>IFERROR(V98/'Base Case Cover Sheet'!V98-1,"n.a.")</f>
        <v>n.a.</v>
      </c>
      <c r="AM98" s="74" t="str">
        <f>IFERROR(W98/'Base Case Cover Sheet'!W98-1,"n.a.")</f>
        <v>n.a.</v>
      </c>
    </row>
    <row r="99" spans="4:39" s="4" customFormat="1" outlineLevel="1">
      <c r="D99"/>
      <c r="E99"/>
    </row>
    <row r="100" spans="4:39" s="4" customFormat="1" outlineLevel="1">
      <c r="D100" s="48" t="s">
        <v>182</v>
      </c>
      <c r="E100" s="48"/>
      <c r="F100" s="48"/>
      <c r="G100" s="48"/>
      <c r="H100" s="48"/>
      <c r="I100" s="35"/>
      <c r="J100" s="35"/>
      <c r="K100" s="35"/>
      <c r="L100" s="49">
        <f>IF(ROUND(SUM(L96:L98),4)=ROUND(L93,4),1,0)</f>
        <v>1</v>
      </c>
      <c r="M100" s="49">
        <f t="shared" ref="M100:W100" si="31">IF(ROUND(SUM(M96:M98),4)=ROUND(M93,4),1,0)</f>
        <v>1</v>
      </c>
      <c r="N100" s="49">
        <f t="shared" si="31"/>
        <v>1</v>
      </c>
      <c r="O100" s="49">
        <f t="shared" si="31"/>
        <v>1</v>
      </c>
      <c r="P100" s="49">
        <f t="shared" si="31"/>
        <v>1</v>
      </c>
      <c r="Q100" s="49">
        <f t="shared" si="31"/>
        <v>1</v>
      </c>
      <c r="R100" s="49">
        <f t="shared" si="31"/>
        <v>1</v>
      </c>
      <c r="S100" s="49">
        <f t="shared" si="31"/>
        <v>1</v>
      </c>
      <c r="T100" s="49">
        <f t="shared" si="31"/>
        <v>1</v>
      </c>
      <c r="U100" s="49">
        <f t="shared" si="31"/>
        <v>1</v>
      </c>
      <c r="V100" s="49">
        <f t="shared" si="31"/>
        <v>1</v>
      </c>
      <c r="W100" s="49">
        <f t="shared" si="31"/>
        <v>1</v>
      </c>
    </row>
    <row r="102" spans="4:39">
      <c r="D102" t="s">
        <v>75</v>
      </c>
      <c r="H102" s="41"/>
      <c r="I102" s="35"/>
      <c r="J102" s="35"/>
      <c r="K102" s="35"/>
      <c r="L102" s="65">
        <v>0</v>
      </c>
      <c r="M102" s="65">
        <v>0</v>
      </c>
      <c r="N102" s="65">
        <v>0</v>
      </c>
      <c r="O102" s="65">
        <v>0</v>
      </c>
      <c r="P102" s="65">
        <v>0</v>
      </c>
      <c r="Q102" s="65">
        <v>0</v>
      </c>
      <c r="R102" s="65">
        <v>0</v>
      </c>
      <c r="S102" s="65">
        <v>0</v>
      </c>
      <c r="T102" s="65">
        <v>0</v>
      </c>
      <c r="U102" s="65">
        <v>0</v>
      </c>
      <c r="V102" s="65">
        <v>0</v>
      </c>
      <c r="W102" s="65">
        <v>0</v>
      </c>
      <c r="Y102" s="74" t="str">
        <f>IFERROR(I102/'Base Case Cover Sheet'!I102-1,"n.a.")</f>
        <v>n.a.</v>
      </c>
      <c r="Z102" s="74" t="str">
        <f>IFERROR(J102/'Base Case Cover Sheet'!J102-1,"n.a.")</f>
        <v>n.a.</v>
      </c>
      <c r="AA102" s="74" t="str">
        <f>IFERROR(K102/'Base Case Cover Sheet'!K102-1,"n.a.")</f>
        <v>n.a.</v>
      </c>
      <c r="AB102" s="74" t="str">
        <f>IFERROR(L102/'Base Case Cover Sheet'!L102-1,"n.a.")</f>
        <v>n.a.</v>
      </c>
      <c r="AC102" s="74" t="str">
        <f>IFERROR(M102/'Base Case Cover Sheet'!M102-1,"n.a.")</f>
        <v>n.a.</v>
      </c>
      <c r="AD102" s="74" t="str">
        <f>IFERROR(N102/'Base Case Cover Sheet'!N102-1,"n.a.")</f>
        <v>n.a.</v>
      </c>
      <c r="AE102" s="74" t="str">
        <f>IFERROR(O102/'Base Case Cover Sheet'!O102-1,"n.a.")</f>
        <v>n.a.</v>
      </c>
      <c r="AF102" s="74" t="str">
        <f>IFERROR(P102/'Base Case Cover Sheet'!P102-1,"n.a.")</f>
        <v>n.a.</v>
      </c>
      <c r="AG102" s="74" t="str">
        <f>IFERROR(Q102/'Base Case Cover Sheet'!Q102-1,"n.a.")</f>
        <v>n.a.</v>
      </c>
      <c r="AH102" s="74" t="str">
        <f>IFERROR(R102/'Base Case Cover Sheet'!R102-1,"n.a.")</f>
        <v>n.a.</v>
      </c>
      <c r="AI102" s="74" t="str">
        <f>IFERROR(S102/'Base Case Cover Sheet'!S102-1,"n.a.")</f>
        <v>n.a.</v>
      </c>
      <c r="AJ102" s="74" t="str">
        <f>IFERROR(T102/'Base Case Cover Sheet'!T102-1,"n.a.")</f>
        <v>n.a.</v>
      </c>
      <c r="AK102" s="74" t="str">
        <f>IFERROR(U102/'Base Case Cover Sheet'!U102-1,"n.a.")</f>
        <v>n.a.</v>
      </c>
      <c r="AL102" s="74" t="str">
        <f>IFERROR(V102/'Base Case Cover Sheet'!V102-1,"n.a.")</f>
        <v>n.a.</v>
      </c>
      <c r="AM102" s="74" t="str">
        <f>IFERROR(W102/'Base Case Cover Sheet'!W102-1,"n.a.")</f>
        <v>n.a.</v>
      </c>
    </row>
    <row r="103" spans="4:39" s="4" customFormat="1">
      <c r="E103" s="4" t="s">
        <v>104</v>
      </c>
      <c r="I103" s="35"/>
      <c r="J103" s="35"/>
      <c r="K103" s="35"/>
      <c r="L103" s="36">
        <f>-IFERROR(L102/L$44,0)</f>
        <v>0</v>
      </c>
      <c r="M103" s="36">
        <f t="shared" ref="M103:W103" si="32">-IFERROR(M102/M$44,0)</f>
        <v>0</v>
      </c>
      <c r="N103" s="36">
        <f t="shared" si="32"/>
        <v>0</v>
      </c>
      <c r="O103" s="36">
        <f t="shared" si="32"/>
        <v>0</v>
      </c>
      <c r="P103" s="36">
        <f t="shared" si="32"/>
        <v>0</v>
      </c>
      <c r="Q103" s="36">
        <f t="shared" si="32"/>
        <v>0</v>
      </c>
      <c r="R103" s="36">
        <f t="shared" si="32"/>
        <v>0</v>
      </c>
      <c r="S103" s="36">
        <f t="shared" si="32"/>
        <v>0</v>
      </c>
      <c r="T103" s="36">
        <f t="shared" si="32"/>
        <v>0</v>
      </c>
      <c r="U103" s="36">
        <f t="shared" si="32"/>
        <v>0</v>
      </c>
      <c r="V103" s="36">
        <f t="shared" si="32"/>
        <v>0</v>
      </c>
      <c r="W103" s="36">
        <f t="shared" si="32"/>
        <v>0</v>
      </c>
      <c r="Y103" s="42"/>
      <c r="Z103" s="42"/>
      <c r="AA103" s="42"/>
      <c r="AB103" s="75"/>
      <c r="AC103" s="75"/>
      <c r="AD103" s="75"/>
      <c r="AE103" s="75"/>
      <c r="AF103" s="75"/>
      <c r="AG103" s="75"/>
      <c r="AH103" s="75"/>
      <c r="AI103" s="75"/>
      <c r="AJ103" s="75"/>
      <c r="AK103" s="75"/>
      <c r="AL103" s="75"/>
      <c r="AM103" s="75"/>
    </row>
    <row r="104" spans="4:39" s="4" customFormat="1">
      <c r="D104" s="4" t="s">
        <v>62</v>
      </c>
    </row>
    <row r="105" spans="4:39" s="4" customFormat="1">
      <c r="D105" s="143" t="s">
        <v>77</v>
      </c>
      <c r="H105" s="41"/>
      <c r="I105" s="35"/>
      <c r="J105" s="35"/>
      <c r="K105" s="35"/>
      <c r="L105" s="65">
        <v>0</v>
      </c>
      <c r="M105" s="65">
        <v>0</v>
      </c>
      <c r="N105" s="65">
        <v>0</v>
      </c>
      <c r="O105" s="65">
        <v>0</v>
      </c>
      <c r="P105" s="65">
        <v>0</v>
      </c>
      <c r="Q105" s="65">
        <v>0</v>
      </c>
      <c r="R105" s="65">
        <v>0</v>
      </c>
      <c r="S105" s="65">
        <v>0</v>
      </c>
      <c r="T105" s="65">
        <v>0</v>
      </c>
      <c r="U105" s="65">
        <v>0</v>
      </c>
      <c r="V105" s="65">
        <v>0</v>
      </c>
      <c r="W105" s="65">
        <v>0</v>
      </c>
      <c r="Y105" s="74" t="str">
        <f>IFERROR(I105/'Base Case Cover Sheet'!I105-1,"n.a.")</f>
        <v>n.a.</v>
      </c>
      <c r="Z105" s="74" t="str">
        <f>IFERROR(J105/'Base Case Cover Sheet'!J105-1,"n.a.")</f>
        <v>n.a.</v>
      </c>
      <c r="AA105" s="74" t="str">
        <f>IFERROR(K105/'Base Case Cover Sheet'!K105-1,"n.a.")</f>
        <v>n.a.</v>
      </c>
      <c r="AB105" s="74" t="str">
        <f>IFERROR(L105/'Base Case Cover Sheet'!L105-1,"n.a.")</f>
        <v>n.a.</v>
      </c>
      <c r="AC105" s="74" t="str">
        <f>IFERROR(M105/'Base Case Cover Sheet'!M105-1,"n.a.")</f>
        <v>n.a.</v>
      </c>
      <c r="AD105" s="74" t="str">
        <f>IFERROR(N105/'Base Case Cover Sheet'!N105-1,"n.a.")</f>
        <v>n.a.</v>
      </c>
      <c r="AE105" s="74" t="str">
        <f>IFERROR(O105/'Base Case Cover Sheet'!O105-1,"n.a.")</f>
        <v>n.a.</v>
      </c>
      <c r="AF105" s="74" t="str">
        <f>IFERROR(P105/'Base Case Cover Sheet'!P105-1,"n.a.")</f>
        <v>n.a.</v>
      </c>
      <c r="AG105" s="74" t="str">
        <f>IFERROR(Q105/'Base Case Cover Sheet'!Q105-1,"n.a.")</f>
        <v>n.a.</v>
      </c>
      <c r="AH105" s="74" t="str">
        <f>IFERROR(R105/'Base Case Cover Sheet'!R105-1,"n.a.")</f>
        <v>n.a.</v>
      </c>
      <c r="AI105" s="74" t="str">
        <f>IFERROR(S105/'Base Case Cover Sheet'!S105-1,"n.a.")</f>
        <v>n.a.</v>
      </c>
      <c r="AJ105" s="74" t="str">
        <f>IFERROR(T105/'Base Case Cover Sheet'!T105-1,"n.a.")</f>
        <v>n.a.</v>
      </c>
      <c r="AK105" s="74" t="str">
        <f>IFERROR(U105/'Base Case Cover Sheet'!U105-1,"n.a.")</f>
        <v>n.a.</v>
      </c>
      <c r="AL105" s="74" t="str">
        <f>IFERROR(V105/'Base Case Cover Sheet'!V105-1,"n.a.")</f>
        <v>n.a.</v>
      </c>
      <c r="AM105" s="74" t="str">
        <f>IFERROR(W105/'Base Case Cover Sheet'!W105-1,"n.a.")</f>
        <v>n.a.</v>
      </c>
    </row>
    <row r="106" spans="4:39" s="4" customFormat="1">
      <c r="D106" s="143" t="s">
        <v>79</v>
      </c>
      <c r="H106" s="41"/>
      <c r="I106" s="35"/>
      <c r="J106" s="35"/>
      <c r="K106" s="35"/>
      <c r="L106" s="65">
        <v>0</v>
      </c>
      <c r="M106" s="65">
        <v>0</v>
      </c>
      <c r="N106" s="65">
        <v>0</v>
      </c>
      <c r="O106" s="65">
        <v>0</v>
      </c>
      <c r="P106" s="65">
        <v>0</v>
      </c>
      <c r="Q106" s="65">
        <v>0</v>
      </c>
      <c r="R106" s="65">
        <v>0</v>
      </c>
      <c r="S106" s="65">
        <v>0</v>
      </c>
      <c r="T106" s="65">
        <v>0</v>
      </c>
      <c r="U106" s="65">
        <v>0</v>
      </c>
      <c r="V106" s="65">
        <v>0</v>
      </c>
      <c r="W106" s="65">
        <v>0</v>
      </c>
      <c r="Y106" s="74" t="str">
        <f>IFERROR(I106/'Base Case Cover Sheet'!I106-1,"n.a.")</f>
        <v>n.a.</v>
      </c>
      <c r="Z106" s="74" t="str">
        <f>IFERROR(J106/'Base Case Cover Sheet'!J106-1,"n.a.")</f>
        <v>n.a.</v>
      </c>
      <c r="AA106" s="74" t="str">
        <f>IFERROR(K106/'Base Case Cover Sheet'!K106-1,"n.a.")</f>
        <v>n.a.</v>
      </c>
      <c r="AB106" s="74" t="str">
        <f>IFERROR(L106/'Base Case Cover Sheet'!L106-1,"n.a.")</f>
        <v>n.a.</v>
      </c>
      <c r="AC106" s="74" t="str">
        <f>IFERROR(M106/'Base Case Cover Sheet'!M106-1,"n.a.")</f>
        <v>n.a.</v>
      </c>
      <c r="AD106" s="74" t="str">
        <f>IFERROR(N106/'Base Case Cover Sheet'!N106-1,"n.a.")</f>
        <v>n.a.</v>
      </c>
      <c r="AE106" s="74" t="str">
        <f>IFERROR(O106/'Base Case Cover Sheet'!O106-1,"n.a.")</f>
        <v>n.a.</v>
      </c>
      <c r="AF106" s="74" t="str">
        <f>IFERROR(P106/'Base Case Cover Sheet'!P106-1,"n.a.")</f>
        <v>n.a.</v>
      </c>
      <c r="AG106" s="74" t="str">
        <f>IFERROR(Q106/'Base Case Cover Sheet'!Q106-1,"n.a.")</f>
        <v>n.a.</v>
      </c>
      <c r="AH106" s="74" t="str">
        <f>IFERROR(R106/'Base Case Cover Sheet'!R106-1,"n.a.")</f>
        <v>n.a.</v>
      </c>
      <c r="AI106" s="74" t="str">
        <f>IFERROR(S106/'Base Case Cover Sheet'!S106-1,"n.a.")</f>
        <v>n.a.</v>
      </c>
      <c r="AJ106" s="74" t="str">
        <f>IFERROR(T106/'Base Case Cover Sheet'!T106-1,"n.a.")</f>
        <v>n.a.</v>
      </c>
      <c r="AK106" s="74" t="str">
        <f>IFERROR(U106/'Base Case Cover Sheet'!U106-1,"n.a.")</f>
        <v>n.a.</v>
      </c>
      <c r="AL106" s="74" t="str">
        <f>IFERROR(V106/'Base Case Cover Sheet'!V106-1,"n.a.")</f>
        <v>n.a.</v>
      </c>
      <c r="AM106" s="74" t="str">
        <f>IFERROR(W106/'Base Case Cover Sheet'!W106-1,"n.a.")</f>
        <v>n.a.</v>
      </c>
    </row>
    <row r="107" spans="4:39" s="4" customFormat="1">
      <c r="D107" s="143" t="s">
        <v>81</v>
      </c>
      <c r="H107" s="41"/>
      <c r="I107" s="35"/>
      <c r="J107" s="35"/>
      <c r="K107" s="35"/>
      <c r="L107" s="65">
        <v>0</v>
      </c>
      <c r="M107" s="65">
        <v>0</v>
      </c>
      <c r="N107" s="65">
        <v>0</v>
      </c>
      <c r="O107" s="65">
        <v>0</v>
      </c>
      <c r="P107" s="65">
        <v>0</v>
      </c>
      <c r="Q107" s="65">
        <v>0</v>
      </c>
      <c r="R107" s="65">
        <v>0</v>
      </c>
      <c r="S107" s="65">
        <v>0</v>
      </c>
      <c r="T107" s="65">
        <v>0</v>
      </c>
      <c r="U107" s="65">
        <v>0</v>
      </c>
      <c r="V107" s="65">
        <v>0</v>
      </c>
      <c r="W107" s="65">
        <v>0</v>
      </c>
      <c r="Y107" s="74" t="str">
        <f>IFERROR(I107/'Base Case Cover Sheet'!I107-1,"n.a.")</f>
        <v>n.a.</v>
      </c>
      <c r="Z107" s="74" t="str">
        <f>IFERROR(J107/'Base Case Cover Sheet'!J107-1,"n.a.")</f>
        <v>n.a.</v>
      </c>
      <c r="AA107" s="74" t="str">
        <f>IFERROR(K107/'Base Case Cover Sheet'!K107-1,"n.a.")</f>
        <v>n.a.</v>
      </c>
      <c r="AB107" s="74" t="str">
        <f>IFERROR(L107/'Base Case Cover Sheet'!L107-1,"n.a.")</f>
        <v>n.a.</v>
      </c>
      <c r="AC107" s="74" t="str">
        <f>IFERROR(M107/'Base Case Cover Sheet'!M107-1,"n.a.")</f>
        <v>n.a.</v>
      </c>
      <c r="AD107" s="74" t="str">
        <f>IFERROR(N107/'Base Case Cover Sheet'!N107-1,"n.a.")</f>
        <v>n.a.</v>
      </c>
      <c r="AE107" s="74" t="str">
        <f>IFERROR(O107/'Base Case Cover Sheet'!O107-1,"n.a.")</f>
        <v>n.a.</v>
      </c>
      <c r="AF107" s="74" t="str">
        <f>IFERROR(P107/'Base Case Cover Sheet'!P107-1,"n.a.")</f>
        <v>n.a.</v>
      </c>
      <c r="AG107" s="74" t="str">
        <f>IFERROR(Q107/'Base Case Cover Sheet'!Q107-1,"n.a.")</f>
        <v>n.a.</v>
      </c>
      <c r="AH107" s="74" t="str">
        <f>IFERROR(R107/'Base Case Cover Sheet'!R107-1,"n.a.")</f>
        <v>n.a.</v>
      </c>
      <c r="AI107" s="74" t="str">
        <f>IFERROR(S107/'Base Case Cover Sheet'!S107-1,"n.a.")</f>
        <v>n.a.</v>
      </c>
      <c r="AJ107" s="74" t="str">
        <f>IFERROR(T107/'Base Case Cover Sheet'!T107-1,"n.a.")</f>
        <v>n.a.</v>
      </c>
      <c r="AK107" s="74" t="str">
        <f>IFERROR(U107/'Base Case Cover Sheet'!U107-1,"n.a.")</f>
        <v>n.a.</v>
      </c>
      <c r="AL107" s="74" t="str">
        <f>IFERROR(V107/'Base Case Cover Sheet'!V107-1,"n.a.")</f>
        <v>n.a.</v>
      </c>
      <c r="AM107" s="74" t="str">
        <f>IFERROR(W107/'Base Case Cover Sheet'!W107-1,"n.a.")</f>
        <v>n.a.</v>
      </c>
    </row>
    <row r="108" spans="4:39" s="4" customFormat="1">
      <c r="D108" s="143" t="s">
        <v>83</v>
      </c>
      <c r="H108" s="41"/>
      <c r="I108" s="35"/>
      <c r="J108" s="35"/>
      <c r="K108" s="35"/>
      <c r="L108" s="65">
        <v>0</v>
      </c>
      <c r="M108" s="65">
        <v>0</v>
      </c>
      <c r="N108" s="65">
        <v>0</v>
      </c>
      <c r="O108" s="65">
        <v>0</v>
      </c>
      <c r="P108" s="65">
        <v>0</v>
      </c>
      <c r="Q108" s="65">
        <v>0</v>
      </c>
      <c r="R108" s="65">
        <v>0</v>
      </c>
      <c r="S108" s="65">
        <v>0</v>
      </c>
      <c r="T108" s="65">
        <v>0</v>
      </c>
      <c r="U108" s="65">
        <v>0</v>
      </c>
      <c r="V108" s="65">
        <v>0</v>
      </c>
      <c r="W108" s="65">
        <v>0</v>
      </c>
      <c r="Y108" s="74" t="str">
        <f>IFERROR(I108/'Base Case Cover Sheet'!I108-1,"n.a.")</f>
        <v>n.a.</v>
      </c>
      <c r="Z108" s="74" t="str">
        <f>IFERROR(J108/'Base Case Cover Sheet'!J108-1,"n.a.")</f>
        <v>n.a.</v>
      </c>
      <c r="AA108" s="74" t="str">
        <f>IFERROR(K108/'Base Case Cover Sheet'!K108-1,"n.a.")</f>
        <v>n.a.</v>
      </c>
      <c r="AB108" s="74" t="str">
        <f>IFERROR(L108/'Base Case Cover Sheet'!L108-1,"n.a.")</f>
        <v>n.a.</v>
      </c>
      <c r="AC108" s="74" t="str">
        <f>IFERROR(M108/'Base Case Cover Sheet'!M108-1,"n.a.")</f>
        <v>n.a.</v>
      </c>
      <c r="AD108" s="74" t="str">
        <f>IFERROR(N108/'Base Case Cover Sheet'!N108-1,"n.a.")</f>
        <v>n.a.</v>
      </c>
      <c r="AE108" s="74" t="str">
        <f>IFERROR(O108/'Base Case Cover Sheet'!O108-1,"n.a.")</f>
        <v>n.a.</v>
      </c>
      <c r="AF108" s="74" t="str">
        <f>IFERROR(P108/'Base Case Cover Sheet'!P108-1,"n.a.")</f>
        <v>n.a.</v>
      </c>
      <c r="AG108" s="74" t="str">
        <f>IFERROR(Q108/'Base Case Cover Sheet'!Q108-1,"n.a.")</f>
        <v>n.a.</v>
      </c>
      <c r="AH108" s="74" t="str">
        <f>IFERROR(R108/'Base Case Cover Sheet'!R108-1,"n.a.")</f>
        <v>n.a.</v>
      </c>
      <c r="AI108" s="74" t="str">
        <f>IFERROR(S108/'Base Case Cover Sheet'!S108-1,"n.a.")</f>
        <v>n.a.</v>
      </c>
      <c r="AJ108" s="74" t="str">
        <f>IFERROR(T108/'Base Case Cover Sheet'!T108-1,"n.a.")</f>
        <v>n.a.</v>
      </c>
      <c r="AK108" s="74" t="str">
        <f>IFERROR(U108/'Base Case Cover Sheet'!U108-1,"n.a.")</f>
        <v>n.a.</v>
      </c>
      <c r="AL108" s="74" t="str">
        <f>IFERROR(V108/'Base Case Cover Sheet'!V108-1,"n.a.")</f>
        <v>n.a.</v>
      </c>
      <c r="AM108" s="74" t="str">
        <f>IFERROR(W108/'Base Case Cover Sheet'!W108-1,"n.a.")</f>
        <v>n.a.</v>
      </c>
    </row>
    <row r="109" spans="4:39" s="4" customFormat="1">
      <c r="D109" s="143" t="s">
        <v>179</v>
      </c>
      <c r="H109" s="41"/>
      <c r="I109" s="35"/>
      <c r="J109" s="35"/>
      <c r="K109" s="35"/>
      <c r="L109" s="65">
        <v>0</v>
      </c>
      <c r="M109" s="65">
        <v>0</v>
      </c>
      <c r="N109" s="65">
        <v>0</v>
      </c>
      <c r="O109" s="65">
        <v>0</v>
      </c>
      <c r="P109" s="65">
        <v>0</v>
      </c>
      <c r="Q109" s="65">
        <v>0</v>
      </c>
      <c r="R109" s="65">
        <v>0</v>
      </c>
      <c r="S109" s="65">
        <v>0</v>
      </c>
      <c r="T109" s="65">
        <v>0</v>
      </c>
      <c r="U109" s="65">
        <v>0</v>
      </c>
      <c r="V109" s="65">
        <v>0</v>
      </c>
      <c r="W109" s="65">
        <v>0</v>
      </c>
      <c r="Y109" s="74" t="str">
        <f>IFERROR(I109/'Base Case Cover Sheet'!I109-1,"n.a.")</f>
        <v>n.a.</v>
      </c>
      <c r="Z109" s="74" t="str">
        <f>IFERROR(J109/'Base Case Cover Sheet'!J109-1,"n.a.")</f>
        <v>n.a.</v>
      </c>
      <c r="AA109" s="74" t="str">
        <f>IFERROR(K109/'Base Case Cover Sheet'!K109-1,"n.a.")</f>
        <v>n.a.</v>
      </c>
      <c r="AB109" s="74" t="str">
        <f>IFERROR(L109/'Base Case Cover Sheet'!L109-1,"n.a.")</f>
        <v>n.a.</v>
      </c>
      <c r="AC109" s="74" t="str">
        <f>IFERROR(M109/'Base Case Cover Sheet'!M109-1,"n.a.")</f>
        <v>n.a.</v>
      </c>
      <c r="AD109" s="74" t="str">
        <f>IFERROR(N109/'Base Case Cover Sheet'!N109-1,"n.a.")</f>
        <v>n.a.</v>
      </c>
      <c r="AE109" s="74" t="str">
        <f>IFERROR(O109/'Base Case Cover Sheet'!O109-1,"n.a.")</f>
        <v>n.a.</v>
      </c>
      <c r="AF109" s="74" t="str">
        <f>IFERROR(P109/'Base Case Cover Sheet'!P109-1,"n.a.")</f>
        <v>n.a.</v>
      </c>
      <c r="AG109" s="74" t="str">
        <f>IFERROR(Q109/'Base Case Cover Sheet'!Q109-1,"n.a.")</f>
        <v>n.a.</v>
      </c>
      <c r="AH109" s="74" t="str">
        <f>IFERROR(R109/'Base Case Cover Sheet'!R109-1,"n.a.")</f>
        <v>n.a.</v>
      </c>
      <c r="AI109" s="74" t="str">
        <f>IFERROR(S109/'Base Case Cover Sheet'!S109-1,"n.a.")</f>
        <v>n.a.</v>
      </c>
      <c r="AJ109" s="74" t="str">
        <f>IFERROR(T109/'Base Case Cover Sheet'!T109-1,"n.a.")</f>
        <v>n.a.</v>
      </c>
      <c r="AK109" s="74" t="str">
        <f>IFERROR(U109/'Base Case Cover Sheet'!U109-1,"n.a.")</f>
        <v>n.a.</v>
      </c>
      <c r="AL109" s="74" t="str">
        <f>IFERROR(V109/'Base Case Cover Sheet'!V109-1,"n.a.")</f>
        <v>n.a.</v>
      </c>
      <c r="AM109" s="74" t="str">
        <f>IFERROR(W109/'Base Case Cover Sheet'!W109-1,"n.a.")</f>
        <v>n.a.</v>
      </c>
    </row>
    <row r="110" spans="4:39" s="4" customFormat="1" outlineLevel="1">
      <c r="D110" s="143"/>
    </row>
    <row r="111" spans="4:39" s="4" customFormat="1" outlineLevel="1">
      <c r="D111" s="48" t="s">
        <v>183</v>
      </c>
      <c r="E111" s="48"/>
      <c r="F111" s="48"/>
      <c r="G111" s="48"/>
      <c r="H111" s="48"/>
      <c r="I111" s="35"/>
      <c r="J111" s="35"/>
      <c r="K111" s="35"/>
      <c r="L111" s="49">
        <f>IF(ROUND(SUM(L105:L109),4)=ROUND(L102,4),1,0)</f>
        <v>1</v>
      </c>
      <c r="M111" s="49">
        <f t="shared" ref="M111:W111" si="33">IF(ROUND(SUM(M105:M109),4)=ROUND(M102,4),1,0)</f>
        <v>1</v>
      </c>
      <c r="N111" s="49">
        <f t="shared" si="33"/>
        <v>1</v>
      </c>
      <c r="O111" s="49">
        <f t="shared" si="33"/>
        <v>1</v>
      </c>
      <c r="P111" s="49">
        <f t="shared" si="33"/>
        <v>1</v>
      </c>
      <c r="Q111" s="49">
        <f t="shared" si="33"/>
        <v>1</v>
      </c>
      <c r="R111" s="49">
        <f t="shared" si="33"/>
        <v>1</v>
      </c>
      <c r="S111" s="49">
        <f t="shared" si="33"/>
        <v>1</v>
      </c>
      <c r="T111" s="49">
        <f t="shared" si="33"/>
        <v>1</v>
      </c>
      <c r="U111" s="49">
        <f t="shared" si="33"/>
        <v>1</v>
      </c>
      <c r="V111" s="49">
        <f t="shared" si="33"/>
        <v>1</v>
      </c>
      <c r="W111" s="49">
        <f t="shared" si="33"/>
        <v>1</v>
      </c>
    </row>
    <row r="113" spans="4:39" s="4" customFormat="1">
      <c r="D113" t="s">
        <v>85</v>
      </c>
      <c r="E113"/>
      <c r="F113"/>
      <c r="G113"/>
      <c r="H113" s="41"/>
      <c r="I113" s="35"/>
      <c r="J113" s="35"/>
      <c r="K113" s="35"/>
      <c r="L113" s="65">
        <v>0</v>
      </c>
      <c r="M113" s="65">
        <v>0</v>
      </c>
      <c r="N113" s="65">
        <v>0</v>
      </c>
      <c r="O113" s="65">
        <v>0</v>
      </c>
      <c r="P113" s="65">
        <v>0</v>
      </c>
      <c r="Q113" s="65">
        <v>0</v>
      </c>
      <c r="R113" s="65">
        <v>0</v>
      </c>
      <c r="S113" s="65">
        <v>0</v>
      </c>
      <c r="T113" s="65">
        <v>0</v>
      </c>
      <c r="U113" s="65">
        <v>0</v>
      </c>
      <c r="V113" s="65">
        <v>0</v>
      </c>
      <c r="W113" s="65">
        <v>0</v>
      </c>
      <c r="Y113" s="74" t="str">
        <f>IFERROR(I113/'Base Case Cover Sheet'!I113-1,"n.a.")</f>
        <v>n.a.</v>
      </c>
      <c r="Z113" s="74" t="str">
        <f>IFERROR(J113/'Base Case Cover Sheet'!J113-1,"n.a.")</f>
        <v>n.a.</v>
      </c>
      <c r="AA113" s="74" t="str">
        <f>IFERROR(K113/'Base Case Cover Sheet'!K113-1,"n.a.")</f>
        <v>n.a.</v>
      </c>
      <c r="AB113" s="74" t="str">
        <f>IFERROR(L113/'Base Case Cover Sheet'!L113-1,"n.a.")</f>
        <v>n.a.</v>
      </c>
      <c r="AC113" s="74" t="str">
        <f>IFERROR(M113/'Base Case Cover Sheet'!M113-1,"n.a.")</f>
        <v>n.a.</v>
      </c>
      <c r="AD113" s="74" t="str">
        <f>IFERROR(N113/'Base Case Cover Sheet'!N113-1,"n.a.")</f>
        <v>n.a.</v>
      </c>
      <c r="AE113" s="74" t="str">
        <f>IFERROR(O113/'Base Case Cover Sheet'!O113-1,"n.a.")</f>
        <v>n.a.</v>
      </c>
      <c r="AF113" s="74" t="str">
        <f>IFERROR(P113/'Base Case Cover Sheet'!P113-1,"n.a.")</f>
        <v>n.a.</v>
      </c>
      <c r="AG113" s="74" t="str">
        <f>IFERROR(Q113/'Base Case Cover Sheet'!Q113-1,"n.a.")</f>
        <v>n.a.</v>
      </c>
      <c r="AH113" s="74" t="str">
        <f>IFERROR(R113/'Base Case Cover Sheet'!R113-1,"n.a.")</f>
        <v>n.a.</v>
      </c>
      <c r="AI113" s="74" t="str">
        <f>IFERROR(S113/'Base Case Cover Sheet'!S113-1,"n.a.")</f>
        <v>n.a.</v>
      </c>
      <c r="AJ113" s="74" t="str">
        <f>IFERROR(T113/'Base Case Cover Sheet'!T113-1,"n.a.")</f>
        <v>n.a.</v>
      </c>
      <c r="AK113" s="74" t="str">
        <f>IFERROR(U113/'Base Case Cover Sheet'!U113-1,"n.a.")</f>
        <v>n.a.</v>
      </c>
      <c r="AL113" s="74" t="str">
        <f>IFERROR(V113/'Base Case Cover Sheet'!V113-1,"n.a.")</f>
        <v>n.a.</v>
      </c>
      <c r="AM113" s="74" t="str">
        <f>IFERROR(W113/'Base Case Cover Sheet'!W113-1,"n.a.")</f>
        <v>n.a.</v>
      </c>
    </row>
    <row r="114" spans="4:39" s="4" customFormat="1">
      <c r="E114" s="4" t="s">
        <v>104</v>
      </c>
      <c r="I114" s="35"/>
      <c r="J114" s="35"/>
      <c r="K114" s="35"/>
      <c r="L114" s="36">
        <f>-IFERROR(L113/L$44,0)</f>
        <v>0</v>
      </c>
      <c r="M114" s="36">
        <f t="shared" ref="M114:W114" si="34">-IFERROR(M113/M$44,0)</f>
        <v>0</v>
      </c>
      <c r="N114" s="36">
        <f t="shared" si="34"/>
        <v>0</v>
      </c>
      <c r="O114" s="36">
        <f t="shared" si="34"/>
        <v>0</v>
      </c>
      <c r="P114" s="36">
        <f t="shared" si="34"/>
        <v>0</v>
      </c>
      <c r="Q114" s="36">
        <f t="shared" si="34"/>
        <v>0</v>
      </c>
      <c r="R114" s="36">
        <f t="shared" si="34"/>
        <v>0</v>
      </c>
      <c r="S114" s="36">
        <f t="shared" si="34"/>
        <v>0</v>
      </c>
      <c r="T114" s="36">
        <f t="shared" si="34"/>
        <v>0</v>
      </c>
      <c r="U114" s="36">
        <f t="shared" si="34"/>
        <v>0</v>
      </c>
      <c r="V114" s="36">
        <f t="shared" si="34"/>
        <v>0</v>
      </c>
      <c r="W114" s="36">
        <f t="shared" si="34"/>
        <v>0</v>
      </c>
      <c r="Y114" s="42"/>
      <c r="Z114" s="42"/>
      <c r="AA114" s="42"/>
      <c r="AB114" s="75"/>
      <c r="AC114" s="75"/>
      <c r="AD114" s="75"/>
      <c r="AE114" s="75"/>
      <c r="AF114" s="75"/>
      <c r="AG114" s="75"/>
      <c r="AH114" s="75"/>
      <c r="AI114" s="75"/>
      <c r="AJ114" s="75"/>
      <c r="AK114" s="75"/>
      <c r="AL114" s="75"/>
      <c r="AM114" s="75"/>
    </row>
    <row r="115" spans="4:39" s="4" customFormat="1">
      <c r="D115" s="143" t="s">
        <v>62</v>
      </c>
    </row>
    <row r="116" spans="4:39" s="4" customFormat="1">
      <c r="D116" s="143" t="s">
        <v>87</v>
      </c>
      <c r="H116" s="41"/>
      <c r="I116" s="35"/>
      <c r="J116" s="35"/>
      <c r="K116" s="35"/>
      <c r="L116" s="65">
        <v>0</v>
      </c>
      <c r="M116" s="65">
        <v>0</v>
      </c>
      <c r="N116" s="65">
        <v>0</v>
      </c>
      <c r="O116" s="65">
        <v>0</v>
      </c>
      <c r="P116" s="65">
        <v>0</v>
      </c>
      <c r="Q116" s="65">
        <v>0</v>
      </c>
      <c r="R116" s="65">
        <v>0</v>
      </c>
      <c r="S116" s="65">
        <v>0</v>
      </c>
      <c r="T116" s="65">
        <v>0</v>
      </c>
      <c r="U116" s="65">
        <v>0</v>
      </c>
      <c r="V116" s="65">
        <v>0</v>
      </c>
      <c r="W116" s="65">
        <v>0</v>
      </c>
      <c r="Y116" s="74" t="str">
        <f>IFERROR(I116/'Base Case Cover Sheet'!I116-1,"n.a.")</f>
        <v>n.a.</v>
      </c>
      <c r="Z116" s="74" t="str">
        <f>IFERROR(J116/'Base Case Cover Sheet'!J116-1,"n.a.")</f>
        <v>n.a.</v>
      </c>
      <c r="AA116" s="74" t="str">
        <f>IFERROR(K116/'Base Case Cover Sheet'!K116-1,"n.a.")</f>
        <v>n.a.</v>
      </c>
      <c r="AB116" s="74" t="str">
        <f>IFERROR(L116/'Base Case Cover Sheet'!L116-1,"n.a.")</f>
        <v>n.a.</v>
      </c>
      <c r="AC116" s="74" t="str">
        <f>IFERROR(M116/'Base Case Cover Sheet'!M116-1,"n.a.")</f>
        <v>n.a.</v>
      </c>
      <c r="AD116" s="74" t="str">
        <f>IFERROR(N116/'Base Case Cover Sheet'!N116-1,"n.a.")</f>
        <v>n.a.</v>
      </c>
      <c r="AE116" s="74" t="str">
        <f>IFERROR(O116/'Base Case Cover Sheet'!O116-1,"n.a.")</f>
        <v>n.a.</v>
      </c>
      <c r="AF116" s="74" t="str">
        <f>IFERROR(P116/'Base Case Cover Sheet'!P116-1,"n.a.")</f>
        <v>n.a.</v>
      </c>
      <c r="AG116" s="74" t="str">
        <f>IFERROR(Q116/'Base Case Cover Sheet'!Q116-1,"n.a.")</f>
        <v>n.a.</v>
      </c>
      <c r="AH116" s="74" t="str">
        <f>IFERROR(R116/'Base Case Cover Sheet'!R116-1,"n.a.")</f>
        <v>n.a.</v>
      </c>
      <c r="AI116" s="74" t="str">
        <f>IFERROR(S116/'Base Case Cover Sheet'!S116-1,"n.a.")</f>
        <v>n.a.</v>
      </c>
      <c r="AJ116" s="74" t="str">
        <f>IFERROR(T116/'Base Case Cover Sheet'!T116-1,"n.a.")</f>
        <v>n.a.</v>
      </c>
      <c r="AK116" s="74" t="str">
        <f>IFERROR(U116/'Base Case Cover Sheet'!U116-1,"n.a.")</f>
        <v>n.a.</v>
      </c>
      <c r="AL116" s="74" t="str">
        <f>IFERROR(V116/'Base Case Cover Sheet'!V116-1,"n.a.")</f>
        <v>n.a.</v>
      </c>
      <c r="AM116" s="74" t="str">
        <f>IFERROR(W116/'Base Case Cover Sheet'!W116-1,"n.a.")</f>
        <v>n.a.</v>
      </c>
    </row>
    <row r="117" spans="4:39" s="4" customFormat="1">
      <c r="D117" s="143" t="s">
        <v>89</v>
      </c>
      <c r="H117" s="41"/>
      <c r="I117" s="35"/>
      <c r="J117" s="35"/>
      <c r="K117" s="35"/>
      <c r="L117" s="65">
        <v>0</v>
      </c>
      <c r="M117" s="65">
        <v>0</v>
      </c>
      <c r="N117" s="65">
        <v>0</v>
      </c>
      <c r="O117" s="65">
        <v>0</v>
      </c>
      <c r="P117" s="65">
        <v>0</v>
      </c>
      <c r="Q117" s="65">
        <v>0</v>
      </c>
      <c r="R117" s="65">
        <v>0</v>
      </c>
      <c r="S117" s="65">
        <v>0</v>
      </c>
      <c r="T117" s="65">
        <v>0</v>
      </c>
      <c r="U117" s="65">
        <v>0</v>
      </c>
      <c r="V117" s="65">
        <v>0</v>
      </c>
      <c r="W117" s="65">
        <v>0</v>
      </c>
      <c r="Y117" s="74" t="str">
        <f>IFERROR(I117/'Base Case Cover Sheet'!I117-1,"n.a.")</f>
        <v>n.a.</v>
      </c>
      <c r="Z117" s="74" t="str">
        <f>IFERROR(J117/'Base Case Cover Sheet'!J117-1,"n.a.")</f>
        <v>n.a.</v>
      </c>
      <c r="AA117" s="74" t="str">
        <f>IFERROR(K117/'Base Case Cover Sheet'!K117-1,"n.a.")</f>
        <v>n.a.</v>
      </c>
      <c r="AB117" s="74" t="str">
        <f>IFERROR(L117/'Base Case Cover Sheet'!L117-1,"n.a.")</f>
        <v>n.a.</v>
      </c>
      <c r="AC117" s="74" t="str">
        <f>IFERROR(M117/'Base Case Cover Sheet'!M117-1,"n.a.")</f>
        <v>n.a.</v>
      </c>
      <c r="AD117" s="74" t="str">
        <f>IFERROR(N117/'Base Case Cover Sheet'!N117-1,"n.a.")</f>
        <v>n.a.</v>
      </c>
      <c r="AE117" s="74" t="str">
        <f>IFERROR(O117/'Base Case Cover Sheet'!O117-1,"n.a.")</f>
        <v>n.a.</v>
      </c>
      <c r="AF117" s="74" t="str">
        <f>IFERROR(P117/'Base Case Cover Sheet'!P117-1,"n.a.")</f>
        <v>n.a.</v>
      </c>
      <c r="AG117" s="74" t="str">
        <f>IFERROR(Q117/'Base Case Cover Sheet'!Q117-1,"n.a.")</f>
        <v>n.a.</v>
      </c>
      <c r="AH117" s="74" t="str">
        <f>IFERROR(R117/'Base Case Cover Sheet'!R117-1,"n.a.")</f>
        <v>n.a.</v>
      </c>
      <c r="AI117" s="74" t="str">
        <f>IFERROR(S117/'Base Case Cover Sheet'!S117-1,"n.a.")</f>
        <v>n.a.</v>
      </c>
      <c r="AJ117" s="74" t="str">
        <f>IFERROR(T117/'Base Case Cover Sheet'!T117-1,"n.a.")</f>
        <v>n.a.</v>
      </c>
      <c r="AK117" s="74" t="str">
        <f>IFERROR(U117/'Base Case Cover Sheet'!U117-1,"n.a.")</f>
        <v>n.a.</v>
      </c>
      <c r="AL117" s="74" t="str">
        <f>IFERROR(V117/'Base Case Cover Sheet'!V117-1,"n.a.")</f>
        <v>n.a.</v>
      </c>
      <c r="AM117" s="74" t="str">
        <f>IFERROR(W117/'Base Case Cover Sheet'!W117-1,"n.a.")</f>
        <v>n.a.</v>
      </c>
    </row>
    <row r="118" spans="4:39">
      <c r="D118" s="143" t="s">
        <v>91</v>
      </c>
      <c r="H118" s="41"/>
      <c r="I118" s="35"/>
      <c r="J118" s="35"/>
      <c r="K118" s="35"/>
      <c r="L118" s="65">
        <v>0</v>
      </c>
      <c r="M118" s="65">
        <v>0</v>
      </c>
      <c r="N118" s="65">
        <v>0</v>
      </c>
      <c r="O118" s="65">
        <v>0</v>
      </c>
      <c r="P118" s="65">
        <v>0</v>
      </c>
      <c r="Q118" s="65">
        <v>0</v>
      </c>
      <c r="R118" s="65">
        <v>0</v>
      </c>
      <c r="S118" s="65">
        <v>0</v>
      </c>
      <c r="T118" s="65">
        <v>0</v>
      </c>
      <c r="U118" s="65">
        <v>0</v>
      </c>
      <c r="V118" s="65">
        <v>0</v>
      </c>
      <c r="W118" s="65">
        <v>0</v>
      </c>
      <c r="Y118" s="74" t="str">
        <f>IFERROR(I118/'Base Case Cover Sheet'!I118-1,"n.a.")</f>
        <v>n.a.</v>
      </c>
      <c r="Z118" s="74" t="str">
        <f>IFERROR(J118/'Base Case Cover Sheet'!J118-1,"n.a.")</f>
        <v>n.a.</v>
      </c>
      <c r="AA118" s="74" t="str">
        <f>IFERROR(K118/'Base Case Cover Sheet'!K118-1,"n.a.")</f>
        <v>n.a.</v>
      </c>
      <c r="AB118" s="74" t="str">
        <f>IFERROR(L118/'Base Case Cover Sheet'!L118-1,"n.a.")</f>
        <v>n.a.</v>
      </c>
      <c r="AC118" s="74" t="str">
        <f>IFERROR(M118/'Base Case Cover Sheet'!M118-1,"n.a.")</f>
        <v>n.a.</v>
      </c>
      <c r="AD118" s="74" t="str">
        <f>IFERROR(N118/'Base Case Cover Sheet'!N118-1,"n.a.")</f>
        <v>n.a.</v>
      </c>
      <c r="AE118" s="74" t="str">
        <f>IFERROR(O118/'Base Case Cover Sheet'!O118-1,"n.a.")</f>
        <v>n.a.</v>
      </c>
      <c r="AF118" s="74" t="str">
        <f>IFERROR(P118/'Base Case Cover Sheet'!P118-1,"n.a.")</f>
        <v>n.a.</v>
      </c>
      <c r="AG118" s="74" t="str">
        <f>IFERROR(Q118/'Base Case Cover Sheet'!Q118-1,"n.a.")</f>
        <v>n.a.</v>
      </c>
      <c r="AH118" s="74" t="str">
        <f>IFERROR(R118/'Base Case Cover Sheet'!R118-1,"n.a.")</f>
        <v>n.a.</v>
      </c>
      <c r="AI118" s="74" t="str">
        <f>IFERROR(S118/'Base Case Cover Sheet'!S118-1,"n.a.")</f>
        <v>n.a.</v>
      </c>
      <c r="AJ118" s="74" t="str">
        <f>IFERROR(T118/'Base Case Cover Sheet'!T118-1,"n.a.")</f>
        <v>n.a.</v>
      </c>
      <c r="AK118" s="74" t="str">
        <f>IFERROR(U118/'Base Case Cover Sheet'!U118-1,"n.a.")</f>
        <v>n.a.</v>
      </c>
      <c r="AL118" s="74" t="str">
        <f>IFERROR(V118/'Base Case Cover Sheet'!V118-1,"n.a.")</f>
        <v>n.a.</v>
      </c>
      <c r="AM118" s="74" t="str">
        <f>IFERROR(W118/'Base Case Cover Sheet'!W118-1,"n.a.")</f>
        <v>n.a.</v>
      </c>
    </row>
    <row r="119" spans="4:39">
      <c r="D119" s="143" t="s">
        <v>179</v>
      </c>
      <c r="H119" s="41"/>
      <c r="I119" s="35"/>
      <c r="J119" s="35"/>
      <c r="K119" s="35"/>
      <c r="L119" s="65">
        <v>0</v>
      </c>
      <c r="M119" s="65">
        <v>0</v>
      </c>
      <c r="N119" s="65">
        <v>0</v>
      </c>
      <c r="O119" s="65">
        <v>0</v>
      </c>
      <c r="P119" s="65">
        <v>0</v>
      </c>
      <c r="Q119" s="65">
        <v>0</v>
      </c>
      <c r="R119" s="65">
        <v>0</v>
      </c>
      <c r="S119" s="65">
        <v>0</v>
      </c>
      <c r="T119" s="65">
        <v>0</v>
      </c>
      <c r="U119" s="65">
        <v>0</v>
      </c>
      <c r="V119" s="65">
        <v>0</v>
      </c>
      <c r="W119" s="65">
        <v>0</v>
      </c>
      <c r="Y119" s="74" t="str">
        <f>IFERROR(I119/'Base Case Cover Sheet'!I119-1,"n.a.")</f>
        <v>n.a.</v>
      </c>
      <c r="Z119" s="74" t="str">
        <f>IFERROR(J119/'Base Case Cover Sheet'!J119-1,"n.a.")</f>
        <v>n.a.</v>
      </c>
      <c r="AA119" s="74" t="str">
        <f>IFERROR(K119/'Base Case Cover Sheet'!K119-1,"n.a.")</f>
        <v>n.a.</v>
      </c>
      <c r="AB119" s="74" t="str">
        <f>IFERROR(L119/'Base Case Cover Sheet'!L119-1,"n.a.")</f>
        <v>n.a.</v>
      </c>
      <c r="AC119" s="74" t="str">
        <f>IFERROR(M119/'Base Case Cover Sheet'!M119-1,"n.a.")</f>
        <v>n.a.</v>
      </c>
      <c r="AD119" s="74" t="str">
        <f>IFERROR(N119/'Base Case Cover Sheet'!N119-1,"n.a.")</f>
        <v>n.a.</v>
      </c>
      <c r="AE119" s="74" t="str">
        <f>IFERROR(O119/'Base Case Cover Sheet'!O119-1,"n.a.")</f>
        <v>n.a.</v>
      </c>
      <c r="AF119" s="74" t="str">
        <f>IFERROR(P119/'Base Case Cover Sheet'!P119-1,"n.a.")</f>
        <v>n.a.</v>
      </c>
      <c r="AG119" s="74" t="str">
        <f>IFERROR(Q119/'Base Case Cover Sheet'!Q119-1,"n.a.")</f>
        <v>n.a.</v>
      </c>
      <c r="AH119" s="74" t="str">
        <f>IFERROR(R119/'Base Case Cover Sheet'!R119-1,"n.a.")</f>
        <v>n.a.</v>
      </c>
      <c r="AI119" s="74" t="str">
        <f>IFERROR(S119/'Base Case Cover Sheet'!S119-1,"n.a.")</f>
        <v>n.a.</v>
      </c>
      <c r="AJ119" s="74" t="str">
        <f>IFERROR(T119/'Base Case Cover Sheet'!T119-1,"n.a.")</f>
        <v>n.a.</v>
      </c>
      <c r="AK119" s="74" t="str">
        <f>IFERROR(U119/'Base Case Cover Sheet'!U119-1,"n.a.")</f>
        <v>n.a.</v>
      </c>
      <c r="AL119" s="74" t="str">
        <f>IFERROR(V119/'Base Case Cover Sheet'!V119-1,"n.a.")</f>
        <v>n.a.</v>
      </c>
      <c r="AM119" s="74" t="str">
        <f>IFERROR(W119/'Base Case Cover Sheet'!W119-1,"n.a.")</f>
        <v>n.a.</v>
      </c>
    </row>
    <row r="120" spans="4:39" s="4" customFormat="1" outlineLevel="1">
      <c r="D120"/>
      <c r="E120"/>
    </row>
    <row r="121" spans="4:39" s="4" customFormat="1" outlineLevel="1">
      <c r="D121" s="48" t="s">
        <v>184</v>
      </c>
      <c r="E121" s="48"/>
      <c r="F121" s="48"/>
      <c r="G121" s="48"/>
      <c r="H121" s="48"/>
      <c r="I121" s="35"/>
      <c r="J121" s="35"/>
      <c r="K121" s="35"/>
      <c r="L121" s="49">
        <f>IF(ROUND(SUM(L116:L119),4)=ROUND(L113,4),1,0)</f>
        <v>1</v>
      </c>
      <c r="M121" s="49">
        <f t="shared" ref="M121:W121" si="35">IF(ROUND(SUM(M116:M119),4)=ROUND(M113,4),1,0)</f>
        <v>1</v>
      </c>
      <c r="N121" s="49">
        <f t="shared" si="35"/>
        <v>1</v>
      </c>
      <c r="O121" s="49">
        <f t="shared" si="35"/>
        <v>1</v>
      </c>
      <c r="P121" s="49">
        <f t="shared" si="35"/>
        <v>1</v>
      </c>
      <c r="Q121" s="49">
        <f t="shared" si="35"/>
        <v>1</v>
      </c>
      <c r="R121" s="49">
        <f t="shared" si="35"/>
        <v>1</v>
      </c>
      <c r="S121" s="49">
        <f t="shared" si="35"/>
        <v>1</v>
      </c>
      <c r="T121" s="49">
        <f t="shared" si="35"/>
        <v>1</v>
      </c>
      <c r="U121" s="49">
        <f t="shared" si="35"/>
        <v>1</v>
      </c>
      <c r="V121" s="49">
        <f t="shared" si="35"/>
        <v>1</v>
      </c>
      <c r="W121" s="49">
        <f t="shared" si="35"/>
        <v>1</v>
      </c>
    </row>
    <row r="122" spans="4:39">
      <c r="D122" s="143"/>
    </row>
    <row r="123" spans="4:39">
      <c r="D123" t="s">
        <v>93</v>
      </c>
      <c r="H123" s="41"/>
      <c r="I123" s="35"/>
      <c r="J123" s="35"/>
      <c r="K123" s="35"/>
      <c r="L123" s="65">
        <v>0</v>
      </c>
      <c r="M123" s="65">
        <v>0</v>
      </c>
      <c r="N123" s="65">
        <v>0</v>
      </c>
      <c r="O123" s="65">
        <v>0</v>
      </c>
      <c r="P123" s="65">
        <v>0</v>
      </c>
      <c r="Q123" s="65">
        <v>0</v>
      </c>
      <c r="R123" s="65">
        <v>0</v>
      </c>
      <c r="S123" s="65">
        <v>0</v>
      </c>
      <c r="T123" s="65">
        <v>0</v>
      </c>
      <c r="U123" s="65">
        <v>0</v>
      </c>
      <c r="V123" s="65">
        <v>0</v>
      </c>
      <c r="W123" s="65">
        <v>0</v>
      </c>
      <c r="Y123" s="74" t="str">
        <f>IFERROR(I123/'Base Case Cover Sheet'!I123-1,"n.a.")</f>
        <v>n.a.</v>
      </c>
      <c r="Z123" s="74" t="str">
        <f>IFERROR(J123/'Base Case Cover Sheet'!J123-1,"n.a.")</f>
        <v>n.a.</v>
      </c>
      <c r="AA123" s="74" t="str">
        <f>IFERROR(K123/'Base Case Cover Sheet'!K123-1,"n.a.")</f>
        <v>n.a.</v>
      </c>
      <c r="AB123" s="74" t="str">
        <f>IFERROR(L123/'Base Case Cover Sheet'!L123-1,"n.a.")</f>
        <v>n.a.</v>
      </c>
      <c r="AC123" s="74" t="str">
        <f>IFERROR(M123/'Base Case Cover Sheet'!M123-1,"n.a.")</f>
        <v>n.a.</v>
      </c>
      <c r="AD123" s="74" t="str">
        <f>IFERROR(N123/'Base Case Cover Sheet'!N123-1,"n.a.")</f>
        <v>n.a.</v>
      </c>
      <c r="AE123" s="74" t="str">
        <f>IFERROR(O123/'Base Case Cover Sheet'!O123-1,"n.a.")</f>
        <v>n.a.</v>
      </c>
      <c r="AF123" s="74" t="str">
        <f>IFERROR(P123/'Base Case Cover Sheet'!P123-1,"n.a.")</f>
        <v>n.a.</v>
      </c>
      <c r="AG123" s="74" t="str">
        <f>IFERROR(Q123/'Base Case Cover Sheet'!Q123-1,"n.a.")</f>
        <v>n.a.</v>
      </c>
      <c r="AH123" s="74" t="str">
        <f>IFERROR(R123/'Base Case Cover Sheet'!R123-1,"n.a.")</f>
        <v>n.a.</v>
      </c>
      <c r="AI123" s="74" t="str">
        <f>IFERROR(S123/'Base Case Cover Sheet'!S123-1,"n.a.")</f>
        <v>n.a.</v>
      </c>
      <c r="AJ123" s="74" t="str">
        <f>IFERROR(T123/'Base Case Cover Sheet'!T123-1,"n.a.")</f>
        <v>n.a.</v>
      </c>
      <c r="AK123" s="74" t="str">
        <f>IFERROR(U123/'Base Case Cover Sheet'!U123-1,"n.a.")</f>
        <v>n.a.</v>
      </c>
      <c r="AL123" s="74" t="str">
        <f>IFERROR(V123/'Base Case Cover Sheet'!V123-1,"n.a.")</f>
        <v>n.a.</v>
      </c>
      <c r="AM123" s="74" t="str">
        <f>IFERROR(W123/'Base Case Cover Sheet'!W123-1,"n.a.")</f>
        <v>n.a.</v>
      </c>
    </row>
    <row r="124" spans="4:39" s="4" customFormat="1">
      <c r="E124" s="4" t="s">
        <v>104</v>
      </c>
      <c r="I124" s="35"/>
      <c r="J124" s="35"/>
      <c r="K124" s="35"/>
      <c r="L124" s="36">
        <f>-IFERROR(L123/L$44,0)</f>
        <v>0</v>
      </c>
      <c r="M124" s="36">
        <f t="shared" ref="M124:W124" si="36">-IFERROR(M123/M$44,0)</f>
        <v>0</v>
      </c>
      <c r="N124" s="36">
        <f t="shared" si="36"/>
        <v>0</v>
      </c>
      <c r="O124" s="36">
        <f t="shared" si="36"/>
        <v>0</v>
      </c>
      <c r="P124" s="36">
        <f t="shared" si="36"/>
        <v>0</v>
      </c>
      <c r="Q124" s="36">
        <f t="shared" si="36"/>
        <v>0</v>
      </c>
      <c r="R124" s="36">
        <f t="shared" si="36"/>
        <v>0</v>
      </c>
      <c r="S124" s="36">
        <f t="shared" si="36"/>
        <v>0</v>
      </c>
      <c r="T124" s="36">
        <f t="shared" si="36"/>
        <v>0</v>
      </c>
      <c r="U124" s="36">
        <f t="shared" si="36"/>
        <v>0</v>
      </c>
      <c r="V124" s="36">
        <f t="shared" si="36"/>
        <v>0</v>
      </c>
      <c r="W124" s="36">
        <f t="shared" si="36"/>
        <v>0</v>
      </c>
      <c r="Y124" s="42"/>
      <c r="Z124" s="42"/>
      <c r="AA124" s="42"/>
      <c r="AB124" s="75"/>
      <c r="AC124" s="75"/>
      <c r="AD124" s="75"/>
      <c r="AE124" s="75"/>
      <c r="AF124" s="75"/>
      <c r="AG124" s="75"/>
      <c r="AH124" s="75"/>
      <c r="AI124" s="75"/>
      <c r="AJ124" s="75"/>
      <c r="AK124" s="75"/>
      <c r="AL124" s="75"/>
      <c r="AM124" s="75"/>
    </row>
    <row r="126" spans="4:39">
      <c r="D126" t="s">
        <v>185</v>
      </c>
      <c r="H126" s="41"/>
      <c r="I126" s="35"/>
      <c r="J126" s="35"/>
      <c r="K126" s="35"/>
      <c r="L126" s="65">
        <v>0</v>
      </c>
      <c r="M126" s="65">
        <v>0</v>
      </c>
      <c r="N126" s="65">
        <v>0</v>
      </c>
      <c r="O126" s="65">
        <v>0</v>
      </c>
      <c r="P126" s="65">
        <v>0</v>
      </c>
      <c r="Q126" s="65">
        <v>0</v>
      </c>
      <c r="R126" s="65">
        <v>0</v>
      </c>
      <c r="S126" s="65">
        <v>0</v>
      </c>
      <c r="T126" s="65">
        <v>0</v>
      </c>
      <c r="U126" s="65">
        <v>0</v>
      </c>
      <c r="V126" s="65">
        <v>0</v>
      </c>
      <c r="W126" s="65">
        <v>0</v>
      </c>
      <c r="Y126" s="74" t="str">
        <f>IFERROR(I126/'Base Case Cover Sheet'!I126-1,"n.a.")</f>
        <v>n.a.</v>
      </c>
      <c r="Z126" s="74" t="str">
        <f>IFERROR(J126/'Base Case Cover Sheet'!J126-1,"n.a.")</f>
        <v>n.a.</v>
      </c>
      <c r="AA126" s="74" t="str">
        <f>IFERROR(K126/'Base Case Cover Sheet'!K126-1,"n.a.")</f>
        <v>n.a.</v>
      </c>
      <c r="AB126" s="74" t="str">
        <f>IFERROR(L126/'Base Case Cover Sheet'!L126-1,"n.a.")</f>
        <v>n.a.</v>
      </c>
      <c r="AC126" s="74" t="str">
        <f>IFERROR(M126/'Base Case Cover Sheet'!M126-1,"n.a.")</f>
        <v>n.a.</v>
      </c>
      <c r="AD126" s="74" t="str">
        <f>IFERROR(N126/'Base Case Cover Sheet'!N126-1,"n.a.")</f>
        <v>n.a.</v>
      </c>
      <c r="AE126" s="74" t="str">
        <f>IFERROR(O126/'Base Case Cover Sheet'!O126-1,"n.a.")</f>
        <v>n.a.</v>
      </c>
      <c r="AF126" s="74" t="str">
        <f>IFERROR(P126/'Base Case Cover Sheet'!P126-1,"n.a.")</f>
        <v>n.a.</v>
      </c>
      <c r="AG126" s="74" t="str">
        <f>IFERROR(Q126/'Base Case Cover Sheet'!Q126-1,"n.a.")</f>
        <v>n.a.</v>
      </c>
      <c r="AH126" s="74" t="str">
        <f>IFERROR(R126/'Base Case Cover Sheet'!R126-1,"n.a.")</f>
        <v>n.a.</v>
      </c>
      <c r="AI126" s="74" t="str">
        <f>IFERROR(S126/'Base Case Cover Sheet'!S126-1,"n.a.")</f>
        <v>n.a.</v>
      </c>
      <c r="AJ126" s="74" t="str">
        <f>IFERROR(T126/'Base Case Cover Sheet'!T126-1,"n.a.")</f>
        <v>n.a.</v>
      </c>
      <c r="AK126" s="74" t="str">
        <f>IFERROR(U126/'Base Case Cover Sheet'!U126-1,"n.a.")</f>
        <v>n.a.</v>
      </c>
      <c r="AL126" s="74" t="str">
        <f>IFERROR(V126/'Base Case Cover Sheet'!V126-1,"n.a.")</f>
        <v>n.a.</v>
      </c>
      <c r="AM126" s="74" t="str">
        <f>IFERROR(W126/'Base Case Cover Sheet'!W126-1,"n.a.")</f>
        <v>n.a.</v>
      </c>
    </row>
    <row r="127" spans="4:39" s="4" customFormat="1">
      <c r="E127" s="4" t="s">
        <v>104</v>
      </c>
      <c r="I127" s="35"/>
      <c r="J127" s="35"/>
      <c r="K127" s="35"/>
      <c r="L127" s="36">
        <f>-IFERROR(L126/L$44,0)</f>
        <v>0</v>
      </c>
      <c r="M127" s="36">
        <f t="shared" ref="M127:W127" si="37">-IFERROR(M126/M$44,0)</f>
        <v>0</v>
      </c>
      <c r="N127" s="36">
        <f t="shared" si="37"/>
        <v>0</v>
      </c>
      <c r="O127" s="36">
        <f t="shared" si="37"/>
        <v>0</v>
      </c>
      <c r="P127" s="36">
        <f t="shared" si="37"/>
        <v>0</v>
      </c>
      <c r="Q127" s="36">
        <f t="shared" si="37"/>
        <v>0</v>
      </c>
      <c r="R127" s="36">
        <f t="shared" si="37"/>
        <v>0</v>
      </c>
      <c r="S127" s="36">
        <f t="shared" si="37"/>
        <v>0</v>
      </c>
      <c r="T127" s="36">
        <f t="shared" si="37"/>
        <v>0</v>
      </c>
      <c r="U127" s="36">
        <f t="shared" si="37"/>
        <v>0</v>
      </c>
      <c r="V127" s="36">
        <f t="shared" si="37"/>
        <v>0</v>
      </c>
      <c r="W127" s="36">
        <f t="shared" si="37"/>
        <v>0</v>
      </c>
    </row>
    <row r="129" spans="4:39">
      <c r="D129" t="s">
        <v>186</v>
      </c>
      <c r="H129" s="41"/>
      <c r="I129" s="35"/>
      <c r="J129" s="35"/>
      <c r="K129" s="35"/>
      <c r="L129" s="65">
        <v>0</v>
      </c>
      <c r="M129" s="65">
        <v>0</v>
      </c>
      <c r="N129" s="65">
        <v>0</v>
      </c>
      <c r="O129" s="65">
        <v>0</v>
      </c>
      <c r="P129" s="65">
        <v>0</v>
      </c>
      <c r="Q129" s="65">
        <v>0</v>
      </c>
      <c r="R129" s="65">
        <v>0</v>
      </c>
      <c r="S129" s="65">
        <v>0</v>
      </c>
      <c r="T129" s="65">
        <v>0</v>
      </c>
      <c r="U129" s="65">
        <v>0</v>
      </c>
      <c r="V129" s="65">
        <v>0</v>
      </c>
      <c r="W129" s="65">
        <v>0</v>
      </c>
      <c r="Y129" s="74" t="str">
        <f>IFERROR(I129/'Base Case Cover Sheet'!I129-1,"n.a.")</f>
        <v>n.a.</v>
      </c>
      <c r="Z129" s="74" t="str">
        <f>IFERROR(J129/'Base Case Cover Sheet'!J129-1,"n.a.")</f>
        <v>n.a.</v>
      </c>
      <c r="AA129" s="74" t="str">
        <f>IFERROR(K129/'Base Case Cover Sheet'!K129-1,"n.a.")</f>
        <v>n.a.</v>
      </c>
      <c r="AB129" s="74" t="str">
        <f>IFERROR(L129/'Base Case Cover Sheet'!L129-1,"n.a.")</f>
        <v>n.a.</v>
      </c>
      <c r="AC129" s="74" t="str">
        <f>IFERROR(M129/'Base Case Cover Sheet'!M129-1,"n.a.")</f>
        <v>n.a.</v>
      </c>
      <c r="AD129" s="74" t="str">
        <f>IFERROR(N129/'Base Case Cover Sheet'!N129-1,"n.a.")</f>
        <v>n.a.</v>
      </c>
      <c r="AE129" s="74" t="str">
        <f>IFERROR(O129/'Base Case Cover Sheet'!O129-1,"n.a.")</f>
        <v>n.a.</v>
      </c>
      <c r="AF129" s="74" t="str">
        <f>IFERROR(P129/'Base Case Cover Sheet'!P129-1,"n.a.")</f>
        <v>n.a.</v>
      </c>
      <c r="AG129" s="74" t="str">
        <f>IFERROR(Q129/'Base Case Cover Sheet'!Q129-1,"n.a.")</f>
        <v>n.a.</v>
      </c>
      <c r="AH129" s="74" t="str">
        <f>IFERROR(R129/'Base Case Cover Sheet'!R129-1,"n.a.")</f>
        <v>n.a.</v>
      </c>
      <c r="AI129" s="74" t="str">
        <f>IFERROR(S129/'Base Case Cover Sheet'!S129-1,"n.a.")</f>
        <v>n.a.</v>
      </c>
      <c r="AJ129" s="74" t="str">
        <f>IFERROR(T129/'Base Case Cover Sheet'!T129-1,"n.a.")</f>
        <v>n.a.</v>
      </c>
      <c r="AK129" s="74" t="str">
        <f>IFERROR(U129/'Base Case Cover Sheet'!U129-1,"n.a.")</f>
        <v>n.a.</v>
      </c>
      <c r="AL129" s="74" t="str">
        <f>IFERROR(V129/'Base Case Cover Sheet'!V129-1,"n.a.")</f>
        <v>n.a.</v>
      </c>
      <c r="AM129" s="74" t="str">
        <f>IFERROR(W129/'Base Case Cover Sheet'!W129-1,"n.a.")</f>
        <v>n.a.</v>
      </c>
    </row>
    <row r="130" spans="4:39" s="4" customFormat="1">
      <c r="E130" s="4" t="s">
        <v>104</v>
      </c>
      <c r="I130" s="35"/>
      <c r="J130" s="35"/>
      <c r="K130" s="35"/>
      <c r="L130" s="36">
        <f>-IFERROR(L129/L$44,0)</f>
        <v>0</v>
      </c>
      <c r="M130" s="36">
        <f t="shared" ref="M130:W130" si="38">-IFERROR(M129/M$44,0)</f>
        <v>0</v>
      </c>
      <c r="N130" s="36">
        <f t="shared" si="38"/>
        <v>0</v>
      </c>
      <c r="O130" s="36">
        <f t="shared" si="38"/>
        <v>0</v>
      </c>
      <c r="P130" s="36">
        <f t="shared" si="38"/>
        <v>0</v>
      </c>
      <c r="Q130" s="36">
        <f t="shared" si="38"/>
        <v>0</v>
      </c>
      <c r="R130" s="36">
        <f t="shared" si="38"/>
        <v>0</v>
      </c>
      <c r="S130" s="36">
        <f t="shared" si="38"/>
        <v>0</v>
      </c>
      <c r="T130" s="36">
        <f t="shared" si="38"/>
        <v>0</v>
      </c>
      <c r="U130" s="36">
        <f t="shared" si="38"/>
        <v>0</v>
      </c>
      <c r="V130" s="36">
        <f t="shared" si="38"/>
        <v>0</v>
      </c>
      <c r="W130" s="36">
        <f t="shared" si="38"/>
        <v>0</v>
      </c>
    </row>
    <row r="132" spans="4:39">
      <c r="D132" t="s">
        <v>97</v>
      </c>
      <c r="H132" s="41"/>
      <c r="I132" s="35"/>
      <c r="J132" s="35"/>
      <c r="K132" s="35"/>
      <c r="L132" s="65">
        <v>0</v>
      </c>
      <c r="M132" s="65">
        <v>0</v>
      </c>
      <c r="N132" s="65">
        <v>0</v>
      </c>
      <c r="O132" s="65">
        <v>0</v>
      </c>
      <c r="P132" s="65">
        <v>0</v>
      </c>
      <c r="Q132" s="65">
        <v>0</v>
      </c>
      <c r="R132" s="65">
        <v>0</v>
      </c>
      <c r="S132" s="65">
        <v>0</v>
      </c>
      <c r="T132" s="65">
        <v>0</v>
      </c>
      <c r="U132" s="65">
        <v>0</v>
      </c>
      <c r="V132" s="65">
        <v>0</v>
      </c>
      <c r="W132" s="65">
        <v>0</v>
      </c>
      <c r="Y132" s="74" t="str">
        <f>IFERROR(I132/'Base Case Cover Sheet'!I132-1,"n.a.")</f>
        <v>n.a.</v>
      </c>
      <c r="Z132" s="74" t="str">
        <f>IFERROR(J132/'Base Case Cover Sheet'!J132-1,"n.a.")</f>
        <v>n.a.</v>
      </c>
      <c r="AA132" s="74" t="str">
        <f>IFERROR(K132/'Base Case Cover Sheet'!K132-1,"n.a.")</f>
        <v>n.a.</v>
      </c>
      <c r="AB132" s="74" t="str">
        <f>IFERROR(L132/'Base Case Cover Sheet'!L132-1,"n.a.")</f>
        <v>n.a.</v>
      </c>
      <c r="AC132" s="74" t="str">
        <f>IFERROR(M132/'Base Case Cover Sheet'!M132-1,"n.a.")</f>
        <v>n.a.</v>
      </c>
      <c r="AD132" s="74" t="str">
        <f>IFERROR(N132/'Base Case Cover Sheet'!N132-1,"n.a.")</f>
        <v>n.a.</v>
      </c>
      <c r="AE132" s="74" t="str">
        <f>IFERROR(O132/'Base Case Cover Sheet'!O132-1,"n.a.")</f>
        <v>n.a.</v>
      </c>
      <c r="AF132" s="74" t="str">
        <f>IFERROR(P132/'Base Case Cover Sheet'!P132-1,"n.a.")</f>
        <v>n.a.</v>
      </c>
      <c r="AG132" s="74" t="str">
        <f>IFERROR(Q132/'Base Case Cover Sheet'!Q132-1,"n.a.")</f>
        <v>n.a.</v>
      </c>
      <c r="AH132" s="74" t="str">
        <f>IFERROR(R132/'Base Case Cover Sheet'!R132-1,"n.a.")</f>
        <v>n.a.</v>
      </c>
      <c r="AI132" s="74" t="str">
        <f>IFERROR(S132/'Base Case Cover Sheet'!S132-1,"n.a.")</f>
        <v>n.a.</v>
      </c>
      <c r="AJ132" s="74" t="str">
        <f>IFERROR(T132/'Base Case Cover Sheet'!T132-1,"n.a.")</f>
        <v>n.a.</v>
      </c>
      <c r="AK132" s="74" t="str">
        <f>IFERROR(U132/'Base Case Cover Sheet'!U132-1,"n.a.")</f>
        <v>n.a.</v>
      </c>
      <c r="AL132" s="74" t="str">
        <f>IFERROR(V132/'Base Case Cover Sheet'!V132-1,"n.a.")</f>
        <v>n.a.</v>
      </c>
      <c r="AM132" s="74" t="str">
        <f>IFERROR(W132/'Base Case Cover Sheet'!W132-1,"n.a.")</f>
        <v>n.a.</v>
      </c>
    </row>
    <row r="133" spans="4:39" s="4" customFormat="1">
      <c r="E133" s="4" t="s">
        <v>104</v>
      </c>
      <c r="I133" s="35"/>
      <c r="J133" s="35"/>
      <c r="K133" s="35"/>
      <c r="L133" s="36">
        <f>-IFERROR(L132/L$44,0)</f>
        <v>0</v>
      </c>
      <c r="M133" s="36">
        <f t="shared" ref="M133:W133" si="39">-IFERROR(M132/M$44,0)</f>
        <v>0</v>
      </c>
      <c r="N133" s="36">
        <f t="shared" si="39"/>
        <v>0</v>
      </c>
      <c r="O133" s="36">
        <f t="shared" si="39"/>
        <v>0</v>
      </c>
      <c r="P133" s="36">
        <f t="shared" si="39"/>
        <v>0</v>
      </c>
      <c r="Q133" s="36">
        <f t="shared" si="39"/>
        <v>0</v>
      </c>
      <c r="R133" s="36">
        <f t="shared" si="39"/>
        <v>0</v>
      </c>
      <c r="S133" s="36">
        <f t="shared" si="39"/>
        <v>0</v>
      </c>
      <c r="T133" s="36">
        <f t="shared" si="39"/>
        <v>0</v>
      </c>
      <c r="U133" s="36">
        <f t="shared" si="39"/>
        <v>0</v>
      </c>
      <c r="V133" s="36">
        <f t="shared" si="39"/>
        <v>0</v>
      </c>
      <c r="W133" s="36">
        <f t="shared" si="39"/>
        <v>0</v>
      </c>
      <c r="Y133" s="42"/>
      <c r="Z133" s="42"/>
      <c r="AA133" s="42"/>
      <c r="AB133" s="75"/>
      <c r="AC133" s="75"/>
      <c r="AD133" s="75"/>
      <c r="AE133" s="75"/>
      <c r="AF133" s="75"/>
      <c r="AG133" s="75"/>
      <c r="AH133" s="75"/>
      <c r="AI133" s="75"/>
      <c r="AJ133" s="75"/>
      <c r="AK133" s="75"/>
      <c r="AL133" s="75"/>
      <c r="AM133" s="75"/>
    </row>
    <row r="135" spans="4:39">
      <c r="D135" t="s">
        <v>99</v>
      </c>
      <c r="H135" s="41"/>
      <c r="I135" s="35"/>
      <c r="J135" s="35"/>
      <c r="K135" s="35"/>
      <c r="L135" s="65">
        <v>0</v>
      </c>
      <c r="M135" s="65">
        <v>0</v>
      </c>
      <c r="N135" s="65">
        <v>0</v>
      </c>
      <c r="O135" s="65">
        <v>0</v>
      </c>
      <c r="P135" s="65">
        <v>0</v>
      </c>
      <c r="Q135" s="65">
        <v>0</v>
      </c>
      <c r="R135" s="65">
        <v>0</v>
      </c>
      <c r="S135" s="65">
        <v>0</v>
      </c>
      <c r="T135" s="65">
        <v>0</v>
      </c>
      <c r="U135" s="65">
        <v>0</v>
      </c>
      <c r="V135" s="65">
        <v>0</v>
      </c>
      <c r="W135" s="65">
        <v>0</v>
      </c>
      <c r="Y135" s="74" t="str">
        <f>IFERROR(I135/'Base Case Cover Sheet'!I135-1,"n.a.")</f>
        <v>n.a.</v>
      </c>
      <c r="Z135" s="74" t="str">
        <f>IFERROR(J135/'Base Case Cover Sheet'!J135-1,"n.a.")</f>
        <v>n.a.</v>
      </c>
      <c r="AA135" s="74" t="str">
        <f>IFERROR(K135/'Base Case Cover Sheet'!K135-1,"n.a.")</f>
        <v>n.a.</v>
      </c>
      <c r="AB135" s="74" t="str">
        <f>IFERROR(L135/'Base Case Cover Sheet'!L135-1,"n.a.")</f>
        <v>n.a.</v>
      </c>
      <c r="AC135" s="74" t="str">
        <f>IFERROR(M135/'Base Case Cover Sheet'!M135-1,"n.a.")</f>
        <v>n.a.</v>
      </c>
      <c r="AD135" s="74" t="str">
        <f>IFERROR(N135/'Base Case Cover Sheet'!N135-1,"n.a.")</f>
        <v>n.a.</v>
      </c>
      <c r="AE135" s="74" t="str">
        <f>IFERROR(O135/'Base Case Cover Sheet'!O135-1,"n.a.")</f>
        <v>n.a.</v>
      </c>
      <c r="AF135" s="74" t="str">
        <f>IFERROR(P135/'Base Case Cover Sheet'!P135-1,"n.a.")</f>
        <v>n.a.</v>
      </c>
      <c r="AG135" s="74" t="str">
        <f>IFERROR(Q135/'Base Case Cover Sheet'!Q135-1,"n.a.")</f>
        <v>n.a.</v>
      </c>
      <c r="AH135" s="74" t="str">
        <f>IFERROR(R135/'Base Case Cover Sheet'!R135-1,"n.a.")</f>
        <v>n.a.</v>
      </c>
      <c r="AI135" s="74" t="str">
        <f>IFERROR(S135/'Base Case Cover Sheet'!S135-1,"n.a.")</f>
        <v>n.a.</v>
      </c>
      <c r="AJ135" s="74" t="str">
        <f>IFERROR(T135/'Base Case Cover Sheet'!T135-1,"n.a.")</f>
        <v>n.a.</v>
      </c>
      <c r="AK135" s="74" t="str">
        <f>IFERROR(U135/'Base Case Cover Sheet'!U135-1,"n.a.")</f>
        <v>n.a.</v>
      </c>
      <c r="AL135" s="74" t="str">
        <f>IFERROR(V135/'Base Case Cover Sheet'!V135-1,"n.a.")</f>
        <v>n.a.</v>
      </c>
      <c r="AM135" s="74" t="str">
        <f>IFERROR(W135/'Base Case Cover Sheet'!W135-1,"n.a.")</f>
        <v>n.a.</v>
      </c>
    </row>
    <row r="136" spans="4:39">
      <c r="E136" s="4" t="s">
        <v>104</v>
      </c>
      <c r="I136" s="35"/>
      <c r="J136" s="35"/>
      <c r="K136" s="35"/>
      <c r="L136" s="36">
        <f>-IFERROR(L135/L$44,0)</f>
        <v>0</v>
      </c>
      <c r="M136" s="36">
        <f t="shared" ref="M136:W136" si="40">-IFERROR(M135/M$44,0)</f>
        <v>0</v>
      </c>
      <c r="N136" s="36">
        <f t="shared" si="40"/>
        <v>0</v>
      </c>
      <c r="O136" s="36">
        <f t="shared" si="40"/>
        <v>0</v>
      </c>
      <c r="P136" s="36">
        <f t="shared" si="40"/>
        <v>0</v>
      </c>
      <c r="Q136" s="36">
        <f t="shared" si="40"/>
        <v>0</v>
      </c>
      <c r="R136" s="36">
        <f t="shared" si="40"/>
        <v>0</v>
      </c>
      <c r="S136" s="36">
        <f t="shared" si="40"/>
        <v>0</v>
      </c>
      <c r="T136" s="36">
        <f t="shared" si="40"/>
        <v>0</v>
      </c>
      <c r="U136" s="36">
        <f t="shared" si="40"/>
        <v>0</v>
      </c>
      <c r="V136" s="36">
        <f t="shared" si="40"/>
        <v>0</v>
      </c>
      <c r="W136" s="36">
        <f t="shared" si="40"/>
        <v>0</v>
      </c>
      <c r="Y136" s="42"/>
      <c r="Z136" s="42"/>
      <c r="AA136" s="42"/>
      <c r="AB136" s="75"/>
      <c r="AC136" s="75"/>
      <c r="AD136" s="75"/>
      <c r="AE136" s="75"/>
      <c r="AF136" s="75"/>
      <c r="AG136" s="75"/>
      <c r="AH136" s="75"/>
      <c r="AI136" s="75"/>
      <c r="AJ136" s="75"/>
      <c r="AK136" s="75"/>
      <c r="AL136" s="75"/>
      <c r="AM136" s="75"/>
    </row>
    <row r="138" spans="4:39">
      <c r="D138" t="s">
        <v>187</v>
      </c>
      <c r="H138" s="41"/>
      <c r="I138" s="35"/>
      <c r="J138" s="35"/>
      <c r="K138" s="35"/>
      <c r="L138" s="65">
        <v>0</v>
      </c>
      <c r="M138" s="65">
        <v>0</v>
      </c>
      <c r="N138" s="65">
        <v>0</v>
      </c>
      <c r="O138" s="65">
        <v>0</v>
      </c>
      <c r="P138" s="65">
        <v>0</v>
      </c>
      <c r="Q138" s="65">
        <v>0</v>
      </c>
      <c r="R138" s="65">
        <v>0</v>
      </c>
      <c r="S138" s="65">
        <v>0</v>
      </c>
      <c r="T138" s="65">
        <v>0</v>
      </c>
      <c r="U138" s="65">
        <v>0</v>
      </c>
      <c r="V138" s="65">
        <v>0</v>
      </c>
      <c r="W138" s="65">
        <v>0</v>
      </c>
      <c r="Y138" s="74" t="str">
        <f>IFERROR(I138/'Base Case Cover Sheet'!I138-1,"n.a.")</f>
        <v>n.a.</v>
      </c>
      <c r="Z138" s="74" t="str">
        <f>IFERROR(J138/'Base Case Cover Sheet'!J138-1,"n.a.")</f>
        <v>n.a.</v>
      </c>
      <c r="AA138" s="74" t="str">
        <f>IFERROR(K138/'Base Case Cover Sheet'!K138-1,"n.a.")</f>
        <v>n.a.</v>
      </c>
      <c r="AB138" s="74" t="str">
        <f>IFERROR(L138/'Base Case Cover Sheet'!L138-1,"n.a.")</f>
        <v>n.a.</v>
      </c>
      <c r="AC138" s="74" t="str">
        <f>IFERROR(M138/'Base Case Cover Sheet'!M138-1,"n.a.")</f>
        <v>n.a.</v>
      </c>
      <c r="AD138" s="74" t="str">
        <f>IFERROR(N138/'Base Case Cover Sheet'!N138-1,"n.a.")</f>
        <v>n.a.</v>
      </c>
      <c r="AE138" s="74" t="str">
        <f>IFERROR(O138/'Base Case Cover Sheet'!O138-1,"n.a.")</f>
        <v>n.a.</v>
      </c>
      <c r="AF138" s="74" t="str">
        <f>IFERROR(P138/'Base Case Cover Sheet'!P138-1,"n.a.")</f>
        <v>n.a.</v>
      </c>
      <c r="AG138" s="74" t="str">
        <f>IFERROR(Q138/'Base Case Cover Sheet'!Q138-1,"n.a.")</f>
        <v>n.a.</v>
      </c>
      <c r="AH138" s="74" t="str">
        <f>IFERROR(R138/'Base Case Cover Sheet'!R138-1,"n.a.")</f>
        <v>n.a.</v>
      </c>
      <c r="AI138" s="74" t="str">
        <f>IFERROR(S138/'Base Case Cover Sheet'!S138-1,"n.a.")</f>
        <v>n.a.</v>
      </c>
      <c r="AJ138" s="74" t="str">
        <f>IFERROR(T138/'Base Case Cover Sheet'!T138-1,"n.a.")</f>
        <v>n.a.</v>
      </c>
      <c r="AK138" s="74" t="str">
        <f>IFERROR(U138/'Base Case Cover Sheet'!U138-1,"n.a.")</f>
        <v>n.a.</v>
      </c>
      <c r="AL138" s="74" t="str">
        <f>IFERROR(V138/'Base Case Cover Sheet'!V138-1,"n.a.")</f>
        <v>n.a.</v>
      </c>
      <c r="AM138" s="74" t="str">
        <f>IFERROR(W138/'Base Case Cover Sheet'!W138-1,"n.a.")</f>
        <v>n.a.</v>
      </c>
    </row>
    <row r="139" spans="4:39" s="4" customFormat="1">
      <c r="E139" s="4" t="s">
        <v>104</v>
      </c>
      <c r="I139" s="35"/>
      <c r="J139" s="35"/>
      <c r="K139" s="35"/>
      <c r="L139" s="36">
        <f>-IFERROR(L138/L$44,0)</f>
        <v>0</v>
      </c>
      <c r="M139" s="36">
        <f t="shared" ref="M139:W139" si="41">-IFERROR(M138/M$44,0)</f>
        <v>0</v>
      </c>
      <c r="N139" s="36">
        <f t="shared" si="41"/>
        <v>0</v>
      </c>
      <c r="O139" s="36">
        <f t="shared" si="41"/>
        <v>0</v>
      </c>
      <c r="P139" s="36">
        <f t="shared" si="41"/>
        <v>0</v>
      </c>
      <c r="Q139" s="36">
        <f t="shared" si="41"/>
        <v>0</v>
      </c>
      <c r="R139" s="36">
        <f t="shared" si="41"/>
        <v>0</v>
      </c>
      <c r="S139" s="36">
        <f t="shared" si="41"/>
        <v>0</v>
      </c>
      <c r="T139" s="36">
        <f t="shared" si="41"/>
        <v>0</v>
      </c>
      <c r="U139" s="36">
        <f t="shared" si="41"/>
        <v>0</v>
      </c>
      <c r="V139" s="36">
        <f t="shared" si="41"/>
        <v>0</v>
      </c>
      <c r="W139" s="36">
        <f t="shared" si="41"/>
        <v>0</v>
      </c>
      <c r="Y139" s="42"/>
      <c r="Z139" s="42"/>
      <c r="AA139" s="42"/>
      <c r="AB139" s="75"/>
      <c r="AC139" s="75"/>
      <c r="AD139" s="75"/>
      <c r="AE139" s="75"/>
      <c r="AF139" s="75"/>
      <c r="AG139" s="75"/>
      <c r="AH139" s="75"/>
      <c r="AI139" s="75"/>
      <c r="AJ139" s="75"/>
      <c r="AK139" s="75"/>
      <c r="AL139" s="75"/>
      <c r="AM139" s="75"/>
    </row>
    <row r="141" spans="4:39" s="5" customFormat="1">
      <c r="D141" s="142" t="s">
        <v>103</v>
      </c>
      <c r="E141" s="142"/>
      <c r="F141" s="142"/>
      <c r="G141" s="142"/>
      <c r="H141" s="37"/>
      <c r="I141" s="45"/>
      <c r="J141" s="45"/>
      <c r="K141" s="45"/>
      <c r="L141" s="39">
        <f>+L83+L93+L102+L113+L123+L126+L129+L132+L135+L138</f>
        <v>0</v>
      </c>
      <c r="M141" s="39">
        <f t="shared" ref="M141:W141" si="42">+M83+M93+M102+M113+M123+M126+M129+M132+M135+M138</f>
        <v>0</v>
      </c>
      <c r="N141" s="39">
        <f t="shared" si="42"/>
        <v>0</v>
      </c>
      <c r="O141" s="39">
        <f t="shared" si="42"/>
        <v>0</v>
      </c>
      <c r="P141" s="39">
        <f t="shared" si="42"/>
        <v>0</v>
      </c>
      <c r="Q141" s="39">
        <f t="shared" si="42"/>
        <v>0</v>
      </c>
      <c r="R141" s="39">
        <f t="shared" si="42"/>
        <v>0</v>
      </c>
      <c r="S141" s="39">
        <f t="shared" si="42"/>
        <v>0</v>
      </c>
      <c r="T141" s="39">
        <f t="shared" si="42"/>
        <v>0</v>
      </c>
      <c r="U141" s="39">
        <f t="shared" si="42"/>
        <v>0</v>
      </c>
      <c r="V141" s="39">
        <f t="shared" si="42"/>
        <v>0</v>
      </c>
      <c r="W141" s="39">
        <f t="shared" si="42"/>
        <v>0</v>
      </c>
      <c r="Y141" s="77" t="str">
        <f>IFERROR(I141/'Base Case Cover Sheet'!I141-1,"n.a.")</f>
        <v>n.a.</v>
      </c>
      <c r="Z141" s="77" t="str">
        <f>IFERROR(J141/'Base Case Cover Sheet'!J141-1,"n.a.")</f>
        <v>n.a.</v>
      </c>
      <c r="AA141" s="77" t="str">
        <f>IFERROR(K141/'Base Case Cover Sheet'!K141-1,"n.a.")</f>
        <v>n.a.</v>
      </c>
      <c r="AB141" s="77" t="str">
        <f>IFERROR(L141/'Base Case Cover Sheet'!L141-1,"n.a.")</f>
        <v>n.a.</v>
      </c>
      <c r="AC141" s="77" t="str">
        <f>IFERROR(M141/'Base Case Cover Sheet'!M141-1,"n.a.")</f>
        <v>n.a.</v>
      </c>
      <c r="AD141" s="77" t="str">
        <f>IFERROR(N141/'Base Case Cover Sheet'!N141-1,"n.a.")</f>
        <v>n.a.</v>
      </c>
      <c r="AE141" s="77" t="str">
        <f>IFERROR(O141/'Base Case Cover Sheet'!O141-1,"n.a.")</f>
        <v>n.a.</v>
      </c>
      <c r="AF141" s="77" t="str">
        <f>IFERROR(P141/'Base Case Cover Sheet'!P141-1,"n.a.")</f>
        <v>n.a.</v>
      </c>
      <c r="AG141" s="77" t="str">
        <f>IFERROR(Q141/'Base Case Cover Sheet'!Q141-1,"n.a.")</f>
        <v>n.a.</v>
      </c>
      <c r="AH141" s="77" t="str">
        <f>IFERROR(R141/'Base Case Cover Sheet'!R141-1,"n.a.")</f>
        <v>n.a.</v>
      </c>
      <c r="AI141" s="77" t="str">
        <f>IFERROR(S141/'Base Case Cover Sheet'!S141-1,"n.a.")</f>
        <v>n.a.</v>
      </c>
      <c r="AJ141" s="77" t="str">
        <f>IFERROR(T141/'Base Case Cover Sheet'!T141-1,"n.a.")</f>
        <v>n.a.</v>
      </c>
      <c r="AK141" s="77" t="str">
        <f>IFERROR(U141/'Base Case Cover Sheet'!U141-1,"n.a.")</f>
        <v>n.a.</v>
      </c>
      <c r="AL141" s="77" t="str">
        <f>IFERROR(V141/'Base Case Cover Sheet'!V141-1,"n.a.")</f>
        <v>n.a.</v>
      </c>
      <c r="AM141" s="77" t="str">
        <f>IFERROR(W141/'Base Case Cover Sheet'!W141-1,"n.a.")</f>
        <v>n.a.</v>
      </c>
    </row>
    <row r="142" spans="4:39" s="4" customFormat="1">
      <c r="E142" s="4" t="s">
        <v>104</v>
      </c>
      <c r="I142" s="35"/>
      <c r="J142" s="35"/>
      <c r="K142" s="35"/>
      <c r="L142" s="36">
        <f>-IFERROR(L141/L$44,0)</f>
        <v>0</v>
      </c>
      <c r="M142" s="36">
        <f t="shared" ref="M142:W142" si="43">-IFERROR(M141/M$44,0)</f>
        <v>0</v>
      </c>
      <c r="N142" s="36">
        <f t="shared" si="43"/>
        <v>0</v>
      </c>
      <c r="O142" s="36">
        <f t="shared" si="43"/>
        <v>0</v>
      </c>
      <c r="P142" s="36">
        <f t="shared" si="43"/>
        <v>0</v>
      </c>
      <c r="Q142" s="36">
        <f t="shared" si="43"/>
        <v>0</v>
      </c>
      <c r="R142" s="36">
        <f t="shared" si="43"/>
        <v>0</v>
      </c>
      <c r="S142" s="36">
        <f t="shared" si="43"/>
        <v>0</v>
      </c>
      <c r="T142" s="36">
        <f t="shared" si="43"/>
        <v>0</v>
      </c>
      <c r="U142" s="36">
        <f t="shared" si="43"/>
        <v>0</v>
      </c>
      <c r="V142" s="36">
        <f t="shared" si="43"/>
        <v>0</v>
      </c>
      <c r="W142" s="36">
        <f t="shared" si="43"/>
        <v>0</v>
      </c>
      <c r="Y142" s="42"/>
      <c r="Z142" s="75"/>
      <c r="AA142" s="75"/>
      <c r="AB142" s="75"/>
      <c r="AC142" s="75"/>
      <c r="AD142" s="75"/>
      <c r="AE142" s="75"/>
      <c r="AF142" s="75"/>
      <c r="AG142" s="75"/>
      <c r="AH142" s="75"/>
      <c r="AI142" s="75"/>
      <c r="AJ142" s="75"/>
      <c r="AK142" s="75"/>
      <c r="AL142" s="75"/>
      <c r="AM142" s="75"/>
    </row>
    <row r="144" spans="4:39">
      <c r="D144" t="s">
        <v>105</v>
      </c>
      <c r="H144" s="41"/>
      <c r="I144" s="50"/>
      <c r="J144" s="50"/>
      <c r="K144" s="50"/>
      <c r="L144" s="65">
        <v>0</v>
      </c>
      <c r="M144" s="65">
        <v>0</v>
      </c>
      <c r="N144" s="65">
        <v>0</v>
      </c>
      <c r="O144" s="65">
        <v>0</v>
      </c>
      <c r="P144" s="65">
        <v>0</v>
      </c>
      <c r="Q144" s="65">
        <v>0</v>
      </c>
      <c r="R144" s="65">
        <v>0</v>
      </c>
      <c r="S144" s="65">
        <v>0</v>
      </c>
      <c r="T144" s="65">
        <v>0</v>
      </c>
      <c r="U144" s="65">
        <v>0</v>
      </c>
      <c r="V144" s="65">
        <v>0</v>
      </c>
      <c r="W144" s="65">
        <v>0</v>
      </c>
      <c r="Y144" s="74" t="str">
        <f>IFERROR(I144/'Base Case Cover Sheet'!I144-1,"n.a.")</f>
        <v>n.a.</v>
      </c>
      <c r="Z144" s="74" t="str">
        <f>IFERROR(J144/'Base Case Cover Sheet'!J144-1,"n.a.")</f>
        <v>n.a.</v>
      </c>
      <c r="AA144" s="74" t="str">
        <f>IFERROR(K144/'Base Case Cover Sheet'!K144-1,"n.a.")</f>
        <v>n.a.</v>
      </c>
      <c r="AB144" s="74" t="str">
        <f>IFERROR(L144/'Base Case Cover Sheet'!L144-1,"n.a.")</f>
        <v>n.a.</v>
      </c>
      <c r="AC144" s="74" t="str">
        <f>IFERROR(M144/'Base Case Cover Sheet'!M144-1,"n.a.")</f>
        <v>n.a.</v>
      </c>
      <c r="AD144" s="74" t="str">
        <f>IFERROR(N144/'Base Case Cover Sheet'!N144-1,"n.a.")</f>
        <v>n.a.</v>
      </c>
      <c r="AE144" s="74" t="str">
        <f>IFERROR(O144/'Base Case Cover Sheet'!O144-1,"n.a.")</f>
        <v>n.a.</v>
      </c>
      <c r="AF144" s="74" t="str">
        <f>IFERROR(P144/'Base Case Cover Sheet'!P144-1,"n.a.")</f>
        <v>n.a.</v>
      </c>
      <c r="AG144" s="74" t="str">
        <f>IFERROR(Q144/'Base Case Cover Sheet'!Q144-1,"n.a.")</f>
        <v>n.a.</v>
      </c>
      <c r="AH144" s="74" t="str">
        <f>IFERROR(R144/'Base Case Cover Sheet'!R144-1,"n.a.")</f>
        <v>n.a.</v>
      </c>
      <c r="AI144" s="74" t="str">
        <f>IFERROR(S144/'Base Case Cover Sheet'!S144-1,"n.a.")</f>
        <v>n.a.</v>
      </c>
      <c r="AJ144" s="74" t="str">
        <f>IFERROR(T144/'Base Case Cover Sheet'!T144-1,"n.a.")</f>
        <v>n.a.</v>
      </c>
      <c r="AK144" s="74" t="str">
        <f>IFERROR(U144/'Base Case Cover Sheet'!U144-1,"n.a.")</f>
        <v>n.a.</v>
      </c>
      <c r="AL144" s="74" t="str">
        <f>IFERROR(V144/'Base Case Cover Sheet'!V144-1,"n.a.")</f>
        <v>n.a.</v>
      </c>
      <c r="AM144" s="74" t="str">
        <f>IFERROR(W144/'Base Case Cover Sheet'!W144-1,"n.a.")</f>
        <v>n.a.</v>
      </c>
    </row>
    <row r="145" spans="1:39" s="4" customFormat="1">
      <c r="E145" s="4" t="s">
        <v>107</v>
      </c>
      <c r="I145" s="35"/>
      <c r="J145" s="35"/>
      <c r="K145" s="35"/>
      <c r="L145" s="36">
        <f>-IFERROR(L144/L141,0)</f>
        <v>0</v>
      </c>
      <c r="M145" s="36">
        <f t="shared" ref="M145:W145" si="44">-IFERROR(M144/M141,0)</f>
        <v>0</v>
      </c>
      <c r="N145" s="36">
        <f t="shared" si="44"/>
        <v>0</v>
      </c>
      <c r="O145" s="36">
        <f t="shared" si="44"/>
        <v>0</v>
      </c>
      <c r="P145" s="36">
        <f t="shared" si="44"/>
        <v>0</v>
      </c>
      <c r="Q145" s="36">
        <f t="shared" si="44"/>
        <v>0</v>
      </c>
      <c r="R145" s="36">
        <f t="shared" si="44"/>
        <v>0</v>
      </c>
      <c r="S145" s="36">
        <f t="shared" si="44"/>
        <v>0</v>
      </c>
      <c r="T145" s="36">
        <f t="shared" si="44"/>
        <v>0</v>
      </c>
      <c r="U145" s="36">
        <f t="shared" si="44"/>
        <v>0</v>
      </c>
      <c r="V145" s="36">
        <f t="shared" si="44"/>
        <v>0</v>
      </c>
      <c r="W145" s="36">
        <f t="shared" si="44"/>
        <v>0</v>
      </c>
      <c r="Y145" s="42"/>
      <c r="Z145" s="75"/>
      <c r="AA145" s="75"/>
      <c r="AB145" s="75"/>
      <c r="AC145" s="75"/>
      <c r="AD145" s="75"/>
      <c r="AE145" s="75"/>
      <c r="AF145" s="75"/>
      <c r="AG145" s="75"/>
      <c r="AH145" s="75"/>
      <c r="AI145" s="75"/>
      <c r="AJ145" s="75"/>
      <c r="AK145" s="75"/>
      <c r="AL145" s="75"/>
      <c r="AM145" s="75"/>
    </row>
    <row r="147" spans="1:39">
      <c r="D147" s="31" t="s">
        <v>188</v>
      </c>
      <c r="E147" s="32"/>
      <c r="F147" s="32"/>
      <c r="G147" s="32"/>
      <c r="H147" s="32"/>
      <c r="I147" s="32"/>
      <c r="J147" s="32"/>
      <c r="K147" s="32"/>
      <c r="L147" s="32"/>
      <c r="M147" s="32"/>
      <c r="N147" s="32"/>
      <c r="O147" s="32"/>
      <c r="P147" s="32"/>
      <c r="Q147" s="32"/>
      <c r="R147" s="32"/>
      <c r="S147" s="32"/>
      <c r="T147" s="32"/>
      <c r="U147" s="32"/>
      <c r="V147" s="32"/>
      <c r="W147" s="32"/>
      <c r="Y147" s="32"/>
      <c r="Z147" s="32"/>
      <c r="AA147" s="32"/>
      <c r="AB147" s="32"/>
      <c r="AC147" s="32"/>
      <c r="AD147" s="32"/>
      <c r="AE147" s="32"/>
      <c r="AF147" s="32"/>
      <c r="AG147" s="32"/>
      <c r="AH147" s="32"/>
      <c r="AI147" s="32"/>
      <c r="AJ147" s="32"/>
      <c r="AK147" s="32"/>
      <c r="AL147" s="32"/>
      <c r="AM147" s="32"/>
    </row>
    <row r="149" spans="1:39" s="5" customFormat="1" ht="11.25" customHeight="1">
      <c r="D149" s="142" t="s">
        <v>189</v>
      </c>
      <c r="E149" s="142"/>
      <c r="F149" s="142"/>
      <c r="G149" s="142"/>
      <c r="H149" s="37"/>
      <c r="I149" s="45"/>
      <c r="J149" s="45"/>
      <c r="K149" s="45"/>
      <c r="L149" s="39">
        <f>+L44+L55+L75+L141</f>
        <v>0</v>
      </c>
      <c r="M149" s="39">
        <f t="shared" ref="M149:W149" si="45">+M44+M55+M75+M141</f>
        <v>0</v>
      </c>
      <c r="N149" s="39">
        <f t="shared" si="45"/>
        <v>0</v>
      </c>
      <c r="O149" s="39">
        <f t="shared" si="45"/>
        <v>0</v>
      </c>
      <c r="P149" s="39">
        <f t="shared" si="45"/>
        <v>0</v>
      </c>
      <c r="Q149" s="39">
        <f t="shared" si="45"/>
        <v>0</v>
      </c>
      <c r="R149" s="39">
        <f t="shared" si="45"/>
        <v>0</v>
      </c>
      <c r="S149" s="39">
        <f t="shared" si="45"/>
        <v>0</v>
      </c>
      <c r="T149" s="39">
        <f t="shared" si="45"/>
        <v>0</v>
      </c>
      <c r="U149" s="39">
        <f t="shared" si="45"/>
        <v>0</v>
      </c>
      <c r="V149" s="39">
        <f t="shared" si="45"/>
        <v>0</v>
      </c>
      <c r="W149" s="39">
        <f t="shared" si="45"/>
        <v>0</v>
      </c>
      <c r="Y149" s="77" t="str">
        <f>IFERROR(I149/'Base Case Cover Sheet'!I149-1,"n.a.")</f>
        <v>n.a.</v>
      </c>
      <c r="Z149" s="77" t="str">
        <f>IFERROR(J149/'Base Case Cover Sheet'!J149-1,"n.a.")</f>
        <v>n.a.</v>
      </c>
      <c r="AA149" s="77" t="str">
        <f>IFERROR(K149/'Base Case Cover Sheet'!K149-1,"n.a.")</f>
        <v>n.a.</v>
      </c>
      <c r="AB149" s="77" t="str">
        <f>IFERROR(L149/'Base Case Cover Sheet'!L149-1,"n.a.")</f>
        <v>n.a.</v>
      </c>
      <c r="AC149" s="77" t="str">
        <f>IFERROR(M149/'Base Case Cover Sheet'!M149-1,"n.a.")</f>
        <v>n.a.</v>
      </c>
      <c r="AD149" s="77" t="str">
        <f>IFERROR(N149/'Base Case Cover Sheet'!N149-1,"n.a.")</f>
        <v>n.a.</v>
      </c>
      <c r="AE149" s="77" t="str">
        <f>IFERROR(O149/'Base Case Cover Sheet'!O149-1,"n.a.")</f>
        <v>n.a.</v>
      </c>
      <c r="AF149" s="77" t="str">
        <f>IFERROR(P149/'Base Case Cover Sheet'!P149-1,"n.a.")</f>
        <v>n.a.</v>
      </c>
      <c r="AG149" s="77" t="str">
        <f>IFERROR(Q149/'Base Case Cover Sheet'!Q149-1,"n.a.")</f>
        <v>n.a.</v>
      </c>
      <c r="AH149" s="77" t="str">
        <f>IFERROR(R149/'Base Case Cover Sheet'!R149-1,"n.a.")</f>
        <v>n.a.</v>
      </c>
      <c r="AI149" s="77" t="str">
        <f>IFERROR(S149/'Base Case Cover Sheet'!S149-1,"n.a.")</f>
        <v>n.a.</v>
      </c>
      <c r="AJ149" s="77" t="str">
        <f>IFERROR(T149/'Base Case Cover Sheet'!T149-1,"n.a.")</f>
        <v>n.a.</v>
      </c>
      <c r="AK149" s="77" t="str">
        <f>IFERROR(U149/'Base Case Cover Sheet'!U149-1,"n.a.")</f>
        <v>n.a.</v>
      </c>
      <c r="AL149" s="77" t="str">
        <f>IFERROR(V149/'Base Case Cover Sheet'!V149-1,"n.a.")</f>
        <v>n.a.</v>
      </c>
      <c r="AM149" s="77" t="str">
        <f>IFERROR(W149/'Base Case Cover Sheet'!W149-1,"n.a.")</f>
        <v>n.a.</v>
      </c>
    </row>
    <row r="150" spans="1:39" s="4" customFormat="1">
      <c r="E150" s="4" t="s">
        <v>104</v>
      </c>
      <c r="I150" s="35"/>
      <c r="J150" s="35"/>
      <c r="K150" s="35"/>
      <c r="L150" s="36">
        <f t="shared" ref="L150:W150" si="46">+IFERROR(L149/L$44,0)</f>
        <v>0</v>
      </c>
      <c r="M150" s="36">
        <f t="shared" si="46"/>
        <v>0</v>
      </c>
      <c r="N150" s="36">
        <f t="shared" si="46"/>
        <v>0</v>
      </c>
      <c r="O150" s="36">
        <f t="shared" si="46"/>
        <v>0</v>
      </c>
      <c r="P150" s="36">
        <f t="shared" si="46"/>
        <v>0</v>
      </c>
      <c r="Q150" s="36">
        <f t="shared" si="46"/>
        <v>0</v>
      </c>
      <c r="R150" s="36">
        <f t="shared" si="46"/>
        <v>0</v>
      </c>
      <c r="S150" s="36">
        <f t="shared" si="46"/>
        <v>0</v>
      </c>
      <c r="T150" s="36">
        <f t="shared" si="46"/>
        <v>0</v>
      </c>
      <c r="U150" s="36">
        <f t="shared" si="46"/>
        <v>0</v>
      </c>
      <c r="V150" s="36">
        <f t="shared" si="46"/>
        <v>0</v>
      </c>
      <c r="W150" s="36">
        <f t="shared" si="46"/>
        <v>0</v>
      </c>
      <c r="Y150" s="42"/>
      <c r="Z150" s="36"/>
      <c r="AA150" s="36"/>
      <c r="AB150" s="36"/>
      <c r="AC150" s="36"/>
      <c r="AD150" s="36"/>
      <c r="AE150" s="36"/>
      <c r="AF150" s="36"/>
      <c r="AG150" s="36"/>
      <c r="AH150" s="36"/>
      <c r="AI150" s="36"/>
      <c r="AJ150" s="36"/>
      <c r="AK150" s="36"/>
      <c r="AL150" s="36"/>
      <c r="AM150" s="36"/>
    </row>
    <row r="152" spans="1:39" s="2" customFormat="1" ht="11.25" customHeight="1">
      <c r="A152" s="18"/>
      <c r="B152" s="19">
        <f>MAX($B$4:B151)+1</f>
        <v>3</v>
      </c>
      <c r="C152" s="18"/>
      <c r="D152" s="20" t="s">
        <v>108</v>
      </c>
    </row>
    <row r="154" spans="1:39">
      <c r="D154" t="s">
        <v>109</v>
      </c>
      <c r="H154" s="41"/>
      <c r="I154" s="35"/>
      <c r="J154" s="35"/>
      <c r="K154" s="35"/>
      <c r="L154" s="44">
        <f>MAX(L149*L155,0)</f>
        <v>0</v>
      </c>
      <c r="M154" s="44">
        <f t="shared" ref="M154:W154" si="47">MAX(M149*M155,0)</f>
        <v>0</v>
      </c>
      <c r="N154" s="44">
        <f t="shared" si="47"/>
        <v>0</v>
      </c>
      <c r="O154" s="44">
        <f t="shared" si="47"/>
        <v>0</v>
      </c>
      <c r="P154" s="44">
        <f t="shared" si="47"/>
        <v>0</v>
      </c>
      <c r="Q154" s="44">
        <f t="shared" si="47"/>
        <v>0</v>
      </c>
      <c r="R154" s="44">
        <f t="shared" si="47"/>
        <v>0</v>
      </c>
      <c r="S154" s="44">
        <f t="shared" si="47"/>
        <v>0</v>
      </c>
      <c r="T154" s="44">
        <f t="shared" si="47"/>
        <v>0</v>
      </c>
      <c r="U154" s="44">
        <f t="shared" si="47"/>
        <v>0</v>
      </c>
      <c r="V154" s="44">
        <f t="shared" si="47"/>
        <v>0</v>
      </c>
      <c r="W154" s="44">
        <f t="shared" si="47"/>
        <v>0</v>
      </c>
      <c r="Y154" s="74" t="str">
        <f>IFERROR(I154/'Base Case Cover Sheet'!I154-1,"n.a.")</f>
        <v>n.a.</v>
      </c>
      <c r="Z154" s="74" t="str">
        <f>IFERROR(J154/'Base Case Cover Sheet'!J154-1,"n.a.")</f>
        <v>n.a.</v>
      </c>
      <c r="AA154" s="74" t="str">
        <f>IFERROR(K154/'Base Case Cover Sheet'!K154-1,"n.a.")</f>
        <v>n.a.</v>
      </c>
      <c r="AB154" s="74" t="str">
        <f>IFERROR(L154/'Base Case Cover Sheet'!L154-1,"n.a.")</f>
        <v>n.a.</v>
      </c>
      <c r="AC154" s="74" t="str">
        <f>IFERROR(M154/'Base Case Cover Sheet'!M154-1,"n.a.")</f>
        <v>n.a.</v>
      </c>
      <c r="AD154" s="74" t="str">
        <f>IFERROR(N154/'Base Case Cover Sheet'!N154-1,"n.a.")</f>
        <v>n.a.</v>
      </c>
      <c r="AE154" s="74" t="str">
        <f>IFERROR(O154/'Base Case Cover Sheet'!O154-1,"n.a.")</f>
        <v>n.a.</v>
      </c>
      <c r="AF154" s="74" t="str">
        <f>IFERROR(P154/'Base Case Cover Sheet'!P154-1,"n.a.")</f>
        <v>n.a.</v>
      </c>
      <c r="AG154" s="74" t="str">
        <f>IFERROR(Q154/'Base Case Cover Sheet'!Q154-1,"n.a.")</f>
        <v>n.a.</v>
      </c>
      <c r="AH154" s="74" t="str">
        <f>IFERROR(R154/'Base Case Cover Sheet'!R154-1,"n.a.")</f>
        <v>n.a.</v>
      </c>
      <c r="AI154" s="74" t="str">
        <f>IFERROR(S154/'Base Case Cover Sheet'!S154-1,"n.a.")</f>
        <v>n.a.</v>
      </c>
      <c r="AJ154" s="74" t="str">
        <f>IFERROR(T154/'Base Case Cover Sheet'!T154-1,"n.a.")</f>
        <v>n.a.</v>
      </c>
      <c r="AK154" s="74" t="str">
        <f>IFERROR(U154/'Base Case Cover Sheet'!U154-1,"n.a.")</f>
        <v>n.a.</v>
      </c>
      <c r="AL154" s="74" t="str">
        <f>IFERROR(V154/'Base Case Cover Sheet'!V154-1,"n.a.")</f>
        <v>n.a.</v>
      </c>
      <c r="AM154" s="74" t="str">
        <f>IFERROR(W154/'Base Case Cover Sheet'!W154-1,"n.a.")</f>
        <v>n.a.</v>
      </c>
    </row>
    <row r="155" spans="1:39" s="4" customFormat="1">
      <c r="E155" s="4" t="s">
        <v>190</v>
      </c>
      <c r="H155" s="33"/>
      <c r="I155" s="36"/>
      <c r="J155" s="36"/>
      <c r="K155" s="36"/>
      <c r="L155" s="66">
        <v>0</v>
      </c>
      <c r="M155" s="36">
        <f>L155</f>
        <v>0</v>
      </c>
      <c r="N155" s="36">
        <f t="shared" ref="N155:W155" si="48">M155</f>
        <v>0</v>
      </c>
      <c r="O155" s="36">
        <f t="shared" si="48"/>
        <v>0</v>
      </c>
      <c r="P155" s="36">
        <f t="shared" si="48"/>
        <v>0</v>
      </c>
      <c r="Q155" s="36">
        <f t="shared" si="48"/>
        <v>0</v>
      </c>
      <c r="R155" s="36">
        <f t="shared" si="48"/>
        <v>0</v>
      </c>
      <c r="S155" s="36">
        <f t="shared" si="48"/>
        <v>0</v>
      </c>
      <c r="T155" s="36">
        <f t="shared" si="48"/>
        <v>0</v>
      </c>
      <c r="U155" s="36">
        <f t="shared" si="48"/>
        <v>0</v>
      </c>
      <c r="V155" s="36">
        <f t="shared" si="48"/>
        <v>0</v>
      </c>
      <c r="W155" s="36">
        <f t="shared" si="48"/>
        <v>0</v>
      </c>
      <c r="Y155" s="75"/>
      <c r="Z155" s="75"/>
      <c r="AA155" s="75"/>
      <c r="AB155" s="79"/>
      <c r="AC155" s="75"/>
      <c r="AD155" s="75"/>
      <c r="AE155" s="75"/>
      <c r="AF155" s="75"/>
      <c r="AG155" s="75"/>
      <c r="AH155" s="75"/>
      <c r="AI155" s="75"/>
      <c r="AJ155" s="75"/>
      <c r="AK155" s="75"/>
      <c r="AL155" s="75"/>
      <c r="AM155" s="75"/>
    </row>
    <row r="157" spans="1:39">
      <c r="D157" t="s">
        <v>111</v>
      </c>
      <c r="H157" s="41"/>
      <c r="I157" s="35"/>
      <c r="J157" s="35"/>
      <c r="K157" s="35"/>
      <c r="L157" s="44">
        <f t="shared" ref="L157:W157" si="49">L149-L154</f>
        <v>0</v>
      </c>
      <c r="M157" s="44">
        <f t="shared" si="49"/>
        <v>0</v>
      </c>
      <c r="N157" s="44">
        <f t="shared" si="49"/>
        <v>0</v>
      </c>
      <c r="O157" s="44">
        <f t="shared" si="49"/>
        <v>0</v>
      </c>
      <c r="P157" s="44">
        <f t="shared" si="49"/>
        <v>0</v>
      </c>
      <c r="Q157" s="44">
        <f t="shared" si="49"/>
        <v>0</v>
      </c>
      <c r="R157" s="44">
        <f t="shared" si="49"/>
        <v>0</v>
      </c>
      <c r="S157" s="44">
        <f t="shared" si="49"/>
        <v>0</v>
      </c>
      <c r="T157" s="44">
        <f t="shared" si="49"/>
        <v>0</v>
      </c>
      <c r="U157" s="44">
        <f t="shared" si="49"/>
        <v>0</v>
      </c>
      <c r="V157" s="44">
        <f t="shared" si="49"/>
        <v>0</v>
      </c>
      <c r="W157" s="44">
        <f t="shared" si="49"/>
        <v>0</v>
      </c>
      <c r="Y157" s="74" t="str">
        <f>IFERROR(I157/'Base Case Cover Sheet'!I157-1,"n.a.")</f>
        <v>n.a.</v>
      </c>
      <c r="Z157" s="74" t="str">
        <f>IFERROR(J157/'Base Case Cover Sheet'!J157-1,"n.a.")</f>
        <v>n.a.</v>
      </c>
      <c r="AA157" s="74" t="str">
        <f>IFERROR(K157/'Base Case Cover Sheet'!K157-1,"n.a.")</f>
        <v>n.a.</v>
      </c>
      <c r="AB157" s="74" t="str">
        <f>IFERROR(L157/'Base Case Cover Sheet'!L157-1,"n.a.")</f>
        <v>n.a.</v>
      </c>
      <c r="AC157" s="74" t="str">
        <f>IFERROR(M157/'Base Case Cover Sheet'!M157-1,"n.a.")</f>
        <v>n.a.</v>
      </c>
      <c r="AD157" s="74" t="str">
        <f>IFERROR(N157/'Base Case Cover Sheet'!N157-1,"n.a.")</f>
        <v>n.a.</v>
      </c>
      <c r="AE157" s="74" t="str">
        <f>IFERROR(O157/'Base Case Cover Sheet'!O157-1,"n.a.")</f>
        <v>n.a.</v>
      </c>
      <c r="AF157" s="74" t="str">
        <f>IFERROR(P157/'Base Case Cover Sheet'!P157-1,"n.a.")</f>
        <v>n.a.</v>
      </c>
      <c r="AG157" s="74" t="str">
        <f>IFERROR(Q157/'Base Case Cover Sheet'!Q157-1,"n.a.")</f>
        <v>n.a.</v>
      </c>
      <c r="AH157" s="74" t="str">
        <f>IFERROR(R157/'Base Case Cover Sheet'!R157-1,"n.a.")</f>
        <v>n.a.</v>
      </c>
      <c r="AI157" s="74" t="str">
        <f>IFERROR(S157/'Base Case Cover Sheet'!S157-1,"n.a.")</f>
        <v>n.a.</v>
      </c>
      <c r="AJ157" s="74" t="str">
        <f>IFERROR(T157/'Base Case Cover Sheet'!T157-1,"n.a.")</f>
        <v>n.a.</v>
      </c>
      <c r="AK157" s="74" t="str">
        <f>IFERROR(U157/'Base Case Cover Sheet'!U157-1,"n.a.")</f>
        <v>n.a.</v>
      </c>
      <c r="AL157" s="74" t="str">
        <f>IFERROR(V157/'Base Case Cover Sheet'!V157-1,"n.a.")</f>
        <v>n.a.</v>
      </c>
      <c r="AM157" s="74" t="str">
        <f>IFERROR(W157/'Base Case Cover Sheet'!W157-1,"n.a.")</f>
        <v>n.a.</v>
      </c>
    </row>
    <row r="158" spans="1:39" s="4" customFormat="1">
      <c r="E158" s="4" t="s">
        <v>190</v>
      </c>
      <c r="H158" s="33"/>
      <c r="I158" s="36"/>
      <c r="J158" s="36"/>
      <c r="K158" s="36"/>
      <c r="L158" s="36">
        <f>1-L155</f>
        <v>1</v>
      </c>
      <c r="M158" s="36">
        <f>L158</f>
        <v>1</v>
      </c>
      <c r="N158" s="36">
        <f t="shared" ref="N158:W158" si="50">M158</f>
        <v>1</v>
      </c>
      <c r="O158" s="36">
        <f t="shared" si="50"/>
        <v>1</v>
      </c>
      <c r="P158" s="36">
        <f t="shared" si="50"/>
        <v>1</v>
      </c>
      <c r="Q158" s="36">
        <f t="shared" si="50"/>
        <v>1</v>
      </c>
      <c r="R158" s="36">
        <f t="shared" si="50"/>
        <v>1</v>
      </c>
      <c r="S158" s="36">
        <f t="shared" si="50"/>
        <v>1</v>
      </c>
      <c r="T158" s="36">
        <f t="shared" si="50"/>
        <v>1</v>
      </c>
      <c r="U158" s="36">
        <f t="shared" si="50"/>
        <v>1</v>
      </c>
      <c r="V158" s="36">
        <f t="shared" si="50"/>
        <v>1</v>
      </c>
      <c r="W158" s="36">
        <f t="shared" si="50"/>
        <v>1</v>
      </c>
      <c r="Y158" s="75"/>
      <c r="Z158" s="75"/>
      <c r="AA158" s="75"/>
      <c r="AB158" s="79"/>
      <c r="AC158" s="75"/>
      <c r="AD158" s="75"/>
      <c r="AE158" s="75"/>
      <c r="AF158" s="75"/>
      <c r="AG158" s="75"/>
      <c r="AH158" s="75"/>
      <c r="AI158" s="75"/>
      <c r="AJ158" s="75"/>
      <c r="AK158" s="75"/>
      <c r="AL158" s="75"/>
      <c r="AM158" s="75"/>
    </row>
    <row r="160" spans="1:39">
      <c r="D160" t="s">
        <v>113</v>
      </c>
      <c r="H160" s="41"/>
      <c r="I160" s="35"/>
      <c r="J160" s="35"/>
      <c r="K160" s="35"/>
      <c r="L160" s="44">
        <f t="shared" ref="L160:W160" si="51">MIN(75000*L161,L154)</f>
        <v>0</v>
      </c>
      <c r="M160" s="44">
        <f t="shared" si="51"/>
        <v>0</v>
      </c>
      <c r="N160" s="44">
        <f t="shared" si="51"/>
        <v>0</v>
      </c>
      <c r="O160" s="44">
        <f t="shared" si="51"/>
        <v>0</v>
      </c>
      <c r="P160" s="44">
        <f t="shared" si="51"/>
        <v>0</v>
      </c>
      <c r="Q160" s="44">
        <f t="shared" si="51"/>
        <v>0</v>
      </c>
      <c r="R160" s="44">
        <f t="shared" si="51"/>
        <v>0</v>
      </c>
      <c r="S160" s="44">
        <f t="shared" si="51"/>
        <v>0</v>
      </c>
      <c r="T160" s="44">
        <f t="shared" si="51"/>
        <v>0</v>
      </c>
      <c r="U160" s="44">
        <f t="shared" si="51"/>
        <v>0</v>
      </c>
      <c r="V160" s="44">
        <f t="shared" si="51"/>
        <v>0</v>
      </c>
      <c r="W160" s="44">
        <f t="shared" si="51"/>
        <v>0</v>
      </c>
      <c r="Y160" s="74" t="str">
        <f>IFERROR(I160/'Base Case Cover Sheet'!I160-1,"n.a.")</f>
        <v>n.a.</v>
      </c>
      <c r="Z160" s="74" t="str">
        <f>IFERROR(J160/'Base Case Cover Sheet'!J160-1,"n.a.")</f>
        <v>n.a.</v>
      </c>
      <c r="AA160" s="74" t="str">
        <f>IFERROR(K160/'Base Case Cover Sheet'!K160-1,"n.a.")</f>
        <v>n.a.</v>
      </c>
      <c r="AB160" s="74" t="str">
        <f>IFERROR(L160/'Base Case Cover Sheet'!L160-1,"n.a.")</f>
        <v>n.a.</v>
      </c>
      <c r="AC160" s="74" t="str">
        <f>IFERROR(M160/'Base Case Cover Sheet'!M160-1,"n.a.")</f>
        <v>n.a.</v>
      </c>
      <c r="AD160" s="74" t="str">
        <f>IFERROR(N160/'Base Case Cover Sheet'!N160-1,"n.a.")</f>
        <v>n.a.</v>
      </c>
      <c r="AE160" s="74" t="str">
        <f>IFERROR(O160/'Base Case Cover Sheet'!O160-1,"n.a.")</f>
        <v>n.a.</v>
      </c>
      <c r="AF160" s="74" t="str">
        <f>IFERROR(P160/'Base Case Cover Sheet'!P160-1,"n.a.")</f>
        <v>n.a.</v>
      </c>
      <c r="AG160" s="74" t="str">
        <f>IFERROR(Q160/'Base Case Cover Sheet'!Q160-1,"n.a.")</f>
        <v>n.a.</v>
      </c>
      <c r="AH160" s="74" t="str">
        <f>IFERROR(R160/'Base Case Cover Sheet'!R160-1,"n.a.")</f>
        <v>n.a.</v>
      </c>
      <c r="AI160" s="74" t="str">
        <f>IFERROR(S160/'Base Case Cover Sheet'!S160-1,"n.a.")</f>
        <v>n.a.</v>
      </c>
      <c r="AJ160" s="74" t="str">
        <f>IFERROR(T160/'Base Case Cover Sheet'!T160-1,"n.a.")</f>
        <v>n.a.</v>
      </c>
      <c r="AK160" s="74" t="str">
        <f>IFERROR(U160/'Base Case Cover Sheet'!U160-1,"n.a.")</f>
        <v>n.a.</v>
      </c>
      <c r="AL160" s="74" t="str">
        <f>IFERROR(V160/'Base Case Cover Sheet'!V160-1,"n.a.")</f>
        <v>n.a.</v>
      </c>
      <c r="AM160" s="74" t="str">
        <f>IFERROR(W160/'Base Case Cover Sheet'!W160-1,"n.a.")</f>
        <v>n.a.</v>
      </c>
    </row>
    <row r="161" spans="1:39">
      <c r="E161" t="s">
        <v>191</v>
      </c>
      <c r="H161" s="41"/>
      <c r="I161" s="35"/>
      <c r="J161" s="35"/>
      <c r="K161" s="35"/>
      <c r="L161" s="117">
        <v>1</v>
      </c>
      <c r="M161" s="117">
        <v>1</v>
      </c>
      <c r="N161" s="117">
        <v>1</v>
      </c>
      <c r="O161" s="117">
        <v>1</v>
      </c>
      <c r="P161" s="117">
        <v>1</v>
      </c>
      <c r="Q161" s="117">
        <v>1</v>
      </c>
      <c r="R161" s="117">
        <v>1</v>
      </c>
      <c r="S161" s="117">
        <v>1</v>
      </c>
      <c r="T161" s="117">
        <v>1</v>
      </c>
      <c r="U161" s="117">
        <v>1</v>
      </c>
      <c r="V161" s="117">
        <v>1</v>
      </c>
      <c r="W161" s="117">
        <v>1</v>
      </c>
    </row>
    <row r="163" spans="1:39">
      <c r="D163" s="142" t="s">
        <v>115</v>
      </c>
      <c r="E163" s="142"/>
      <c r="F163" s="142"/>
      <c r="G163" s="142"/>
      <c r="H163" s="46"/>
      <c r="I163" s="51"/>
      <c r="J163" s="51"/>
      <c r="K163" s="51"/>
      <c r="L163" s="39">
        <f t="shared" ref="L163:W163" si="52">+L157+L160</f>
        <v>0</v>
      </c>
      <c r="M163" s="39">
        <f t="shared" si="52"/>
        <v>0</v>
      </c>
      <c r="N163" s="39">
        <f t="shared" si="52"/>
        <v>0</v>
      </c>
      <c r="O163" s="39">
        <f t="shared" si="52"/>
        <v>0</v>
      </c>
      <c r="P163" s="39">
        <f t="shared" si="52"/>
        <v>0</v>
      </c>
      <c r="Q163" s="39">
        <f t="shared" si="52"/>
        <v>0</v>
      </c>
      <c r="R163" s="39">
        <f t="shared" si="52"/>
        <v>0</v>
      </c>
      <c r="S163" s="39">
        <f t="shared" si="52"/>
        <v>0</v>
      </c>
      <c r="T163" s="39">
        <f t="shared" si="52"/>
        <v>0</v>
      </c>
      <c r="U163" s="39">
        <f t="shared" si="52"/>
        <v>0</v>
      </c>
      <c r="V163" s="39">
        <f t="shared" si="52"/>
        <v>0</v>
      </c>
      <c r="W163" s="39">
        <f t="shared" si="52"/>
        <v>0</v>
      </c>
      <c r="Y163" s="77" t="str">
        <f>IFERROR(I163/'Base Case Cover Sheet'!I163-1,"n.a.")</f>
        <v>n.a.</v>
      </c>
      <c r="Z163" s="77" t="str">
        <f>IFERROR(J163/'Base Case Cover Sheet'!J163-1,"n.a.")</f>
        <v>n.a.</v>
      </c>
      <c r="AA163" s="77" t="str">
        <f>IFERROR(K163/'Base Case Cover Sheet'!K163-1,"n.a.")</f>
        <v>n.a.</v>
      </c>
      <c r="AB163" s="77" t="str">
        <f>IFERROR(L163/'Base Case Cover Sheet'!L163-1,"n.a.")</f>
        <v>n.a.</v>
      </c>
      <c r="AC163" s="77" t="str">
        <f>IFERROR(M163/'Base Case Cover Sheet'!M163-1,"n.a.")</f>
        <v>n.a.</v>
      </c>
      <c r="AD163" s="77" t="str">
        <f>IFERROR(N163/'Base Case Cover Sheet'!N163-1,"n.a.")</f>
        <v>n.a.</v>
      </c>
      <c r="AE163" s="77" t="str">
        <f>IFERROR(O163/'Base Case Cover Sheet'!O163-1,"n.a.")</f>
        <v>n.a.</v>
      </c>
      <c r="AF163" s="77" t="str">
        <f>IFERROR(P163/'Base Case Cover Sheet'!P163-1,"n.a.")</f>
        <v>n.a.</v>
      </c>
      <c r="AG163" s="77" t="str">
        <f>IFERROR(Q163/'Base Case Cover Sheet'!Q163-1,"n.a.")</f>
        <v>n.a.</v>
      </c>
      <c r="AH163" s="77" t="str">
        <f>IFERROR(R163/'Base Case Cover Sheet'!R163-1,"n.a.")</f>
        <v>n.a.</v>
      </c>
      <c r="AI163" s="77" t="str">
        <f>IFERROR(S163/'Base Case Cover Sheet'!S163-1,"n.a.")</f>
        <v>n.a.</v>
      </c>
      <c r="AJ163" s="77" t="str">
        <f>IFERROR(T163/'Base Case Cover Sheet'!T163-1,"n.a.")</f>
        <v>n.a.</v>
      </c>
      <c r="AK163" s="77" t="str">
        <f>IFERROR(U163/'Base Case Cover Sheet'!U163-1,"n.a.")</f>
        <v>n.a.</v>
      </c>
      <c r="AL163" s="77" t="str">
        <f>IFERROR(V163/'Base Case Cover Sheet'!V163-1,"n.a.")</f>
        <v>n.a.</v>
      </c>
      <c r="AM163" s="77" t="str">
        <f>IFERROR(W163/'Base Case Cover Sheet'!W163-1,"n.a.")</f>
        <v>n.a.</v>
      </c>
    </row>
    <row r="165" spans="1:39" s="2" customFormat="1" ht="11.25" customHeight="1">
      <c r="A165" s="18"/>
      <c r="B165" s="19">
        <f>MAX($B$4:B164)+1</f>
        <v>4</v>
      </c>
      <c r="C165" s="18"/>
      <c r="D165" s="20" t="s">
        <v>117</v>
      </c>
    </row>
    <row r="167" spans="1:39">
      <c r="D167" t="s">
        <v>192</v>
      </c>
      <c r="H167" s="33"/>
      <c r="I167" s="35"/>
      <c r="J167" s="35"/>
      <c r="K167" s="35"/>
      <c r="L167" s="44">
        <f t="shared" ref="L167:W167" si="53">L44</f>
        <v>0</v>
      </c>
      <c r="M167" s="44">
        <f t="shared" si="53"/>
        <v>0</v>
      </c>
      <c r="N167" s="44">
        <f t="shared" si="53"/>
        <v>0</v>
      </c>
      <c r="O167" s="44">
        <f t="shared" si="53"/>
        <v>0</v>
      </c>
      <c r="P167" s="44">
        <f t="shared" si="53"/>
        <v>0</v>
      </c>
      <c r="Q167" s="44">
        <f t="shared" si="53"/>
        <v>0</v>
      </c>
      <c r="R167" s="44">
        <f t="shared" si="53"/>
        <v>0</v>
      </c>
      <c r="S167" s="44">
        <f t="shared" si="53"/>
        <v>0</v>
      </c>
      <c r="T167" s="44">
        <f t="shared" si="53"/>
        <v>0</v>
      </c>
      <c r="U167" s="44">
        <f t="shared" si="53"/>
        <v>0</v>
      </c>
      <c r="V167" s="44">
        <f t="shared" si="53"/>
        <v>0</v>
      </c>
      <c r="W167" s="44">
        <f t="shared" si="53"/>
        <v>0</v>
      </c>
      <c r="Y167" s="74" t="str">
        <f>IFERROR(I167/'Base Case Cover Sheet'!I167-1,"n.a.")</f>
        <v>n.a.</v>
      </c>
      <c r="Z167" s="74" t="str">
        <f>IFERROR(J167/'Base Case Cover Sheet'!J167-1,"n.a.")</f>
        <v>n.a.</v>
      </c>
      <c r="AA167" s="74" t="str">
        <f>IFERROR(K167/'Base Case Cover Sheet'!K167-1,"n.a.")</f>
        <v>n.a.</v>
      </c>
      <c r="AB167" s="74" t="str">
        <f>IFERROR(L167/'Base Case Cover Sheet'!L167-1,"n.a.")</f>
        <v>n.a.</v>
      </c>
      <c r="AC167" s="74" t="str">
        <f>IFERROR(M167/'Base Case Cover Sheet'!M167-1,"n.a.")</f>
        <v>n.a.</v>
      </c>
      <c r="AD167" s="74" t="str">
        <f>IFERROR(N167/'Base Case Cover Sheet'!N167-1,"n.a.")</f>
        <v>n.a.</v>
      </c>
      <c r="AE167" s="74" t="str">
        <f>IFERROR(O167/'Base Case Cover Sheet'!O167-1,"n.a.")</f>
        <v>n.a.</v>
      </c>
      <c r="AF167" s="74" t="str">
        <f>IFERROR(P167/'Base Case Cover Sheet'!P167-1,"n.a.")</f>
        <v>n.a.</v>
      </c>
      <c r="AG167" s="74" t="str">
        <f>IFERROR(Q167/'Base Case Cover Sheet'!Q167-1,"n.a.")</f>
        <v>n.a.</v>
      </c>
      <c r="AH167" s="74" t="str">
        <f>IFERROR(R167/'Base Case Cover Sheet'!R167-1,"n.a.")</f>
        <v>n.a.</v>
      </c>
      <c r="AI167" s="74" t="str">
        <f>IFERROR(S167/'Base Case Cover Sheet'!S167-1,"n.a.")</f>
        <v>n.a.</v>
      </c>
      <c r="AJ167" s="74" t="str">
        <f>IFERROR(T167/'Base Case Cover Sheet'!T167-1,"n.a.")</f>
        <v>n.a.</v>
      </c>
      <c r="AK167" s="74" t="str">
        <f>IFERROR(U167/'Base Case Cover Sheet'!U167-1,"n.a.")</f>
        <v>n.a.</v>
      </c>
      <c r="AL167" s="74" t="str">
        <f>IFERROR(V167/'Base Case Cover Sheet'!V167-1,"n.a.")</f>
        <v>n.a.</v>
      </c>
      <c r="AM167" s="74" t="str">
        <f>IFERROR(W167/'Base Case Cover Sheet'!W167-1,"n.a.")</f>
        <v>n.a.</v>
      </c>
    </row>
    <row r="169" spans="1:39">
      <c r="D169" s="142" t="s">
        <v>171</v>
      </c>
      <c r="E169" s="144"/>
      <c r="F169" s="144"/>
      <c r="G169" s="144"/>
      <c r="H169" s="37"/>
      <c r="I169" s="38"/>
      <c r="J169" s="38"/>
      <c r="K169" s="38"/>
      <c r="L169" s="39">
        <f>L167</f>
        <v>0</v>
      </c>
      <c r="M169" s="39">
        <f t="shared" ref="M169:W169" si="54">M167</f>
        <v>0</v>
      </c>
      <c r="N169" s="39">
        <f t="shared" si="54"/>
        <v>0</v>
      </c>
      <c r="O169" s="39">
        <f t="shared" si="54"/>
        <v>0</v>
      </c>
      <c r="P169" s="39">
        <f t="shared" si="54"/>
        <v>0</v>
      </c>
      <c r="Q169" s="39">
        <f t="shared" si="54"/>
        <v>0</v>
      </c>
      <c r="R169" s="39">
        <f t="shared" si="54"/>
        <v>0</v>
      </c>
      <c r="S169" s="39">
        <f t="shared" si="54"/>
        <v>0</v>
      </c>
      <c r="T169" s="39">
        <f t="shared" si="54"/>
        <v>0</v>
      </c>
      <c r="U169" s="39">
        <f t="shared" si="54"/>
        <v>0</v>
      </c>
      <c r="V169" s="39">
        <f t="shared" si="54"/>
        <v>0</v>
      </c>
      <c r="W169" s="39">
        <f t="shared" si="54"/>
        <v>0</v>
      </c>
      <c r="Y169" s="77" t="str">
        <f>IFERROR(I169/'Base Case Cover Sheet'!I169-1,"n.a.")</f>
        <v>n.a.</v>
      </c>
      <c r="Z169" s="77" t="str">
        <f>IFERROR(J169/'Base Case Cover Sheet'!J169-1,"n.a.")</f>
        <v>n.a.</v>
      </c>
      <c r="AA169" s="77" t="str">
        <f>IFERROR(K169/'Base Case Cover Sheet'!K169-1,"n.a.")</f>
        <v>n.a.</v>
      </c>
      <c r="AB169" s="77" t="str">
        <f>IFERROR(L169/'Base Case Cover Sheet'!L169-1,"n.a.")</f>
        <v>n.a.</v>
      </c>
      <c r="AC169" s="77" t="str">
        <f>IFERROR(M169/'Base Case Cover Sheet'!M169-1,"n.a.")</f>
        <v>n.a.</v>
      </c>
      <c r="AD169" s="77" t="str">
        <f>IFERROR(N169/'Base Case Cover Sheet'!N169-1,"n.a.")</f>
        <v>n.a.</v>
      </c>
      <c r="AE169" s="77" t="str">
        <f>IFERROR(O169/'Base Case Cover Sheet'!O169-1,"n.a.")</f>
        <v>n.a.</v>
      </c>
      <c r="AF169" s="77" t="str">
        <f>IFERROR(P169/'Base Case Cover Sheet'!P169-1,"n.a.")</f>
        <v>n.a.</v>
      </c>
      <c r="AG169" s="77" t="str">
        <f>IFERROR(Q169/'Base Case Cover Sheet'!Q169-1,"n.a.")</f>
        <v>n.a.</v>
      </c>
      <c r="AH169" s="77" t="str">
        <f>IFERROR(R169/'Base Case Cover Sheet'!R169-1,"n.a.")</f>
        <v>n.a.</v>
      </c>
      <c r="AI169" s="77" t="str">
        <f>IFERROR(S169/'Base Case Cover Sheet'!S169-1,"n.a.")</f>
        <v>n.a.</v>
      </c>
      <c r="AJ169" s="77" t="str">
        <f>IFERROR(T169/'Base Case Cover Sheet'!T169-1,"n.a.")</f>
        <v>n.a.</v>
      </c>
      <c r="AK169" s="77" t="str">
        <f>IFERROR(U169/'Base Case Cover Sheet'!U169-1,"n.a.")</f>
        <v>n.a.</v>
      </c>
      <c r="AL169" s="77" t="str">
        <f>IFERROR(V169/'Base Case Cover Sheet'!V169-1,"n.a.")</f>
        <v>n.a.</v>
      </c>
      <c r="AM169" s="77" t="str">
        <f>IFERROR(W169/'Base Case Cover Sheet'!W169-1,"n.a.")</f>
        <v>n.a.</v>
      </c>
    </row>
    <row r="171" spans="1:39">
      <c r="D171" t="s">
        <v>193</v>
      </c>
      <c r="I171" s="35"/>
      <c r="J171" s="35"/>
      <c r="K171" s="35"/>
      <c r="L171" s="44">
        <f>L49</f>
        <v>0</v>
      </c>
      <c r="M171" s="44">
        <f t="shared" ref="M171:W171" si="55">M49</f>
        <v>0</v>
      </c>
      <c r="N171" s="44">
        <f t="shared" si="55"/>
        <v>0</v>
      </c>
      <c r="O171" s="44">
        <f t="shared" si="55"/>
        <v>0</v>
      </c>
      <c r="P171" s="44">
        <f t="shared" si="55"/>
        <v>0</v>
      </c>
      <c r="Q171" s="44">
        <f t="shared" si="55"/>
        <v>0</v>
      </c>
      <c r="R171" s="44">
        <f t="shared" si="55"/>
        <v>0</v>
      </c>
      <c r="S171" s="44">
        <f t="shared" si="55"/>
        <v>0</v>
      </c>
      <c r="T171" s="44">
        <f t="shared" si="55"/>
        <v>0</v>
      </c>
      <c r="U171" s="44">
        <f t="shared" si="55"/>
        <v>0</v>
      </c>
      <c r="V171" s="44">
        <f t="shared" si="55"/>
        <v>0</v>
      </c>
      <c r="W171" s="44">
        <f t="shared" si="55"/>
        <v>0</v>
      </c>
      <c r="Y171" s="74" t="str">
        <f>IFERROR(I171/'Base Case Cover Sheet'!I171-1,"n.a.")</f>
        <v>n.a.</v>
      </c>
      <c r="Z171" s="74" t="str">
        <f>IFERROR(J171/'Base Case Cover Sheet'!J171-1,"n.a.")</f>
        <v>n.a.</v>
      </c>
      <c r="AA171" s="74" t="str">
        <f>IFERROR(K171/'Base Case Cover Sheet'!K171-1,"n.a.")</f>
        <v>n.a.</v>
      </c>
      <c r="AB171" s="74" t="str">
        <f>IFERROR(L171/'Base Case Cover Sheet'!L171-1,"n.a.")</f>
        <v>n.a.</v>
      </c>
      <c r="AC171" s="74" t="str">
        <f>IFERROR(M171/'Base Case Cover Sheet'!M171-1,"n.a.")</f>
        <v>n.a.</v>
      </c>
      <c r="AD171" s="74" t="str">
        <f>IFERROR(N171/'Base Case Cover Sheet'!N171-1,"n.a.")</f>
        <v>n.a.</v>
      </c>
      <c r="AE171" s="74" t="str">
        <f>IFERROR(O171/'Base Case Cover Sheet'!O171-1,"n.a.")</f>
        <v>n.a.</v>
      </c>
      <c r="AF171" s="74" t="str">
        <f>IFERROR(P171/'Base Case Cover Sheet'!P171-1,"n.a.")</f>
        <v>n.a.</v>
      </c>
      <c r="AG171" s="74" t="str">
        <f>IFERROR(Q171/'Base Case Cover Sheet'!Q171-1,"n.a.")</f>
        <v>n.a.</v>
      </c>
      <c r="AH171" s="74" t="str">
        <f>IFERROR(R171/'Base Case Cover Sheet'!R171-1,"n.a.")</f>
        <v>n.a.</v>
      </c>
      <c r="AI171" s="74" t="str">
        <f>IFERROR(S171/'Base Case Cover Sheet'!S171-1,"n.a.")</f>
        <v>n.a.</v>
      </c>
      <c r="AJ171" s="74" t="str">
        <f>IFERROR(T171/'Base Case Cover Sheet'!T171-1,"n.a.")</f>
        <v>n.a.</v>
      </c>
      <c r="AK171" s="74" t="str">
        <f>IFERROR(U171/'Base Case Cover Sheet'!U171-1,"n.a.")</f>
        <v>n.a.</v>
      </c>
      <c r="AL171" s="74" t="str">
        <f>IFERROR(V171/'Base Case Cover Sheet'!V171-1,"n.a.")</f>
        <v>n.a.</v>
      </c>
      <c r="AM171" s="74" t="str">
        <f>IFERROR(W171/'Base Case Cover Sheet'!W171-1,"n.a.")</f>
        <v>n.a.</v>
      </c>
    </row>
    <row r="173" spans="1:39">
      <c r="D173" t="s">
        <v>194</v>
      </c>
      <c r="H173" s="33"/>
      <c r="I173" s="35"/>
      <c r="J173" s="35"/>
      <c r="K173" s="35"/>
      <c r="L173" s="44">
        <f t="shared" ref="L173:W173" si="56">-L163</f>
        <v>0</v>
      </c>
      <c r="M173" s="44">
        <f t="shared" si="56"/>
        <v>0</v>
      </c>
      <c r="N173" s="44">
        <f t="shared" si="56"/>
        <v>0</v>
      </c>
      <c r="O173" s="44">
        <f t="shared" si="56"/>
        <v>0</v>
      </c>
      <c r="P173" s="44">
        <f t="shared" si="56"/>
        <v>0</v>
      </c>
      <c r="Q173" s="44">
        <f t="shared" si="56"/>
        <v>0</v>
      </c>
      <c r="R173" s="44">
        <f t="shared" si="56"/>
        <v>0</v>
      </c>
      <c r="S173" s="44">
        <f t="shared" si="56"/>
        <v>0</v>
      </c>
      <c r="T173" s="44">
        <f t="shared" si="56"/>
        <v>0</v>
      </c>
      <c r="U173" s="44">
        <f t="shared" si="56"/>
        <v>0</v>
      </c>
      <c r="V173" s="44">
        <f t="shared" si="56"/>
        <v>0</v>
      </c>
      <c r="W173" s="44">
        <f t="shared" si="56"/>
        <v>0</v>
      </c>
      <c r="Y173" s="74" t="str">
        <f>IFERROR(I173/'Base Case Cover Sheet'!I173-1,"n.a.")</f>
        <v>n.a.</v>
      </c>
      <c r="Z173" s="74" t="str">
        <f>IFERROR(J173/'Base Case Cover Sheet'!J173-1,"n.a.")</f>
        <v>n.a.</v>
      </c>
      <c r="AA173" s="74" t="str">
        <f>IFERROR(K173/'Base Case Cover Sheet'!K173-1,"n.a.")</f>
        <v>n.a.</v>
      </c>
      <c r="AB173" s="74" t="str">
        <f>IFERROR(L173/'Base Case Cover Sheet'!L173-1,"n.a.")</f>
        <v>n.a.</v>
      </c>
      <c r="AC173" s="74" t="str">
        <f>IFERROR(M173/'Base Case Cover Sheet'!M173-1,"n.a.")</f>
        <v>n.a.</v>
      </c>
      <c r="AD173" s="74" t="str">
        <f>IFERROR(N173/'Base Case Cover Sheet'!N173-1,"n.a.")</f>
        <v>n.a.</v>
      </c>
      <c r="AE173" s="74" t="str">
        <f>IFERROR(O173/'Base Case Cover Sheet'!O173-1,"n.a.")</f>
        <v>n.a.</v>
      </c>
      <c r="AF173" s="74" t="str">
        <f>IFERROR(P173/'Base Case Cover Sheet'!P173-1,"n.a.")</f>
        <v>n.a.</v>
      </c>
      <c r="AG173" s="74" t="str">
        <f>IFERROR(Q173/'Base Case Cover Sheet'!Q173-1,"n.a.")</f>
        <v>n.a.</v>
      </c>
      <c r="AH173" s="74" t="str">
        <f>IFERROR(R173/'Base Case Cover Sheet'!R173-1,"n.a.")</f>
        <v>n.a.</v>
      </c>
      <c r="AI173" s="74" t="str">
        <f>IFERROR(S173/'Base Case Cover Sheet'!S173-1,"n.a.")</f>
        <v>n.a.</v>
      </c>
      <c r="AJ173" s="74" t="str">
        <f>IFERROR(T173/'Base Case Cover Sheet'!T173-1,"n.a.")</f>
        <v>n.a.</v>
      </c>
      <c r="AK173" s="74" t="str">
        <f>IFERROR(U173/'Base Case Cover Sheet'!U173-1,"n.a.")</f>
        <v>n.a.</v>
      </c>
      <c r="AL173" s="74" t="str">
        <f>IFERROR(V173/'Base Case Cover Sheet'!V173-1,"n.a.")</f>
        <v>n.a.</v>
      </c>
      <c r="AM173" s="74" t="str">
        <f>IFERROR(W173/'Base Case Cover Sheet'!W173-1,"n.a.")</f>
        <v>n.a.</v>
      </c>
    </row>
    <row r="175" spans="1:39">
      <c r="D175" t="s">
        <v>195</v>
      </c>
      <c r="H175" s="33"/>
      <c r="I175" s="35"/>
      <c r="J175" s="35"/>
      <c r="K175" s="35"/>
      <c r="L175" s="44">
        <f>L141+L75+L52</f>
        <v>0</v>
      </c>
      <c r="M175" s="44">
        <f t="shared" ref="M175:W175" si="57">M141+M75+M52</f>
        <v>0</v>
      </c>
      <c r="N175" s="44">
        <f t="shared" si="57"/>
        <v>0</v>
      </c>
      <c r="O175" s="44">
        <f t="shared" si="57"/>
        <v>0</v>
      </c>
      <c r="P175" s="44">
        <f t="shared" si="57"/>
        <v>0</v>
      </c>
      <c r="Q175" s="44">
        <f t="shared" si="57"/>
        <v>0</v>
      </c>
      <c r="R175" s="44">
        <f t="shared" si="57"/>
        <v>0</v>
      </c>
      <c r="S175" s="44">
        <f t="shared" si="57"/>
        <v>0</v>
      </c>
      <c r="T175" s="44">
        <f t="shared" si="57"/>
        <v>0</v>
      </c>
      <c r="U175" s="44">
        <f t="shared" si="57"/>
        <v>0</v>
      </c>
      <c r="V175" s="44">
        <f t="shared" si="57"/>
        <v>0</v>
      </c>
      <c r="W175" s="44">
        <f t="shared" si="57"/>
        <v>0</v>
      </c>
      <c r="Y175" s="74" t="str">
        <f>IFERROR(I175/'Base Case Cover Sheet'!I175-1,"n.a.")</f>
        <v>n.a.</v>
      </c>
      <c r="Z175" s="74" t="str">
        <f>IFERROR(J175/'Base Case Cover Sheet'!J175-1,"n.a.")</f>
        <v>n.a.</v>
      </c>
      <c r="AA175" s="74" t="str">
        <f>IFERROR(K175/'Base Case Cover Sheet'!K175-1,"n.a.")</f>
        <v>n.a.</v>
      </c>
      <c r="AB175" s="74" t="str">
        <f>IFERROR(L175/'Base Case Cover Sheet'!L175-1,"n.a.")</f>
        <v>n.a.</v>
      </c>
      <c r="AC175" s="74" t="str">
        <f>IFERROR(M175/'Base Case Cover Sheet'!M175-1,"n.a.")</f>
        <v>n.a.</v>
      </c>
      <c r="AD175" s="74" t="str">
        <f>IFERROR(N175/'Base Case Cover Sheet'!N175-1,"n.a.")</f>
        <v>n.a.</v>
      </c>
      <c r="AE175" s="74" t="str">
        <f>IFERROR(O175/'Base Case Cover Sheet'!O175-1,"n.a.")</f>
        <v>n.a.</v>
      </c>
      <c r="AF175" s="74" t="str">
        <f>IFERROR(P175/'Base Case Cover Sheet'!P175-1,"n.a.")</f>
        <v>n.a.</v>
      </c>
      <c r="AG175" s="74" t="str">
        <f>IFERROR(Q175/'Base Case Cover Sheet'!Q175-1,"n.a.")</f>
        <v>n.a.</v>
      </c>
      <c r="AH175" s="74" t="str">
        <f>IFERROR(R175/'Base Case Cover Sheet'!R175-1,"n.a.")</f>
        <v>n.a.</v>
      </c>
      <c r="AI175" s="74" t="str">
        <f>IFERROR(S175/'Base Case Cover Sheet'!S175-1,"n.a.")</f>
        <v>n.a.</v>
      </c>
      <c r="AJ175" s="74" t="str">
        <f>IFERROR(T175/'Base Case Cover Sheet'!T175-1,"n.a.")</f>
        <v>n.a.</v>
      </c>
      <c r="AK175" s="74" t="str">
        <f>IFERROR(U175/'Base Case Cover Sheet'!U175-1,"n.a.")</f>
        <v>n.a.</v>
      </c>
      <c r="AL175" s="74" t="str">
        <f>IFERROR(V175/'Base Case Cover Sheet'!V175-1,"n.a.")</f>
        <v>n.a.</v>
      </c>
      <c r="AM175" s="74" t="str">
        <f>IFERROR(W175/'Base Case Cover Sheet'!W175-1,"n.a.")</f>
        <v>n.a.</v>
      </c>
    </row>
    <row r="177" spans="4:39">
      <c r="D177" t="s">
        <v>118</v>
      </c>
      <c r="H177" s="41"/>
      <c r="I177" s="35"/>
      <c r="J177" s="65">
        <v>0</v>
      </c>
      <c r="K177" s="65">
        <v>0</v>
      </c>
      <c r="L177" s="65">
        <v>0</v>
      </c>
      <c r="M177" s="65">
        <v>0</v>
      </c>
      <c r="N177" s="65">
        <v>0</v>
      </c>
      <c r="O177" s="65">
        <v>0</v>
      </c>
      <c r="P177" s="65">
        <v>0</v>
      </c>
      <c r="Q177" s="65">
        <v>0</v>
      </c>
      <c r="R177" s="65">
        <v>0</v>
      </c>
      <c r="S177" s="65">
        <v>0</v>
      </c>
      <c r="T177" s="65">
        <v>0</v>
      </c>
      <c r="U177" s="65">
        <v>0</v>
      </c>
      <c r="V177" s="65">
        <v>0</v>
      </c>
      <c r="W177" s="65">
        <v>0</v>
      </c>
      <c r="Y177" s="74" t="str">
        <f>IFERROR(I177/'Base Case Cover Sheet'!I177-1,"n.a.")</f>
        <v>n.a.</v>
      </c>
      <c r="Z177" s="74" t="str">
        <f>IFERROR(J177/'Base Case Cover Sheet'!J177-1,"n.a.")</f>
        <v>n.a.</v>
      </c>
      <c r="AA177" s="74" t="str">
        <f>IFERROR(K177/'Base Case Cover Sheet'!K177-1,"n.a.")</f>
        <v>n.a.</v>
      </c>
      <c r="AB177" s="74" t="str">
        <f>IFERROR(L177/'Base Case Cover Sheet'!L177-1,"n.a.")</f>
        <v>n.a.</v>
      </c>
      <c r="AC177" s="74" t="str">
        <f>IFERROR(M177/'Base Case Cover Sheet'!M177-1,"n.a.")</f>
        <v>n.a.</v>
      </c>
      <c r="AD177" s="74" t="str">
        <f>IFERROR(N177/'Base Case Cover Sheet'!N177-1,"n.a.")</f>
        <v>n.a.</v>
      </c>
      <c r="AE177" s="74" t="str">
        <f>IFERROR(O177/'Base Case Cover Sheet'!O177-1,"n.a.")</f>
        <v>n.a.</v>
      </c>
      <c r="AF177" s="74" t="str">
        <f>IFERROR(P177/'Base Case Cover Sheet'!P177-1,"n.a.")</f>
        <v>n.a.</v>
      </c>
      <c r="AG177" s="74" t="str">
        <f>IFERROR(Q177/'Base Case Cover Sheet'!Q177-1,"n.a.")</f>
        <v>n.a.</v>
      </c>
      <c r="AH177" s="74" t="str">
        <f>IFERROR(R177/'Base Case Cover Sheet'!R177-1,"n.a.")</f>
        <v>n.a.</v>
      </c>
      <c r="AI177" s="74" t="str">
        <f>IFERROR(S177/'Base Case Cover Sheet'!S177-1,"n.a.")</f>
        <v>n.a.</v>
      </c>
      <c r="AJ177" s="74" t="str">
        <f>IFERROR(T177/'Base Case Cover Sheet'!T177-1,"n.a.")</f>
        <v>n.a.</v>
      </c>
      <c r="AK177" s="74" t="str">
        <f>IFERROR(U177/'Base Case Cover Sheet'!U177-1,"n.a.")</f>
        <v>n.a.</v>
      </c>
      <c r="AL177" s="74" t="str">
        <f>IFERROR(V177/'Base Case Cover Sheet'!V177-1,"n.a.")</f>
        <v>n.a.</v>
      </c>
      <c r="AM177" s="74" t="str">
        <f>IFERROR(W177/'Base Case Cover Sheet'!W177-1,"n.a.")</f>
        <v>n.a.</v>
      </c>
    </row>
    <row r="179" spans="4:39">
      <c r="D179" t="s">
        <v>23</v>
      </c>
      <c r="H179" s="33"/>
      <c r="I179" s="35"/>
      <c r="J179" s="65">
        <v>0</v>
      </c>
      <c r="K179" s="65">
        <v>0</v>
      </c>
      <c r="L179" s="65">
        <v>0</v>
      </c>
      <c r="M179" s="65">
        <v>0</v>
      </c>
      <c r="N179" s="65">
        <v>0</v>
      </c>
      <c r="O179" s="65">
        <v>0</v>
      </c>
      <c r="P179" s="65">
        <v>0</v>
      </c>
      <c r="Q179" s="65">
        <v>0</v>
      </c>
      <c r="R179" s="65">
        <v>0</v>
      </c>
      <c r="S179" s="65">
        <v>0</v>
      </c>
      <c r="T179" s="65">
        <v>0</v>
      </c>
      <c r="U179" s="65">
        <v>0</v>
      </c>
      <c r="V179" s="65">
        <v>0</v>
      </c>
      <c r="W179" s="65">
        <v>0</v>
      </c>
      <c r="Y179" s="74" t="str">
        <f>IFERROR(I179/'Base Case Cover Sheet'!I179-1,"n.a.")</f>
        <v>n.a.</v>
      </c>
      <c r="Z179" s="74" t="str">
        <f>IFERROR(J179/'Base Case Cover Sheet'!J179-1,"n.a.")</f>
        <v>n.a.</v>
      </c>
      <c r="AA179" s="74" t="str">
        <f>IFERROR(K179/'Base Case Cover Sheet'!K179-1,"n.a.")</f>
        <v>n.a.</v>
      </c>
      <c r="AB179" s="74" t="str">
        <f>IFERROR(L179/'Base Case Cover Sheet'!L179-1,"n.a.")</f>
        <v>n.a.</v>
      </c>
      <c r="AC179" s="74" t="str">
        <f>IFERROR(M179/'Base Case Cover Sheet'!M179-1,"n.a.")</f>
        <v>n.a.</v>
      </c>
      <c r="AD179" s="74" t="str">
        <f>IFERROR(N179/'Base Case Cover Sheet'!N179-1,"n.a.")</f>
        <v>n.a.</v>
      </c>
      <c r="AE179" s="74" t="str">
        <f>IFERROR(O179/'Base Case Cover Sheet'!O179-1,"n.a.")</f>
        <v>n.a.</v>
      </c>
      <c r="AF179" s="74" t="str">
        <f>IFERROR(P179/'Base Case Cover Sheet'!P179-1,"n.a.")</f>
        <v>n.a.</v>
      </c>
      <c r="AG179" s="74" t="str">
        <f>IFERROR(Q179/'Base Case Cover Sheet'!Q179-1,"n.a.")</f>
        <v>n.a.</v>
      </c>
      <c r="AH179" s="74" t="str">
        <f>IFERROR(R179/'Base Case Cover Sheet'!R179-1,"n.a.")</f>
        <v>n.a.</v>
      </c>
      <c r="AI179" s="74" t="str">
        <f>IFERROR(S179/'Base Case Cover Sheet'!S179-1,"n.a.")</f>
        <v>n.a.</v>
      </c>
      <c r="AJ179" s="74" t="str">
        <f>IFERROR(T179/'Base Case Cover Sheet'!T179-1,"n.a.")</f>
        <v>n.a.</v>
      </c>
      <c r="AK179" s="74" t="str">
        <f>IFERROR(U179/'Base Case Cover Sheet'!U179-1,"n.a.")</f>
        <v>n.a.</v>
      </c>
      <c r="AL179" s="74" t="str">
        <f>IFERROR(V179/'Base Case Cover Sheet'!V179-1,"n.a.")</f>
        <v>n.a.</v>
      </c>
      <c r="AM179" s="74" t="str">
        <f>IFERROR(W179/'Base Case Cover Sheet'!W179-1,"n.a.")</f>
        <v>n.a.</v>
      </c>
    </row>
    <row r="181" spans="4:39">
      <c r="D181" t="s">
        <v>196</v>
      </c>
      <c r="H181" s="33"/>
      <c r="I181" s="35"/>
      <c r="J181" s="65">
        <v>0</v>
      </c>
      <c r="K181" s="65">
        <v>0</v>
      </c>
      <c r="L181" s="65">
        <v>0</v>
      </c>
      <c r="M181" s="65">
        <v>0</v>
      </c>
      <c r="N181" s="65">
        <v>0</v>
      </c>
      <c r="O181" s="65">
        <v>0</v>
      </c>
      <c r="P181" s="65">
        <v>0</v>
      </c>
      <c r="Q181" s="65">
        <v>0</v>
      </c>
      <c r="R181" s="65">
        <v>0</v>
      </c>
      <c r="S181" s="65">
        <v>0</v>
      </c>
      <c r="T181" s="65">
        <v>0</v>
      </c>
      <c r="U181" s="65">
        <v>0</v>
      </c>
      <c r="V181" s="65">
        <v>0</v>
      </c>
      <c r="W181" s="65">
        <v>0</v>
      </c>
      <c r="Y181" s="74" t="str">
        <f>IFERROR(I181/'Base Case Cover Sheet'!I181-1,"n.a.")</f>
        <v>n.a.</v>
      </c>
      <c r="Z181" s="74" t="str">
        <f>IFERROR(J181/'Base Case Cover Sheet'!J181-1,"n.a.")</f>
        <v>n.a.</v>
      </c>
      <c r="AA181" s="74" t="str">
        <f>IFERROR(K181/'Base Case Cover Sheet'!K181-1,"n.a.")</f>
        <v>n.a.</v>
      </c>
      <c r="AB181" s="74" t="str">
        <f>IFERROR(L181/'Base Case Cover Sheet'!L181-1,"n.a.")</f>
        <v>n.a.</v>
      </c>
      <c r="AC181" s="74" t="str">
        <f>IFERROR(M181/'Base Case Cover Sheet'!M181-1,"n.a.")</f>
        <v>n.a.</v>
      </c>
      <c r="AD181" s="74" t="str">
        <f>IFERROR(N181/'Base Case Cover Sheet'!N181-1,"n.a.")</f>
        <v>n.a.</v>
      </c>
      <c r="AE181" s="74" t="str">
        <f>IFERROR(O181/'Base Case Cover Sheet'!O181-1,"n.a.")</f>
        <v>n.a.</v>
      </c>
      <c r="AF181" s="74" t="str">
        <f>IFERROR(P181/'Base Case Cover Sheet'!P181-1,"n.a.")</f>
        <v>n.a.</v>
      </c>
      <c r="AG181" s="74" t="str">
        <f>IFERROR(Q181/'Base Case Cover Sheet'!Q181-1,"n.a.")</f>
        <v>n.a.</v>
      </c>
      <c r="AH181" s="74" t="str">
        <f>IFERROR(R181/'Base Case Cover Sheet'!R181-1,"n.a.")</f>
        <v>n.a.</v>
      </c>
      <c r="AI181" s="74" t="str">
        <f>IFERROR(S181/'Base Case Cover Sheet'!S181-1,"n.a.")</f>
        <v>n.a.</v>
      </c>
      <c r="AJ181" s="74" t="str">
        <f>IFERROR(T181/'Base Case Cover Sheet'!T181-1,"n.a.")</f>
        <v>n.a.</v>
      </c>
      <c r="AK181" s="74" t="str">
        <f>IFERROR(U181/'Base Case Cover Sheet'!U181-1,"n.a.")</f>
        <v>n.a.</v>
      </c>
      <c r="AL181" s="74" t="str">
        <f>IFERROR(V181/'Base Case Cover Sheet'!V181-1,"n.a.")</f>
        <v>n.a.</v>
      </c>
      <c r="AM181" s="74" t="str">
        <f>IFERROR(W181/'Base Case Cover Sheet'!W181-1,"n.a.")</f>
        <v>n.a.</v>
      </c>
    </row>
    <row r="183" spans="4:39">
      <c r="D183" t="s">
        <v>121</v>
      </c>
      <c r="H183" s="41"/>
      <c r="I183" s="35"/>
      <c r="J183" s="65">
        <v>0</v>
      </c>
      <c r="K183" s="65">
        <v>0</v>
      </c>
      <c r="L183" s="65">
        <v>0</v>
      </c>
      <c r="M183" s="65">
        <v>0</v>
      </c>
      <c r="N183" s="65">
        <v>0</v>
      </c>
      <c r="O183" s="65">
        <v>0</v>
      </c>
      <c r="P183" s="65">
        <v>0</v>
      </c>
      <c r="Q183" s="65">
        <v>0</v>
      </c>
      <c r="R183" s="65">
        <v>0</v>
      </c>
      <c r="S183" s="65">
        <v>0</v>
      </c>
      <c r="T183" s="65">
        <v>0</v>
      </c>
      <c r="U183" s="65">
        <v>0</v>
      </c>
      <c r="V183" s="65">
        <v>0</v>
      </c>
      <c r="W183" s="65">
        <v>0</v>
      </c>
      <c r="Y183" s="74" t="str">
        <f>IFERROR(I183/'Base Case Cover Sheet'!I183-1,"n.a.")</f>
        <v>n.a.</v>
      </c>
      <c r="Z183" s="74" t="str">
        <f>IFERROR(J183/'Base Case Cover Sheet'!J183-1,"n.a.")</f>
        <v>n.a.</v>
      </c>
      <c r="AA183" s="74" t="str">
        <f>IFERROR(K183/'Base Case Cover Sheet'!K183-1,"n.a.")</f>
        <v>n.a.</v>
      </c>
      <c r="AB183" s="74" t="str">
        <f>IFERROR(L183/'Base Case Cover Sheet'!L183-1,"n.a.")</f>
        <v>n.a.</v>
      </c>
      <c r="AC183" s="74" t="str">
        <f>IFERROR(M183/'Base Case Cover Sheet'!M183-1,"n.a.")</f>
        <v>n.a.</v>
      </c>
      <c r="AD183" s="74" t="str">
        <f>IFERROR(N183/'Base Case Cover Sheet'!N183-1,"n.a.")</f>
        <v>n.a.</v>
      </c>
      <c r="AE183" s="74" t="str">
        <f>IFERROR(O183/'Base Case Cover Sheet'!O183-1,"n.a.")</f>
        <v>n.a.</v>
      </c>
      <c r="AF183" s="74" t="str">
        <f>IFERROR(P183/'Base Case Cover Sheet'!P183-1,"n.a.")</f>
        <v>n.a.</v>
      </c>
      <c r="AG183" s="74" t="str">
        <f>IFERROR(Q183/'Base Case Cover Sheet'!Q183-1,"n.a.")</f>
        <v>n.a.</v>
      </c>
      <c r="AH183" s="74" t="str">
        <f>IFERROR(R183/'Base Case Cover Sheet'!R183-1,"n.a.")</f>
        <v>n.a.</v>
      </c>
      <c r="AI183" s="74" t="str">
        <f>IFERROR(S183/'Base Case Cover Sheet'!S183-1,"n.a.")</f>
        <v>n.a.</v>
      </c>
      <c r="AJ183" s="74" t="str">
        <f>IFERROR(T183/'Base Case Cover Sheet'!T183-1,"n.a.")</f>
        <v>n.a.</v>
      </c>
      <c r="AK183" s="74" t="str">
        <f>IFERROR(U183/'Base Case Cover Sheet'!U183-1,"n.a.")</f>
        <v>n.a.</v>
      </c>
      <c r="AL183" s="74" t="str">
        <f>IFERROR(V183/'Base Case Cover Sheet'!V183-1,"n.a.")</f>
        <v>n.a.</v>
      </c>
      <c r="AM183" s="74" t="str">
        <f>IFERROR(W183/'Base Case Cover Sheet'!W183-1,"n.a.")</f>
        <v>n.a.</v>
      </c>
    </row>
    <row r="184" spans="4:39" s="4" customFormat="1">
      <c r="E184" s="4" t="s">
        <v>197</v>
      </c>
      <c r="H184" s="33"/>
      <c r="I184" s="35"/>
      <c r="J184" s="65">
        <v>0</v>
      </c>
      <c r="K184" s="65">
        <v>0</v>
      </c>
      <c r="L184" s="65">
        <v>0</v>
      </c>
      <c r="M184" s="65">
        <v>0</v>
      </c>
      <c r="N184" s="65">
        <v>0</v>
      </c>
      <c r="O184" s="65">
        <v>0</v>
      </c>
      <c r="P184" s="65">
        <v>0</v>
      </c>
      <c r="Q184" s="65">
        <v>0</v>
      </c>
      <c r="R184" s="65">
        <v>0</v>
      </c>
      <c r="S184" s="65">
        <v>0</v>
      </c>
      <c r="T184" s="65">
        <v>0</v>
      </c>
      <c r="U184" s="65">
        <v>0</v>
      </c>
      <c r="V184" s="65">
        <v>0</v>
      </c>
      <c r="W184" s="65">
        <v>0</v>
      </c>
      <c r="Y184" s="74" t="str">
        <f>IFERROR(I184/'Base Case Cover Sheet'!I184-1,"n.a.")</f>
        <v>n.a.</v>
      </c>
      <c r="Z184" s="74" t="str">
        <f>IFERROR(J184/'Base Case Cover Sheet'!J184-1,"n.a.")</f>
        <v>n.a.</v>
      </c>
      <c r="AA184" s="74" t="str">
        <f>IFERROR(K184/'Base Case Cover Sheet'!K184-1,"n.a.")</f>
        <v>n.a.</v>
      </c>
      <c r="AB184" s="74" t="str">
        <f>IFERROR(L184/'Base Case Cover Sheet'!L184-1,"n.a.")</f>
        <v>n.a.</v>
      </c>
      <c r="AC184" s="74" t="str">
        <f>IFERROR(M184/'Base Case Cover Sheet'!M184-1,"n.a.")</f>
        <v>n.a.</v>
      </c>
      <c r="AD184" s="74" t="str">
        <f>IFERROR(N184/'Base Case Cover Sheet'!N184-1,"n.a.")</f>
        <v>n.a.</v>
      </c>
      <c r="AE184" s="74" t="str">
        <f>IFERROR(O184/'Base Case Cover Sheet'!O184-1,"n.a.")</f>
        <v>n.a.</v>
      </c>
      <c r="AF184" s="74" t="str">
        <f>IFERROR(P184/'Base Case Cover Sheet'!P184-1,"n.a.")</f>
        <v>n.a.</v>
      </c>
      <c r="AG184" s="74" t="str">
        <f>IFERROR(Q184/'Base Case Cover Sheet'!Q184-1,"n.a.")</f>
        <v>n.a.</v>
      </c>
      <c r="AH184" s="74" t="str">
        <f>IFERROR(R184/'Base Case Cover Sheet'!R184-1,"n.a.")</f>
        <v>n.a.</v>
      </c>
      <c r="AI184" s="74" t="str">
        <f>IFERROR(S184/'Base Case Cover Sheet'!S184-1,"n.a.")</f>
        <v>n.a.</v>
      </c>
      <c r="AJ184" s="74" t="str">
        <f>IFERROR(T184/'Base Case Cover Sheet'!T184-1,"n.a.")</f>
        <v>n.a.</v>
      </c>
      <c r="AK184" s="74" t="str">
        <f>IFERROR(U184/'Base Case Cover Sheet'!U184-1,"n.a.")</f>
        <v>n.a.</v>
      </c>
      <c r="AL184" s="74" t="str">
        <f>IFERROR(V184/'Base Case Cover Sheet'!V184-1,"n.a.")</f>
        <v>n.a.</v>
      </c>
      <c r="AM184" s="74" t="str">
        <f>IFERROR(W184/'Base Case Cover Sheet'!W184-1,"n.a.")</f>
        <v>n.a.</v>
      </c>
    </row>
    <row r="186" spans="4:39">
      <c r="D186" s="142" t="s">
        <v>198</v>
      </c>
      <c r="E186" s="144"/>
      <c r="F186" s="144"/>
      <c r="G186" s="144"/>
      <c r="H186" s="37"/>
      <c r="I186" s="38"/>
      <c r="J186" s="39">
        <f t="shared" ref="J186:W186" si="58">+J169+J173+J175+J177+J183+J179+J171+J181</f>
        <v>0</v>
      </c>
      <c r="K186" s="39">
        <f t="shared" si="58"/>
        <v>0</v>
      </c>
      <c r="L186" s="39">
        <f t="shared" si="58"/>
        <v>0</v>
      </c>
      <c r="M186" s="39">
        <f t="shared" si="58"/>
        <v>0</v>
      </c>
      <c r="N186" s="39">
        <f t="shared" si="58"/>
        <v>0</v>
      </c>
      <c r="O186" s="39">
        <f t="shared" si="58"/>
        <v>0</v>
      </c>
      <c r="P186" s="39">
        <f t="shared" si="58"/>
        <v>0</v>
      </c>
      <c r="Q186" s="39">
        <f t="shared" si="58"/>
        <v>0</v>
      </c>
      <c r="R186" s="39">
        <f t="shared" si="58"/>
        <v>0</v>
      </c>
      <c r="S186" s="39">
        <f t="shared" si="58"/>
        <v>0</v>
      </c>
      <c r="T186" s="39">
        <f t="shared" si="58"/>
        <v>0</v>
      </c>
      <c r="U186" s="39">
        <f t="shared" si="58"/>
        <v>0</v>
      </c>
      <c r="V186" s="39">
        <f t="shared" si="58"/>
        <v>0</v>
      </c>
      <c r="W186" s="39">
        <f t="shared" si="58"/>
        <v>0</v>
      </c>
      <c r="Y186" s="77" t="str">
        <f>IFERROR(I186/'Base Case Cover Sheet'!I186-1,"n.a.")</f>
        <v>n.a.</v>
      </c>
      <c r="Z186" s="77" t="str">
        <f>IFERROR(J186/'Base Case Cover Sheet'!J186-1,"n.a.")</f>
        <v>n.a.</v>
      </c>
      <c r="AA186" s="77" t="str">
        <f>IFERROR(K186/'Base Case Cover Sheet'!K186-1,"n.a.")</f>
        <v>n.a.</v>
      </c>
      <c r="AB186" s="77" t="str">
        <f>IFERROR(L186/'Base Case Cover Sheet'!L186-1,"n.a.")</f>
        <v>n.a.</v>
      </c>
      <c r="AC186" s="77" t="str">
        <f>IFERROR(M186/'Base Case Cover Sheet'!M186-1,"n.a.")</f>
        <v>n.a.</v>
      </c>
      <c r="AD186" s="77" t="str">
        <f>IFERROR(N186/'Base Case Cover Sheet'!N186-1,"n.a.")</f>
        <v>n.a.</v>
      </c>
      <c r="AE186" s="77" t="str">
        <f>IFERROR(O186/'Base Case Cover Sheet'!O186-1,"n.a.")</f>
        <v>n.a.</v>
      </c>
      <c r="AF186" s="77" t="str">
        <f>IFERROR(P186/'Base Case Cover Sheet'!P186-1,"n.a.")</f>
        <v>n.a.</v>
      </c>
      <c r="AG186" s="77" t="str">
        <f>IFERROR(Q186/'Base Case Cover Sheet'!Q186-1,"n.a.")</f>
        <v>n.a.</v>
      </c>
      <c r="AH186" s="77" t="str">
        <f>IFERROR(R186/'Base Case Cover Sheet'!R186-1,"n.a.")</f>
        <v>n.a.</v>
      </c>
      <c r="AI186" s="77" t="str">
        <f>IFERROR(S186/'Base Case Cover Sheet'!S186-1,"n.a.")</f>
        <v>n.a.</v>
      </c>
      <c r="AJ186" s="77" t="str">
        <f>IFERROR(T186/'Base Case Cover Sheet'!T186-1,"n.a.")</f>
        <v>n.a.</v>
      </c>
      <c r="AK186" s="77" t="str">
        <f>IFERROR(U186/'Base Case Cover Sheet'!U186-1,"n.a.")</f>
        <v>n.a.</v>
      </c>
      <c r="AL186" s="77" t="str">
        <f>IFERROR(V186/'Base Case Cover Sheet'!V186-1,"n.a.")</f>
        <v>n.a.</v>
      </c>
      <c r="AM186" s="77" t="str">
        <f>IFERROR(W186/'Base Case Cover Sheet'!W186-1,"n.a.")</f>
        <v>n.a.</v>
      </c>
    </row>
    <row r="188" spans="4:39">
      <c r="E188" s="145" t="s">
        <v>199</v>
      </c>
      <c r="F188" s="144"/>
      <c r="G188" s="144"/>
      <c r="H188" s="37"/>
      <c r="I188" s="38"/>
      <c r="J188" s="38"/>
      <c r="K188" s="38"/>
      <c r="L188" s="67">
        <v>0</v>
      </c>
      <c r="M188" s="67">
        <v>0</v>
      </c>
      <c r="N188" s="67">
        <v>0</v>
      </c>
      <c r="O188" s="67">
        <v>0</v>
      </c>
      <c r="P188" s="67">
        <v>0</v>
      </c>
      <c r="Q188" s="67">
        <v>0</v>
      </c>
      <c r="R188" s="67">
        <v>0</v>
      </c>
      <c r="S188" s="67">
        <v>0</v>
      </c>
      <c r="T188" s="67">
        <v>0</v>
      </c>
      <c r="U188" s="67">
        <v>0</v>
      </c>
      <c r="V188" s="67">
        <v>0</v>
      </c>
      <c r="W188" s="68">
        <v>0</v>
      </c>
      <c r="Y188" s="80" t="str">
        <f>IFERROR(I188/'Base Case Cover Sheet'!I188-1,"n.a.")</f>
        <v>n.a.</v>
      </c>
      <c r="Z188" s="81" t="str">
        <f>IFERROR(J188/'Base Case Cover Sheet'!J188-1,"n.a.")</f>
        <v>n.a.</v>
      </c>
      <c r="AA188" s="81" t="str">
        <f>IFERROR(K188/'Base Case Cover Sheet'!K188-1,"n.a.")</f>
        <v>n.a.</v>
      </c>
      <c r="AB188" s="81" t="str">
        <f>IFERROR(L188/'Base Case Cover Sheet'!L188-1,"n.a.")</f>
        <v>n.a.</v>
      </c>
      <c r="AC188" s="81" t="str">
        <f>IFERROR(M188/'Base Case Cover Sheet'!M188-1,"n.a.")</f>
        <v>n.a.</v>
      </c>
      <c r="AD188" s="81" t="str">
        <f>IFERROR(N188/'Base Case Cover Sheet'!N188-1,"n.a.")</f>
        <v>n.a.</v>
      </c>
      <c r="AE188" s="81" t="str">
        <f>IFERROR(O188/'Base Case Cover Sheet'!O188-1,"n.a.")</f>
        <v>n.a.</v>
      </c>
      <c r="AF188" s="81" t="str">
        <f>IFERROR(P188/'Base Case Cover Sheet'!P188-1,"n.a.")</f>
        <v>n.a.</v>
      </c>
      <c r="AG188" s="81" t="str">
        <f>IFERROR(Q188/'Base Case Cover Sheet'!Q188-1,"n.a.")</f>
        <v>n.a.</v>
      </c>
      <c r="AH188" s="81" t="str">
        <f>IFERROR(R188/'Base Case Cover Sheet'!R188-1,"n.a.")</f>
        <v>n.a.</v>
      </c>
      <c r="AI188" s="81" t="str">
        <f>IFERROR(S188/'Base Case Cover Sheet'!S188-1,"n.a.")</f>
        <v>n.a.</v>
      </c>
      <c r="AJ188" s="81" t="str">
        <f>IFERROR(T188/'Base Case Cover Sheet'!T188-1,"n.a.")</f>
        <v>n.a.</v>
      </c>
      <c r="AK188" s="81" t="str">
        <f>IFERROR(U188/'Base Case Cover Sheet'!U188-1,"n.a.")</f>
        <v>n.a.</v>
      </c>
      <c r="AL188" s="81" t="str">
        <f>IFERROR(V188/'Base Case Cover Sheet'!V188-1,"n.a.")</f>
        <v>n.a.</v>
      </c>
      <c r="AM188" s="82" t="str">
        <f>IFERROR(W188/'Base Case Cover Sheet'!W188-1,"n.a.")</f>
        <v>n.a.</v>
      </c>
    </row>
    <row r="189" spans="4:39">
      <c r="E189" s="146" t="s">
        <v>200</v>
      </c>
      <c r="F189" s="147"/>
      <c r="G189" s="147"/>
      <c r="H189" s="52"/>
      <c r="I189" s="53"/>
      <c r="J189" s="53"/>
      <c r="K189" s="53"/>
      <c r="L189" s="69">
        <v>0</v>
      </c>
      <c r="M189" s="69">
        <v>0</v>
      </c>
      <c r="N189" s="69">
        <v>0</v>
      </c>
      <c r="O189" s="69">
        <v>0</v>
      </c>
      <c r="P189" s="69">
        <v>0</v>
      </c>
      <c r="Q189" s="69">
        <v>0</v>
      </c>
      <c r="R189" s="69">
        <v>0</v>
      </c>
      <c r="S189" s="69">
        <v>0</v>
      </c>
      <c r="T189" s="69">
        <v>0</v>
      </c>
      <c r="U189" s="69">
        <v>0</v>
      </c>
      <c r="V189" s="69">
        <v>0</v>
      </c>
      <c r="W189" s="70">
        <v>0</v>
      </c>
      <c r="Y189" s="83" t="str">
        <f>IFERROR(I189/'Base Case Cover Sheet'!I189-1,"n.a.")</f>
        <v>n.a.</v>
      </c>
      <c r="Z189" s="84" t="str">
        <f>IFERROR(J189/'Base Case Cover Sheet'!J189-1,"n.a.")</f>
        <v>n.a.</v>
      </c>
      <c r="AA189" s="84" t="str">
        <f>IFERROR(K189/'Base Case Cover Sheet'!K189-1,"n.a.")</f>
        <v>n.a.</v>
      </c>
      <c r="AB189" s="84" t="str">
        <f>IFERROR(L189/'Base Case Cover Sheet'!L189-1,"n.a.")</f>
        <v>n.a.</v>
      </c>
      <c r="AC189" s="84" t="str">
        <f>IFERROR(M189/'Base Case Cover Sheet'!M189-1,"n.a.")</f>
        <v>n.a.</v>
      </c>
      <c r="AD189" s="84" t="str">
        <f>IFERROR(N189/'Base Case Cover Sheet'!N189-1,"n.a.")</f>
        <v>n.a.</v>
      </c>
      <c r="AE189" s="84" t="str">
        <f>IFERROR(O189/'Base Case Cover Sheet'!O189-1,"n.a.")</f>
        <v>n.a.</v>
      </c>
      <c r="AF189" s="84" t="str">
        <f>IFERROR(P189/'Base Case Cover Sheet'!P189-1,"n.a.")</f>
        <v>n.a.</v>
      </c>
      <c r="AG189" s="84" t="str">
        <f>IFERROR(Q189/'Base Case Cover Sheet'!Q189-1,"n.a.")</f>
        <v>n.a.</v>
      </c>
      <c r="AH189" s="84" t="str">
        <f>IFERROR(R189/'Base Case Cover Sheet'!R189-1,"n.a.")</f>
        <v>n.a.</v>
      </c>
      <c r="AI189" s="84" t="str">
        <f>IFERROR(S189/'Base Case Cover Sheet'!S189-1,"n.a.")</f>
        <v>n.a.</v>
      </c>
      <c r="AJ189" s="84" t="str">
        <f>IFERROR(T189/'Base Case Cover Sheet'!T189-1,"n.a.")</f>
        <v>n.a.</v>
      </c>
      <c r="AK189" s="84" t="str">
        <f>IFERROR(U189/'Base Case Cover Sheet'!U189-1,"n.a.")</f>
        <v>n.a.</v>
      </c>
      <c r="AL189" s="84" t="str">
        <f>IFERROR(V189/'Base Case Cover Sheet'!V189-1,"n.a.")</f>
        <v>n.a.</v>
      </c>
      <c r="AM189" s="85" t="str">
        <f>IFERROR(W189/'Base Case Cover Sheet'!W189-1,"n.a.")</f>
        <v>n.a.</v>
      </c>
    </row>
    <row r="190" spans="4:39">
      <c r="E190" s="148" t="s">
        <v>201</v>
      </c>
      <c r="F190" s="149"/>
      <c r="G190" s="149"/>
      <c r="H190" s="54"/>
      <c r="I190" s="55"/>
      <c r="J190" s="56">
        <f t="shared" ref="J190:W190" si="59">+J186+J188+J189</f>
        <v>0</v>
      </c>
      <c r="K190" s="56">
        <f t="shared" si="59"/>
        <v>0</v>
      </c>
      <c r="L190" s="56">
        <f t="shared" si="59"/>
        <v>0</v>
      </c>
      <c r="M190" s="56">
        <f t="shared" si="59"/>
        <v>0</v>
      </c>
      <c r="N190" s="56">
        <f t="shared" si="59"/>
        <v>0</v>
      </c>
      <c r="O190" s="56">
        <f t="shared" si="59"/>
        <v>0</v>
      </c>
      <c r="P190" s="56">
        <f t="shared" si="59"/>
        <v>0</v>
      </c>
      <c r="Q190" s="56">
        <f t="shared" si="59"/>
        <v>0</v>
      </c>
      <c r="R190" s="56">
        <f t="shared" si="59"/>
        <v>0</v>
      </c>
      <c r="S190" s="56">
        <f t="shared" si="59"/>
        <v>0</v>
      </c>
      <c r="T190" s="56">
        <f t="shared" si="59"/>
        <v>0</v>
      </c>
      <c r="U190" s="56">
        <f t="shared" si="59"/>
        <v>0</v>
      </c>
      <c r="V190" s="56">
        <f t="shared" si="59"/>
        <v>0</v>
      </c>
      <c r="W190" s="57">
        <f t="shared" si="59"/>
        <v>0</v>
      </c>
      <c r="Y190" s="86" t="str">
        <f>IFERROR(I190/'Base Case Cover Sheet'!I190-1,"n.a.")</f>
        <v>n.a.</v>
      </c>
      <c r="Z190" s="87" t="str">
        <f>IFERROR(J190/'Base Case Cover Sheet'!J190-1,"n.a.")</f>
        <v>n.a.</v>
      </c>
      <c r="AA190" s="87" t="str">
        <f>IFERROR(K190/'Base Case Cover Sheet'!K190-1,"n.a.")</f>
        <v>n.a.</v>
      </c>
      <c r="AB190" s="87" t="str">
        <f>IFERROR(L190/'Base Case Cover Sheet'!L190-1,"n.a.")</f>
        <v>n.a.</v>
      </c>
      <c r="AC190" s="87" t="str">
        <f>IFERROR(M190/'Base Case Cover Sheet'!M190-1,"n.a.")</f>
        <v>n.a.</v>
      </c>
      <c r="AD190" s="87" t="str">
        <f>IFERROR(N190/'Base Case Cover Sheet'!N190-1,"n.a.")</f>
        <v>n.a.</v>
      </c>
      <c r="AE190" s="87" t="str">
        <f>IFERROR(O190/'Base Case Cover Sheet'!O190-1,"n.a.")</f>
        <v>n.a.</v>
      </c>
      <c r="AF190" s="87" t="str">
        <f>IFERROR(P190/'Base Case Cover Sheet'!P190-1,"n.a.")</f>
        <v>n.a.</v>
      </c>
      <c r="AG190" s="87" t="str">
        <f>IFERROR(Q190/'Base Case Cover Sheet'!Q190-1,"n.a.")</f>
        <v>n.a.</v>
      </c>
      <c r="AH190" s="87" t="str">
        <f>IFERROR(R190/'Base Case Cover Sheet'!R190-1,"n.a.")</f>
        <v>n.a.</v>
      </c>
      <c r="AI190" s="87" t="str">
        <f>IFERROR(S190/'Base Case Cover Sheet'!S190-1,"n.a.")</f>
        <v>n.a.</v>
      </c>
      <c r="AJ190" s="87" t="str">
        <f>IFERROR(T190/'Base Case Cover Sheet'!T190-1,"n.a.")</f>
        <v>n.a.</v>
      </c>
      <c r="AK190" s="87" t="str">
        <f>IFERROR(U190/'Base Case Cover Sheet'!U190-1,"n.a.")</f>
        <v>n.a.</v>
      </c>
      <c r="AL190" s="87" t="str">
        <f>IFERROR(V190/'Base Case Cover Sheet'!V190-1,"n.a.")</f>
        <v>n.a.</v>
      </c>
      <c r="AM190" s="88" t="str">
        <f>IFERROR(W190/'Base Case Cover Sheet'!W190-1,"n.a.")</f>
        <v>n.a.</v>
      </c>
    </row>
    <row r="192" spans="4:39">
      <c r="D192" t="s">
        <v>123</v>
      </c>
      <c r="H192" s="41"/>
      <c r="I192" s="43"/>
      <c r="J192" s="65">
        <v>0</v>
      </c>
      <c r="K192" s="65">
        <v>0</v>
      </c>
      <c r="L192" s="65">
        <v>0</v>
      </c>
      <c r="M192" s="65">
        <v>0</v>
      </c>
      <c r="N192" s="65">
        <v>0</v>
      </c>
      <c r="O192" s="65">
        <v>0</v>
      </c>
      <c r="P192" s="65">
        <v>0</v>
      </c>
      <c r="Q192" s="65">
        <v>0</v>
      </c>
      <c r="R192" s="65">
        <v>0</v>
      </c>
      <c r="S192" s="65">
        <v>0</v>
      </c>
      <c r="T192" s="65">
        <v>0</v>
      </c>
      <c r="U192" s="65">
        <v>0</v>
      </c>
      <c r="V192" s="65">
        <v>0</v>
      </c>
      <c r="W192" s="65">
        <v>0</v>
      </c>
      <c r="Y192" s="74" t="str">
        <f>IFERROR(I192/'Base Case Cover Sheet'!I192-1,"n.a.")</f>
        <v>n.a.</v>
      </c>
      <c r="Z192" s="74" t="str">
        <f>IFERROR(J192/'Base Case Cover Sheet'!J192-1,"n.a.")</f>
        <v>n.a.</v>
      </c>
      <c r="AA192" s="74" t="str">
        <f>IFERROR(K192/'Base Case Cover Sheet'!K192-1,"n.a.")</f>
        <v>n.a.</v>
      </c>
      <c r="AB192" s="74" t="str">
        <f>IFERROR(L192/'Base Case Cover Sheet'!L192-1,"n.a.")</f>
        <v>n.a.</v>
      </c>
      <c r="AC192" s="74" t="str">
        <f>IFERROR(M192/'Base Case Cover Sheet'!M192-1,"n.a.")</f>
        <v>n.a.</v>
      </c>
      <c r="AD192" s="74" t="str">
        <f>IFERROR(N192/'Base Case Cover Sheet'!N192-1,"n.a.")</f>
        <v>n.a.</v>
      </c>
      <c r="AE192" s="74" t="str">
        <f>IFERROR(O192/'Base Case Cover Sheet'!O192-1,"n.a.")</f>
        <v>n.a.</v>
      </c>
      <c r="AF192" s="74" t="str">
        <f>IFERROR(P192/'Base Case Cover Sheet'!P192-1,"n.a.")</f>
        <v>n.a.</v>
      </c>
      <c r="AG192" s="74" t="str">
        <f>IFERROR(Q192/'Base Case Cover Sheet'!Q192-1,"n.a.")</f>
        <v>n.a.</v>
      </c>
      <c r="AH192" s="74" t="str">
        <f>IFERROR(R192/'Base Case Cover Sheet'!R192-1,"n.a.")</f>
        <v>n.a.</v>
      </c>
      <c r="AI192" s="74" t="str">
        <f>IFERROR(S192/'Base Case Cover Sheet'!S192-1,"n.a.")</f>
        <v>n.a.</v>
      </c>
      <c r="AJ192" s="74" t="str">
        <f>IFERROR(T192/'Base Case Cover Sheet'!T192-1,"n.a.")</f>
        <v>n.a.</v>
      </c>
      <c r="AK192" s="74" t="str">
        <f>IFERROR(U192/'Base Case Cover Sheet'!U192-1,"n.a.")</f>
        <v>n.a.</v>
      </c>
      <c r="AL192" s="74" t="str">
        <f>IFERROR(V192/'Base Case Cover Sheet'!V192-1,"n.a.")</f>
        <v>n.a.</v>
      </c>
      <c r="AM192" s="74" t="str">
        <f>IFERROR(W192/'Base Case Cover Sheet'!W192-1,"n.a.")</f>
        <v>n.a.</v>
      </c>
    </row>
    <row r="194" spans="1:39">
      <c r="D194" s="142" t="s">
        <v>202</v>
      </c>
      <c r="E194" s="142"/>
      <c r="F194" s="142"/>
      <c r="G194" s="142"/>
      <c r="H194" s="37"/>
      <c r="I194" s="38"/>
      <c r="J194" s="39">
        <f t="shared" ref="J194:W194" si="60">+J186+J192</f>
        <v>0</v>
      </c>
      <c r="K194" s="39">
        <f t="shared" si="60"/>
        <v>0</v>
      </c>
      <c r="L194" s="39">
        <f t="shared" si="60"/>
        <v>0</v>
      </c>
      <c r="M194" s="39">
        <f t="shared" si="60"/>
        <v>0</v>
      </c>
      <c r="N194" s="39">
        <f t="shared" si="60"/>
        <v>0</v>
      </c>
      <c r="O194" s="39">
        <f t="shared" si="60"/>
        <v>0</v>
      </c>
      <c r="P194" s="39">
        <f t="shared" si="60"/>
        <v>0</v>
      </c>
      <c r="Q194" s="39">
        <f t="shared" si="60"/>
        <v>0</v>
      </c>
      <c r="R194" s="39">
        <f t="shared" si="60"/>
        <v>0</v>
      </c>
      <c r="S194" s="39">
        <f t="shared" si="60"/>
        <v>0</v>
      </c>
      <c r="T194" s="39">
        <f t="shared" si="60"/>
        <v>0</v>
      </c>
      <c r="U194" s="39">
        <f t="shared" si="60"/>
        <v>0</v>
      </c>
      <c r="V194" s="39">
        <f t="shared" si="60"/>
        <v>0</v>
      </c>
      <c r="W194" s="39">
        <f t="shared" si="60"/>
        <v>0</v>
      </c>
      <c r="Y194" s="77" t="str">
        <f>IFERROR(I194/'Base Case Cover Sheet'!I194-1,"n.a.")</f>
        <v>n.a.</v>
      </c>
      <c r="Z194" s="77" t="str">
        <f>IFERROR(J194/'Base Case Cover Sheet'!J194-1,"n.a.")</f>
        <v>n.a.</v>
      </c>
      <c r="AA194" s="77" t="str">
        <f>IFERROR(K194/'Base Case Cover Sheet'!K194-1,"n.a.")</f>
        <v>n.a.</v>
      </c>
      <c r="AB194" s="77" t="str">
        <f>IFERROR(L194/'Base Case Cover Sheet'!L194-1,"n.a.")</f>
        <v>n.a.</v>
      </c>
      <c r="AC194" s="77" t="str">
        <f>IFERROR(M194/'Base Case Cover Sheet'!M194-1,"n.a.")</f>
        <v>n.a.</v>
      </c>
      <c r="AD194" s="77" t="str">
        <f>IFERROR(N194/'Base Case Cover Sheet'!N194-1,"n.a.")</f>
        <v>n.a.</v>
      </c>
      <c r="AE194" s="77" t="str">
        <f>IFERROR(O194/'Base Case Cover Sheet'!O194-1,"n.a.")</f>
        <v>n.a.</v>
      </c>
      <c r="AF194" s="77" t="str">
        <f>IFERROR(P194/'Base Case Cover Sheet'!P194-1,"n.a.")</f>
        <v>n.a.</v>
      </c>
      <c r="AG194" s="77" t="str">
        <f>IFERROR(Q194/'Base Case Cover Sheet'!Q194-1,"n.a.")</f>
        <v>n.a.</v>
      </c>
      <c r="AH194" s="77" t="str">
        <f>IFERROR(R194/'Base Case Cover Sheet'!R194-1,"n.a.")</f>
        <v>n.a.</v>
      </c>
      <c r="AI194" s="77" t="str">
        <f>IFERROR(S194/'Base Case Cover Sheet'!S194-1,"n.a.")</f>
        <v>n.a.</v>
      </c>
      <c r="AJ194" s="77" t="str">
        <f>IFERROR(T194/'Base Case Cover Sheet'!T194-1,"n.a.")</f>
        <v>n.a.</v>
      </c>
      <c r="AK194" s="77" t="str">
        <f>IFERROR(U194/'Base Case Cover Sheet'!U194-1,"n.a.")</f>
        <v>n.a.</v>
      </c>
      <c r="AL194" s="77" t="str">
        <f>IFERROR(V194/'Base Case Cover Sheet'!V194-1,"n.a.")</f>
        <v>n.a.</v>
      </c>
      <c r="AM194" s="77" t="str">
        <f>IFERROR(W194/'Base Case Cover Sheet'!W194-1,"n.a.")</f>
        <v>n.a.</v>
      </c>
    </row>
    <row r="196" spans="1:39">
      <c r="D196" t="s">
        <v>203</v>
      </c>
      <c r="H196" s="33"/>
      <c r="I196" s="43"/>
      <c r="J196" s="65">
        <v>0</v>
      </c>
      <c r="K196" s="65">
        <v>0</v>
      </c>
      <c r="L196" s="65">
        <v>0</v>
      </c>
      <c r="M196" s="65">
        <v>0</v>
      </c>
      <c r="N196" s="65">
        <v>0</v>
      </c>
      <c r="O196" s="65">
        <v>0</v>
      </c>
      <c r="P196" s="65">
        <v>0</v>
      </c>
      <c r="Q196" s="65">
        <v>0</v>
      </c>
      <c r="R196" s="65">
        <v>0</v>
      </c>
      <c r="S196" s="65">
        <v>0</v>
      </c>
      <c r="T196" s="65">
        <v>0</v>
      </c>
      <c r="U196" s="65">
        <v>0</v>
      </c>
      <c r="V196" s="65">
        <v>0</v>
      </c>
      <c r="W196" s="65">
        <v>0</v>
      </c>
      <c r="Y196" s="74" t="str">
        <f>IFERROR(I196/'Base Case Cover Sheet'!I196-1,"n.a.")</f>
        <v>n.a.</v>
      </c>
      <c r="Z196" s="74" t="str">
        <f>IFERROR(J196/'Base Case Cover Sheet'!J196-1,"n.a.")</f>
        <v>n.a.</v>
      </c>
      <c r="AA196" s="74" t="str">
        <f>IFERROR(K196/'Base Case Cover Sheet'!K196-1,"n.a.")</f>
        <v>n.a.</v>
      </c>
      <c r="AB196" s="74" t="str">
        <f>IFERROR(L196/'Base Case Cover Sheet'!L196-1,"n.a.")</f>
        <v>n.a.</v>
      </c>
      <c r="AC196" s="74" t="str">
        <f>IFERROR(M196/'Base Case Cover Sheet'!M196-1,"n.a.")</f>
        <v>n.a.</v>
      </c>
      <c r="AD196" s="74" t="str">
        <f>IFERROR(N196/'Base Case Cover Sheet'!N196-1,"n.a.")</f>
        <v>n.a.</v>
      </c>
      <c r="AE196" s="74" t="str">
        <f>IFERROR(O196/'Base Case Cover Sheet'!O196-1,"n.a.")</f>
        <v>n.a.</v>
      </c>
      <c r="AF196" s="74" t="str">
        <f>IFERROR(P196/'Base Case Cover Sheet'!P196-1,"n.a.")</f>
        <v>n.a.</v>
      </c>
      <c r="AG196" s="74" t="str">
        <f>IFERROR(Q196/'Base Case Cover Sheet'!Q196-1,"n.a.")</f>
        <v>n.a.</v>
      </c>
      <c r="AH196" s="74" t="str">
        <f>IFERROR(R196/'Base Case Cover Sheet'!R196-1,"n.a.")</f>
        <v>n.a.</v>
      </c>
      <c r="AI196" s="74" t="str">
        <f>IFERROR(S196/'Base Case Cover Sheet'!S196-1,"n.a.")</f>
        <v>n.a.</v>
      </c>
      <c r="AJ196" s="74" t="str">
        <f>IFERROR(T196/'Base Case Cover Sheet'!T196-1,"n.a.")</f>
        <v>n.a.</v>
      </c>
      <c r="AK196" s="74" t="str">
        <f>IFERROR(U196/'Base Case Cover Sheet'!U196-1,"n.a.")</f>
        <v>n.a.</v>
      </c>
      <c r="AL196" s="74" t="str">
        <f>IFERROR(V196/'Base Case Cover Sheet'!V196-1,"n.a.")</f>
        <v>n.a.</v>
      </c>
      <c r="AM196" s="74" t="str">
        <f>IFERROR(W196/'Base Case Cover Sheet'!W196-1,"n.a.")</f>
        <v>n.a.</v>
      </c>
    </row>
    <row r="197" spans="1:39" s="4" customFormat="1">
      <c r="E197" s="4" t="s">
        <v>204</v>
      </c>
      <c r="I197" s="43"/>
      <c r="J197" s="36">
        <f>-IFERROR(J196/J194,0)</f>
        <v>0</v>
      </c>
      <c r="K197" s="36">
        <f t="shared" ref="K197:W197" si="61">-IFERROR(K196/K194,0)</f>
        <v>0</v>
      </c>
      <c r="L197" s="36">
        <f t="shared" si="61"/>
        <v>0</v>
      </c>
      <c r="M197" s="36">
        <f t="shared" si="61"/>
        <v>0</v>
      </c>
      <c r="N197" s="36">
        <f t="shared" si="61"/>
        <v>0</v>
      </c>
      <c r="O197" s="36">
        <f t="shared" si="61"/>
        <v>0</v>
      </c>
      <c r="P197" s="36">
        <f t="shared" si="61"/>
        <v>0</v>
      </c>
      <c r="Q197" s="36">
        <f t="shared" si="61"/>
        <v>0</v>
      </c>
      <c r="R197" s="36">
        <f t="shared" si="61"/>
        <v>0</v>
      </c>
      <c r="S197" s="36">
        <f t="shared" si="61"/>
        <v>0</v>
      </c>
      <c r="T197" s="36">
        <f t="shared" si="61"/>
        <v>0</v>
      </c>
      <c r="U197" s="36">
        <f t="shared" si="61"/>
        <v>0</v>
      </c>
      <c r="V197" s="36">
        <f t="shared" si="61"/>
        <v>0</v>
      </c>
      <c r="W197" s="36">
        <f t="shared" si="61"/>
        <v>0</v>
      </c>
      <c r="Y197" s="78"/>
      <c r="Z197" s="75"/>
      <c r="AA197" s="75"/>
      <c r="AB197" s="75"/>
      <c r="AC197" s="75"/>
      <c r="AD197" s="75"/>
      <c r="AE197" s="75"/>
      <c r="AF197" s="75"/>
      <c r="AG197" s="75"/>
      <c r="AH197" s="75"/>
      <c r="AI197" s="75"/>
      <c r="AJ197" s="75"/>
      <c r="AK197" s="75"/>
      <c r="AL197" s="75"/>
      <c r="AM197" s="75"/>
    </row>
    <row r="199" spans="1:39">
      <c r="D199" s="142" t="s">
        <v>205</v>
      </c>
      <c r="E199" s="142"/>
      <c r="F199" s="142"/>
      <c r="G199" s="142"/>
      <c r="H199" s="37"/>
      <c r="I199" s="38"/>
      <c r="J199" s="39">
        <f t="shared" ref="J199:W199" si="62">+J194+J196</f>
        <v>0</v>
      </c>
      <c r="K199" s="39">
        <f t="shared" si="62"/>
        <v>0</v>
      </c>
      <c r="L199" s="39">
        <f t="shared" si="62"/>
        <v>0</v>
      </c>
      <c r="M199" s="39">
        <f t="shared" si="62"/>
        <v>0</v>
      </c>
      <c r="N199" s="39">
        <f t="shared" si="62"/>
        <v>0</v>
      </c>
      <c r="O199" s="39">
        <f t="shared" si="62"/>
        <v>0</v>
      </c>
      <c r="P199" s="39">
        <f t="shared" si="62"/>
        <v>0</v>
      </c>
      <c r="Q199" s="39">
        <f t="shared" si="62"/>
        <v>0</v>
      </c>
      <c r="R199" s="39">
        <f t="shared" si="62"/>
        <v>0</v>
      </c>
      <c r="S199" s="39">
        <f t="shared" si="62"/>
        <v>0</v>
      </c>
      <c r="T199" s="39">
        <f t="shared" si="62"/>
        <v>0</v>
      </c>
      <c r="U199" s="39">
        <f t="shared" si="62"/>
        <v>0</v>
      </c>
      <c r="V199" s="39">
        <f t="shared" si="62"/>
        <v>0</v>
      </c>
      <c r="W199" s="39">
        <f t="shared" si="62"/>
        <v>0</v>
      </c>
      <c r="Y199" s="77" t="str">
        <f>IFERROR(I199/'Base Case Cover Sheet'!I199-1,"n.a.")</f>
        <v>n.a.</v>
      </c>
      <c r="Z199" s="77" t="str">
        <f>IFERROR(J199/'Base Case Cover Sheet'!J199-1,"n.a.")</f>
        <v>n.a.</v>
      </c>
      <c r="AA199" s="77" t="str">
        <f>IFERROR(K199/'Base Case Cover Sheet'!K199-1,"n.a.")</f>
        <v>n.a.</v>
      </c>
      <c r="AB199" s="77" t="str">
        <f>IFERROR(L199/'Base Case Cover Sheet'!L199-1,"n.a.")</f>
        <v>n.a.</v>
      </c>
      <c r="AC199" s="77" t="str">
        <f>IFERROR(M199/'Base Case Cover Sheet'!M199-1,"n.a.")</f>
        <v>n.a.</v>
      </c>
      <c r="AD199" s="77" t="str">
        <f>IFERROR(N199/'Base Case Cover Sheet'!N199-1,"n.a.")</f>
        <v>n.a.</v>
      </c>
      <c r="AE199" s="77" t="str">
        <f>IFERROR(O199/'Base Case Cover Sheet'!O199-1,"n.a.")</f>
        <v>n.a.</v>
      </c>
      <c r="AF199" s="77" t="str">
        <f>IFERROR(P199/'Base Case Cover Sheet'!P199-1,"n.a.")</f>
        <v>n.a.</v>
      </c>
      <c r="AG199" s="77" t="str">
        <f>IFERROR(Q199/'Base Case Cover Sheet'!Q199-1,"n.a.")</f>
        <v>n.a.</v>
      </c>
      <c r="AH199" s="77" t="str">
        <f>IFERROR(R199/'Base Case Cover Sheet'!R199-1,"n.a.")</f>
        <v>n.a.</v>
      </c>
      <c r="AI199" s="77" t="str">
        <f>IFERROR(S199/'Base Case Cover Sheet'!S199-1,"n.a.")</f>
        <v>n.a.</v>
      </c>
      <c r="AJ199" s="77" t="str">
        <f>IFERROR(T199/'Base Case Cover Sheet'!T199-1,"n.a.")</f>
        <v>n.a.</v>
      </c>
      <c r="AK199" s="77" t="str">
        <f>IFERROR(U199/'Base Case Cover Sheet'!U199-1,"n.a.")</f>
        <v>n.a.</v>
      </c>
      <c r="AL199" s="77" t="str">
        <f>IFERROR(V199/'Base Case Cover Sheet'!V199-1,"n.a.")</f>
        <v>n.a.</v>
      </c>
      <c r="AM199" s="77" t="str">
        <f>IFERROR(W199/'Base Case Cover Sheet'!W199-1,"n.a.")</f>
        <v>n.a.</v>
      </c>
    </row>
    <row r="201" spans="1:39" s="2" customFormat="1" ht="11.25" customHeight="1">
      <c r="A201" s="18"/>
      <c r="B201" s="19">
        <f>MAX($B$4:B200)+1</f>
        <v>5</v>
      </c>
      <c r="C201" s="18"/>
      <c r="D201" s="20" t="s">
        <v>125</v>
      </c>
    </row>
    <row r="203" spans="1:39">
      <c r="D203" t="s">
        <v>201</v>
      </c>
      <c r="H203" s="33"/>
      <c r="I203" s="43"/>
      <c r="J203" s="44">
        <f t="shared" ref="J203:W203" si="63">+J190</f>
        <v>0</v>
      </c>
      <c r="K203" s="44">
        <f t="shared" si="63"/>
        <v>0</v>
      </c>
      <c r="L203" s="44">
        <f t="shared" si="63"/>
        <v>0</v>
      </c>
      <c r="M203" s="44">
        <f t="shared" si="63"/>
        <v>0</v>
      </c>
      <c r="N203" s="44">
        <f t="shared" si="63"/>
        <v>0</v>
      </c>
      <c r="O203" s="44">
        <f t="shared" si="63"/>
        <v>0</v>
      </c>
      <c r="P203" s="44">
        <f t="shared" si="63"/>
        <v>0</v>
      </c>
      <c r="Q203" s="44">
        <f t="shared" si="63"/>
        <v>0</v>
      </c>
      <c r="R203" s="44">
        <f t="shared" si="63"/>
        <v>0</v>
      </c>
      <c r="S203" s="44">
        <f t="shared" si="63"/>
        <v>0</v>
      </c>
      <c r="T203" s="44">
        <f t="shared" si="63"/>
        <v>0</v>
      </c>
      <c r="U203" s="44">
        <f t="shared" si="63"/>
        <v>0</v>
      </c>
      <c r="V203" s="44">
        <f t="shared" si="63"/>
        <v>0</v>
      </c>
      <c r="W203" s="44">
        <f t="shared" si="63"/>
        <v>0</v>
      </c>
      <c r="Y203" s="74" t="str">
        <f>IFERROR(I203/'Base Case Cover Sheet'!I203-1,"n.a.")</f>
        <v>n.a.</v>
      </c>
      <c r="Z203" s="74" t="str">
        <f>IFERROR(J203/'Base Case Cover Sheet'!J203-1,"n.a.")</f>
        <v>n.a.</v>
      </c>
      <c r="AA203" s="74" t="str">
        <f>IFERROR(K203/'Base Case Cover Sheet'!K203-1,"n.a.")</f>
        <v>n.a.</v>
      </c>
      <c r="AB203" s="74" t="str">
        <f>IFERROR(L203/'Base Case Cover Sheet'!L203-1,"n.a.")</f>
        <v>n.a.</v>
      </c>
      <c r="AC203" s="74" t="str">
        <f>IFERROR(M203/'Base Case Cover Sheet'!M203-1,"n.a.")</f>
        <v>n.a.</v>
      </c>
      <c r="AD203" s="74" t="str">
        <f>IFERROR(N203/'Base Case Cover Sheet'!N203-1,"n.a.")</f>
        <v>n.a.</v>
      </c>
      <c r="AE203" s="74" t="str">
        <f>IFERROR(O203/'Base Case Cover Sheet'!O203-1,"n.a.")</f>
        <v>n.a.</v>
      </c>
      <c r="AF203" s="74" t="str">
        <f>IFERROR(P203/'Base Case Cover Sheet'!P203-1,"n.a.")</f>
        <v>n.a.</v>
      </c>
      <c r="AG203" s="74" t="str">
        <f>IFERROR(Q203/'Base Case Cover Sheet'!Q203-1,"n.a.")</f>
        <v>n.a.</v>
      </c>
      <c r="AH203" s="74" t="str">
        <f>IFERROR(R203/'Base Case Cover Sheet'!R203-1,"n.a.")</f>
        <v>n.a.</v>
      </c>
      <c r="AI203" s="74" t="str">
        <f>IFERROR(S203/'Base Case Cover Sheet'!S203-1,"n.a.")</f>
        <v>n.a.</v>
      </c>
      <c r="AJ203" s="74" t="str">
        <f>IFERROR(T203/'Base Case Cover Sheet'!T203-1,"n.a.")</f>
        <v>n.a.</v>
      </c>
      <c r="AK203" s="74" t="str">
        <f>IFERROR(U203/'Base Case Cover Sheet'!U203-1,"n.a.")</f>
        <v>n.a.</v>
      </c>
      <c r="AL203" s="74" t="str">
        <f>IFERROR(V203/'Base Case Cover Sheet'!V203-1,"n.a.")</f>
        <v>n.a.</v>
      </c>
      <c r="AM203" s="74" t="str">
        <f>IFERROR(W203/'Base Case Cover Sheet'!W203-1,"n.a.")</f>
        <v>n.a.</v>
      </c>
    </row>
    <row r="205" spans="1:39">
      <c r="E205" s="145" t="s">
        <v>126</v>
      </c>
      <c r="F205" s="144"/>
      <c r="G205" s="144"/>
      <c r="H205" s="46"/>
      <c r="I205" s="38"/>
      <c r="J205" s="67">
        <v>0</v>
      </c>
      <c r="K205" s="67">
        <v>0</v>
      </c>
      <c r="L205" s="58"/>
      <c r="M205" s="58"/>
      <c r="N205" s="58"/>
      <c r="O205" s="58"/>
      <c r="P205" s="58"/>
      <c r="Q205" s="58"/>
      <c r="R205" s="58"/>
      <c r="S205" s="58"/>
      <c r="T205" s="58"/>
      <c r="U205" s="58"/>
      <c r="V205" s="58"/>
      <c r="W205" s="59"/>
      <c r="Y205" s="80" t="str">
        <f>IFERROR(I205/'Base Case Cover Sheet'!I205-1,"n.a.")</f>
        <v>n.a.</v>
      </c>
      <c r="Z205" s="81" t="str">
        <f>IFERROR(J205/'Base Case Cover Sheet'!J205-1,"n.a.")</f>
        <v>n.a.</v>
      </c>
      <c r="AA205" s="81" t="str">
        <f>IFERROR(K205/'Base Case Cover Sheet'!K205-1,"n.a.")</f>
        <v>n.a.</v>
      </c>
      <c r="AB205" s="81" t="str">
        <f>IFERROR(L205/'Base Case Cover Sheet'!L205-1,"n.a.")</f>
        <v>n.a.</v>
      </c>
      <c r="AC205" s="81" t="str">
        <f>IFERROR(M205/'Base Case Cover Sheet'!M205-1,"n.a.")</f>
        <v>n.a.</v>
      </c>
      <c r="AD205" s="81" t="str">
        <f>IFERROR(N205/'Base Case Cover Sheet'!N205-1,"n.a.")</f>
        <v>n.a.</v>
      </c>
      <c r="AE205" s="81" t="str">
        <f>IFERROR(O205/'Base Case Cover Sheet'!O205-1,"n.a.")</f>
        <v>n.a.</v>
      </c>
      <c r="AF205" s="81" t="str">
        <f>IFERROR(P205/'Base Case Cover Sheet'!P205-1,"n.a.")</f>
        <v>n.a.</v>
      </c>
      <c r="AG205" s="81" t="str">
        <f>IFERROR(Q205/'Base Case Cover Sheet'!Q205-1,"n.a.")</f>
        <v>n.a.</v>
      </c>
      <c r="AH205" s="81" t="str">
        <f>IFERROR(R205/'Base Case Cover Sheet'!R205-1,"n.a.")</f>
        <v>n.a.</v>
      </c>
      <c r="AI205" s="81" t="str">
        <f>IFERROR(S205/'Base Case Cover Sheet'!S205-1,"n.a.")</f>
        <v>n.a.</v>
      </c>
      <c r="AJ205" s="81" t="str">
        <f>IFERROR(T205/'Base Case Cover Sheet'!T205-1,"n.a.")</f>
        <v>n.a.</v>
      </c>
      <c r="AK205" s="81" t="str">
        <f>IFERROR(U205/'Base Case Cover Sheet'!U205-1,"n.a.")</f>
        <v>n.a.</v>
      </c>
      <c r="AL205" s="81" t="str">
        <f>IFERROR(V205/'Base Case Cover Sheet'!V205-1,"n.a.")</f>
        <v>n.a.</v>
      </c>
      <c r="AM205" s="82" t="str">
        <f>IFERROR(W205/'Base Case Cover Sheet'!W205-1,"n.a.")</f>
        <v>n.a.</v>
      </c>
    </row>
    <row r="206" spans="1:39">
      <c r="E206" s="146" t="s">
        <v>128</v>
      </c>
      <c r="F206" s="147"/>
      <c r="G206" s="147"/>
      <c r="H206" s="41"/>
      <c r="I206" s="43"/>
      <c r="J206" s="65">
        <v>0</v>
      </c>
      <c r="K206" s="65">
        <v>0</v>
      </c>
      <c r="L206" s="60"/>
      <c r="M206" s="60"/>
      <c r="N206" s="60"/>
      <c r="O206" s="60"/>
      <c r="P206" s="60"/>
      <c r="Q206" s="60"/>
      <c r="R206" s="60"/>
      <c r="S206" s="60"/>
      <c r="T206" s="60"/>
      <c r="U206" s="60"/>
      <c r="V206" s="60"/>
      <c r="W206" s="61"/>
      <c r="Y206" s="89" t="str">
        <f>IFERROR(I206/'Base Case Cover Sheet'!I206-1,"n.a.")</f>
        <v>n.a.</v>
      </c>
      <c r="Z206" s="90" t="str">
        <f>IFERROR(J206/'Base Case Cover Sheet'!J206-1,"n.a.")</f>
        <v>n.a.</v>
      </c>
      <c r="AA206" s="90" t="str">
        <f>IFERROR(K206/'Base Case Cover Sheet'!K206-1,"n.a.")</f>
        <v>n.a.</v>
      </c>
      <c r="AB206" s="90" t="str">
        <f>IFERROR(L206/'Base Case Cover Sheet'!L206-1,"n.a.")</f>
        <v>n.a.</v>
      </c>
      <c r="AC206" s="90" t="str">
        <f>IFERROR(M206/'Base Case Cover Sheet'!M206-1,"n.a.")</f>
        <v>n.a.</v>
      </c>
      <c r="AD206" s="90" t="str">
        <f>IFERROR(N206/'Base Case Cover Sheet'!N206-1,"n.a.")</f>
        <v>n.a.</v>
      </c>
      <c r="AE206" s="90" t="str">
        <f>IFERROR(O206/'Base Case Cover Sheet'!O206-1,"n.a.")</f>
        <v>n.a.</v>
      </c>
      <c r="AF206" s="90" t="str">
        <f>IFERROR(P206/'Base Case Cover Sheet'!P206-1,"n.a.")</f>
        <v>n.a.</v>
      </c>
      <c r="AG206" s="90" t="str">
        <f>IFERROR(Q206/'Base Case Cover Sheet'!Q206-1,"n.a.")</f>
        <v>n.a.</v>
      </c>
      <c r="AH206" s="90" t="str">
        <f>IFERROR(R206/'Base Case Cover Sheet'!R206-1,"n.a.")</f>
        <v>n.a.</v>
      </c>
      <c r="AI206" s="90" t="str">
        <f>IFERROR(S206/'Base Case Cover Sheet'!S206-1,"n.a.")</f>
        <v>n.a.</v>
      </c>
      <c r="AJ206" s="90" t="str">
        <f>IFERROR(T206/'Base Case Cover Sheet'!T206-1,"n.a.")</f>
        <v>n.a.</v>
      </c>
      <c r="AK206" s="90" t="str">
        <f>IFERROR(U206/'Base Case Cover Sheet'!U206-1,"n.a.")</f>
        <v>n.a.</v>
      </c>
      <c r="AL206" s="90" t="str">
        <f>IFERROR(V206/'Base Case Cover Sheet'!V206-1,"n.a.")</f>
        <v>n.a.</v>
      </c>
      <c r="AM206" s="91" t="str">
        <f>IFERROR(W206/'Base Case Cover Sheet'!W206-1,"n.a.")</f>
        <v>n.a.</v>
      </c>
    </row>
    <row r="207" spans="1:39">
      <c r="D207" t="s">
        <v>206</v>
      </c>
      <c r="H207" s="37"/>
      <c r="I207" s="38"/>
      <c r="J207" s="39">
        <f>SUM(J205:J206)</f>
        <v>0</v>
      </c>
      <c r="K207" s="39">
        <f>SUM(K205:K206)</f>
        <v>0</v>
      </c>
      <c r="L207" s="34"/>
      <c r="M207" s="34"/>
      <c r="N207" s="34"/>
      <c r="O207" s="34"/>
      <c r="P207" s="34"/>
      <c r="Q207" s="34"/>
      <c r="R207" s="34"/>
      <c r="S207" s="34"/>
      <c r="T207" s="34"/>
      <c r="U207" s="34"/>
      <c r="V207" s="34"/>
      <c r="W207" s="34"/>
      <c r="Y207" s="81" t="str">
        <f>IFERROR(I207/'Base Case Cover Sheet'!I207-1,"n.a.")</f>
        <v>n.a.</v>
      </c>
      <c r="Z207" s="81" t="str">
        <f>IFERROR(J207/'Base Case Cover Sheet'!J207-1,"n.a.")</f>
        <v>n.a.</v>
      </c>
      <c r="AA207" s="81" t="str">
        <f>IFERROR(K207/'Base Case Cover Sheet'!K207-1,"n.a.")</f>
        <v>n.a.</v>
      </c>
      <c r="AB207" s="81" t="str">
        <f>IFERROR(L207/'Base Case Cover Sheet'!L207-1,"n.a.")</f>
        <v>n.a.</v>
      </c>
      <c r="AC207" s="81" t="str">
        <f>IFERROR(M207/'Base Case Cover Sheet'!M207-1,"n.a.")</f>
        <v>n.a.</v>
      </c>
      <c r="AD207" s="81" t="str">
        <f>IFERROR(N207/'Base Case Cover Sheet'!N207-1,"n.a.")</f>
        <v>n.a.</v>
      </c>
      <c r="AE207" s="81" t="str">
        <f>IFERROR(O207/'Base Case Cover Sheet'!O207-1,"n.a.")</f>
        <v>n.a.</v>
      </c>
      <c r="AF207" s="81" t="str">
        <f>IFERROR(P207/'Base Case Cover Sheet'!P207-1,"n.a.")</f>
        <v>n.a.</v>
      </c>
      <c r="AG207" s="81" t="str">
        <f>IFERROR(Q207/'Base Case Cover Sheet'!Q207-1,"n.a.")</f>
        <v>n.a.</v>
      </c>
      <c r="AH207" s="81" t="str">
        <f>IFERROR(R207/'Base Case Cover Sheet'!R207-1,"n.a.")</f>
        <v>n.a.</v>
      </c>
      <c r="AI207" s="81" t="str">
        <f>IFERROR(S207/'Base Case Cover Sheet'!S207-1,"n.a.")</f>
        <v>n.a.</v>
      </c>
      <c r="AJ207" s="81" t="str">
        <f>IFERROR(T207/'Base Case Cover Sheet'!T207-1,"n.a.")</f>
        <v>n.a.</v>
      </c>
      <c r="AK207" s="81" t="str">
        <f>IFERROR(U207/'Base Case Cover Sheet'!U207-1,"n.a.")</f>
        <v>n.a.</v>
      </c>
      <c r="AL207" s="81" t="str">
        <f>IFERROR(V207/'Base Case Cover Sheet'!V207-1,"n.a.")</f>
        <v>n.a.</v>
      </c>
      <c r="AM207" s="81" t="str">
        <f>IFERROR(W207/'Base Case Cover Sheet'!W207-1,"n.a.")</f>
        <v>n.a.</v>
      </c>
    </row>
    <row r="209" spans="4:39">
      <c r="D209" t="s">
        <v>123</v>
      </c>
      <c r="H209" s="41"/>
      <c r="I209" s="62"/>
      <c r="J209" s="65">
        <v>0</v>
      </c>
      <c r="K209" s="65">
        <v>0</v>
      </c>
      <c r="L209" s="65">
        <v>0</v>
      </c>
      <c r="M209" s="65">
        <v>0</v>
      </c>
      <c r="N209" s="65">
        <v>0</v>
      </c>
      <c r="O209" s="65">
        <v>0</v>
      </c>
      <c r="P209" s="65">
        <v>0</v>
      </c>
      <c r="Q209" s="65">
        <v>0</v>
      </c>
      <c r="R209" s="65">
        <v>0</v>
      </c>
      <c r="S209" s="65">
        <v>0</v>
      </c>
      <c r="T209" s="65">
        <v>0</v>
      </c>
      <c r="U209" s="65">
        <v>0</v>
      </c>
      <c r="V209" s="65">
        <v>0</v>
      </c>
      <c r="W209" s="65">
        <v>0</v>
      </c>
      <c r="Y209" s="74" t="str">
        <f>IFERROR(I209/'Base Case Cover Sheet'!I209-1,"n.a.")</f>
        <v>n.a.</v>
      </c>
      <c r="Z209" s="74" t="str">
        <f>IFERROR(J209/'Base Case Cover Sheet'!J209-1,"n.a.")</f>
        <v>n.a.</v>
      </c>
      <c r="AA209" s="74" t="str">
        <f>IFERROR(K209/'Base Case Cover Sheet'!K209-1,"n.a.")</f>
        <v>n.a.</v>
      </c>
      <c r="AB209" s="74" t="str">
        <f>IFERROR(L209/'Base Case Cover Sheet'!L209-1,"n.a.")</f>
        <v>n.a.</v>
      </c>
      <c r="AC209" s="74" t="str">
        <f>IFERROR(M209/'Base Case Cover Sheet'!M209-1,"n.a.")</f>
        <v>n.a.</v>
      </c>
      <c r="AD209" s="74" t="str">
        <f>IFERROR(N209/'Base Case Cover Sheet'!N209-1,"n.a.")</f>
        <v>n.a.</v>
      </c>
      <c r="AE209" s="74" t="str">
        <f>IFERROR(O209/'Base Case Cover Sheet'!O209-1,"n.a.")</f>
        <v>n.a.</v>
      </c>
      <c r="AF209" s="74" t="str">
        <f>IFERROR(P209/'Base Case Cover Sheet'!P209-1,"n.a.")</f>
        <v>n.a.</v>
      </c>
      <c r="AG209" s="74" t="str">
        <f>IFERROR(Q209/'Base Case Cover Sheet'!Q209-1,"n.a.")</f>
        <v>n.a.</v>
      </c>
      <c r="AH209" s="74" t="str">
        <f>IFERROR(R209/'Base Case Cover Sheet'!R209-1,"n.a.")</f>
        <v>n.a.</v>
      </c>
      <c r="AI209" s="74" t="str">
        <f>IFERROR(S209/'Base Case Cover Sheet'!S209-1,"n.a.")</f>
        <v>n.a.</v>
      </c>
      <c r="AJ209" s="74" t="str">
        <f>IFERROR(T209/'Base Case Cover Sheet'!T209-1,"n.a.")</f>
        <v>n.a.</v>
      </c>
      <c r="AK209" s="74" t="str">
        <f>IFERROR(U209/'Base Case Cover Sheet'!U209-1,"n.a.")</f>
        <v>n.a.</v>
      </c>
      <c r="AL209" s="74" t="str">
        <f>IFERROR(V209/'Base Case Cover Sheet'!V209-1,"n.a.")</f>
        <v>n.a.</v>
      </c>
      <c r="AM209" s="74" t="str">
        <f>IFERROR(W209/'Base Case Cover Sheet'!W209-1,"n.a.")</f>
        <v>n.a.</v>
      </c>
    </row>
    <row r="211" spans="4:39">
      <c r="D211" t="s">
        <v>203</v>
      </c>
      <c r="H211" s="33"/>
      <c r="I211" s="62"/>
      <c r="J211" s="65">
        <v>0</v>
      </c>
      <c r="K211" s="65">
        <v>0</v>
      </c>
      <c r="L211" s="65">
        <v>0</v>
      </c>
      <c r="M211" s="65">
        <v>0</v>
      </c>
      <c r="N211" s="65">
        <v>0</v>
      </c>
      <c r="O211" s="65">
        <v>0</v>
      </c>
      <c r="P211" s="65">
        <v>0</v>
      </c>
      <c r="Q211" s="65">
        <v>0</v>
      </c>
      <c r="R211" s="65">
        <v>0</v>
      </c>
      <c r="S211" s="65">
        <v>0</v>
      </c>
      <c r="T211" s="65">
        <v>0</v>
      </c>
      <c r="U211" s="65">
        <v>0</v>
      </c>
      <c r="V211" s="65">
        <v>0</v>
      </c>
      <c r="W211" s="65">
        <v>0</v>
      </c>
      <c r="Y211" s="74" t="str">
        <f>IFERROR(I211/'Base Case Cover Sheet'!I211-1,"n.a.")</f>
        <v>n.a.</v>
      </c>
      <c r="Z211" s="74" t="str">
        <f>IFERROR(J211/'Base Case Cover Sheet'!J211-1,"n.a.")</f>
        <v>n.a.</v>
      </c>
      <c r="AA211" s="74" t="str">
        <f>IFERROR(K211/'Base Case Cover Sheet'!K211-1,"n.a.")</f>
        <v>n.a.</v>
      </c>
      <c r="AB211" s="74" t="str">
        <f>IFERROR(L211/'Base Case Cover Sheet'!L211-1,"n.a.")</f>
        <v>n.a.</v>
      </c>
      <c r="AC211" s="74" t="str">
        <f>IFERROR(M211/'Base Case Cover Sheet'!M211-1,"n.a.")</f>
        <v>n.a.</v>
      </c>
      <c r="AD211" s="74" t="str">
        <f>IFERROR(N211/'Base Case Cover Sheet'!N211-1,"n.a.")</f>
        <v>n.a.</v>
      </c>
      <c r="AE211" s="74" t="str">
        <f>IFERROR(O211/'Base Case Cover Sheet'!O211-1,"n.a.")</f>
        <v>n.a.</v>
      </c>
      <c r="AF211" s="74" t="str">
        <f>IFERROR(P211/'Base Case Cover Sheet'!P211-1,"n.a.")</f>
        <v>n.a.</v>
      </c>
      <c r="AG211" s="74" t="str">
        <f>IFERROR(Q211/'Base Case Cover Sheet'!Q211-1,"n.a.")</f>
        <v>n.a.</v>
      </c>
      <c r="AH211" s="74" t="str">
        <f>IFERROR(R211/'Base Case Cover Sheet'!R211-1,"n.a.")</f>
        <v>n.a.</v>
      </c>
      <c r="AI211" s="74" t="str">
        <f>IFERROR(S211/'Base Case Cover Sheet'!S211-1,"n.a.")</f>
        <v>n.a.</v>
      </c>
      <c r="AJ211" s="74" t="str">
        <f>IFERROR(T211/'Base Case Cover Sheet'!T211-1,"n.a.")</f>
        <v>n.a.</v>
      </c>
      <c r="AK211" s="74" t="str">
        <f>IFERROR(U211/'Base Case Cover Sheet'!U211-1,"n.a.")</f>
        <v>n.a.</v>
      </c>
      <c r="AL211" s="74" t="str">
        <f>IFERROR(V211/'Base Case Cover Sheet'!V211-1,"n.a.")</f>
        <v>n.a.</v>
      </c>
      <c r="AM211" s="74" t="str">
        <f>IFERROR(W211/'Base Case Cover Sheet'!W211-1,"n.a.")</f>
        <v>n.a.</v>
      </c>
    </row>
    <row r="213" spans="4:39">
      <c r="D213" t="s">
        <v>130</v>
      </c>
      <c r="H213" s="33"/>
      <c r="I213" s="62"/>
      <c r="J213" s="62"/>
      <c r="K213" s="62"/>
      <c r="L213" s="65">
        <v>0</v>
      </c>
      <c r="M213" s="65">
        <v>0</v>
      </c>
      <c r="N213" s="65">
        <v>0</v>
      </c>
      <c r="O213" s="65">
        <v>0</v>
      </c>
      <c r="P213" s="65">
        <v>0</v>
      </c>
      <c r="Q213" s="65">
        <v>0</v>
      </c>
      <c r="R213" s="65">
        <v>0</v>
      </c>
      <c r="S213" s="65">
        <v>0</v>
      </c>
      <c r="T213" s="65">
        <v>0</v>
      </c>
      <c r="U213" s="65">
        <v>0</v>
      </c>
      <c r="V213" s="65">
        <v>0</v>
      </c>
      <c r="W213" s="65">
        <v>0</v>
      </c>
      <c r="Y213" s="74" t="str">
        <f>IFERROR(I213/'Base Case Cover Sheet'!I213-1,"n.a.")</f>
        <v>n.a.</v>
      </c>
      <c r="Z213" s="74" t="str">
        <f>IFERROR(J213/'Base Case Cover Sheet'!J213-1,"n.a.")</f>
        <v>n.a.</v>
      </c>
      <c r="AA213" s="74" t="str">
        <f>IFERROR(K213/'Base Case Cover Sheet'!K213-1,"n.a.")</f>
        <v>n.a.</v>
      </c>
      <c r="AB213" s="74" t="str">
        <f>IFERROR(L213/'Base Case Cover Sheet'!L213-1,"n.a.")</f>
        <v>n.a.</v>
      </c>
      <c r="AC213" s="74" t="str">
        <f>IFERROR(M213/'Base Case Cover Sheet'!M213-1,"n.a.")</f>
        <v>n.a.</v>
      </c>
      <c r="AD213" s="74" t="str">
        <f>IFERROR(N213/'Base Case Cover Sheet'!N213-1,"n.a.")</f>
        <v>n.a.</v>
      </c>
      <c r="AE213" s="74" t="str">
        <f>IFERROR(O213/'Base Case Cover Sheet'!O213-1,"n.a.")</f>
        <v>n.a.</v>
      </c>
      <c r="AF213" s="74" t="str">
        <f>IFERROR(P213/'Base Case Cover Sheet'!P213-1,"n.a.")</f>
        <v>n.a.</v>
      </c>
      <c r="AG213" s="74" t="str">
        <f>IFERROR(Q213/'Base Case Cover Sheet'!Q213-1,"n.a.")</f>
        <v>n.a.</v>
      </c>
      <c r="AH213" s="74" t="str">
        <f>IFERROR(R213/'Base Case Cover Sheet'!R213-1,"n.a.")</f>
        <v>n.a.</v>
      </c>
      <c r="AI213" s="74" t="str">
        <f>IFERROR(S213/'Base Case Cover Sheet'!S213-1,"n.a.")</f>
        <v>n.a.</v>
      </c>
      <c r="AJ213" s="74" t="str">
        <f>IFERROR(T213/'Base Case Cover Sheet'!T213-1,"n.a.")</f>
        <v>n.a.</v>
      </c>
      <c r="AK213" s="74" t="str">
        <f>IFERROR(U213/'Base Case Cover Sheet'!U213-1,"n.a.")</f>
        <v>n.a.</v>
      </c>
      <c r="AL213" s="74" t="str">
        <f>IFERROR(V213/'Base Case Cover Sheet'!V213-1,"n.a.")</f>
        <v>n.a.</v>
      </c>
      <c r="AM213" s="74" t="str">
        <f>IFERROR(W213/'Base Case Cover Sheet'!W213-1,"n.a.")</f>
        <v>n.a.</v>
      </c>
    </row>
    <row r="214" spans="4:39">
      <c r="D214" s="4" t="s">
        <v>62</v>
      </c>
      <c r="E214" s="4"/>
      <c r="F214" s="4"/>
      <c r="G214" s="4"/>
    </row>
    <row r="215" spans="4:39">
      <c r="D215" s="143" t="s">
        <v>132</v>
      </c>
      <c r="E215" s="4"/>
      <c r="F215" s="4"/>
      <c r="G215" s="4"/>
      <c r="H215" s="41"/>
      <c r="I215" s="62"/>
      <c r="J215" s="62"/>
      <c r="K215" s="62"/>
      <c r="L215" s="65">
        <v>0</v>
      </c>
      <c r="M215" s="65">
        <v>0</v>
      </c>
      <c r="N215" s="65">
        <v>0</v>
      </c>
      <c r="O215" s="65">
        <v>0</v>
      </c>
      <c r="P215" s="65">
        <v>0</v>
      </c>
      <c r="Q215" s="65">
        <v>0</v>
      </c>
      <c r="R215" s="65">
        <v>0</v>
      </c>
      <c r="S215" s="65">
        <v>0</v>
      </c>
      <c r="T215" s="65">
        <v>0</v>
      </c>
      <c r="U215" s="65">
        <v>0</v>
      </c>
      <c r="V215" s="65">
        <v>0</v>
      </c>
      <c r="W215" s="65">
        <v>0</v>
      </c>
      <c r="Y215" s="74" t="str">
        <f>IFERROR(I215/'Base Case Cover Sheet'!I215-1,"n.a.")</f>
        <v>n.a.</v>
      </c>
      <c r="Z215" s="74" t="str">
        <f>IFERROR(J215/'Base Case Cover Sheet'!J215-1,"n.a.")</f>
        <v>n.a.</v>
      </c>
      <c r="AA215" s="74" t="str">
        <f>IFERROR(K215/'Base Case Cover Sheet'!K215-1,"n.a.")</f>
        <v>n.a.</v>
      </c>
      <c r="AB215" s="74" t="str">
        <f>IFERROR(L215/'Base Case Cover Sheet'!L215-1,"n.a.")</f>
        <v>n.a.</v>
      </c>
      <c r="AC215" s="74" t="str">
        <f>IFERROR(M215/'Base Case Cover Sheet'!M215-1,"n.a.")</f>
        <v>n.a.</v>
      </c>
      <c r="AD215" s="74" t="str">
        <f>IFERROR(N215/'Base Case Cover Sheet'!N215-1,"n.a.")</f>
        <v>n.a.</v>
      </c>
      <c r="AE215" s="74" t="str">
        <f>IFERROR(O215/'Base Case Cover Sheet'!O215-1,"n.a.")</f>
        <v>n.a.</v>
      </c>
      <c r="AF215" s="74" t="str">
        <f>IFERROR(P215/'Base Case Cover Sheet'!P215-1,"n.a.")</f>
        <v>n.a.</v>
      </c>
      <c r="AG215" s="74" t="str">
        <f>IFERROR(Q215/'Base Case Cover Sheet'!Q215-1,"n.a.")</f>
        <v>n.a.</v>
      </c>
      <c r="AH215" s="74" t="str">
        <f>IFERROR(R215/'Base Case Cover Sheet'!R215-1,"n.a.")</f>
        <v>n.a.</v>
      </c>
      <c r="AI215" s="74" t="str">
        <f>IFERROR(S215/'Base Case Cover Sheet'!S215-1,"n.a.")</f>
        <v>n.a.</v>
      </c>
      <c r="AJ215" s="74" t="str">
        <f>IFERROR(T215/'Base Case Cover Sheet'!T215-1,"n.a.")</f>
        <v>n.a.</v>
      </c>
      <c r="AK215" s="74" t="str">
        <f>IFERROR(U215/'Base Case Cover Sheet'!U215-1,"n.a.")</f>
        <v>n.a.</v>
      </c>
      <c r="AL215" s="74" t="str">
        <f>IFERROR(V215/'Base Case Cover Sheet'!V215-1,"n.a.")</f>
        <v>n.a.</v>
      </c>
      <c r="AM215" s="74" t="str">
        <f>IFERROR(W215/'Base Case Cover Sheet'!W215-1,"n.a.")</f>
        <v>n.a.</v>
      </c>
    </row>
    <row r="216" spans="4:39">
      <c r="D216" s="143" t="s">
        <v>134</v>
      </c>
      <c r="E216" s="4"/>
      <c r="F216" s="4"/>
      <c r="G216" s="4"/>
      <c r="H216" s="41"/>
      <c r="I216" s="62"/>
      <c r="J216" s="62"/>
      <c r="K216" s="62"/>
      <c r="L216" s="65">
        <v>0</v>
      </c>
      <c r="M216" s="65">
        <v>0</v>
      </c>
      <c r="N216" s="65">
        <v>0</v>
      </c>
      <c r="O216" s="65">
        <v>0</v>
      </c>
      <c r="P216" s="65">
        <v>0</v>
      </c>
      <c r="Q216" s="65">
        <v>0</v>
      </c>
      <c r="R216" s="65">
        <v>0</v>
      </c>
      <c r="S216" s="65">
        <v>0</v>
      </c>
      <c r="T216" s="65">
        <v>0</v>
      </c>
      <c r="U216" s="65">
        <v>0</v>
      </c>
      <c r="V216" s="65">
        <v>0</v>
      </c>
      <c r="W216" s="65">
        <v>0</v>
      </c>
      <c r="Y216" s="74" t="str">
        <f>IFERROR(I216/'Base Case Cover Sheet'!I216-1,"n.a.")</f>
        <v>n.a.</v>
      </c>
      <c r="Z216" s="74" t="str">
        <f>IFERROR(J216/'Base Case Cover Sheet'!J216-1,"n.a.")</f>
        <v>n.a.</v>
      </c>
      <c r="AA216" s="74" t="str">
        <f>IFERROR(K216/'Base Case Cover Sheet'!K216-1,"n.a.")</f>
        <v>n.a.</v>
      </c>
      <c r="AB216" s="74" t="str">
        <f>IFERROR(L216/'Base Case Cover Sheet'!L216-1,"n.a.")</f>
        <v>n.a.</v>
      </c>
      <c r="AC216" s="74" t="str">
        <f>IFERROR(M216/'Base Case Cover Sheet'!M216-1,"n.a.")</f>
        <v>n.a.</v>
      </c>
      <c r="AD216" s="74" t="str">
        <f>IFERROR(N216/'Base Case Cover Sheet'!N216-1,"n.a.")</f>
        <v>n.a.</v>
      </c>
      <c r="AE216" s="74" t="str">
        <f>IFERROR(O216/'Base Case Cover Sheet'!O216-1,"n.a.")</f>
        <v>n.a.</v>
      </c>
      <c r="AF216" s="74" t="str">
        <f>IFERROR(P216/'Base Case Cover Sheet'!P216-1,"n.a.")</f>
        <v>n.a.</v>
      </c>
      <c r="AG216" s="74" t="str">
        <f>IFERROR(Q216/'Base Case Cover Sheet'!Q216-1,"n.a.")</f>
        <v>n.a.</v>
      </c>
      <c r="AH216" s="74" t="str">
        <f>IFERROR(R216/'Base Case Cover Sheet'!R216-1,"n.a.")</f>
        <v>n.a.</v>
      </c>
      <c r="AI216" s="74" t="str">
        <f>IFERROR(S216/'Base Case Cover Sheet'!S216-1,"n.a.")</f>
        <v>n.a.</v>
      </c>
      <c r="AJ216" s="74" t="str">
        <f>IFERROR(T216/'Base Case Cover Sheet'!T216-1,"n.a.")</f>
        <v>n.a.</v>
      </c>
      <c r="AK216" s="74" t="str">
        <f>IFERROR(U216/'Base Case Cover Sheet'!U216-1,"n.a.")</f>
        <v>n.a.</v>
      </c>
      <c r="AL216" s="74" t="str">
        <f>IFERROR(V216/'Base Case Cover Sheet'!V216-1,"n.a.")</f>
        <v>n.a.</v>
      </c>
      <c r="AM216" s="74" t="str">
        <f>IFERROR(W216/'Base Case Cover Sheet'!W216-1,"n.a.")</f>
        <v>n.a.</v>
      </c>
    </row>
    <row r="217" spans="4:39">
      <c r="D217" s="143" t="s">
        <v>136</v>
      </c>
      <c r="H217" s="41"/>
      <c r="I217" s="62"/>
      <c r="J217" s="62"/>
      <c r="K217" s="62"/>
      <c r="L217" s="65">
        <v>0</v>
      </c>
      <c r="M217" s="65">
        <v>0</v>
      </c>
      <c r="N217" s="65">
        <v>0</v>
      </c>
      <c r="O217" s="65">
        <v>0</v>
      </c>
      <c r="P217" s="65">
        <v>0</v>
      </c>
      <c r="Q217" s="65">
        <v>0</v>
      </c>
      <c r="R217" s="65">
        <v>0</v>
      </c>
      <c r="S217" s="65">
        <v>0</v>
      </c>
      <c r="T217" s="65">
        <v>0</v>
      </c>
      <c r="U217" s="65">
        <v>0</v>
      </c>
      <c r="V217" s="65">
        <v>0</v>
      </c>
      <c r="W217" s="65">
        <v>0</v>
      </c>
      <c r="Y217" s="74" t="str">
        <f>IFERROR(I217/'Base Case Cover Sheet'!I217-1,"n.a.")</f>
        <v>n.a.</v>
      </c>
      <c r="Z217" s="74" t="str">
        <f>IFERROR(J217/'Base Case Cover Sheet'!J217-1,"n.a.")</f>
        <v>n.a.</v>
      </c>
      <c r="AA217" s="74" t="str">
        <f>IFERROR(K217/'Base Case Cover Sheet'!K217-1,"n.a.")</f>
        <v>n.a.</v>
      </c>
      <c r="AB217" s="74" t="str">
        <f>IFERROR(L217/'Base Case Cover Sheet'!L217-1,"n.a.")</f>
        <v>n.a.</v>
      </c>
      <c r="AC217" s="74" t="str">
        <f>IFERROR(M217/'Base Case Cover Sheet'!M217-1,"n.a.")</f>
        <v>n.a.</v>
      </c>
      <c r="AD217" s="74" t="str">
        <f>IFERROR(N217/'Base Case Cover Sheet'!N217-1,"n.a.")</f>
        <v>n.a.</v>
      </c>
      <c r="AE217" s="74" t="str">
        <f>IFERROR(O217/'Base Case Cover Sheet'!O217-1,"n.a.")</f>
        <v>n.a.</v>
      </c>
      <c r="AF217" s="74" t="str">
        <f>IFERROR(P217/'Base Case Cover Sheet'!P217-1,"n.a.")</f>
        <v>n.a.</v>
      </c>
      <c r="AG217" s="74" t="str">
        <f>IFERROR(Q217/'Base Case Cover Sheet'!Q217-1,"n.a.")</f>
        <v>n.a.</v>
      </c>
      <c r="AH217" s="74" t="str">
        <f>IFERROR(R217/'Base Case Cover Sheet'!R217-1,"n.a.")</f>
        <v>n.a.</v>
      </c>
      <c r="AI217" s="74" t="str">
        <f>IFERROR(S217/'Base Case Cover Sheet'!S217-1,"n.a.")</f>
        <v>n.a.</v>
      </c>
      <c r="AJ217" s="74" t="str">
        <f>IFERROR(T217/'Base Case Cover Sheet'!T217-1,"n.a.")</f>
        <v>n.a.</v>
      </c>
      <c r="AK217" s="74" t="str">
        <f>IFERROR(U217/'Base Case Cover Sheet'!U217-1,"n.a.")</f>
        <v>n.a.</v>
      </c>
      <c r="AL217" s="74" t="str">
        <f>IFERROR(V217/'Base Case Cover Sheet'!V217-1,"n.a.")</f>
        <v>n.a.</v>
      </c>
      <c r="AM217" s="74" t="str">
        <f>IFERROR(W217/'Base Case Cover Sheet'!W217-1,"n.a.")</f>
        <v>n.a.</v>
      </c>
    </row>
    <row r="218" spans="4:39">
      <c r="D218" s="143" t="s">
        <v>179</v>
      </c>
      <c r="H218" s="41"/>
      <c r="I218" s="62"/>
      <c r="J218" s="62"/>
      <c r="K218" s="62"/>
      <c r="L218" s="65">
        <v>0</v>
      </c>
      <c r="M218" s="65">
        <v>0</v>
      </c>
      <c r="N218" s="65">
        <v>0</v>
      </c>
      <c r="O218" s="65">
        <v>0</v>
      </c>
      <c r="P218" s="65">
        <v>0</v>
      </c>
      <c r="Q218" s="65">
        <v>0</v>
      </c>
      <c r="R218" s="65">
        <v>0</v>
      </c>
      <c r="S218" s="65">
        <v>0</v>
      </c>
      <c r="T218" s="65">
        <v>0</v>
      </c>
      <c r="U218" s="65">
        <v>0</v>
      </c>
      <c r="V218" s="65">
        <v>0</v>
      </c>
      <c r="W218" s="65">
        <v>0</v>
      </c>
      <c r="Y218" s="74" t="str">
        <f>IFERROR(I218/'Base Case Cover Sheet'!I218-1,"n.a.")</f>
        <v>n.a.</v>
      </c>
      <c r="Z218" s="74" t="str">
        <f>IFERROR(J218/'Base Case Cover Sheet'!J218-1,"n.a.")</f>
        <v>n.a.</v>
      </c>
      <c r="AA218" s="74" t="str">
        <f>IFERROR(K218/'Base Case Cover Sheet'!K218-1,"n.a.")</f>
        <v>n.a.</v>
      </c>
      <c r="AB218" s="74" t="str">
        <f>IFERROR(L218/'Base Case Cover Sheet'!L218-1,"n.a.")</f>
        <v>n.a.</v>
      </c>
      <c r="AC218" s="74" t="str">
        <f>IFERROR(M218/'Base Case Cover Sheet'!M218-1,"n.a.")</f>
        <v>n.a.</v>
      </c>
      <c r="AD218" s="74" t="str">
        <f>IFERROR(N218/'Base Case Cover Sheet'!N218-1,"n.a.")</f>
        <v>n.a.</v>
      </c>
      <c r="AE218" s="74" t="str">
        <f>IFERROR(O218/'Base Case Cover Sheet'!O218-1,"n.a.")</f>
        <v>n.a.</v>
      </c>
      <c r="AF218" s="74" t="str">
        <f>IFERROR(P218/'Base Case Cover Sheet'!P218-1,"n.a.")</f>
        <v>n.a.</v>
      </c>
      <c r="AG218" s="74" t="str">
        <f>IFERROR(Q218/'Base Case Cover Sheet'!Q218-1,"n.a.")</f>
        <v>n.a.</v>
      </c>
      <c r="AH218" s="74" t="str">
        <f>IFERROR(R218/'Base Case Cover Sheet'!R218-1,"n.a.")</f>
        <v>n.a.</v>
      </c>
      <c r="AI218" s="74" t="str">
        <f>IFERROR(S218/'Base Case Cover Sheet'!S218-1,"n.a.")</f>
        <v>n.a.</v>
      </c>
      <c r="AJ218" s="74" t="str">
        <f>IFERROR(T218/'Base Case Cover Sheet'!T218-1,"n.a.")</f>
        <v>n.a.</v>
      </c>
      <c r="AK218" s="74" t="str">
        <f>IFERROR(U218/'Base Case Cover Sheet'!U218-1,"n.a.")</f>
        <v>n.a.</v>
      </c>
      <c r="AL218" s="74" t="str">
        <f>IFERROR(V218/'Base Case Cover Sheet'!V218-1,"n.a.")</f>
        <v>n.a.</v>
      </c>
      <c r="AM218" s="74" t="str">
        <f>IFERROR(W218/'Base Case Cover Sheet'!W218-1,"n.a.")</f>
        <v>n.a.</v>
      </c>
    </row>
    <row r="219" spans="4:39" s="4" customFormat="1" outlineLevel="1">
      <c r="D219"/>
      <c r="E219"/>
    </row>
    <row r="220" spans="4:39" s="4" customFormat="1" outlineLevel="1">
      <c r="D220" s="48" t="s">
        <v>207</v>
      </c>
      <c r="E220" s="48"/>
      <c r="F220" s="48"/>
      <c r="G220" s="48"/>
      <c r="H220" s="48"/>
      <c r="I220" s="35"/>
      <c r="J220" s="35"/>
      <c r="K220" s="35"/>
      <c r="L220" s="49">
        <f>IF(ROUND(SUM(L215:L218),4)=ROUND(L213,4),1,0)</f>
        <v>1</v>
      </c>
      <c r="M220" s="49">
        <f t="shared" ref="M220:W220" si="64">IF(ROUND(SUM(M215:M218),4)=ROUND(M213,4),1,0)</f>
        <v>1</v>
      </c>
      <c r="N220" s="49">
        <f t="shared" si="64"/>
        <v>1</v>
      </c>
      <c r="O220" s="49">
        <f t="shared" si="64"/>
        <v>1</v>
      </c>
      <c r="P220" s="49">
        <f t="shared" si="64"/>
        <v>1</v>
      </c>
      <c r="Q220" s="49">
        <f t="shared" si="64"/>
        <v>1</v>
      </c>
      <c r="R220" s="49">
        <f t="shared" si="64"/>
        <v>1</v>
      </c>
      <c r="S220" s="49">
        <f t="shared" si="64"/>
        <v>1</v>
      </c>
      <c r="T220" s="49">
        <f t="shared" si="64"/>
        <v>1</v>
      </c>
      <c r="U220" s="49">
        <f t="shared" si="64"/>
        <v>1</v>
      </c>
      <c r="V220" s="49">
        <f t="shared" si="64"/>
        <v>1</v>
      </c>
      <c r="W220" s="49">
        <f t="shared" si="64"/>
        <v>1</v>
      </c>
    </row>
    <row r="222" spans="4:39">
      <c r="D222" t="s">
        <v>208</v>
      </c>
      <c r="H222" s="33"/>
      <c r="I222" s="62"/>
      <c r="J222" s="65">
        <v>0</v>
      </c>
      <c r="K222" s="65">
        <v>0</v>
      </c>
      <c r="L222" s="65">
        <v>0</v>
      </c>
      <c r="M222" s="65">
        <v>0</v>
      </c>
      <c r="N222" s="65">
        <v>0</v>
      </c>
      <c r="O222" s="65">
        <v>0</v>
      </c>
      <c r="P222" s="65">
        <v>0</v>
      </c>
      <c r="Q222" s="65">
        <v>0</v>
      </c>
      <c r="R222" s="65">
        <v>0</v>
      </c>
      <c r="S222" s="65">
        <v>0</v>
      </c>
      <c r="T222" s="65">
        <v>0</v>
      </c>
      <c r="U222" s="65">
        <v>0</v>
      </c>
      <c r="V222" s="65">
        <v>0</v>
      </c>
      <c r="W222" s="65">
        <v>0</v>
      </c>
      <c r="Y222" s="74" t="str">
        <f>IFERROR(I222/'Base Case Cover Sheet'!I222-1,"n.a.")</f>
        <v>n.a.</v>
      </c>
      <c r="Z222" s="74" t="str">
        <f>IFERROR(J222/'Base Case Cover Sheet'!J222-1,"n.a.")</f>
        <v>n.a.</v>
      </c>
      <c r="AA222" s="74" t="str">
        <f>IFERROR(K222/'Base Case Cover Sheet'!K222-1,"n.a.")</f>
        <v>n.a.</v>
      </c>
      <c r="AB222" s="74" t="str">
        <f>IFERROR(L222/'Base Case Cover Sheet'!L222-1,"n.a.")</f>
        <v>n.a.</v>
      </c>
      <c r="AC222" s="74" t="str">
        <f>IFERROR(M222/'Base Case Cover Sheet'!M222-1,"n.a.")</f>
        <v>n.a.</v>
      </c>
      <c r="AD222" s="74" t="str">
        <f>IFERROR(N222/'Base Case Cover Sheet'!N222-1,"n.a.")</f>
        <v>n.a.</v>
      </c>
      <c r="AE222" s="74" t="str">
        <f>IFERROR(O222/'Base Case Cover Sheet'!O222-1,"n.a.")</f>
        <v>n.a.</v>
      </c>
      <c r="AF222" s="74" t="str">
        <f>IFERROR(P222/'Base Case Cover Sheet'!P222-1,"n.a.")</f>
        <v>n.a.</v>
      </c>
      <c r="AG222" s="74" t="str">
        <f>IFERROR(Q222/'Base Case Cover Sheet'!Q222-1,"n.a.")</f>
        <v>n.a.</v>
      </c>
      <c r="AH222" s="74" t="str">
        <f>IFERROR(R222/'Base Case Cover Sheet'!R222-1,"n.a.")</f>
        <v>n.a.</v>
      </c>
      <c r="AI222" s="74" t="str">
        <f>IFERROR(S222/'Base Case Cover Sheet'!S222-1,"n.a.")</f>
        <v>n.a.</v>
      </c>
      <c r="AJ222" s="74" t="str">
        <f>IFERROR(T222/'Base Case Cover Sheet'!T222-1,"n.a.")</f>
        <v>n.a.</v>
      </c>
      <c r="AK222" s="74" t="str">
        <f>IFERROR(U222/'Base Case Cover Sheet'!U222-1,"n.a.")</f>
        <v>n.a.</v>
      </c>
      <c r="AL222" s="74" t="str">
        <f>IFERROR(V222/'Base Case Cover Sheet'!V222-1,"n.a.")</f>
        <v>n.a.</v>
      </c>
      <c r="AM222" s="74" t="str">
        <f>IFERROR(W222/'Base Case Cover Sheet'!W222-1,"n.a.")</f>
        <v>n.a.</v>
      </c>
    </row>
    <row r="224" spans="4:39">
      <c r="D224" s="142" t="s">
        <v>209</v>
      </c>
      <c r="E224" s="142"/>
      <c r="F224" s="142"/>
      <c r="G224" s="142"/>
      <c r="H224" s="37"/>
      <c r="I224" s="58"/>
      <c r="J224" s="39">
        <f t="shared" ref="J224:W224" si="65">+J203+J207+J209+J211+J213+J222</f>
        <v>0</v>
      </c>
      <c r="K224" s="39">
        <f t="shared" si="65"/>
        <v>0</v>
      </c>
      <c r="L224" s="39">
        <f t="shared" si="65"/>
        <v>0</v>
      </c>
      <c r="M224" s="39">
        <f t="shared" si="65"/>
        <v>0</v>
      </c>
      <c r="N224" s="39">
        <f t="shared" si="65"/>
        <v>0</v>
      </c>
      <c r="O224" s="39">
        <f t="shared" si="65"/>
        <v>0</v>
      </c>
      <c r="P224" s="39">
        <f t="shared" si="65"/>
        <v>0</v>
      </c>
      <c r="Q224" s="39">
        <f t="shared" si="65"/>
        <v>0</v>
      </c>
      <c r="R224" s="39">
        <f t="shared" si="65"/>
        <v>0</v>
      </c>
      <c r="S224" s="39">
        <f t="shared" si="65"/>
        <v>0</v>
      </c>
      <c r="T224" s="39">
        <f t="shared" si="65"/>
        <v>0</v>
      </c>
      <c r="U224" s="39">
        <f t="shared" si="65"/>
        <v>0</v>
      </c>
      <c r="V224" s="39">
        <f t="shared" si="65"/>
        <v>0</v>
      </c>
      <c r="W224" s="39">
        <f t="shared" si="65"/>
        <v>0</v>
      </c>
      <c r="Y224" s="77" t="str">
        <f>IFERROR(I224/'Base Case Cover Sheet'!I224-1,"n.a.")</f>
        <v>n.a.</v>
      </c>
      <c r="Z224" s="77" t="str">
        <f>IFERROR(J224/'Base Case Cover Sheet'!J224-1,"n.a.")</f>
        <v>n.a.</v>
      </c>
      <c r="AA224" s="77" t="str">
        <f>IFERROR(K224/'Base Case Cover Sheet'!K224-1,"n.a.")</f>
        <v>n.a.</v>
      </c>
      <c r="AB224" s="77" t="str">
        <f>IFERROR(L224/'Base Case Cover Sheet'!L224-1,"n.a.")</f>
        <v>n.a.</v>
      </c>
      <c r="AC224" s="77" t="str">
        <f>IFERROR(M224/'Base Case Cover Sheet'!M224-1,"n.a.")</f>
        <v>n.a.</v>
      </c>
      <c r="AD224" s="77" t="str">
        <f>IFERROR(N224/'Base Case Cover Sheet'!N224-1,"n.a.")</f>
        <v>n.a.</v>
      </c>
      <c r="AE224" s="77" t="str">
        <f>IFERROR(O224/'Base Case Cover Sheet'!O224-1,"n.a.")</f>
        <v>n.a.</v>
      </c>
      <c r="AF224" s="77" t="str">
        <f>IFERROR(P224/'Base Case Cover Sheet'!P224-1,"n.a.")</f>
        <v>n.a.</v>
      </c>
      <c r="AG224" s="77" t="str">
        <f>IFERROR(Q224/'Base Case Cover Sheet'!Q224-1,"n.a.")</f>
        <v>n.a.</v>
      </c>
      <c r="AH224" s="77" t="str">
        <f>IFERROR(R224/'Base Case Cover Sheet'!R224-1,"n.a.")</f>
        <v>n.a.</v>
      </c>
      <c r="AI224" s="77" t="str">
        <f>IFERROR(S224/'Base Case Cover Sheet'!S224-1,"n.a.")</f>
        <v>n.a.</v>
      </c>
      <c r="AJ224" s="77" t="str">
        <f>IFERROR(T224/'Base Case Cover Sheet'!T224-1,"n.a.")</f>
        <v>n.a.</v>
      </c>
      <c r="AK224" s="77" t="str">
        <f>IFERROR(U224/'Base Case Cover Sheet'!U224-1,"n.a.")</f>
        <v>n.a.</v>
      </c>
      <c r="AL224" s="77" t="str">
        <f>IFERROR(V224/'Base Case Cover Sheet'!V224-1,"n.a.")</f>
        <v>n.a.</v>
      </c>
      <c r="AM224" s="77" t="str">
        <f>IFERROR(W224/'Base Case Cover Sheet'!W224-1,"n.a.")</f>
        <v>n.a.</v>
      </c>
    </row>
    <row r="226" spans="1:39">
      <c r="D226" t="s">
        <v>210</v>
      </c>
      <c r="H226" s="33"/>
      <c r="I226" s="62"/>
      <c r="J226" s="65">
        <v>0</v>
      </c>
      <c r="K226" s="65">
        <v>0</v>
      </c>
      <c r="L226" s="65">
        <v>0</v>
      </c>
      <c r="M226" s="65">
        <v>0</v>
      </c>
      <c r="N226" s="65">
        <v>0</v>
      </c>
      <c r="O226" s="65">
        <v>0</v>
      </c>
      <c r="P226" s="65">
        <v>0</v>
      </c>
      <c r="Q226" s="65">
        <v>0</v>
      </c>
      <c r="R226" s="65">
        <v>0</v>
      </c>
      <c r="S226" s="65">
        <v>0</v>
      </c>
      <c r="T226" s="65">
        <v>0</v>
      </c>
      <c r="U226" s="65">
        <v>0</v>
      </c>
      <c r="V226" s="65">
        <v>0</v>
      </c>
      <c r="W226" s="65">
        <v>0</v>
      </c>
      <c r="Y226" s="74" t="str">
        <f>IFERROR(I226/'Base Case Cover Sheet'!I226-1,"n.a.")</f>
        <v>n.a.</v>
      </c>
      <c r="Z226" s="74" t="str">
        <f>IFERROR(J226/'Base Case Cover Sheet'!J226-1,"n.a.")</f>
        <v>n.a.</v>
      </c>
      <c r="AA226" s="74" t="str">
        <f>IFERROR(K226/'Base Case Cover Sheet'!K226-1,"n.a.")</f>
        <v>n.a.</v>
      </c>
      <c r="AB226" s="74" t="str">
        <f>IFERROR(L226/'Base Case Cover Sheet'!L226-1,"n.a.")</f>
        <v>n.a.</v>
      </c>
      <c r="AC226" s="74" t="str">
        <f>IFERROR(M226/'Base Case Cover Sheet'!M226-1,"n.a.")</f>
        <v>n.a.</v>
      </c>
      <c r="AD226" s="74" t="str">
        <f>IFERROR(N226/'Base Case Cover Sheet'!N226-1,"n.a.")</f>
        <v>n.a.</v>
      </c>
      <c r="AE226" s="74" t="str">
        <f>IFERROR(O226/'Base Case Cover Sheet'!O226-1,"n.a.")</f>
        <v>n.a.</v>
      </c>
      <c r="AF226" s="74" t="str">
        <f>IFERROR(P226/'Base Case Cover Sheet'!P226-1,"n.a.")</f>
        <v>n.a.</v>
      </c>
      <c r="AG226" s="74" t="str">
        <f>IFERROR(Q226/'Base Case Cover Sheet'!Q226-1,"n.a.")</f>
        <v>n.a.</v>
      </c>
      <c r="AH226" s="74" t="str">
        <f>IFERROR(R226/'Base Case Cover Sheet'!R226-1,"n.a.")</f>
        <v>n.a.</v>
      </c>
      <c r="AI226" s="74" t="str">
        <f>IFERROR(S226/'Base Case Cover Sheet'!S226-1,"n.a.")</f>
        <v>n.a.</v>
      </c>
      <c r="AJ226" s="74" t="str">
        <f>IFERROR(T226/'Base Case Cover Sheet'!T226-1,"n.a.")</f>
        <v>n.a.</v>
      </c>
      <c r="AK226" s="74" t="str">
        <f>IFERROR(U226/'Base Case Cover Sheet'!U226-1,"n.a.")</f>
        <v>n.a.</v>
      </c>
      <c r="AL226" s="74" t="str">
        <f>IFERROR(V226/'Base Case Cover Sheet'!V226-1,"n.a.")</f>
        <v>n.a.</v>
      </c>
      <c r="AM226" s="74" t="str">
        <f>IFERROR(W226/'Base Case Cover Sheet'!W226-1,"n.a.")</f>
        <v>n.a.</v>
      </c>
    </row>
    <row r="228" spans="1:39">
      <c r="D228" t="s">
        <v>211</v>
      </c>
      <c r="H228" s="33"/>
      <c r="I228" s="62"/>
      <c r="J228" s="65">
        <v>0</v>
      </c>
      <c r="K228" s="65">
        <v>0</v>
      </c>
      <c r="L228" s="65">
        <v>0</v>
      </c>
      <c r="M228" s="65">
        <v>0</v>
      </c>
      <c r="N228" s="65">
        <v>0</v>
      </c>
      <c r="O228" s="65">
        <v>0</v>
      </c>
      <c r="P228" s="65">
        <v>0</v>
      </c>
      <c r="Q228" s="65">
        <v>0</v>
      </c>
      <c r="R228" s="65">
        <v>0</v>
      </c>
      <c r="S228" s="65">
        <v>0</v>
      </c>
      <c r="T228" s="65">
        <v>0</v>
      </c>
      <c r="U228" s="65">
        <v>0</v>
      </c>
      <c r="V228" s="65">
        <v>0</v>
      </c>
      <c r="W228" s="65">
        <v>0</v>
      </c>
      <c r="Y228" s="74" t="str">
        <f>IFERROR(I228/'Base Case Cover Sheet'!I228-1,"n.a.")</f>
        <v>n.a.</v>
      </c>
      <c r="Z228" s="74" t="str">
        <f>IFERROR(J228/'Base Case Cover Sheet'!J228-1,"n.a.")</f>
        <v>n.a.</v>
      </c>
      <c r="AA228" s="74" t="str">
        <f>IFERROR(K228/'Base Case Cover Sheet'!K228-1,"n.a.")</f>
        <v>n.a.</v>
      </c>
      <c r="AB228" s="74" t="str">
        <f>IFERROR(L228/'Base Case Cover Sheet'!L228-1,"n.a.")</f>
        <v>n.a.</v>
      </c>
      <c r="AC228" s="74" t="str">
        <f>IFERROR(M228/'Base Case Cover Sheet'!M228-1,"n.a.")</f>
        <v>n.a.</v>
      </c>
      <c r="AD228" s="74" t="str">
        <f>IFERROR(N228/'Base Case Cover Sheet'!N228-1,"n.a.")</f>
        <v>n.a.</v>
      </c>
      <c r="AE228" s="74" t="str">
        <f>IFERROR(O228/'Base Case Cover Sheet'!O228-1,"n.a.")</f>
        <v>n.a.</v>
      </c>
      <c r="AF228" s="74" t="str">
        <f>IFERROR(P228/'Base Case Cover Sheet'!P228-1,"n.a.")</f>
        <v>n.a.</v>
      </c>
      <c r="AG228" s="74" t="str">
        <f>IFERROR(Q228/'Base Case Cover Sheet'!Q228-1,"n.a.")</f>
        <v>n.a.</v>
      </c>
      <c r="AH228" s="74" t="str">
        <f>IFERROR(R228/'Base Case Cover Sheet'!R228-1,"n.a.")</f>
        <v>n.a.</v>
      </c>
      <c r="AI228" s="74" t="str">
        <f>IFERROR(S228/'Base Case Cover Sheet'!S228-1,"n.a.")</f>
        <v>n.a.</v>
      </c>
      <c r="AJ228" s="74" t="str">
        <f>IFERROR(T228/'Base Case Cover Sheet'!T228-1,"n.a.")</f>
        <v>n.a.</v>
      </c>
      <c r="AK228" s="74" t="str">
        <f>IFERROR(U228/'Base Case Cover Sheet'!U228-1,"n.a.")</f>
        <v>n.a.</v>
      </c>
      <c r="AL228" s="74" t="str">
        <f>IFERROR(V228/'Base Case Cover Sheet'!V228-1,"n.a.")</f>
        <v>n.a.</v>
      </c>
      <c r="AM228" s="74" t="str">
        <f>IFERROR(W228/'Base Case Cover Sheet'!W228-1,"n.a.")</f>
        <v>n.a.</v>
      </c>
    </row>
    <row r="230" spans="1:39">
      <c r="D230" t="s">
        <v>212</v>
      </c>
      <c r="H230" s="33"/>
      <c r="I230" s="62"/>
      <c r="J230" s="65">
        <v>0</v>
      </c>
      <c r="K230" s="65">
        <v>0</v>
      </c>
      <c r="L230" s="65">
        <v>0</v>
      </c>
      <c r="M230" s="65">
        <v>0</v>
      </c>
      <c r="N230" s="65">
        <v>0</v>
      </c>
      <c r="O230" s="65">
        <v>0</v>
      </c>
      <c r="P230" s="65">
        <v>0</v>
      </c>
      <c r="Q230" s="65">
        <v>0</v>
      </c>
      <c r="R230" s="65">
        <v>0</v>
      </c>
      <c r="S230" s="65">
        <v>0</v>
      </c>
      <c r="T230" s="65">
        <v>0</v>
      </c>
      <c r="U230" s="65">
        <v>0</v>
      </c>
      <c r="V230" s="65">
        <v>0</v>
      </c>
      <c r="W230" s="65">
        <v>0</v>
      </c>
      <c r="Y230" s="74" t="str">
        <f>IFERROR(I230/'Base Case Cover Sheet'!I230-1,"n.a.")</f>
        <v>n.a.</v>
      </c>
      <c r="Z230" s="74" t="str">
        <f>IFERROR(J230/'Base Case Cover Sheet'!J230-1,"n.a.")</f>
        <v>n.a.</v>
      </c>
      <c r="AA230" s="74" t="str">
        <f>IFERROR(K230/'Base Case Cover Sheet'!K230-1,"n.a.")</f>
        <v>n.a.</v>
      </c>
      <c r="AB230" s="74" t="str">
        <f>IFERROR(L230/'Base Case Cover Sheet'!L230-1,"n.a.")</f>
        <v>n.a.</v>
      </c>
      <c r="AC230" s="74" t="str">
        <f>IFERROR(M230/'Base Case Cover Sheet'!M230-1,"n.a.")</f>
        <v>n.a.</v>
      </c>
      <c r="AD230" s="74" t="str">
        <f>IFERROR(N230/'Base Case Cover Sheet'!N230-1,"n.a.")</f>
        <v>n.a.</v>
      </c>
      <c r="AE230" s="74" t="str">
        <f>IFERROR(O230/'Base Case Cover Sheet'!O230-1,"n.a.")</f>
        <v>n.a.</v>
      </c>
      <c r="AF230" s="74" t="str">
        <f>IFERROR(P230/'Base Case Cover Sheet'!P230-1,"n.a.")</f>
        <v>n.a.</v>
      </c>
      <c r="AG230" s="74" t="str">
        <f>IFERROR(Q230/'Base Case Cover Sheet'!Q230-1,"n.a.")</f>
        <v>n.a.</v>
      </c>
      <c r="AH230" s="74" t="str">
        <f>IFERROR(R230/'Base Case Cover Sheet'!R230-1,"n.a.")</f>
        <v>n.a.</v>
      </c>
      <c r="AI230" s="74" t="str">
        <f>IFERROR(S230/'Base Case Cover Sheet'!S230-1,"n.a.")</f>
        <v>n.a.</v>
      </c>
      <c r="AJ230" s="74" t="str">
        <f>IFERROR(T230/'Base Case Cover Sheet'!T230-1,"n.a.")</f>
        <v>n.a.</v>
      </c>
      <c r="AK230" s="74" t="str">
        <f>IFERROR(U230/'Base Case Cover Sheet'!U230-1,"n.a.")</f>
        <v>n.a.</v>
      </c>
      <c r="AL230" s="74" t="str">
        <f>IFERROR(V230/'Base Case Cover Sheet'!V230-1,"n.a.")</f>
        <v>n.a.</v>
      </c>
      <c r="AM230" s="74" t="str">
        <f>IFERROR(W230/'Base Case Cover Sheet'!W230-1,"n.a.")</f>
        <v>n.a.</v>
      </c>
    </row>
    <row r="232" spans="1:39">
      <c r="D232" t="s">
        <v>213</v>
      </c>
      <c r="H232" s="33"/>
      <c r="I232" s="62"/>
      <c r="J232" s="65">
        <v>0</v>
      </c>
      <c r="K232" s="65">
        <v>0</v>
      </c>
      <c r="L232" s="65">
        <v>0</v>
      </c>
      <c r="M232" s="65">
        <v>0</v>
      </c>
      <c r="N232" s="65">
        <v>0</v>
      </c>
      <c r="O232" s="65">
        <v>0</v>
      </c>
      <c r="P232" s="65">
        <v>0</v>
      </c>
      <c r="Q232" s="65">
        <v>0</v>
      </c>
      <c r="R232" s="65">
        <v>0</v>
      </c>
      <c r="S232" s="65">
        <v>0</v>
      </c>
      <c r="T232" s="65">
        <v>0</v>
      </c>
      <c r="U232" s="65">
        <v>0</v>
      </c>
      <c r="V232" s="65">
        <v>0</v>
      </c>
      <c r="W232" s="65">
        <v>0</v>
      </c>
      <c r="Y232" s="74" t="str">
        <f>IFERROR(I232/'Base Case Cover Sheet'!I232-1,"n.a.")</f>
        <v>n.a.</v>
      </c>
      <c r="Z232" s="74" t="str">
        <f>IFERROR(J232/'Base Case Cover Sheet'!J232-1,"n.a.")</f>
        <v>n.a.</v>
      </c>
      <c r="AA232" s="74" t="str">
        <f>IFERROR(K232/'Base Case Cover Sheet'!K232-1,"n.a.")</f>
        <v>n.a.</v>
      </c>
      <c r="AB232" s="74" t="str">
        <f>IFERROR(L232/'Base Case Cover Sheet'!L232-1,"n.a.")</f>
        <v>n.a.</v>
      </c>
      <c r="AC232" s="74" t="str">
        <f>IFERROR(M232/'Base Case Cover Sheet'!M232-1,"n.a.")</f>
        <v>n.a.</v>
      </c>
      <c r="AD232" s="74" t="str">
        <f>IFERROR(N232/'Base Case Cover Sheet'!N232-1,"n.a.")</f>
        <v>n.a.</v>
      </c>
      <c r="AE232" s="74" t="str">
        <f>IFERROR(O232/'Base Case Cover Sheet'!O232-1,"n.a.")</f>
        <v>n.a.</v>
      </c>
      <c r="AF232" s="74" t="str">
        <f>IFERROR(P232/'Base Case Cover Sheet'!P232-1,"n.a.")</f>
        <v>n.a.</v>
      </c>
      <c r="AG232" s="74" t="str">
        <f>IFERROR(Q232/'Base Case Cover Sheet'!Q232-1,"n.a.")</f>
        <v>n.a.</v>
      </c>
      <c r="AH232" s="74" t="str">
        <f>IFERROR(R232/'Base Case Cover Sheet'!R232-1,"n.a.")</f>
        <v>n.a.</v>
      </c>
      <c r="AI232" s="74" t="str">
        <f>IFERROR(S232/'Base Case Cover Sheet'!S232-1,"n.a.")</f>
        <v>n.a.</v>
      </c>
      <c r="AJ232" s="74" t="str">
        <f>IFERROR(T232/'Base Case Cover Sheet'!T232-1,"n.a.")</f>
        <v>n.a.</v>
      </c>
      <c r="AK232" s="74" t="str">
        <f>IFERROR(U232/'Base Case Cover Sheet'!U232-1,"n.a.")</f>
        <v>n.a.</v>
      </c>
      <c r="AL232" s="74" t="str">
        <f>IFERROR(V232/'Base Case Cover Sheet'!V232-1,"n.a.")</f>
        <v>n.a.</v>
      </c>
      <c r="AM232" s="74" t="str">
        <f>IFERROR(W232/'Base Case Cover Sheet'!W232-1,"n.a.")</f>
        <v>n.a.</v>
      </c>
    </row>
    <row r="234" spans="1:39">
      <c r="D234" s="142" t="s">
        <v>214</v>
      </c>
      <c r="E234" s="142"/>
      <c r="F234" s="142"/>
      <c r="G234" s="142"/>
      <c r="H234" s="37"/>
      <c r="I234" s="58"/>
      <c r="J234" s="39">
        <f t="shared" ref="J234:W234" si="66">+J224+J226+J228+J230+J232</f>
        <v>0</v>
      </c>
      <c r="K234" s="39">
        <f t="shared" si="66"/>
        <v>0</v>
      </c>
      <c r="L234" s="39">
        <f t="shared" si="66"/>
        <v>0</v>
      </c>
      <c r="M234" s="39">
        <f t="shared" si="66"/>
        <v>0</v>
      </c>
      <c r="N234" s="39">
        <f t="shared" si="66"/>
        <v>0</v>
      </c>
      <c r="O234" s="39">
        <f t="shared" si="66"/>
        <v>0</v>
      </c>
      <c r="P234" s="39">
        <f t="shared" si="66"/>
        <v>0</v>
      </c>
      <c r="Q234" s="39">
        <f t="shared" si="66"/>
        <v>0</v>
      </c>
      <c r="R234" s="39">
        <f t="shared" si="66"/>
        <v>0</v>
      </c>
      <c r="S234" s="39">
        <f t="shared" si="66"/>
        <v>0</v>
      </c>
      <c r="T234" s="39">
        <f t="shared" si="66"/>
        <v>0</v>
      </c>
      <c r="U234" s="39">
        <f t="shared" si="66"/>
        <v>0</v>
      </c>
      <c r="V234" s="39">
        <f t="shared" si="66"/>
        <v>0</v>
      </c>
      <c r="W234" s="39">
        <f t="shared" si="66"/>
        <v>0</v>
      </c>
      <c r="Y234" s="77" t="str">
        <f>IFERROR(I234/'Base Case Cover Sheet'!I234-1,"n.a.")</f>
        <v>n.a.</v>
      </c>
      <c r="Z234" s="77" t="str">
        <f>IFERROR(J234/'Base Case Cover Sheet'!J234-1,"n.a.")</f>
        <v>n.a.</v>
      </c>
      <c r="AA234" s="77" t="str">
        <f>IFERROR(K234/'Base Case Cover Sheet'!K234-1,"n.a.")</f>
        <v>n.a.</v>
      </c>
      <c r="AB234" s="77" t="str">
        <f>IFERROR(L234/'Base Case Cover Sheet'!L234-1,"n.a.")</f>
        <v>n.a.</v>
      </c>
      <c r="AC234" s="77" t="str">
        <f>IFERROR(M234/'Base Case Cover Sheet'!M234-1,"n.a.")</f>
        <v>n.a.</v>
      </c>
      <c r="AD234" s="77" t="str">
        <f>IFERROR(N234/'Base Case Cover Sheet'!N234-1,"n.a.")</f>
        <v>n.a.</v>
      </c>
      <c r="AE234" s="77" t="str">
        <f>IFERROR(O234/'Base Case Cover Sheet'!O234-1,"n.a.")</f>
        <v>n.a.</v>
      </c>
      <c r="AF234" s="77" t="str">
        <f>IFERROR(P234/'Base Case Cover Sheet'!P234-1,"n.a.")</f>
        <v>n.a.</v>
      </c>
      <c r="AG234" s="77" t="str">
        <f>IFERROR(Q234/'Base Case Cover Sheet'!Q234-1,"n.a.")</f>
        <v>n.a.</v>
      </c>
      <c r="AH234" s="77" t="str">
        <f>IFERROR(R234/'Base Case Cover Sheet'!R234-1,"n.a.")</f>
        <v>n.a.</v>
      </c>
      <c r="AI234" s="77" t="str">
        <f>IFERROR(S234/'Base Case Cover Sheet'!S234-1,"n.a.")</f>
        <v>n.a.</v>
      </c>
      <c r="AJ234" s="77" t="str">
        <f>IFERROR(T234/'Base Case Cover Sheet'!T234-1,"n.a.")</f>
        <v>n.a.</v>
      </c>
      <c r="AK234" s="77" t="str">
        <f>IFERROR(U234/'Base Case Cover Sheet'!U234-1,"n.a.")</f>
        <v>n.a.</v>
      </c>
      <c r="AL234" s="77" t="str">
        <f>IFERROR(V234/'Base Case Cover Sheet'!V234-1,"n.a.")</f>
        <v>n.a.</v>
      </c>
      <c r="AM234" s="77" t="str">
        <f>IFERROR(W234/'Base Case Cover Sheet'!W234-1,"n.a.")</f>
        <v>n.a.</v>
      </c>
    </row>
    <row r="236" spans="1:39" s="2" customFormat="1" ht="11.25" customHeight="1">
      <c r="A236" s="18"/>
      <c r="B236" s="19">
        <f>MAX($B$4:B235)+1</f>
        <v>6</v>
      </c>
      <c r="C236" s="18"/>
      <c r="D236" s="20" t="s">
        <v>138</v>
      </c>
    </row>
    <row r="238" spans="1:39">
      <c r="D238" t="s">
        <v>215</v>
      </c>
      <c r="H238" s="33"/>
      <c r="I238" s="65">
        <v>0</v>
      </c>
      <c r="J238" s="65">
        <v>0</v>
      </c>
      <c r="K238" s="65">
        <v>0</v>
      </c>
      <c r="L238" s="65">
        <v>0</v>
      </c>
      <c r="M238" s="65">
        <v>0</v>
      </c>
      <c r="N238" s="65">
        <v>0</v>
      </c>
      <c r="O238" s="65">
        <v>0</v>
      </c>
      <c r="P238" s="65">
        <v>0</v>
      </c>
      <c r="Q238" s="65">
        <v>0</v>
      </c>
      <c r="R238" s="65">
        <v>0</v>
      </c>
      <c r="S238" s="65">
        <v>0</v>
      </c>
      <c r="T238" s="65">
        <v>0</v>
      </c>
      <c r="U238" s="65">
        <v>0</v>
      </c>
      <c r="V238" s="65">
        <v>0</v>
      </c>
      <c r="W238" s="65">
        <v>0</v>
      </c>
      <c r="Y238" s="74" t="str">
        <f>IFERROR(I238/'Base Case Cover Sheet'!I238-1,"n.a.")</f>
        <v>n.a.</v>
      </c>
      <c r="Z238" s="74" t="str">
        <f>IFERROR(J238/'Base Case Cover Sheet'!J238-1,"n.a.")</f>
        <v>n.a.</v>
      </c>
      <c r="AA238" s="74" t="str">
        <f>IFERROR(K238/'Base Case Cover Sheet'!K238-1,"n.a.")</f>
        <v>n.a.</v>
      </c>
      <c r="AB238" s="74" t="str">
        <f>IFERROR(L238/'Base Case Cover Sheet'!L238-1,"n.a.")</f>
        <v>n.a.</v>
      </c>
      <c r="AC238" s="74" t="str">
        <f>IFERROR(M238/'Base Case Cover Sheet'!M238-1,"n.a.")</f>
        <v>n.a.</v>
      </c>
      <c r="AD238" s="74" t="str">
        <f>IFERROR(N238/'Base Case Cover Sheet'!N238-1,"n.a.")</f>
        <v>n.a.</v>
      </c>
      <c r="AE238" s="74" t="str">
        <f>IFERROR(O238/'Base Case Cover Sheet'!O238-1,"n.a.")</f>
        <v>n.a.</v>
      </c>
      <c r="AF238" s="74" t="str">
        <f>IFERROR(P238/'Base Case Cover Sheet'!P238-1,"n.a.")</f>
        <v>n.a.</v>
      </c>
      <c r="AG238" s="74" t="str">
        <f>IFERROR(Q238/'Base Case Cover Sheet'!Q238-1,"n.a.")</f>
        <v>n.a.</v>
      </c>
      <c r="AH238" s="74" t="str">
        <f>IFERROR(R238/'Base Case Cover Sheet'!R238-1,"n.a.")</f>
        <v>n.a.</v>
      </c>
      <c r="AI238" s="74" t="str">
        <f>IFERROR(S238/'Base Case Cover Sheet'!S238-1,"n.a.")</f>
        <v>n.a.</v>
      </c>
      <c r="AJ238" s="74" t="str">
        <f>IFERROR(T238/'Base Case Cover Sheet'!T238-1,"n.a.")</f>
        <v>n.a.</v>
      </c>
      <c r="AK238" s="74" t="str">
        <f>IFERROR(U238/'Base Case Cover Sheet'!U238-1,"n.a.")</f>
        <v>n.a.</v>
      </c>
      <c r="AL238" s="74" t="str">
        <f>IFERROR(V238/'Base Case Cover Sheet'!V238-1,"n.a.")</f>
        <v>n.a.</v>
      </c>
      <c r="AM238" s="74" t="str">
        <f>IFERROR(W238/'Base Case Cover Sheet'!W238-1,"n.a.")</f>
        <v>n.a.</v>
      </c>
    </row>
    <row r="239" spans="1:39" s="4" customFormat="1">
      <c r="D239" s="143" t="s">
        <v>216</v>
      </c>
      <c r="H239" s="33"/>
      <c r="I239" s="65">
        <v>0</v>
      </c>
      <c r="J239" s="65">
        <v>0</v>
      </c>
      <c r="K239" s="65">
        <v>0</v>
      </c>
      <c r="L239" s="65">
        <v>0</v>
      </c>
      <c r="M239" s="65">
        <v>0</v>
      </c>
      <c r="N239" s="65">
        <v>0</v>
      </c>
      <c r="O239" s="65">
        <v>0</v>
      </c>
      <c r="P239" s="65">
        <v>0</v>
      </c>
      <c r="Q239" s="65">
        <v>0</v>
      </c>
      <c r="R239" s="65">
        <v>0</v>
      </c>
      <c r="S239" s="65">
        <v>0</v>
      </c>
      <c r="T239" s="65">
        <v>0</v>
      </c>
      <c r="U239" s="65">
        <v>0</v>
      </c>
      <c r="V239" s="65">
        <v>0</v>
      </c>
      <c r="W239" s="65">
        <v>0</v>
      </c>
      <c r="Y239" s="74" t="str">
        <f>IFERROR(I239/'Base Case Cover Sheet'!I239-1,"n.a.")</f>
        <v>n.a.</v>
      </c>
      <c r="Z239" s="74" t="str">
        <f>IFERROR(J239/'Base Case Cover Sheet'!J239-1,"n.a.")</f>
        <v>n.a.</v>
      </c>
      <c r="AA239" s="74" t="str">
        <f>IFERROR(K239/'Base Case Cover Sheet'!K239-1,"n.a.")</f>
        <v>n.a.</v>
      </c>
      <c r="AB239" s="74" t="str">
        <f>IFERROR(L239/'Base Case Cover Sheet'!L239-1,"n.a.")</f>
        <v>n.a.</v>
      </c>
      <c r="AC239" s="74" t="str">
        <f>IFERROR(M239/'Base Case Cover Sheet'!M239-1,"n.a.")</f>
        <v>n.a.</v>
      </c>
      <c r="AD239" s="74" t="str">
        <f>IFERROR(N239/'Base Case Cover Sheet'!N239-1,"n.a.")</f>
        <v>n.a.</v>
      </c>
      <c r="AE239" s="74" t="str">
        <f>IFERROR(O239/'Base Case Cover Sheet'!O239-1,"n.a.")</f>
        <v>n.a.</v>
      </c>
      <c r="AF239" s="74" t="str">
        <f>IFERROR(P239/'Base Case Cover Sheet'!P239-1,"n.a.")</f>
        <v>n.a.</v>
      </c>
      <c r="AG239" s="74" t="str">
        <f>IFERROR(Q239/'Base Case Cover Sheet'!Q239-1,"n.a.")</f>
        <v>n.a.</v>
      </c>
      <c r="AH239" s="74" t="str">
        <f>IFERROR(R239/'Base Case Cover Sheet'!R239-1,"n.a.")</f>
        <v>n.a.</v>
      </c>
      <c r="AI239" s="74" t="str">
        <f>IFERROR(S239/'Base Case Cover Sheet'!S239-1,"n.a.")</f>
        <v>n.a.</v>
      </c>
      <c r="AJ239" s="74" t="str">
        <f>IFERROR(T239/'Base Case Cover Sheet'!T239-1,"n.a.")</f>
        <v>n.a.</v>
      </c>
      <c r="AK239" s="74" t="str">
        <f>IFERROR(U239/'Base Case Cover Sheet'!U239-1,"n.a.")</f>
        <v>n.a.</v>
      </c>
      <c r="AL239" s="74" t="str">
        <f>IFERROR(V239/'Base Case Cover Sheet'!V239-1,"n.a.")</f>
        <v>n.a.</v>
      </c>
      <c r="AM239" s="74" t="str">
        <f>IFERROR(W239/'Base Case Cover Sheet'!W239-1,"n.a.")</f>
        <v>n.a.</v>
      </c>
    </row>
    <row r="241" spans="4:39">
      <c r="D241" t="s">
        <v>217</v>
      </c>
      <c r="H241" s="33"/>
      <c r="I241" s="65">
        <v>0</v>
      </c>
      <c r="J241" s="65">
        <v>0</v>
      </c>
      <c r="K241" s="65">
        <v>0</v>
      </c>
      <c r="L241" s="65">
        <v>0</v>
      </c>
      <c r="M241" s="65">
        <v>0</v>
      </c>
      <c r="N241" s="65">
        <v>0</v>
      </c>
      <c r="O241" s="65">
        <v>0</v>
      </c>
      <c r="P241" s="65">
        <v>0</v>
      </c>
      <c r="Q241" s="65">
        <v>0</v>
      </c>
      <c r="R241" s="65">
        <v>0</v>
      </c>
      <c r="S241" s="65">
        <v>0</v>
      </c>
      <c r="T241" s="65">
        <v>0</v>
      </c>
      <c r="U241" s="65">
        <v>0</v>
      </c>
      <c r="V241" s="65">
        <v>0</v>
      </c>
      <c r="W241" s="65">
        <v>0</v>
      </c>
      <c r="Y241" s="74" t="str">
        <f>IFERROR(I241/'Base Case Cover Sheet'!I241-1,"n.a.")</f>
        <v>n.a.</v>
      </c>
      <c r="Z241" s="74" t="str">
        <f>IFERROR(J241/'Base Case Cover Sheet'!J241-1,"n.a.")</f>
        <v>n.a.</v>
      </c>
      <c r="AA241" s="74" t="str">
        <f>IFERROR(K241/'Base Case Cover Sheet'!K241-1,"n.a.")</f>
        <v>n.a.</v>
      </c>
      <c r="AB241" s="74" t="str">
        <f>IFERROR(L241/'Base Case Cover Sheet'!L241-1,"n.a.")</f>
        <v>n.a.</v>
      </c>
      <c r="AC241" s="74" t="str">
        <f>IFERROR(M241/'Base Case Cover Sheet'!M241-1,"n.a.")</f>
        <v>n.a.</v>
      </c>
      <c r="AD241" s="74" t="str">
        <f>IFERROR(N241/'Base Case Cover Sheet'!N241-1,"n.a.")</f>
        <v>n.a.</v>
      </c>
      <c r="AE241" s="74" t="str">
        <f>IFERROR(O241/'Base Case Cover Sheet'!O241-1,"n.a.")</f>
        <v>n.a.</v>
      </c>
      <c r="AF241" s="74" t="str">
        <f>IFERROR(P241/'Base Case Cover Sheet'!P241-1,"n.a.")</f>
        <v>n.a.</v>
      </c>
      <c r="AG241" s="74" t="str">
        <f>IFERROR(Q241/'Base Case Cover Sheet'!Q241-1,"n.a.")</f>
        <v>n.a.</v>
      </c>
      <c r="AH241" s="74" t="str">
        <f>IFERROR(R241/'Base Case Cover Sheet'!R241-1,"n.a.")</f>
        <v>n.a.</v>
      </c>
      <c r="AI241" s="74" t="str">
        <f>IFERROR(S241/'Base Case Cover Sheet'!S241-1,"n.a.")</f>
        <v>n.a.</v>
      </c>
      <c r="AJ241" s="74" t="str">
        <f>IFERROR(T241/'Base Case Cover Sheet'!T241-1,"n.a.")</f>
        <v>n.a.</v>
      </c>
      <c r="AK241" s="74" t="str">
        <f>IFERROR(U241/'Base Case Cover Sheet'!U241-1,"n.a.")</f>
        <v>n.a.</v>
      </c>
      <c r="AL241" s="74" t="str">
        <f>IFERROR(V241/'Base Case Cover Sheet'!V241-1,"n.a.")</f>
        <v>n.a.</v>
      </c>
      <c r="AM241" s="74" t="str">
        <f>IFERROR(W241/'Base Case Cover Sheet'!W241-1,"n.a.")</f>
        <v>n.a.</v>
      </c>
    </row>
    <row r="243" spans="4:39" s="5" customFormat="1">
      <c r="D243" s="142" t="s">
        <v>218</v>
      </c>
      <c r="E243" s="142"/>
      <c r="F243" s="142"/>
      <c r="G243" s="142"/>
      <c r="H243" s="37"/>
      <c r="I243" s="39">
        <f>+I238+I241</f>
        <v>0</v>
      </c>
      <c r="J243" s="39">
        <f t="shared" ref="J243:W243" si="67">+J238+J241</f>
        <v>0</v>
      </c>
      <c r="K243" s="39">
        <f t="shared" si="67"/>
        <v>0</v>
      </c>
      <c r="L243" s="39">
        <f t="shared" si="67"/>
        <v>0</v>
      </c>
      <c r="M243" s="39">
        <f t="shared" si="67"/>
        <v>0</v>
      </c>
      <c r="N243" s="39">
        <f t="shared" si="67"/>
        <v>0</v>
      </c>
      <c r="O243" s="39">
        <f t="shared" si="67"/>
        <v>0</v>
      </c>
      <c r="P243" s="39">
        <f t="shared" si="67"/>
        <v>0</v>
      </c>
      <c r="Q243" s="39">
        <f t="shared" si="67"/>
        <v>0</v>
      </c>
      <c r="R243" s="39">
        <f t="shared" si="67"/>
        <v>0</v>
      </c>
      <c r="S243" s="39">
        <f t="shared" si="67"/>
        <v>0</v>
      </c>
      <c r="T243" s="39">
        <f t="shared" si="67"/>
        <v>0</v>
      </c>
      <c r="U243" s="39">
        <f t="shared" si="67"/>
        <v>0</v>
      </c>
      <c r="V243" s="39">
        <f t="shared" si="67"/>
        <v>0</v>
      </c>
      <c r="W243" s="39">
        <f t="shared" si="67"/>
        <v>0</v>
      </c>
      <c r="Y243" s="77" t="str">
        <f>IFERROR(I243/'Base Case Cover Sheet'!I243-1,"n.a.")</f>
        <v>n.a.</v>
      </c>
      <c r="Z243" s="77" t="str">
        <f>IFERROR(J243/'Base Case Cover Sheet'!J243-1,"n.a.")</f>
        <v>n.a.</v>
      </c>
      <c r="AA243" s="77" t="str">
        <f>IFERROR(K243/'Base Case Cover Sheet'!K243-1,"n.a.")</f>
        <v>n.a.</v>
      </c>
      <c r="AB243" s="77" t="str">
        <f>IFERROR(L243/'Base Case Cover Sheet'!L243-1,"n.a.")</f>
        <v>n.a.</v>
      </c>
      <c r="AC243" s="77" t="str">
        <f>IFERROR(M243/'Base Case Cover Sheet'!M243-1,"n.a.")</f>
        <v>n.a.</v>
      </c>
      <c r="AD243" s="77" t="str">
        <f>IFERROR(N243/'Base Case Cover Sheet'!N243-1,"n.a.")</f>
        <v>n.a.</v>
      </c>
      <c r="AE243" s="77" t="str">
        <f>IFERROR(O243/'Base Case Cover Sheet'!O243-1,"n.a.")</f>
        <v>n.a.</v>
      </c>
      <c r="AF243" s="77" t="str">
        <f>IFERROR(P243/'Base Case Cover Sheet'!P243-1,"n.a.")</f>
        <v>n.a.</v>
      </c>
      <c r="AG243" s="77" t="str">
        <f>IFERROR(Q243/'Base Case Cover Sheet'!Q243-1,"n.a.")</f>
        <v>n.a.</v>
      </c>
      <c r="AH243" s="77" t="str">
        <f>IFERROR(R243/'Base Case Cover Sheet'!R243-1,"n.a.")</f>
        <v>n.a.</v>
      </c>
      <c r="AI243" s="77" t="str">
        <f>IFERROR(S243/'Base Case Cover Sheet'!S243-1,"n.a.")</f>
        <v>n.a.</v>
      </c>
      <c r="AJ243" s="77" t="str">
        <f>IFERROR(T243/'Base Case Cover Sheet'!T243-1,"n.a.")</f>
        <v>n.a.</v>
      </c>
      <c r="AK243" s="77" t="str">
        <f>IFERROR(U243/'Base Case Cover Sheet'!U243-1,"n.a.")</f>
        <v>n.a.</v>
      </c>
      <c r="AL243" s="77" t="str">
        <f>IFERROR(V243/'Base Case Cover Sheet'!V243-1,"n.a.")</f>
        <v>n.a.</v>
      </c>
      <c r="AM243" s="77" t="str">
        <f>IFERROR(W243/'Base Case Cover Sheet'!W243-1,"n.a.")</f>
        <v>n.a.</v>
      </c>
    </row>
    <row r="245" spans="4:39">
      <c r="D245" t="s">
        <v>123</v>
      </c>
      <c r="H245" s="33"/>
      <c r="I245" s="65">
        <v>0</v>
      </c>
      <c r="J245" s="65">
        <v>0</v>
      </c>
      <c r="K245" s="65">
        <v>0</v>
      </c>
      <c r="L245" s="65">
        <v>0</v>
      </c>
      <c r="M245" s="65">
        <v>0</v>
      </c>
      <c r="N245" s="65">
        <v>0</v>
      </c>
      <c r="O245" s="65">
        <v>0</v>
      </c>
      <c r="P245" s="65">
        <v>0</v>
      </c>
      <c r="Q245" s="65">
        <v>0</v>
      </c>
      <c r="R245" s="65">
        <v>0</v>
      </c>
      <c r="S245" s="65">
        <v>0</v>
      </c>
      <c r="T245" s="65">
        <v>0</v>
      </c>
      <c r="U245" s="65">
        <v>0</v>
      </c>
      <c r="V245" s="65">
        <v>0</v>
      </c>
      <c r="W245" s="65">
        <v>0</v>
      </c>
      <c r="Y245" s="74" t="str">
        <f>IFERROR(I245/'Base Case Cover Sheet'!I245-1,"n.a.")</f>
        <v>n.a.</v>
      </c>
      <c r="Z245" s="74" t="str">
        <f>IFERROR(J245/'Base Case Cover Sheet'!J245-1,"n.a.")</f>
        <v>n.a.</v>
      </c>
      <c r="AA245" s="74" t="str">
        <f>IFERROR(K245/'Base Case Cover Sheet'!K245-1,"n.a.")</f>
        <v>n.a.</v>
      </c>
      <c r="AB245" s="74" t="str">
        <f>IFERROR(L245/'Base Case Cover Sheet'!L245-1,"n.a.")</f>
        <v>n.a.</v>
      </c>
      <c r="AC245" s="74" t="str">
        <f>IFERROR(M245/'Base Case Cover Sheet'!M245-1,"n.a.")</f>
        <v>n.a.</v>
      </c>
      <c r="AD245" s="74" t="str">
        <f>IFERROR(N245/'Base Case Cover Sheet'!N245-1,"n.a.")</f>
        <v>n.a.</v>
      </c>
      <c r="AE245" s="74" t="str">
        <f>IFERROR(O245/'Base Case Cover Sheet'!O245-1,"n.a.")</f>
        <v>n.a.</v>
      </c>
      <c r="AF245" s="74" t="str">
        <f>IFERROR(P245/'Base Case Cover Sheet'!P245-1,"n.a.")</f>
        <v>n.a.</v>
      </c>
      <c r="AG245" s="74" t="str">
        <f>IFERROR(Q245/'Base Case Cover Sheet'!Q245-1,"n.a.")</f>
        <v>n.a.</v>
      </c>
      <c r="AH245" s="74" t="str">
        <f>IFERROR(R245/'Base Case Cover Sheet'!R245-1,"n.a.")</f>
        <v>n.a.</v>
      </c>
      <c r="AI245" s="74" t="str">
        <f>IFERROR(S245/'Base Case Cover Sheet'!S245-1,"n.a.")</f>
        <v>n.a.</v>
      </c>
      <c r="AJ245" s="74" t="str">
        <f>IFERROR(T245/'Base Case Cover Sheet'!T245-1,"n.a.")</f>
        <v>n.a.</v>
      </c>
      <c r="AK245" s="74" t="str">
        <f>IFERROR(U245/'Base Case Cover Sheet'!U245-1,"n.a.")</f>
        <v>n.a.</v>
      </c>
      <c r="AL245" s="74" t="str">
        <f>IFERROR(V245/'Base Case Cover Sheet'!V245-1,"n.a.")</f>
        <v>n.a.</v>
      </c>
      <c r="AM245" s="74" t="str">
        <f>IFERROR(W245/'Base Case Cover Sheet'!W245-1,"n.a.")</f>
        <v>n.a.</v>
      </c>
    </row>
    <row r="246" spans="4:39" s="4" customFormat="1">
      <c r="E246" s="4" t="s">
        <v>219</v>
      </c>
      <c r="I246" s="36">
        <f t="shared" ref="I246:W246" si="68">+IFERROR(I245/I238,0)</f>
        <v>0</v>
      </c>
      <c r="J246" s="36">
        <f t="shared" si="68"/>
        <v>0</v>
      </c>
      <c r="K246" s="36">
        <f t="shared" si="68"/>
        <v>0</v>
      </c>
      <c r="L246" s="36">
        <f t="shared" si="68"/>
        <v>0</v>
      </c>
      <c r="M246" s="36">
        <f t="shared" si="68"/>
        <v>0</v>
      </c>
      <c r="N246" s="36">
        <f t="shared" si="68"/>
        <v>0</v>
      </c>
      <c r="O246" s="36">
        <f t="shared" si="68"/>
        <v>0</v>
      </c>
      <c r="P246" s="36">
        <f t="shared" si="68"/>
        <v>0</v>
      </c>
      <c r="Q246" s="36">
        <f t="shared" si="68"/>
        <v>0</v>
      </c>
      <c r="R246" s="36">
        <f t="shared" si="68"/>
        <v>0</v>
      </c>
      <c r="S246" s="36">
        <f t="shared" si="68"/>
        <v>0</v>
      </c>
      <c r="T246" s="36">
        <f t="shared" si="68"/>
        <v>0</v>
      </c>
      <c r="U246" s="36">
        <f t="shared" si="68"/>
        <v>0</v>
      </c>
      <c r="V246" s="36">
        <f t="shared" si="68"/>
        <v>0</v>
      </c>
      <c r="W246" s="36">
        <f t="shared" si="68"/>
        <v>0</v>
      </c>
      <c r="Y246" s="75"/>
      <c r="Z246" s="75"/>
      <c r="AA246" s="75"/>
      <c r="AB246" s="75"/>
      <c r="AC246" s="75"/>
      <c r="AD246" s="75"/>
      <c r="AE246" s="75"/>
      <c r="AF246" s="75"/>
      <c r="AG246" s="75"/>
      <c r="AH246" s="75"/>
      <c r="AI246" s="75"/>
      <c r="AJ246" s="75"/>
      <c r="AK246" s="75"/>
      <c r="AL246" s="75"/>
      <c r="AM246" s="75"/>
    </row>
    <row r="247" spans="4:39" s="4" customFormat="1">
      <c r="D247"/>
      <c r="E247"/>
      <c r="F247"/>
      <c r="G247"/>
      <c r="H247"/>
    </row>
    <row r="248" spans="4:39" s="4" customFormat="1">
      <c r="D248" s="150" t="s">
        <v>139</v>
      </c>
      <c r="E248" s="63"/>
      <c r="F248" s="63"/>
      <c r="G248" s="63"/>
      <c r="H248" s="33"/>
      <c r="I248" s="71">
        <v>0</v>
      </c>
      <c r="J248" s="71">
        <v>0</v>
      </c>
      <c r="K248" s="71">
        <v>0</v>
      </c>
      <c r="L248" s="71">
        <v>0</v>
      </c>
      <c r="M248" s="71">
        <v>0</v>
      </c>
      <c r="N248" s="71">
        <v>0</v>
      </c>
      <c r="O248" s="71">
        <v>0</v>
      </c>
      <c r="P248" s="71">
        <v>0</v>
      </c>
      <c r="Q248" s="71">
        <v>0</v>
      </c>
      <c r="R248" s="71">
        <v>0</v>
      </c>
      <c r="S248" s="71">
        <v>0</v>
      </c>
      <c r="T248" s="71">
        <v>0</v>
      </c>
      <c r="U248" s="71">
        <v>0</v>
      </c>
      <c r="V248" s="71">
        <v>0</v>
      </c>
      <c r="W248" s="71">
        <v>0</v>
      </c>
      <c r="Y248" s="72">
        <f>IFERROR(I248-'Base Case Cover Sheet'!I248,"n.a.")</f>
        <v>0</v>
      </c>
      <c r="Z248" s="72">
        <f>IFERROR(J248-'Base Case Cover Sheet'!J248,"n.a.")</f>
        <v>0</v>
      </c>
      <c r="AA248" s="72">
        <f>IFERROR(K248-'Base Case Cover Sheet'!K248,"n.a.")</f>
        <v>0</v>
      </c>
      <c r="AB248" s="72">
        <f>IFERROR(L248-'Base Case Cover Sheet'!L248,"n.a.")</f>
        <v>0</v>
      </c>
      <c r="AC248" s="72">
        <f>IFERROR(M248-'Base Case Cover Sheet'!M248,"n.a.")</f>
        <v>0</v>
      </c>
      <c r="AD248" s="72">
        <f>IFERROR(N248-'Base Case Cover Sheet'!N248,"n.a.")</f>
        <v>0</v>
      </c>
      <c r="AE248" s="72">
        <f>IFERROR(O248-'Base Case Cover Sheet'!O248,"n.a.")</f>
        <v>0</v>
      </c>
      <c r="AF248" s="72">
        <f>IFERROR(P248-'Base Case Cover Sheet'!P248,"n.a.")</f>
        <v>0</v>
      </c>
      <c r="AG248" s="72">
        <f>IFERROR(Q248-'Base Case Cover Sheet'!Q248,"n.a.")</f>
        <v>0</v>
      </c>
      <c r="AH248" s="72">
        <f>IFERROR(R248-'Base Case Cover Sheet'!R248,"n.a.")</f>
        <v>0</v>
      </c>
      <c r="AI248" s="72">
        <f>IFERROR(S248-'Base Case Cover Sheet'!S248,"n.a.")</f>
        <v>0</v>
      </c>
      <c r="AJ248" s="72">
        <f>IFERROR(T248-'Base Case Cover Sheet'!T248,"n.a.")</f>
        <v>0</v>
      </c>
      <c r="AK248" s="72">
        <f>IFERROR(U248-'Base Case Cover Sheet'!U248,"n.a.")</f>
        <v>0</v>
      </c>
      <c r="AL248" s="72">
        <f>IFERROR(V248-'Base Case Cover Sheet'!V248,"n.a.")</f>
        <v>0</v>
      </c>
      <c r="AM248" s="72">
        <f>IFERROR(W248-'Base Case Cover Sheet'!W248,"n.a.")</f>
        <v>0</v>
      </c>
    </row>
    <row r="249" spans="4:39" s="4" customFormat="1">
      <c r="D249" s="150" t="s">
        <v>139</v>
      </c>
      <c r="E249" s="63"/>
      <c r="F249" s="63"/>
      <c r="G249" s="63"/>
      <c r="H249" s="33"/>
      <c r="I249" s="71">
        <v>0</v>
      </c>
      <c r="J249" s="71">
        <v>0</v>
      </c>
      <c r="K249" s="71">
        <v>0</v>
      </c>
      <c r="L249" s="71">
        <v>0</v>
      </c>
      <c r="M249" s="71">
        <v>0</v>
      </c>
      <c r="N249" s="71">
        <v>0</v>
      </c>
      <c r="O249" s="71">
        <v>0</v>
      </c>
      <c r="P249" s="71">
        <v>0</v>
      </c>
      <c r="Q249" s="71">
        <v>0</v>
      </c>
      <c r="R249" s="71">
        <v>0</v>
      </c>
      <c r="S249" s="71">
        <v>0</v>
      </c>
      <c r="T249" s="71">
        <v>0</v>
      </c>
      <c r="U249" s="71">
        <v>0</v>
      </c>
      <c r="V249" s="71">
        <v>0</v>
      </c>
      <c r="W249" s="71">
        <v>0</v>
      </c>
      <c r="Y249" s="72">
        <f>IFERROR(I249-'Base Case Cover Sheet'!I249,"n.a.")</f>
        <v>0</v>
      </c>
      <c r="Z249" s="72">
        <f>IFERROR(J249-'Base Case Cover Sheet'!J249,"n.a.")</f>
        <v>0</v>
      </c>
      <c r="AA249" s="72">
        <f>IFERROR(K249-'Base Case Cover Sheet'!K249,"n.a.")</f>
        <v>0</v>
      </c>
      <c r="AB249" s="72">
        <f>IFERROR(L249-'Base Case Cover Sheet'!L249,"n.a.")</f>
        <v>0</v>
      </c>
      <c r="AC249" s="72">
        <f>IFERROR(M249-'Base Case Cover Sheet'!M249,"n.a.")</f>
        <v>0</v>
      </c>
      <c r="AD249" s="72">
        <f>IFERROR(N249-'Base Case Cover Sheet'!N249,"n.a.")</f>
        <v>0</v>
      </c>
      <c r="AE249" s="72">
        <f>IFERROR(O249-'Base Case Cover Sheet'!O249,"n.a.")</f>
        <v>0</v>
      </c>
      <c r="AF249" s="72">
        <f>IFERROR(P249-'Base Case Cover Sheet'!P249,"n.a.")</f>
        <v>0</v>
      </c>
      <c r="AG249" s="72">
        <f>IFERROR(Q249-'Base Case Cover Sheet'!Q249,"n.a.")</f>
        <v>0</v>
      </c>
      <c r="AH249" s="72">
        <f>IFERROR(R249-'Base Case Cover Sheet'!R249,"n.a.")</f>
        <v>0</v>
      </c>
      <c r="AI249" s="72">
        <f>IFERROR(S249-'Base Case Cover Sheet'!S249,"n.a.")</f>
        <v>0</v>
      </c>
      <c r="AJ249" s="72">
        <f>IFERROR(T249-'Base Case Cover Sheet'!T249,"n.a.")</f>
        <v>0</v>
      </c>
      <c r="AK249" s="72">
        <f>IFERROR(U249-'Base Case Cover Sheet'!U249,"n.a.")</f>
        <v>0</v>
      </c>
      <c r="AL249" s="72">
        <f>IFERROR(V249-'Base Case Cover Sheet'!V249,"n.a.")</f>
        <v>0</v>
      </c>
      <c r="AM249" s="72">
        <f>IFERROR(W249-'Base Case Cover Sheet'!W249,"n.a.")</f>
        <v>0</v>
      </c>
    </row>
    <row r="250" spans="4:39" s="4" customFormat="1">
      <c r="D250" s="150" t="s">
        <v>139</v>
      </c>
      <c r="E250" s="63"/>
      <c r="F250" s="63"/>
      <c r="G250" s="63"/>
      <c r="H250" s="33"/>
      <c r="I250" s="71">
        <v>0</v>
      </c>
      <c r="J250" s="71">
        <v>0</v>
      </c>
      <c r="K250" s="71">
        <v>0</v>
      </c>
      <c r="L250" s="71">
        <v>0</v>
      </c>
      <c r="M250" s="71">
        <v>0</v>
      </c>
      <c r="N250" s="71">
        <v>0</v>
      </c>
      <c r="O250" s="71">
        <v>0</v>
      </c>
      <c r="P250" s="71">
        <v>0</v>
      </c>
      <c r="Q250" s="71">
        <v>0</v>
      </c>
      <c r="R250" s="71">
        <v>0</v>
      </c>
      <c r="S250" s="71">
        <v>0</v>
      </c>
      <c r="T250" s="71">
        <v>0</v>
      </c>
      <c r="U250" s="71">
        <v>0</v>
      </c>
      <c r="V250" s="71">
        <v>0</v>
      </c>
      <c r="W250" s="71">
        <v>0</v>
      </c>
      <c r="Y250" s="72">
        <f>IFERROR(I250-'Base Case Cover Sheet'!I250,"n.a.")</f>
        <v>0</v>
      </c>
      <c r="Z250" s="72">
        <f>IFERROR(J250-'Base Case Cover Sheet'!J250,"n.a.")</f>
        <v>0</v>
      </c>
      <c r="AA250" s="72">
        <f>IFERROR(K250-'Base Case Cover Sheet'!K250,"n.a.")</f>
        <v>0</v>
      </c>
      <c r="AB250" s="72">
        <f>IFERROR(L250-'Base Case Cover Sheet'!L250,"n.a.")</f>
        <v>0</v>
      </c>
      <c r="AC250" s="72">
        <f>IFERROR(M250-'Base Case Cover Sheet'!M250,"n.a.")</f>
        <v>0</v>
      </c>
      <c r="AD250" s="72">
        <f>IFERROR(N250-'Base Case Cover Sheet'!N250,"n.a.")</f>
        <v>0</v>
      </c>
      <c r="AE250" s="72">
        <f>IFERROR(O250-'Base Case Cover Sheet'!O250,"n.a.")</f>
        <v>0</v>
      </c>
      <c r="AF250" s="72">
        <f>IFERROR(P250-'Base Case Cover Sheet'!P250,"n.a.")</f>
        <v>0</v>
      </c>
      <c r="AG250" s="72">
        <f>IFERROR(Q250-'Base Case Cover Sheet'!Q250,"n.a.")</f>
        <v>0</v>
      </c>
      <c r="AH250" s="72">
        <f>IFERROR(R250-'Base Case Cover Sheet'!R250,"n.a.")</f>
        <v>0</v>
      </c>
      <c r="AI250" s="72">
        <f>IFERROR(S250-'Base Case Cover Sheet'!S250,"n.a.")</f>
        <v>0</v>
      </c>
      <c r="AJ250" s="72">
        <f>IFERROR(T250-'Base Case Cover Sheet'!T250,"n.a.")</f>
        <v>0</v>
      </c>
      <c r="AK250" s="72">
        <f>IFERROR(U250-'Base Case Cover Sheet'!U250,"n.a.")</f>
        <v>0</v>
      </c>
      <c r="AL250" s="72">
        <f>IFERROR(V250-'Base Case Cover Sheet'!V250,"n.a.")</f>
        <v>0</v>
      </c>
      <c r="AM250" s="72">
        <f>IFERROR(W250-'Base Case Cover Sheet'!W250,"n.a.")</f>
        <v>0</v>
      </c>
    </row>
    <row r="251" spans="4:39" s="4" customFormat="1">
      <c r="D251" s="150" t="s">
        <v>139</v>
      </c>
      <c r="E251" s="63"/>
      <c r="F251" s="63"/>
      <c r="G251" s="63"/>
      <c r="H251" s="33"/>
      <c r="I251" s="71">
        <v>0</v>
      </c>
      <c r="J251" s="71">
        <v>0</v>
      </c>
      <c r="K251" s="71">
        <v>0</v>
      </c>
      <c r="L251" s="71">
        <v>0</v>
      </c>
      <c r="M251" s="71">
        <v>0</v>
      </c>
      <c r="N251" s="71">
        <v>0</v>
      </c>
      <c r="O251" s="71">
        <v>0</v>
      </c>
      <c r="P251" s="71">
        <v>0</v>
      </c>
      <c r="Q251" s="71">
        <v>0</v>
      </c>
      <c r="R251" s="71">
        <v>0</v>
      </c>
      <c r="S251" s="71">
        <v>0</v>
      </c>
      <c r="T251" s="71">
        <v>0</v>
      </c>
      <c r="U251" s="71">
        <v>0</v>
      </c>
      <c r="V251" s="71">
        <v>0</v>
      </c>
      <c r="W251" s="71">
        <v>0</v>
      </c>
      <c r="Y251" s="72">
        <f>IFERROR(I251-'Base Case Cover Sheet'!I251,"n.a.")</f>
        <v>0</v>
      </c>
      <c r="Z251" s="72">
        <f>IFERROR(J251-'Base Case Cover Sheet'!J251,"n.a.")</f>
        <v>0</v>
      </c>
      <c r="AA251" s="72">
        <f>IFERROR(K251-'Base Case Cover Sheet'!K251,"n.a.")</f>
        <v>0</v>
      </c>
      <c r="AB251" s="72">
        <f>IFERROR(L251-'Base Case Cover Sheet'!L251,"n.a.")</f>
        <v>0</v>
      </c>
      <c r="AC251" s="72">
        <f>IFERROR(M251-'Base Case Cover Sheet'!M251,"n.a.")</f>
        <v>0</v>
      </c>
      <c r="AD251" s="72">
        <f>IFERROR(N251-'Base Case Cover Sheet'!N251,"n.a.")</f>
        <v>0</v>
      </c>
      <c r="AE251" s="72">
        <f>IFERROR(O251-'Base Case Cover Sheet'!O251,"n.a.")</f>
        <v>0</v>
      </c>
      <c r="AF251" s="72">
        <f>IFERROR(P251-'Base Case Cover Sheet'!P251,"n.a.")</f>
        <v>0</v>
      </c>
      <c r="AG251" s="72">
        <f>IFERROR(Q251-'Base Case Cover Sheet'!Q251,"n.a.")</f>
        <v>0</v>
      </c>
      <c r="AH251" s="72">
        <f>IFERROR(R251-'Base Case Cover Sheet'!R251,"n.a.")</f>
        <v>0</v>
      </c>
      <c r="AI251" s="72">
        <f>IFERROR(S251-'Base Case Cover Sheet'!S251,"n.a.")</f>
        <v>0</v>
      </c>
      <c r="AJ251" s="72">
        <f>IFERROR(T251-'Base Case Cover Sheet'!T251,"n.a.")</f>
        <v>0</v>
      </c>
      <c r="AK251" s="72">
        <f>IFERROR(U251-'Base Case Cover Sheet'!U251,"n.a.")</f>
        <v>0</v>
      </c>
      <c r="AL251" s="72">
        <f>IFERROR(V251-'Base Case Cover Sheet'!V251,"n.a.")</f>
        <v>0</v>
      </c>
      <c r="AM251" s="72">
        <f>IFERROR(W251-'Base Case Cover Sheet'!W251,"n.a.")</f>
        <v>0</v>
      </c>
    </row>
    <row r="252" spans="4:39" s="4" customFormat="1">
      <c r="D252" s="150" t="s">
        <v>139</v>
      </c>
      <c r="E252" s="63"/>
      <c r="F252" s="63"/>
      <c r="G252" s="63"/>
      <c r="H252" s="33"/>
      <c r="I252" s="71">
        <v>0</v>
      </c>
      <c r="J252" s="71">
        <v>0</v>
      </c>
      <c r="K252" s="71">
        <v>0</v>
      </c>
      <c r="L252" s="71">
        <v>0</v>
      </c>
      <c r="M252" s="71">
        <v>0</v>
      </c>
      <c r="N252" s="71">
        <v>0</v>
      </c>
      <c r="O252" s="71">
        <v>0</v>
      </c>
      <c r="P252" s="71">
        <v>0</v>
      </c>
      <c r="Q252" s="71">
        <v>0</v>
      </c>
      <c r="R252" s="71">
        <v>0</v>
      </c>
      <c r="S252" s="71">
        <v>0</v>
      </c>
      <c r="T252" s="71">
        <v>0</v>
      </c>
      <c r="U252" s="71">
        <v>0</v>
      </c>
      <c r="V252" s="71">
        <v>0</v>
      </c>
      <c r="W252" s="71">
        <v>0</v>
      </c>
      <c r="Y252" s="72">
        <f>IFERROR(I252-'Base Case Cover Sheet'!I252,"n.a.")</f>
        <v>0</v>
      </c>
      <c r="Z252" s="72">
        <f>IFERROR(J252-'Base Case Cover Sheet'!J252,"n.a.")</f>
        <v>0</v>
      </c>
      <c r="AA252" s="72">
        <f>IFERROR(K252-'Base Case Cover Sheet'!K252,"n.a.")</f>
        <v>0</v>
      </c>
      <c r="AB252" s="72">
        <f>IFERROR(L252-'Base Case Cover Sheet'!L252,"n.a.")</f>
        <v>0</v>
      </c>
      <c r="AC252" s="72">
        <f>IFERROR(M252-'Base Case Cover Sheet'!M252,"n.a.")</f>
        <v>0</v>
      </c>
      <c r="AD252" s="72">
        <f>IFERROR(N252-'Base Case Cover Sheet'!N252,"n.a.")</f>
        <v>0</v>
      </c>
      <c r="AE252" s="72">
        <f>IFERROR(O252-'Base Case Cover Sheet'!O252,"n.a.")</f>
        <v>0</v>
      </c>
      <c r="AF252" s="72">
        <f>IFERROR(P252-'Base Case Cover Sheet'!P252,"n.a.")</f>
        <v>0</v>
      </c>
      <c r="AG252" s="72">
        <f>IFERROR(Q252-'Base Case Cover Sheet'!Q252,"n.a.")</f>
        <v>0</v>
      </c>
      <c r="AH252" s="72">
        <f>IFERROR(R252-'Base Case Cover Sheet'!R252,"n.a.")</f>
        <v>0</v>
      </c>
      <c r="AI252" s="72">
        <f>IFERROR(S252-'Base Case Cover Sheet'!S252,"n.a.")</f>
        <v>0</v>
      </c>
      <c r="AJ252" s="72">
        <f>IFERROR(T252-'Base Case Cover Sheet'!T252,"n.a.")</f>
        <v>0</v>
      </c>
      <c r="AK252" s="72">
        <f>IFERROR(U252-'Base Case Cover Sheet'!U252,"n.a.")</f>
        <v>0</v>
      </c>
      <c r="AL252" s="72">
        <f>IFERROR(V252-'Base Case Cover Sheet'!V252,"n.a.")</f>
        <v>0</v>
      </c>
      <c r="AM252" s="72">
        <f>IFERROR(W252-'Base Case Cover Sheet'!W252,"n.a.")</f>
        <v>0</v>
      </c>
    </row>
    <row r="253" spans="4:39" s="4" customFormat="1">
      <c r="D253" s="150" t="s">
        <v>139</v>
      </c>
      <c r="E253" s="63"/>
      <c r="F253" s="63"/>
      <c r="G253" s="63"/>
      <c r="H253" s="33"/>
      <c r="I253" s="71">
        <v>0</v>
      </c>
      <c r="J253" s="71">
        <v>0</v>
      </c>
      <c r="K253" s="71">
        <v>0</v>
      </c>
      <c r="L253" s="71">
        <v>0</v>
      </c>
      <c r="M253" s="71">
        <v>0</v>
      </c>
      <c r="N253" s="71">
        <v>0</v>
      </c>
      <c r="O253" s="71">
        <v>0</v>
      </c>
      <c r="P253" s="71">
        <v>0</v>
      </c>
      <c r="Q253" s="71">
        <v>0</v>
      </c>
      <c r="R253" s="71">
        <v>0</v>
      </c>
      <c r="S253" s="71">
        <v>0</v>
      </c>
      <c r="T253" s="71">
        <v>0</v>
      </c>
      <c r="U253" s="71">
        <v>0</v>
      </c>
      <c r="V253" s="71">
        <v>0</v>
      </c>
      <c r="W253" s="71">
        <v>0</v>
      </c>
      <c r="Y253" s="72">
        <f>IFERROR(I253-'Base Case Cover Sheet'!I253,"n.a.")</f>
        <v>0</v>
      </c>
      <c r="Z253" s="72">
        <f>IFERROR(J253-'Base Case Cover Sheet'!J253,"n.a.")</f>
        <v>0</v>
      </c>
      <c r="AA253" s="72">
        <f>IFERROR(K253-'Base Case Cover Sheet'!K253,"n.a.")</f>
        <v>0</v>
      </c>
      <c r="AB253" s="72">
        <f>IFERROR(L253-'Base Case Cover Sheet'!L253,"n.a.")</f>
        <v>0</v>
      </c>
      <c r="AC253" s="72">
        <f>IFERROR(M253-'Base Case Cover Sheet'!M253,"n.a.")</f>
        <v>0</v>
      </c>
      <c r="AD253" s="72">
        <f>IFERROR(N253-'Base Case Cover Sheet'!N253,"n.a.")</f>
        <v>0</v>
      </c>
      <c r="AE253" s="72">
        <f>IFERROR(O253-'Base Case Cover Sheet'!O253,"n.a.")</f>
        <v>0</v>
      </c>
      <c r="AF253" s="72">
        <f>IFERROR(P253-'Base Case Cover Sheet'!P253,"n.a.")</f>
        <v>0</v>
      </c>
      <c r="AG253" s="72">
        <f>IFERROR(Q253-'Base Case Cover Sheet'!Q253,"n.a.")</f>
        <v>0</v>
      </c>
      <c r="AH253" s="72">
        <f>IFERROR(R253-'Base Case Cover Sheet'!R253,"n.a.")</f>
        <v>0</v>
      </c>
      <c r="AI253" s="72">
        <f>IFERROR(S253-'Base Case Cover Sheet'!S253,"n.a.")</f>
        <v>0</v>
      </c>
      <c r="AJ253" s="72">
        <f>IFERROR(T253-'Base Case Cover Sheet'!T253,"n.a.")</f>
        <v>0</v>
      </c>
      <c r="AK253" s="72">
        <f>IFERROR(U253-'Base Case Cover Sheet'!U253,"n.a.")</f>
        <v>0</v>
      </c>
      <c r="AL253" s="72">
        <f>IFERROR(V253-'Base Case Cover Sheet'!V253,"n.a.")</f>
        <v>0</v>
      </c>
      <c r="AM253" s="72">
        <f>IFERROR(W253-'Base Case Cover Sheet'!W253,"n.a.")</f>
        <v>0</v>
      </c>
    </row>
    <row r="254" spans="4:39" s="4" customFormat="1">
      <c r="D254" s="150" t="s">
        <v>139</v>
      </c>
      <c r="E254" s="63"/>
      <c r="F254" s="63"/>
      <c r="G254" s="63"/>
      <c r="H254" s="33"/>
      <c r="I254" s="71">
        <v>0</v>
      </c>
      <c r="J254" s="71">
        <v>0</v>
      </c>
      <c r="K254" s="71">
        <v>0</v>
      </c>
      <c r="L254" s="71">
        <v>0</v>
      </c>
      <c r="M254" s="71">
        <v>0</v>
      </c>
      <c r="N254" s="71">
        <v>0</v>
      </c>
      <c r="O254" s="71">
        <v>0</v>
      </c>
      <c r="P254" s="71">
        <v>0</v>
      </c>
      <c r="Q254" s="71">
        <v>0</v>
      </c>
      <c r="R254" s="71">
        <v>0</v>
      </c>
      <c r="S254" s="71">
        <v>0</v>
      </c>
      <c r="T254" s="71">
        <v>0</v>
      </c>
      <c r="U254" s="71">
        <v>0</v>
      </c>
      <c r="V254" s="71">
        <v>0</v>
      </c>
      <c r="W254" s="71">
        <v>0</v>
      </c>
      <c r="Y254" s="72">
        <f>IFERROR(I254-'Base Case Cover Sheet'!I254,"n.a.")</f>
        <v>0</v>
      </c>
      <c r="Z254" s="72">
        <f>IFERROR(J254-'Base Case Cover Sheet'!J254,"n.a.")</f>
        <v>0</v>
      </c>
      <c r="AA254" s="72">
        <f>IFERROR(K254-'Base Case Cover Sheet'!K254,"n.a.")</f>
        <v>0</v>
      </c>
      <c r="AB254" s="72">
        <f>IFERROR(L254-'Base Case Cover Sheet'!L254,"n.a.")</f>
        <v>0</v>
      </c>
      <c r="AC254" s="72">
        <f>IFERROR(M254-'Base Case Cover Sheet'!M254,"n.a.")</f>
        <v>0</v>
      </c>
      <c r="AD254" s="72">
        <f>IFERROR(N254-'Base Case Cover Sheet'!N254,"n.a.")</f>
        <v>0</v>
      </c>
      <c r="AE254" s="72">
        <f>IFERROR(O254-'Base Case Cover Sheet'!O254,"n.a.")</f>
        <v>0</v>
      </c>
      <c r="AF254" s="72">
        <f>IFERROR(P254-'Base Case Cover Sheet'!P254,"n.a.")</f>
        <v>0</v>
      </c>
      <c r="AG254" s="72">
        <f>IFERROR(Q254-'Base Case Cover Sheet'!Q254,"n.a.")</f>
        <v>0</v>
      </c>
      <c r="AH254" s="72">
        <f>IFERROR(R254-'Base Case Cover Sheet'!R254,"n.a.")</f>
        <v>0</v>
      </c>
      <c r="AI254" s="72">
        <f>IFERROR(S254-'Base Case Cover Sheet'!S254,"n.a.")</f>
        <v>0</v>
      </c>
      <c r="AJ254" s="72">
        <f>IFERROR(T254-'Base Case Cover Sheet'!T254,"n.a.")</f>
        <v>0</v>
      </c>
      <c r="AK254" s="72">
        <f>IFERROR(U254-'Base Case Cover Sheet'!U254,"n.a.")</f>
        <v>0</v>
      </c>
      <c r="AL254" s="72">
        <f>IFERROR(V254-'Base Case Cover Sheet'!V254,"n.a.")</f>
        <v>0</v>
      </c>
      <c r="AM254" s="72">
        <f>IFERROR(W254-'Base Case Cover Sheet'!W254,"n.a.")</f>
        <v>0</v>
      </c>
    </row>
    <row r="255" spans="4:39" s="4" customFormat="1">
      <c r="D255" s="150" t="s">
        <v>139</v>
      </c>
      <c r="E255" s="63"/>
      <c r="F255" s="63"/>
      <c r="G255" s="63"/>
      <c r="H255" s="33"/>
      <c r="I255" s="71">
        <v>0</v>
      </c>
      <c r="J255" s="71">
        <v>0</v>
      </c>
      <c r="K255" s="71">
        <v>0</v>
      </c>
      <c r="L255" s="71">
        <v>0</v>
      </c>
      <c r="M255" s="71">
        <v>0</v>
      </c>
      <c r="N255" s="71">
        <v>0</v>
      </c>
      <c r="O255" s="71">
        <v>0</v>
      </c>
      <c r="P255" s="71">
        <v>0</v>
      </c>
      <c r="Q255" s="71">
        <v>0</v>
      </c>
      <c r="R255" s="71">
        <v>0</v>
      </c>
      <c r="S255" s="71">
        <v>0</v>
      </c>
      <c r="T255" s="71">
        <v>0</v>
      </c>
      <c r="U255" s="71">
        <v>0</v>
      </c>
      <c r="V255" s="71">
        <v>0</v>
      </c>
      <c r="W255" s="71">
        <v>0</v>
      </c>
      <c r="Y255" s="72">
        <f>IFERROR(I255-'Base Case Cover Sheet'!I255,"n.a.")</f>
        <v>0</v>
      </c>
      <c r="Z255" s="72">
        <f>IFERROR(J255-'Base Case Cover Sheet'!J255,"n.a.")</f>
        <v>0</v>
      </c>
      <c r="AA255" s="72">
        <f>IFERROR(K255-'Base Case Cover Sheet'!K255,"n.a.")</f>
        <v>0</v>
      </c>
      <c r="AB255" s="72">
        <f>IFERROR(L255-'Base Case Cover Sheet'!L255,"n.a.")</f>
        <v>0</v>
      </c>
      <c r="AC255" s="72">
        <f>IFERROR(M255-'Base Case Cover Sheet'!M255,"n.a.")</f>
        <v>0</v>
      </c>
      <c r="AD255" s="72">
        <f>IFERROR(N255-'Base Case Cover Sheet'!N255,"n.a.")</f>
        <v>0</v>
      </c>
      <c r="AE255" s="72">
        <f>IFERROR(O255-'Base Case Cover Sheet'!O255,"n.a.")</f>
        <v>0</v>
      </c>
      <c r="AF255" s="72">
        <f>IFERROR(P255-'Base Case Cover Sheet'!P255,"n.a.")</f>
        <v>0</v>
      </c>
      <c r="AG255" s="72">
        <f>IFERROR(Q255-'Base Case Cover Sheet'!Q255,"n.a.")</f>
        <v>0</v>
      </c>
      <c r="AH255" s="72">
        <f>IFERROR(R255-'Base Case Cover Sheet'!R255,"n.a.")</f>
        <v>0</v>
      </c>
      <c r="AI255" s="72">
        <f>IFERROR(S255-'Base Case Cover Sheet'!S255,"n.a.")</f>
        <v>0</v>
      </c>
      <c r="AJ255" s="72">
        <f>IFERROR(T255-'Base Case Cover Sheet'!T255,"n.a.")</f>
        <v>0</v>
      </c>
      <c r="AK255" s="72">
        <f>IFERROR(U255-'Base Case Cover Sheet'!U255,"n.a.")</f>
        <v>0</v>
      </c>
      <c r="AL255" s="72">
        <f>IFERROR(V255-'Base Case Cover Sheet'!V255,"n.a.")</f>
        <v>0</v>
      </c>
      <c r="AM255" s="72">
        <f>IFERROR(W255-'Base Case Cover Sheet'!W255,"n.a.")</f>
        <v>0</v>
      </c>
    </row>
    <row r="256" spans="4:39" s="4" customFormat="1">
      <c r="D256" s="150" t="s">
        <v>139</v>
      </c>
      <c r="E256" s="63"/>
      <c r="F256" s="63"/>
      <c r="G256" s="63"/>
      <c r="H256" s="33"/>
      <c r="I256" s="71">
        <v>0</v>
      </c>
      <c r="J256" s="71">
        <v>0</v>
      </c>
      <c r="K256" s="71">
        <v>0</v>
      </c>
      <c r="L256" s="71">
        <v>0</v>
      </c>
      <c r="M256" s="71">
        <v>0</v>
      </c>
      <c r="N256" s="71">
        <v>0</v>
      </c>
      <c r="O256" s="71">
        <v>0</v>
      </c>
      <c r="P256" s="71">
        <v>0</v>
      </c>
      <c r="Q256" s="71">
        <v>0</v>
      </c>
      <c r="R256" s="71">
        <v>0</v>
      </c>
      <c r="S256" s="71">
        <v>0</v>
      </c>
      <c r="T256" s="71">
        <v>0</v>
      </c>
      <c r="U256" s="71">
        <v>0</v>
      </c>
      <c r="V256" s="71">
        <v>0</v>
      </c>
      <c r="W256" s="71">
        <v>0</v>
      </c>
      <c r="Y256" s="72">
        <f>IFERROR(I256-'Base Case Cover Sheet'!I256,"n.a.")</f>
        <v>0</v>
      </c>
      <c r="Z256" s="72">
        <f>IFERROR(J256-'Base Case Cover Sheet'!J256,"n.a.")</f>
        <v>0</v>
      </c>
      <c r="AA256" s="72">
        <f>IFERROR(K256-'Base Case Cover Sheet'!K256,"n.a.")</f>
        <v>0</v>
      </c>
      <c r="AB256" s="72">
        <f>IFERROR(L256-'Base Case Cover Sheet'!L256,"n.a.")</f>
        <v>0</v>
      </c>
      <c r="AC256" s="72">
        <f>IFERROR(M256-'Base Case Cover Sheet'!M256,"n.a.")</f>
        <v>0</v>
      </c>
      <c r="AD256" s="72">
        <f>IFERROR(N256-'Base Case Cover Sheet'!N256,"n.a.")</f>
        <v>0</v>
      </c>
      <c r="AE256" s="72">
        <f>IFERROR(O256-'Base Case Cover Sheet'!O256,"n.a.")</f>
        <v>0</v>
      </c>
      <c r="AF256" s="72">
        <f>IFERROR(P256-'Base Case Cover Sheet'!P256,"n.a.")</f>
        <v>0</v>
      </c>
      <c r="AG256" s="72">
        <f>IFERROR(Q256-'Base Case Cover Sheet'!Q256,"n.a.")</f>
        <v>0</v>
      </c>
      <c r="AH256" s="72">
        <f>IFERROR(R256-'Base Case Cover Sheet'!R256,"n.a.")</f>
        <v>0</v>
      </c>
      <c r="AI256" s="72">
        <f>IFERROR(S256-'Base Case Cover Sheet'!S256,"n.a.")</f>
        <v>0</v>
      </c>
      <c r="AJ256" s="72">
        <f>IFERROR(T256-'Base Case Cover Sheet'!T256,"n.a.")</f>
        <v>0</v>
      </c>
      <c r="AK256" s="72">
        <f>IFERROR(U256-'Base Case Cover Sheet'!U256,"n.a.")</f>
        <v>0</v>
      </c>
      <c r="AL256" s="72">
        <f>IFERROR(V256-'Base Case Cover Sheet'!V256,"n.a.")</f>
        <v>0</v>
      </c>
      <c r="AM256" s="72">
        <f>IFERROR(W256-'Base Case Cover Sheet'!W256,"n.a.")</f>
        <v>0</v>
      </c>
    </row>
    <row r="257" spans="1:39" s="4" customFormat="1">
      <c r="D257" s="150" t="s">
        <v>139</v>
      </c>
      <c r="E257" s="63"/>
      <c r="F257" s="63"/>
      <c r="G257" s="63"/>
      <c r="H257" s="33"/>
      <c r="I257" s="71">
        <v>0</v>
      </c>
      <c r="J257" s="71">
        <v>0</v>
      </c>
      <c r="K257" s="71">
        <v>0</v>
      </c>
      <c r="L257" s="71">
        <v>0</v>
      </c>
      <c r="M257" s="71">
        <v>0</v>
      </c>
      <c r="N257" s="71">
        <v>0</v>
      </c>
      <c r="O257" s="71">
        <v>0</v>
      </c>
      <c r="P257" s="71">
        <v>0</v>
      </c>
      <c r="Q257" s="71">
        <v>0</v>
      </c>
      <c r="R257" s="71">
        <v>0</v>
      </c>
      <c r="S257" s="71">
        <v>0</v>
      </c>
      <c r="T257" s="71">
        <v>0</v>
      </c>
      <c r="U257" s="71">
        <v>0</v>
      </c>
      <c r="V257" s="71">
        <v>0</v>
      </c>
      <c r="W257" s="71">
        <v>0</v>
      </c>
      <c r="Y257" s="72">
        <f>IFERROR(I257-'Base Case Cover Sheet'!I257,"n.a.")</f>
        <v>0</v>
      </c>
      <c r="Z257" s="72">
        <f>IFERROR(J257-'Base Case Cover Sheet'!J257,"n.a.")</f>
        <v>0</v>
      </c>
      <c r="AA257" s="72">
        <f>IFERROR(K257-'Base Case Cover Sheet'!K257,"n.a.")</f>
        <v>0</v>
      </c>
      <c r="AB257" s="72">
        <f>IFERROR(L257-'Base Case Cover Sheet'!L257,"n.a.")</f>
        <v>0</v>
      </c>
      <c r="AC257" s="72">
        <f>IFERROR(M257-'Base Case Cover Sheet'!M257,"n.a.")</f>
        <v>0</v>
      </c>
      <c r="AD257" s="72">
        <f>IFERROR(N257-'Base Case Cover Sheet'!N257,"n.a.")</f>
        <v>0</v>
      </c>
      <c r="AE257" s="72">
        <f>IFERROR(O257-'Base Case Cover Sheet'!O257,"n.a.")</f>
        <v>0</v>
      </c>
      <c r="AF257" s="72">
        <f>IFERROR(P257-'Base Case Cover Sheet'!P257,"n.a.")</f>
        <v>0</v>
      </c>
      <c r="AG257" s="72">
        <f>IFERROR(Q257-'Base Case Cover Sheet'!Q257,"n.a.")</f>
        <v>0</v>
      </c>
      <c r="AH257" s="72">
        <f>IFERROR(R257-'Base Case Cover Sheet'!R257,"n.a.")</f>
        <v>0</v>
      </c>
      <c r="AI257" s="72">
        <f>IFERROR(S257-'Base Case Cover Sheet'!S257,"n.a.")</f>
        <v>0</v>
      </c>
      <c r="AJ257" s="72">
        <f>IFERROR(T257-'Base Case Cover Sheet'!T257,"n.a.")</f>
        <v>0</v>
      </c>
      <c r="AK257" s="72">
        <f>IFERROR(U257-'Base Case Cover Sheet'!U257,"n.a.")</f>
        <v>0</v>
      </c>
      <c r="AL257" s="72">
        <f>IFERROR(V257-'Base Case Cover Sheet'!V257,"n.a.")</f>
        <v>0</v>
      </c>
      <c r="AM257" s="72">
        <f>IFERROR(W257-'Base Case Cover Sheet'!W257,"n.a.")</f>
        <v>0</v>
      </c>
    </row>
    <row r="258" spans="1:39" s="4" customFormat="1">
      <c r="D258" s="150" t="s">
        <v>139</v>
      </c>
      <c r="E258" s="63"/>
      <c r="F258" s="63"/>
      <c r="G258" s="63"/>
      <c r="H258" s="33"/>
      <c r="I258" s="71">
        <v>0</v>
      </c>
      <c r="J258" s="71">
        <v>0</v>
      </c>
      <c r="K258" s="71">
        <v>0</v>
      </c>
      <c r="L258" s="71">
        <v>0</v>
      </c>
      <c r="M258" s="71">
        <v>0</v>
      </c>
      <c r="N258" s="71">
        <v>0</v>
      </c>
      <c r="O258" s="71">
        <v>0</v>
      </c>
      <c r="P258" s="71">
        <v>0</v>
      </c>
      <c r="Q258" s="71">
        <v>0</v>
      </c>
      <c r="R258" s="71">
        <v>0</v>
      </c>
      <c r="S258" s="71">
        <v>0</v>
      </c>
      <c r="T258" s="71">
        <v>0</v>
      </c>
      <c r="U258" s="71">
        <v>0</v>
      </c>
      <c r="V258" s="71">
        <v>0</v>
      </c>
      <c r="W258" s="71">
        <v>0</v>
      </c>
      <c r="Y258" s="72">
        <f>IFERROR(I258-'Base Case Cover Sheet'!I258,"n.a.")</f>
        <v>0</v>
      </c>
      <c r="Z258" s="72">
        <f>IFERROR(J258-'Base Case Cover Sheet'!J258,"n.a.")</f>
        <v>0</v>
      </c>
      <c r="AA258" s="72">
        <f>IFERROR(K258-'Base Case Cover Sheet'!K258,"n.a.")</f>
        <v>0</v>
      </c>
      <c r="AB258" s="72">
        <f>IFERROR(L258-'Base Case Cover Sheet'!L258,"n.a.")</f>
        <v>0</v>
      </c>
      <c r="AC258" s="72">
        <f>IFERROR(M258-'Base Case Cover Sheet'!M258,"n.a.")</f>
        <v>0</v>
      </c>
      <c r="AD258" s="72">
        <f>IFERROR(N258-'Base Case Cover Sheet'!N258,"n.a.")</f>
        <v>0</v>
      </c>
      <c r="AE258" s="72">
        <f>IFERROR(O258-'Base Case Cover Sheet'!O258,"n.a.")</f>
        <v>0</v>
      </c>
      <c r="AF258" s="72">
        <f>IFERROR(P258-'Base Case Cover Sheet'!P258,"n.a.")</f>
        <v>0</v>
      </c>
      <c r="AG258" s="72">
        <f>IFERROR(Q258-'Base Case Cover Sheet'!Q258,"n.a.")</f>
        <v>0</v>
      </c>
      <c r="AH258" s="72">
        <f>IFERROR(R258-'Base Case Cover Sheet'!R258,"n.a.")</f>
        <v>0</v>
      </c>
      <c r="AI258" s="72">
        <f>IFERROR(S258-'Base Case Cover Sheet'!S258,"n.a.")</f>
        <v>0</v>
      </c>
      <c r="AJ258" s="72">
        <f>IFERROR(T258-'Base Case Cover Sheet'!T258,"n.a.")</f>
        <v>0</v>
      </c>
      <c r="AK258" s="72">
        <f>IFERROR(U258-'Base Case Cover Sheet'!U258,"n.a.")</f>
        <v>0</v>
      </c>
      <c r="AL258" s="72">
        <f>IFERROR(V258-'Base Case Cover Sheet'!V258,"n.a.")</f>
        <v>0</v>
      </c>
      <c r="AM258" s="72">
        <f>IFERROR(W258-'Base Case Cover Sheet'!W258,"n.a.")</f>
        <v>0</v>
      </c>
    </row>
    <row r="259" spans="1:39" s="4" customFormat="1">
      <c r="D259" s="150" t="s">
        <v>139</v>
      </c>
      <c r="E259" s="63"/>
      <c r="F259" s="63"/>
      <c r="G259" s="63"/>
      <c r="H259" s="33"/>
      <c r="I259" s="71">
        <v>0</v>
      </c>
      <c r="J259" s="71">
        <v>0</v>
      </c>
      <c r="K259" s="71">
        <v>0</v>
      </c>
      <c r="L259" s="71">
        <v>0</v>
      </c>
      <c r="M259" s="71">
        <v>0</v>
      </c>
      <c r="N259" s="71">
        <v>0</v>
      </c>
      <c r="O259" s="71">
        <v>0</v>
      </c>
      <c r="P259" s="71">
        <v>0</v>
      </c>
      <c r="Q259" s="71">
        <v>0</v>
      </c>
      <c r="R259" s="71">
        <v>0</v>
      </c>
      <c r="S259" s="71">
        <v>0</v>
      </c>
      <c r="T259" s="71">
        <v>0</v>
      </c>
      <c r="U259" s="71">
        <v>0</v>
      </c>
      <c r="V259" s="71">
        <v>0</v>
      </c>
      <c r="W259" s="71">
        <v>0</v>
      </c>
      <c r="Y259" s="72">
        <f>IFERROR(I259-'Base Case Cover Sheet'!I259,"n.a.")</f>
        <v>0</v>
      </c>
      <c r="Z259" s="72">
        <f>IFERROR(J259-'Base Case Cover Sheet'!J259,"n.a.")</f>
        <v>0</v>
      </c>
      <c r="AA259" s="72">
        <f>IFERROR(K259-'Base Case Cover Sheet'!K259,"n.a.")</f>
        <v>0</v>
      </c>
      <c r="AB259" s="72">
        <f>IFERROR(L259-'Base Case Cover Sheet'!L259,"n.a.")</f>
        <v>0</v>
      </c>
      <c r="AC259" s="72">
        <f>IFERROR(M259-'Base Case Cover Sheet'!M259,"n.a.")</f>
        <v>0</v>
      </c>
      <c r="AD259" s="72">
        <f>IFERROR(N259-'Base Case Cover Sheet'!N259,"n.a.")</f>
        <v>0</v>
      </c>
      <c r="AE259" s="72">
        <f>IFERROR(O259-'Base Case Cover Sheet'!O259,"n.a.")</f>
        <v>0</v>
      </c>
      <c r="AF259" s="72">
        <f>IFERROR(P259-'Base Case Cover Sheet'!P259,"n.a.")</f>
        <v>0</v>
      </c>
      <c r="AG259" s="72">
        <f>IFERROR(Q259-'Base Case Cover Sheet'!Q259,"n.a.")</f>
        <v>0</v>
      </c>
      <c r="AH259" s="72">
        <f>IFERROR(R259-'Base Case Cover Sheet'!R259,"n.a.")</f>
        <v>0</v>
      </c>
      <c r="AI259" s="72">
        <f>IFERROR(S259-'Base Case Cover Sheet'!S259,"n.a.")</f>
        <v>0</v>
      </c>
      <c r="AJ259" s="72">
        <f>IFERROR(T259-'Base Case Cover Sheet'!T259,"n.a.")</f>
        <v>0</v>
      </c>
      <c r="AK259" s="72">
        <f>IFERROR(U259-'Base Case Cover Sheet'!U259,"n.a.")</f>
        <v>0</v>
      </c>
      <c r="AL259" s="72">
        <f>IFERROR(V259-'Base Case Cover Sheet'!V259,"n.a.")</f>
        <v>0</v>
      </c>
      <c r="AM259" s="72">
        <f>IFERROR(W259-'Base Case Cover Sheet'!W259,"n.a.")</f>
        <v>0</v>
      </c>
    </row>
    <row r="260" spans="1:39" s="4" customFormat="1">
      <c r="D260" s="150" t="s">
        <v>139</v>
      </c>
      <c r="E260" s="63"/>
      <c r="F260" s="63"/>
      <c r="G260" s="63"/>
      <c r="H260" s="33"/>
      <c r="I260" s="71">
        <v>0</v>
      </c>
      <c r="J260" s="71">
        <v>0</v>
      </c>
      <c r="K260" s="71">
        <v>0</v>
      </c>
      <c r="L260" s="71">
        <v>0</v>
      </c>
      <c r="M260" s="71">
        <v>0</v>
      </c>
      <c r="N260" s="71">
        <v>0</v>
      </c>
      <c r="O260" s="71">
        <v>0</v>
      </c>
      <c r="P260" s="71">
        <v>0</v>
      </c>
      <c r="Q260" s="71">
        <v>0</v>
      </c>
      <c r="R260" s="71">
        <v>0</v>
      </c>
      <c r="S260" s="71">
        <v>0</v>
      </c>
      <c r="T260" s="71">
        <v>0</v>
      </c>
      <c r="U260" s="71">
        <v>0</v>
      </c>
      <c r="V260" s="71">
        <v>0</v>
      </c>
      <c r="W260" s="71">
        <v>0</v>
      </c>
      <c r="Y260" s="72">
        <f>IFERROR(I260-'Base Case Cover Sheet'!I260,"n.a.")</f>
        <v>0</v>
      </c>
      <c r="Z260" s="72">
        <f>IFERROR(J260-'Base Case Cover Sheet'!J260,"n.a.")</f>
        <v>0</v>
      </c>
      <c r="AA260" s="72">
        <f>IFERROR(K260-'Base Case Cover Sheet'!K260,"n.a.")</f>
        <v>0</v>
      </c>
      <c r="AB260" s="72">
        <f>IFERROR(L260-'Base Case Cover Sheet'!L260,"n.a.")</f>
        <v>0</v>
      </c>
      <c r="AC260" s="72">
        <f>IFERROR(M260-'Base Case Cover Sheet'!M260,"n.a.")</f>
        <v>0</v>
      </c>
      <c r="AD260" s="72">
        <f>IFERROR(N260-'Base Case Cover Sheet'!N260,"n.a.")</f>
        <v>0</v>
      </c>
      <c r="AE260" s="72">
        <f>IFERROR(O260-'Base Case Cover Sheet'!O260,"n.a.")</f>
        <v>0</v>
      </c>
      <c r="AF260" s="72">
        <f>IFERROR(P260-'Base Case Cover Sheet'!P260,"n.a.")</f>
        <v>0</v>
      </c>
      <c r="AG260" s="72">
        <f>IFERROR(Q260-'Base Case Cover Sheet'!Q260,"n.a.")</f>
        <v>0</v>
      </c>
      <c r="AH260" s="72">
        <f>IFERROR(R260-'Base Case Cover Sheet'!R260,"n.a.")</f>
        <v>0</v>
      </c>
      <c r="AI260" s="72">
        <f>IFERROR(S260-'Base Case Cover Sheet'!S260,"n.a.")</f>
        <v>0</v>
      </c>
      <c r="AJ260" s="72">
        <f>IFERROR(T260-'Base Case Cover Sheet'!T260,"n.a.")</f>
        <v>0</v>
      </c>
      <c r="AK260" s="72">
        <f>IFERROR(U260-'Base Case Cover Sheet'!U260,"n.a.")</f>
        <v>0</v>
      </c>
      <c r="AL260" s="72">
        <f>IFERROR(V260-'Base Case Cover Sheet'!V260,"n.a.")</f>
        <v>0</v>
      </c>
      <c r="AM260" s="72">
        <f>IFERROR(W260-'Base Case Cover Sheet'!W260,"n.a.")</f>
        <v>0</v>
      </c>
    </row>
    <row r="261" spans="1:39" s="4" customFormat="1">
      <c r="D261" s="150" t="s">
        <v>139</v>
      </c>
      <c r="E261" s="63"/>
      <c r="F261" s="63"/>
      <c r="G261" s="63"/>
      <c r="H261" s="33"/>
      <c r="I261" s="71">
        <v>0</v>
      </c>
      <c r="J261" s="71">
        <v>0</v>
      </c>
      <c r="K261" s="71">
        <v>0</v>
      </c>
      <c r="L261" s="71">
        <v>0</v>
      </c>
      <c r="M261" s="71">
        <v>0</v>
      </c>
      <c r="N261" s="71">
        <v>0</v>
      </c>
      <c r="O261" s="71">
        <v>0</v>
      </c>
      <c r="P261" s="71">
        <v>0</v>
      </c>
      <c r="Q261" s="71">
        <v>0</v>
      </c>
      <c r="R261" s="71">
        <v>0</v>
      </c>
      <c r="S261" s="71">
        <v>0</v>
      </c>
      <c r="T261" s="71">
        <v>0</v>
      </c>
      <c r="U261" s="71">
        <v>0</v>
      </c>
      <c r="V261" s="71">
        <v>0</v>
      </c>
      <c r="W261" s="71">
        <v>0</v>
      </c>
      <c r="Y261" s="72">
        <f>IFERROR(I261-'Base Case Cover Sheet'!I261,"n.a.")</f>
        <v>0</v>
      </c>
      <c r="Z261" s="72">
        <f>IFERROR(J261-'Base Case Cover Sheet'!J261,"n.a.")</f>
        <v>0</v>
      </c>
      <c r="AA261" s="72">
        <f>IFERROR(K261-'Base Case Cover Sheet'!K261,"n.a.")</f>
        <v>0</v>
      </c>
      <c r="AB261" s="72">
        <f>IFERROR(L261-'Base Case Cover Sheet'!L261,"n.a.")</f>
        <v>0</v>
      </c>
      <c r="AC261" s="72">
        <f>IFERROR(M261-'Base Case Cover Sheet'!M261,"n.a.")</f>
        <v>0</v>
      </c>
      <c r="AD261" s="72">
        <f>IFERROR(N261-'Base Case Cover Sheet'!N261,"n.a.")</f>
        <v>0</v>
      </c>
      <c r="AE261" s="72">
        <f>IFERROR(O261-'Base Case Cover Sheet'!O261,"n.a.")</f>
        <v>0</v>
      </c>
      <c r="AF261" s="72">
        <f>IFERROR(P261-'Base Case Cover Sheet'!P261,"n.a.")</f>
        <v>0</v>
      </c>
      <c r="AG261" s="72">
        <f>IFERROR(Q261-'Base Case Cover Sheet'!Q261,"n.a.")</f>
        <v>0</v>
      </c>
      <c r="AH261" s="72">
        <f>IFERROR(R261-'Base Case Cover Sheet'!R261,"n.a.")</f>
        <v>0</v>
      </c>
      <c r="AI261" s="72">
        <f>IFERROR(S261-'Base Case Cover Sheet'!S261,"n.a.")</f>
        <v>0</v>
      </c>
      <c r="AJ261" s="72">
        <f>IFERROR(T261-'Base Case Cover Sheet'!T261,"n.a.")</f>
        <v>0</v>
      </c>
      <c r="AK261" s="72">
        <f>IFERROR(U261-'Base Case Cover Sheet'!U261,"n.a.")</f>
        <v>0</v>
      </c>
      <c r="AL261" s="72">
        <f>IFERROR(V261-'Base Case Cover Sheet'!V261,"n.a.")</f>
        <v>0</v>
      </c>
      <c r="AM261" s="72">
        <f>IFERROR(W261-'Base Case Cover Sheet'!W261,"n.a.")</f>
        <v>0</v>
      </c>
    </row>
    <row r="262" spans="1:39" s="4" customFormat="1">
      <c r="D262" s="150" t="s">
        <v>139</v>
      </c>
      <c r="E262" s="63"/>
      <c r="F262" s="63"/>
      <c r="G262" s="63"/>
      <c r="H262" s="33"/>
      <c r="I262" s="71">
        <v>0</v>
      </c>
      <c r="J262" s="71">
        <v>0</v>
      </c>
      <c r="K262" s="71">
        <v>0</v>
      </c>
      <c r="L262" s="71">
        <v>0</v>
      </c>
      <c r="M262" s="71">
        <v>0</v>
      </c>
      <c r="N262" s="71">
        <v>0</v>
      </c>
      <c r="O262" s="71">
        <v>0</v>
      </c>
      <c r="P262" s="71">
        <v>0</v>
      </c>
      <c r="Q262" s="71">
        <v>0</v>
      </c>
      <c r="R262" s="71">
        <v>0</v>
      </c>
      <c r="S262" s="71">
        <v>0</v>
      </c>
      <c r="T262" s="71">
        <v>0</v>
      </c>
      <c r="U262" s="71">
        <v>0</v>
      </c>
      <c r="V262" s="71">
        <v>0</v>
      </c>
      <c r="W262" s="71">
        <v>0</v>
      </c>
      <c r="Y262" s="72">
        <f>IFERROR(I262-'Base Case Cover Sheet'!I262,"n.a.")</f>
        <v>0</v>
      </c>
      <c r="Z262" s="72">
        <f>IFERROR(J262-'Base Case Cover Sheet'!J262,"n.a.")</f>
        <v>0</v>
      </c>
      <c r="AA262" s="72">
        <f>IFERROR(K262-'Base Case Cover Sheet'!K262,"n.a.")</f>
        <v>0</v>
      </c>
      <c r="AB262" s="72">
        <f>IFERROR(L262-'Base Case Cover Sheet'!L262,"n.a.")</f>
        <v>0</v>
      </c>
      <c r="AC262" s="72">
        <f>IFERROR(M262-'Base Case Cover Sheet'!M262,"n.a.")</f>
        <v>0</v>
      </c>
      <c r="AD262" s="72">
        <f>IFERROR(N262-'Base Case Cover Sheet'!N262,"n.a.")</f>
        <v>0</v>
      </c>
      <c r="AE262" s="72">
        <f>IFERROR(O262-'Base Case Cover Sheet'!O262,"n.a.")</f>
        <v>0</v>
      </c>
      <c r="AF262" s="72">
        <f>IFERROR(P262-'Base Case Cover Sheet'!P262,"n.a.")</f>
        <v>0</v>
      </c>
      <c r="AG262" s="72">
        <f>IFERROR(Q262-'Base Case Cover Sheet'!Q262,"n.a.")</f>
        <v>0</v>
      </c>
      <c r="AH262" s="72">
        <f>IFERROR(R262-'Base Case Cover Sheet'!R262,"n.a.")</f>
        <v>0</v>
      </c>
      <c r="AI262" s="72">
        <f>IFERROR(S262-'Base Case Cover Sheet'!S262,"n.a.")</f>
        <v>0</v>
      </c>
      <c r="AJ262" s="72">
        <f>IFERROR(T262-'Base Case Cover Sheet'!T262,"n.a.")</f>
        <v>0</v>
      </c>
      <c r="AK262" s="72">
        <f>IFERROR(U262-'Base Case Cover Sheet'!U262,"n.a.")</f>
        <v>0</v>
      </c>
      <c r="AL262" s="72">
        <f>IFERROR(V262-'Base Case Cover Sheet'!V262,"n.a.")</f>
        <v>0</v>
      </c>
      <c r="AM262" s="72">
        <f>IFERROR(W262-'Base Case Cover Sheet'!W262,"n.a.")</f>
        <v>0</v>
      </c>
    </row>
    <row r="263" spans="1:39" s="4" customFormat="1">
      <c r="D263" s="150" t="s">
        <v>139</v>
      </c>
      <c r="E263" s="63"/>
      <c r="F263" s="63"/>
      <c r="G263" s="63"/>
      <c r="H263" s="33"/>
      <c r="I263" s="71">
        <v>0</v>
      </c>
      <c r="J263" s="71">
        <v>0</v>
      </c>
      <c r="K263" s="71">
        <v>0</v>
      </c>
      <c r="L263" s="71">
        <v>0</v>
      </c>
      <c r="M263" s="71">
        <v>0</v>
      </c>
      <c r="N263" s="71">
        <v>0</v>
      </c>
      <c r="O263" s="71">
        <v>0</v>
      </c>
      <c r="P263" s="71">
        <v>0</v>
      </c>
      <c r="Q263" s="71">
        <v>0</v>
      </c>
      <c r="R263" s="71">
        <v>0</v>
      </c>
      <c r="S263" s="71">
        <v>0</v>
      </c>
      <c r="T263" s="71">
        <v>0</v>
      </c>
      <c r="U263" s="71">
        <v>0</v>
      </c>
      <c r="V263" s="71">
        <v>0</v>
      </c>
      <c r="W263" s="71">
        <v>0</v>
      </c>
      <c r="Y263" s="72">
        <f>IFERROR(I263-'Base Case Cover Sheet'!I263,"n.a.")</f>
        <v>0</v>
      </c>
      <c r="Z263" s="72">
        <f>IFERROR(J263-'Base Case Cover Sheet'!J263,"n.a.")</f>
        <v>0</v>
      </c>
      <c r="AA263" s="72">
        <f>IFERROR(K263-'Base Case Cover Sheet'!K263,"n.a.")</f>
        <v>0</v>
      </c>
      <c r="AB263" s="72">
        <f>IFERROR(L263-'Base Case Cover Sheet'!L263,"n.a.")</f>
        <v>0</v>
      </c>
      <c r="AC263" s="72">
        <f>IFERROR(M263-'Base Case Cover Sheet'!M263,"n.a.")</f>
        <v>0</v>
      </c>
      <c r="AD263" s="72">
        <f>IFERROR(N263-'Base Case Cover Sheet'!N263,"n.a.")</f>
        <v>0</v>
      </c>
      <c r="AE263" s="72">
        <f>IFERROR(O263-'Base Case Cover Sheet'!O263,"n.a.")</f>
        <v>0</v>
      </c>
      <c r="AF263" s="72">
        <f>IFERROR(P263-'Base Case Cover Sheet'!P263,"n.a.")</f>
        <v>0</v>
      </c>
      <c r="AG263" s="72">
        <f>IFERROR(Q263-'Base Case Cover Sheet'!Q263,"n.a.")</f>
        <v>0</v>
      </c>
      <c r="AH263" s="72">
        <f>IFERROR(R263-'Base Case Cover Sheet'!R263,"n.a.")</f>
        <v>0</v>
      </c>
      <c r="AI263" s="72">
        <f>IFERROR(S263-'Base Case Cover Sheet'!S263,"n.a.")</f>
        <v>0</v>
      </c>
      <c r="AJ263" s="72">
        <f>IFERROR(T263-'Base Case Cover Sheet'!T263,"n.a.")</f>
        <v>0</v>
      </c>
      <c r="AK263" s="72">
        <f>IFERROR(U263-'Base Case Cover Sheet'!U263,"n.a.")</f>
        <v>0</v>
      </c>
      <c r="AL263" s="72">
        <f>IFERROR(V263-'Base Case Cover Sheet'!V263,"n.a.")</f>
        <v>0</v>
      </c>
      <c r="AM263" s="72">
        <f>IFERROR(W263-'Base Case Cover Sheet'!W263,"n.a.")</f>
        <v>0</v>
      </c>
    </row>
    <row r="264" spans="1:39" s="4" customFormat="1">
      <c r="D264" s="150" t="s">
        <v>139</v>
      </c>
      <c r="E264" s="63"/>
      <c r="F264" s="63"/>
      <c r="G264" s="63"/>
      <c r="H264" s="33"/>
      <c r="I264" s="71">
        <v>0</v>
      </c>
      <c r="J264" s="71">
        <v>0</v>
      </c>
      <c r="K264" s="71">
        <v>0</v>
      </c>
      <c r="L264" s="71">
        <v>0</v>
      </c>
      <c r="M264" s="71">
        <v>0</v>
      </c>
      <c r="N264" s="71">
        <v>0</v>
      </c>
      <c r="O264" s="71">
        <v>0</v>
      </c>
      <c r="P264" s="71">
        <v>0</v>
      </c>
      <c r="Q264" s="71">
        <v>0</v>
      </c>
      <c r="R264" s="71">
        <v>0</v>
      </c>
      <c r="S264" s="71">
        <v>0</v>
      </c>
      <c r="T264" s="71">
        <v>0</v>
      </c>
      <c r="U264" s="71">
        <v>0</v>
      </c>
      <c r="V264" s="71">
        <v>0</v>
      </c>
      <c r="W264" s="71">
        <v>0</v>
      </c>
      <c r="Y264" s="72">
        <f>IFERROR(I264-'Base Case Cover Sheet'!I264,"n.a.")</f>
        <v>0</v>
      </c>
      <c r="Z264" s="72">
        <f>IFERROR(J264-'Base Case Cover Sheet'!J264,"n.a.")</f>
        <v>0</v>
      </c>
      <c r="AA264" s="72">
        <f>IFERROR(K264-'Base Case Cover Sheet'!K264,"n.a.")</f>
        <v>0</v>
      </c>
      <c r="AB264" s="72">
        <f>IFERROR(L264-'Base Case Cover Sheet'!L264,"n.a.")</f>
        <v>0</v>
      </c>
      <c r="AC264" s="72">
        <f>IFERROR(M264-'Base Case Cover Sheet'!M264,"n.a.")</f>
        <v>0</v>
      </c>
      <c r="AD264" s="72">
        <f>IFERROR(N264-'Base Case Cover Sheet'!N264,"n.a.")</f>
        <v>0</v>
      </c>
      <c r="AE264" s="72">
        <f>IFERROR(O264-'Base Case Cover Sheet'!O264,"n.a.")</f>
        <v>0</v>
      </c>
      <c r="AF264" s="72">
        <f>IFERROR(P264-'Base Case Cover Sheet'!P264,"n.a.")</f>
        <v>0</v>
      </c>
      <c r="AG264" s="72">
        <f>IFERROR(Q264-'Base Case Cover Sheet'!Q264,"n.a.")</f>
        <v>0</v>
      </c>
      <c r="AH264" s="72">
        <f>IFERROR(R264-'Base Case Cover Sheet'!R264,"n.a.")</f>
        <v>0</v>
      </c>
      <c r="AI264" s="72">
        <f>IFERROR(S264-'Base Case Cover Sheet'!S264,"n.a.")</f>
        <v>0</v>
      </c>
      <c r="AJ264" s="72">
        <f>IFERROR(T264-'Base Case Cover Sheet'!T264,"n.a.")</f>
        <v>0</v>
      </c>
      <c r="AK264" s="72">
        <f>IFERROR(U264-'Base Case Cover Sheet'!U264,"n.a.")</f>
        <v>0</v>
      </c>
      <c r="AL264" s="72">
        <f>IFERROR(V264-'Base Case Cover Sheet'!V264,"n.a.")</f>
        <v>0</v>
      </c>
      <c r="AM264" s="72">
        <f>IFERROR(W264-'Base Case Cover Sheet'!W264,"n.a.")</f>
        <v>0</v>
      </c>
    </row>
    <row r="265" spans="1:39" s="4" customFormat="1">
      <c r="D265" s="150" t="s">
        <v>139</v>
      </c>
      <c r="E265" s="63"/>
      <c r="F265" s="63"/>
      <c r="G265" s="63"/>
      <c r="H265" s="33"/>
      <c r="I265" s="71">
        <v>0</v>
      </c>
      <c r="J265" s="71">
        <v>0</v>
      </c>
      <c r="K265" s="71">
        <v>0</v>
      </c>
      <c r="L265" s="71">
        <v>0</v>
      </c>
      <c r="M265" s="71">
        <v>0</v>
      </c>
      <c r="N265" s="71">
        <v>0</v>
      </c>
      <c r="O265" s="71">
        <v>0</v>
      </c>
      <c r="P265" s="71">
        <v>0</v>
      </c>
      <c r="Q265" s="71">
        <v>0</v>
      </c>
      <c r="R265" s="71">
        <v>0</v>
      </c>
      <c r="S265" s="71">
        <v>0</v>
      </c>
      <c r="T265" s="71">
        <v>0</v>
      </c>
      <c r="U265" s="71">
        <v>0</v>
      </c>
      <c r="V265" s="71">
        <v>0</v>
      </c>
      <c r="W265" s="71">
        <v>0</v>
      </c>
      <c r="Y265" s="72">
        <f>IFERROR(I265-'Base Case Cover Sheet'!I265,"n.a.")</f>
        <v>0</v>
      </c>
      <c r="Z265" s="72">
        <f>IFERROR(J265-'Base Case Cover Sheet'!J265,"n.a.")</f>
        <v>0</v>
      </c>
      <c r="AA265" s="72">
        <f>IFERROR(K265-'Base Case Cover Sheet'!K265,"n.a.")</f>
        <v>0</v>
      </c>
      <c r="AB265" s="72">
        <f>IFERROR(L265-'Base Case Cover Sheet'!L265,"n.a.")</f>
        <v>0</v>
      </c>
      <c r="AC265" s="72">
        <f>IFERROR(M265-'Base Case Cover Sheet'!M265,"n.a.")</f>
        <v>0</v>
      </c>
      <c r="AD265" s="72">
        <f>IFERROR(N265-'Base Case Cover Sheet'!N265,"n.a.")</f>
        <v>0</v>
      </c>
      <c r="AE265" s="72">
        <f>IFERROR(O265-'Base Case Cover Sheet'!O265,"n.a.")</f>
        <v>0</v>
      </c>
      <c r="AF265" s="72">
        <f>IFERROR(P265-'Base Case Cover Sheet'!P265,"n.a.")</f>
        <v>0</v>
      </c>
      <c r="AG265" s="72">
        <f>IFERROR(Q265-'Base Case Cover Sheet'!Q265,"n.a.")</f>
        <v>0</v>
      </c>
      <c r="AH265" s="72">
        <f>IFERROR(R265-'Base Case Cover Sheet'!R265,"n.a.")</f>
        <v>0</v>
      </c>
      <c r="AI265" s="72">
        <f>IFERROR(S265-'Base Case Cover Sheet'!S265,"n.a.")</f>
        <v>0</v>
      </c>
      <c r="AJ265" s="72">
        <f>IFERROR(T265-'Base Case Cover Sheet'!T265,"n.a.")</f>
        <v>0</v>
      </c>
      <c r="AK265" s="72">
        <f>IFERROR(U265-'Base Case Cover Sheet'!U265,"n.a.")</f>
        <v>0</v>
      </c>
      <c r="AL265" s="72">
        <f>IFERROR(V265-'Base Case Cover Sheet'!V265,"n.a.")</f>
        <v>0</v>
      </c>
      <c r="AM265" s="72">
        <f>IFERROR(W265-'Base Case Cover Sheet'!W265,"n.a.")</f>
        <v>0</v>
      </c>
    </row>
    <row r="266" spans="1:39" s="4" customFormat="1">
      <c r="D266" s="150" t="s">
        <v>139</v>
      </c>
      <c r="E266" s="63"/>
      <c r="F266" s="63"/>
      <c r="G266" s="63"/>
      <c r="H266" s="33"/>
      <c r="I266" s="71">
        <v>0</v>
      </c>
      <c r="J266" s="71">
        <v>0</v>
      </c>
      <c r="K266" s="71">
        <v>0</v>
      </c>
      <c r="L266" s="71">
        <v>0</v>
      </c>
      <c r="M266" s="71">
        <v>0</v>
      </c>
      <c r="N266" s="71">
        <v>0</v>
      </c>
      <c r="O266" s="71">
        <v>0</v>
      </c>
      <c r="P266" s="71">
        <v>0</v>
      </c>
      <c r="Q266" s="71">
        <v>0</v>
      </c>
      <c r="R266" s="71">
        <v>0</v>
      </c>
      <c r="S266" s="71">
        <v>0</v>
      </c>
      <c r="T266" s="71">
        <v>0</v>
      </c>
      <c r="U266" s="71">
        <v>0</v>
      </c>
      <c r="V266" s="71">
        <v>0</v>
      </c>
      <c r="W266" s="71">
        <v>0</v>
      </c>
      <c r="Y266" s="72">
        <f>IFERROR(I266-'Base Case Cover Sheet'!I266,"n.a.")</f>
        <v>0</v>
      </c>
      <c r="Z266" s="72">
        <f>IFERROR(J266-'Base Case Cover Sheet'!J266,"n.a.")</f>
        <v>0</v>
      </c>
      <c r="AA266" s="72">
        <f>IFERROR(K266-'Base Case Cover Sheet'!K266,"n.a.")</f>
        <v>0</v>
      </c>
      <c r="AB266" s="72">
        <f>IFERROR(L266-'Base Case Cover Sheet'!L266,"n.a.")</f>
        <v>0</v>
      </c>
      <c r="AC266" s="72">
        <f>IFERROR(M266-'Base Case Cover Sheet'!M266,"n.a.")</f>
        <v>0</v>
      </c>
      <c r="AD266" s="72">
        <f>IFERROR(N266-'Base Case Cover Sheet'!N266,"n.a.")</f>
        <v>0</v>
      </c>
      <c r="AE266" s="72">
        <f>IFERROR(O266-'Base Case Cover Sheet'!O266,"n.a.")</f>
        <v>0</v>
      </c>
      <c r="AF266" s="72">
        <f>IFERROR(P266-'Base Case Cover Sheet'!P266,"n.a.")</f>
        <v>0</v>
      </c>
      <c r="AG266" s="72">
        <f>IFERROR(Q266-'Base Case Cover Sheet'!Q266,"n.a.")</f>
        <v>0</v>
      </c>
      <c r="AH266" s="72">
        <f>IFERROR(R266-'Base Case Cover Sheet'!R266,"n.a.")</f>
        <v>0</v>
      </c>
      <c r="AI266" s="72">
        <f>IFERROR(S266-'Base Case Cover Sheet'!S266,"n.a.")</f>
        <v>0</v>
      </c>
      <c r="AJ266" s="72">
        <f>IFERROR(T266-'Base Case Cover Sheet'!T266,"n.a.")</f>
        <v>0</v>
      </c>
      <c r="AK266" s="72">
        <f>IFERROR(U266-'Base Case Cover Sheet'!U266,"n.a.")</f>
        <v>0</v>
      </c>
      <c r="AL266" s="72">
        <f>IFERROR(V266-'Base Case Cover Sheet'!V266,"n.a.")</f>
        <v>0</v>
      </c>
      <c r="AM266" s="72">
        <f>IFERROR(W266-'Base Case Cover Sheet'!W266,"n.a.")</f>
        <v>0</v>
      </c>
    </row>
    <row r="267" spans="1:39" s="4" customFormat="1">
      <c r="D267" s="150" t="s">
        <v>139</v>
      </c>
      <c r="E267" s="63"/>
      <c r="F267" s="63"/>
      <c r="G267" s="63"/>
      <c r="H267" s="33"/>
      <c r="I267" s="71">
        <v>0</v>
      </c>
      <c r="J267" s="71">
        <v>0</v>
      </c>
      <c r="K267" s="71">
        <v>0</v>
      </c>
      <c r="L267" s="71">
        <v>0</v>
      </c>
      <c r="M267" s="71">
        <v>0</v>
      </c>
      <c r="N267" s="71">
        <v>0</v>
      </c>
      <c r="O267" s="71">
        <v>0</v>
      </c>
      <c r="P267" s="71">
        <v>0</v>
      </c>
      <c r="Q267" s="71">
        <v>0</v>
      </c>
      <c r="R267" s="71">
        <v>0</v>
      </c>
      <c r="S267" s="71">
        <v>0</v>
      </c>
      <c r="T267" s="71">
        <v>0</v>
      </c>
      <c r="U267" s="71">
        <v>0</v>
      </c>
      <c r="V267" s="71">
        <v>0</v>
      </c>
      <c r="W267" s="71">
        <v>0</v>
      </c>
      <c r="Y267" s="72">
        <f>IFERROR(I267-'Base Case Cover Sheet'!I267,"n.a.")</f>
        <v>0</v>
      </c>
      <c r="Z267" s="72">
        <f>IFERROR(J267-'Base Case Cover Sheet'!J267,"n.a.")</f>
        <v>0</v>
      </c>
      <c r="AA267" s="72">
        <f>IFERROR(K267-'Base Case Cover Sheet'!K267,"n.a.")</f>
        <v>0</v>
      </c>
      <c r="AB267" s="72">
        <f>IFERROR(L267-'Base Case Cover Sheet'!L267,"n.a.")</f>
        <v>0</v>
      </c>
      <c r="AC267" s="72">
        <f>IFERROR(M267-'Base Case Cover Sheet'!M267,"n.a.")</f>
        <v>0</v>
      </c>
      <c r="AD267" s="72">
        <f>IFERROR(N267-'Base Case Cover Sheet'!N267,"n.a.")</f>
        <v>0</v>
      </c>
      <c r="AE267" s="72">
        <f>IFERROR(O267-'Base Case Cover Sheet'!O267,"n.a.")</f>
        <v>0</v>
      </c>
      <c r="AF267" s="72">
        <f>IFERROR(P267-'Base Case Cover Sheet'!P267,"n.a.")</f>
        <v>0</v>
      </c>
      <c r="AG267" s="72">
        <f>IFERROR(Q267-'Base Case Cover Sheet'!Q267,"n.a.")</f>
        <v>0</v>
      </c>
      <c r="AH267" s="72">
        <f>IFERROR(R267-'Base Case Cover Sheet'!R267,"n.a.")</f>
        <v>0</v>
      </c>
      <c r="AI267" s="72">
        <f>IFERROR(S267-'Base Case Cover Sheet'!S267,"n.a.")</f>
        <v>0</v>
      </c>
      <c r="AJ267" s="72">
        <f>IFERROR(T267-'Base Case Cover Sheet'!T267,"n.a.")</f>
        <v>0</v>
      </c>
      <c r="AK267" s="72">
        <f>IFERROR(U267-'Base Case Cover Sheet'!U267,"n.a.")</f>
        <v>0</v>
      </c>
      <c r="AL267" s="72">
        <f>IFERROR(V267-'Base Case Cover Sheet'!V267,"n.a.")</f>
        <v>0</v>
      </c>
      <c r="AM267" s="72">
        <f>IFERROR(W267-'Base Case Cover Sheet'!W267,"n.a.")</f>
        <v>0</v>
      </c>
    </row>
    <row r="268" spans="1:39" s="4" customFormat="1"/>
    <row r="269" spans="1:39" s="2" customFormat="1" ht="11.25" customHeight="1">
      <c r="A269" s="18"/>
      <c r="B269" s="19">
        <f>MAX($B$4:B268)+1</f>
        <v>7</v>
      </c>
      <c r="C269" s="18"/>
      <c r="D269" s="20" t="s">
        <v>160</v>
      </c>
    </row>
    <row r="270" spans="1:39" s="4" customFormat="1"/>
    <row r="271" spans="1:39" s="4" customFormat="1">
      <c r="D271" s="31" t="s">
        <v>220</v>
      </c>
      <c r="E271" s="64"/>
      <c r="F271" s="64"/>
      <c r="G271" s="64"/>
      <c r="H271" s="64"/>
      <c r="I271" s="64"/>
      <c r="J271" s="64"/>
      <c r="K271" s="64"/>
      <c r="L271" s="64"/>
      <c r="M271" s="64"/>
      <c r="N271" s="64"/>
      <c r="O271" s="64"/>
      <c r="P271" s="64"/>
      <c r="Q271" s="64"/>
      <c r="R271" s="64"/>
      <c r="S271" s="64"/>
      <c r="T271" s="64"/>
      <c r="U271" s="64"/>
      <c r="V271" s="64"/>
      <c r="W271" s="64"/>
      <c r="Y271" s="64"/>
      <c r="Z271" s="64"/>
      <c r="AA271" s="64"/>
      <c r="AB271" s="64"/>
      <c r="AC271" s="64"/>
      <c r="AD271" s="64"/>
      <c r="AE271" s="64"/>
      <c r="AF271" s="64"/>
      <c r="AG271" s="64"/>
      <c r="AH271" s="64"/>
      <c r="AI271" s="64"/>
      <c r="AJ271" s="64"/>
      <c r="AK271" s="64"/>
      <c r="AL271" s="64"/>
      <c r="AM271" s="64"/>
    </row>
    <row r="272" spans="1:39" s="4" customFormat="1"/>
    <row r="273" spans="4:39" s="4" customFormat="1">
      <c r="D273" s="5" t="s">
        <v>221</v>
      </c>
    </row>
    <row r="274" spans="4:39" s="4" customFormat="1">
      <c r="D274"/>
      <c r="E274" t="s">
        <v>222</v>
      </c>
      <c r="H274" s="33"/>
      <c r="I274" s="65">
        <v>0</v>
      </c>
      <c r="J274" s="65">
        <v>0</v>
      </c>
      <c r="K274" s="65">
        <v>0</v>
      </c>
      <c r="L274" s="65">
        <v>0</v>
      </c>
      <c r="M274" s="65">
        <v>0</v>
      </c>
      <c r="N274" s="65">
        <v>0</v>
      </c>
      <c r="O274" s="65">
        <v>0</v>
      </c>
      <c r="P274" s="65">
        <v>0</v>
      </c>
      <c r="Q274" s="65">
        <v>0</v>
      </c>
      <c r="R274" s="65">
        <v>0</v>
      </c>
      <c r="S274" s="65">
        <v>0</v>
      </c>
      <c r="T274" s="65">
        <v>0</v>
      </c>
      <c r="U274" s="65">
        <v>0</v>
      </c>
      <c r="V274" s="65">
        <v>0</v>
      </c>
      <c r="W274" s="65">
        <v>0</v>
      </c>
      <c r="Y274" s="74" t="str">
        <f>IFERROR(I274/'Base Case Cover Sheet'!I274-1,"n.a.")</f>
        <v>n.a.</v>
      </c>
      <c r="Z274" s="74" t="str">
        <f>IFERROR(J274/'Base Case Cover Sheet'!J274-1,"n.a.")</f>
        <v>n.a.</v>
      </c>
      <c r="AA274" s="74" t="str">
        <f>IFERROR(K274/'Base Case Cover Sheet'!K274-1,"n.a.")</f>
        <v>n.a.</v>
      </c>
      <c r="AB274" s="74" t="str">
        <f>IFERROR(L274/'Base Case Cover Sheet'!L274-1,"n.a.")</f>
        <v>n.a.</v>
      </c>
      <c r="AC274" s="74" t="str">
        <f>IFERROR(M274/'Base Case Cover Sheet'!M274-1,"n.a.")</f>
        <v>n.a.</v>
      </c>
      <c r="AD274" s="74" t="str">
        <f>IFERROR(N274/'Base Case Cover Sheet'!N274-1,"n.a.")</f>
        <v>n.a.</v>
      </c>
      <c r="AE274" s="74" t="str">
        <f>IFERROR(O274/'Base Case Cover Sheet'!O274-1,"n.a.")</f>
        <v>n.a.</v>
      </c>
      <c r="AF274" s="74" t="str">
        <f>IFERROR(P274/'Base Case Cover Sheet'!P274-1,"n.a.")</f>
        <v>n.a.</v>
      </c>
      <c r="AG274" s="74" t="str">
        <f>IFERROR(Q274/'Base Case Cover Sheet'!Q274-1,"n.a.")</f>
        <v>n.a.</v>
      </c>
      <c r="AH274" s="74" t="str">
        <f>IFERROR(R274/'Base Case Cover Sheet'!R274-1,"n.a.")</f>
        <v>n.a.</v>
      </c>
      <c r="AI274" s="74" t="str">
        <f>IFERROR(S274/'Base Case Cover Sheet'!S274-1,"n.a.")</f>
        <v>n.a.</v>
      </c>
      <c r="AJ274" s="74" t="str">
        <f>IFERROR(T274/'Base Case Cover Sheet'!T274-1,"n.a.")</f>
        <v>n.a.</v>
      </c>
      <c r="AK274" s="74" t="str">
        <f>IFERROR(U274/'Base Case Cover Sheet'!U274-1,"n.a.")</f>
        <v>n.a.</v>
      </c>
      <c r="AL274" s="74" t="str">
        <f>IFERROR(V274/'Base Case Cover Sheet'!V274-1,"n.a.")</f>
        <v>n.a.</v>
      </c>
      <c r="AM274" s="74" t="str">
        <f>IFERROR(W274/'Base Case Cover Sheet'!W274-1,"n.a.")</f>
        <v>n.a.</v>
      </c>
    </row>
    <row r="275" spans="4:39" s="4" customFormat="1">
      <c r="D275"/>
      <c r="E275" t="s">
        <v>223</v>
      </c>
      <c r="H275" s="33"/>
      <c r="I275" s="65">
        <v>0</v>
      </c>
      <c r="J275" s="65">
        <v>0</v>
      </c>
      <c r="K275" s="65">
        <v>0</v>
      </c>
      <c r="L275" s="65">
        <v>0</v>
      </c>
      <c r="M275" s="65">
        <v>0</v>
      </c>
      <c r="N275" s="65">
        <v>0</v>
      </c>
      <c r="O275" s="65">
        <v>0</v>
      </c>
      <c r="P275" s="65">
        <v>0</v>
      </c>
      <c r="Q275" s="65">
        <v>0</v>
      </c>
      <c r="R275" s="65">
        <v>0</v>
      </c>
      <c r="S275" s="65">
        <v>0</v>
      </c>
      <c r="T275" s="65">
        <v>0</v>
      </c>
      <c r="U275" s="65">
        <v>0</v>
      </c>
      <c r="V275" s="65">
        <v>0</v>
      </c>
      <c r="W275" s="65">
        <v>0</v>
      </c>
      <c r="Y275" s="74" t="str">
        <f>IFERROR(I275/'Base Case Cover Sheet'!I275-1,"n.a.")</f>
        <v>n.a.</v>
      </c>
      <c r="Z275" s="74" t="str">
        <f>IFERROR(J275/'Base Case Cover Sheet'!J275-1,"n.a.")</f>
        <v>n.a.</v>
      </c>
      <c r="AA275" s="74" t="str">
        <f>IFERROR(K275/'Base Case Cover Sheet'!K275-1,"n.a.")</f>
        <v>n.a.</v>
      </c>
      <c r="AB275" s="74" t="str">
        <f>IFERROR(L275/'Base Case Cover Sheet'!L275-1,"n.a.")</f>
        <v>n.a.</v>
      </c>
      <c r="AC275" s="74" t="str">
        <f>IFERROR(M275/'Base Case Cover Sheet'!M275-1,"n.a.")</f>
        <v>n.a.</v>
      </c>
      <c r="AD275" s="74" t="str">
        <f>IFERROR(N275/'Base Case Cover Sheet'!N275-1,"n.a.")</f>
        <v>n.a.</v>
      </c>
      <c r="AE275" s="74" t="str">
        <f>IFERROR(O275/'Base Case Cover Sheet'!O275-1,"n.a.")</f>
        <v>n.a.</v>
      </c>
      <c r="AF275" s="74" t="str">
        <f>IFERROR(P275/'Base Case Cover Sheet'!P275-1,"n.a.")</f>
        <v>n.a.</v>
      </c>
      <c r="AG275" s="74" t="str">
        <f>IFERROR(Q275/'Base Case Cover Sheet'!Q275-1,"n.a.")</f>
        <v>n.a.</v>
      </c>
      <c r="AH275" s="74" t="str">
        <f>IFERROR(R275/'Base Case Cover Sheet'!R275-1,"n.a.")</f>
        <v>n.a.</v>
      </c>
      <c r="AI275" s="74" t="str">
        <f>IFERROR(S275/'Base Case Cover Sheet'!S275-1,"n.a.")</f>
        <v>n.a.</v>
      </c>
      <c r="AJ275" s="74" t="str">
        <f>IFERROR(T275/'Base Case Cover Sheet'!T275-1,"n.a.")</f>
        <v>n.a.</v>
      </c>
      <c r="AK275" s="74" t="str">
        <f>IFERROR(U275/'Base Case Cover Sheet'!U275-1,"n.a.")</f>
        <v>n.a.</v>
      </c>
      <c r="AL275" s="74" t="str">
        <f>IFERROR(V275/'Base Case Cover Sheet'!V275-1,"n.a.")</f>
        <v>n.a.</v>
      </c>
      <c r="AM275" s="74" t="str">
        <f>IFERROR(W275/'Base Case Cover Sheet'!W275-1,"n.a.")</f>
        <v>n.a.</v>
      </c>
    </row>
    <row r="276" spans="4:39" s="4" customFormat="1">
      <c r="D276"/>
      <c r="E276" t="s">
        <v>224</v>
      </c>
      <c r="H276" s="33"/>
      <c r="I276" s="65">
        <v>0</v>
      </c>
      <c r="J276" s="65">
        <v>0</v>
      </c>
      <c r="K276" s="65">
        <v>0</v>
      </c>
      <c r="L276" s="65">
        <v>0</v>
      </c>
      <c r="M276" s="65">
        <v>0</v>
      </c>
      <c r="N276" s="65">
        <v>0</v>
      </c>
      <c r="O276" s="65">
        <v>0</v>
      </c>
      <c r="P276" s="65">
        <v>0</v>
      </c>
      <c r="Q276" s="65">
        <v>0</v>
      </c>
      <c r="R276" s="65">
        <v>0</v>
      </c>
      <c r="S276" s="65">
        <v>0</v>
      </c>
      <c r="T276" s="65">
        <v>0</v>
      </c>
      <c r="U276" s="65">
        <v>0</v>
      </c>
      <c r="V276" s="65">
        <v>0</v>
      </c>
      <c r="W276" s="65">
        <v>0</v>
      </c>
      <c r="Y276" s="74" t="str">
        <f>IFERROR(I276/'Base Case Cover Sheet'!I276-1,"n.a.")</f>
        <v>n.a.</v>
      </c>
      <c r="Z276" s="74" t="str">
        <f>IFERROR(J276/'Base Case Cover Sheet'!J276-1,"n.a.")</f>
        <v>n.a.</v>
      </c>
      <c r="AA276" s="74" t="str">
        <f>IFERROR(K276/'Base Case Cover Sheet'!K276-1,"n.a.")</f>
        <v>n.a.</v>
      </c>
      <c r="AB276" s="74" t="str">
        <f>IFERROR(L276/'Base Case Cover Sheet'!L276-1,"n.a.")</f>
        <v>n.a.</v>
      </c>
      <c r="AC276" s="74" t="str">
        <f>IFERROR(M276/'Base Case Cover Sheet'!M276-1,"n.a.")</f>
        <v>n.a.</v>
      </c>
      <c r="AD276" s="74" t="str">
        <f>IFERROR(N276/'Base Case Cover Sheet'!N276-1,"n.a.")</f>
        <v>n.a.</v>
      </c>
      <c r="AE276" s="74" t="str">
        <f>IFERROR(O276/'Base Case Cover Sheet'!O276-1,"n.a.")</f>
        <v>n.a.</v>
      </c>
      <c r="AF276" s="74" t="str">
        <f>IFERROR(P276/'Base Case Cover Sheet'!P276-1,"n.a.")</f>
        <v>n.a.</v>
      </c>
      <c r="AG276" s="74" t="str">
        <f>IFERROR(Q276/'Base Case Cover Sheet'!Q276-1,"n.a.")</f>
        <v>n.a.</v>
      </c>
      <c r="AH276" s="74" t="str">
        <f>IFERROR(R276/'Base Case Cover Sheet'!R276-1,"n.a.")</f>
        <v>n.a.</v>
      </c>
      <c r="AI276" s="74" t="str">
        <f>IFERROR(S276/'Base Case Cover Sheet'!S276-1,"n.a.")</f>
        <v>n.a.</v>
      </c>
      <c r="AJ276" s="74" t="str">
        <f>IFERROR(T276/'Base Case Cover Sheet'!T276-1,"n.a.")</f>
        <v>n.a.</v>
      </c>
      <c r="AK276" s="74" t="str">
        <f>IFERROR(U276/'Base Case Cover Sheet'!U276-1,"n.a.")</f>
        <v>n.a.</v>
      </c>
      <c r="AL276" s="74" t="str">
        <f>IFERROR(V276/'Base Case Cover Sheet'!V276-1,"n.a.")</f>
        <v>n.a.</v>
      </c>
      <c r="AM276" s="74" t="str">
        <f>IFERROR(W276/'Base Case Cover Sheet'!W276-1,"n.a.")</f>
        <v>n.a.</v>
      </c>
    </row>
    <row r="277" spans="4:39" s="4" customFormat="1">
      <c r="D277"/>
      <c r="E277" t="s">
        <v>225</v>
      </c>
      <c r="H277" s="33"/>
      <c r="I277" s="65">
        <v>0</v>
      </c>
      <c r="J277" s="65">
        <v>0</v>
      </c>
      <c r="K277" s="65">
        <v>0</v>
      </c>
      <c r="L277" s="65">
        <v>0</v>
      </c>
      <c r="M277" s="65">
        <v>0</v>
      </c>
      <c r="N277" s="65">
        <v>0</v>
      </c>
      <c r="O277" s="65">
        <v>0</v>
      </c>
      <c r="P277" s="65">
        <v>0</v>
      </c>
      <c r="Q277" s="65">
        <v>0</v>
      </c>
      <c r="R277" s="65">
        <v>0</v>
      </c>
      <c r="S277" s="65">
        <v>0</v>
      </c>
      <c r="T277" s="65">
        <v>0</v>
      </c>
      <c r="U277" s="65">
        <v>0</v>
      </c>
      <c r="V277" s="65">
        <v>0</v>
      </c>
      <c r="W277" s="65">
        <v>0</v>
      </c>
      <c r="Y277" s="74" t="str">
        <f>IFERROR(I277/'Base Case Cover Sheet'!I277-1,"n.a.")</f>
        <v>n.a.</v>
      </c>
      <c r="Z277" s="74" t="str">
        <f>IFERROR(J277/'Base Case Cover Sheet'!J277-1,"n.a.")</f>
        <v>n.a.</v>
      </c>
      <c r="AA277" s="74" t="str">
        <f>IFERROR(K277/'Base Case Cover Sheet'!K277-1,"n.a.")</f>
        <v>n.a.</v>
      </c>
      <c r="AB277" s="74" t="str">
        <f>IFERROR(L277/'Base Case Cover Sheet'!L277-1,"n.a.")</f>
        <v>n.a.</v>
      </c>
      <c r="AC277" s="74" t="str">
        <f>IFERROR(M277/'Base Case Cover Sheet'!M277-1,"n.a.")</f>
        <v>n.a.</v>
      </c>
      <c r="AD277" s="74" t="str">
        <f>IFERROR(N277/'Base Case Cover Sheet'!N277-1,"n.a.")</f>
        <v>n.a.</v>
      </c>
      <c r="AE277" s="74" t="str">
        <f>IFERROR(O277/'Base Case Cover Sheet'!O277-1,"n.a.")</f>
        <v>n.a.</v>
      </c>
      <c r="AF277" s="74" t="str">
        <f>IFERROR(P277/'Base Case Cover Sheet'!P277-1,"n.a.")</f>
        <v>n.a.</v>
      </c>
      <c r="AG277" s="74" t="str">
        <f>IFERROR(Q277/'Base Case Cover Sheet'!Q277-1,"n.a.")</f>
        <v>n.a.</v>
      </c>
      <c r="AH277" s="74" t="str">
        <f>IFERROR(R277/'Base Case Cover Sheet'!R277-1,"n.a.")</f>
        <v>n.a.</v>
      </c>
      <c r="AI277" s="74" t="str">
        <f>IFERROR(S277/'Base Case Cover Sheet'!S277-1,"n.a.")</f>
        <v>n.a.</v>
      </c>
      <c r="AJ277" s="74" t="str">
        <f>IFERROR(T277/'Base Case Cover Sheet'!T277-1,"n.a.")</f>
        <v>n.a.</v>
      </c>
      <c r="AK277" s="74" t="str">
        <f>IFERROR(U277/'Base Case Cover Sheet'!U277-1,"n.a.")</f>
        <v>n.a.</v>
      </c>
      <c r="AL277" s="74" t="str">
        <f>IFERROR(V277/'Base Case Cover Sheet'!V277-1,"n.a.")</f>
        <v>n.a.</v>
      </c>
      <c r="AM277" s="74" t="str">
        <f>IFERROR(W277/'Base Case Cover Sheet'!W277-1,"n.a.")</f>
        <v>n.a.</v>
      </c>
    </row>
    <row r="278" spans="4:39" s="4" customFormat="1">
      <c r="D278" s="142" t="s">
        <v>226</v>
      </c>
      <c r="E278" s="142"/>
      <c r="F278" s="151"/>
      <c r="G278" s="151"/>
      <c r="H278" s="37"/>
      <c r="I278" s="39">
        <f>SUM(I274:I277)</f>
        <v>0</v>
      </c>
      <c r="J278" s="39">
        <f t="shared" ref="J278:W278" si="69">SUM(J274:J277)</f>
        <v>0</v>
      </c>
      <c r="K278" s="39">
        <f t="shared" si="69"/>
        <v>0</v>
      </c>
      <c r="L278" s="39">
        <f t="shared" si="69"/>
        <v>0</v>
      </c>
      <c r="M278" s="39">
        <f t="shared" si="69"/>
        <v>0</v>
      </c>
      <c r="N278" s="39">
        <f t="shared" si="69"/>
        <v>0</v>
      </c>
      <c r="O278" s="39">
        <f t="shared" si="69"/>
        <v>0</v>
      </c>
      <c r="P278" s="39">
        <f t="shared" si="69"/>
        <v>0</v>
      </c>
      <c r="Q278" s="39">
        <f t="shared" si="69"/>
        <v>0</v>
      </c>
      <c r="R278" s="39">
        <f t="shared" si="69"/>
        <v>0</v>
      </c>
      <c r="S278" s="39">
        <f t="shared" si="69"/>
        <v>0</v>
      </c>
      <c r="T278" s="39">
        <f t="shared" si="69"/>
        <v>0</v>
      </c>
      <c r="U278" s="39">
        <f t="shared" si="69"/>
        <v>0</v>
      </c>
      <c r="V278" s="39">
        <f t="shared" si="69"/>
        <v>0</v>
      </c>
      <c r="W278" s="39">
        <f t="shared" si="69"/>
        <v>0</v>
      </c>
      <c r="Y278" s="77" t="str">
        <f>IFERROR(I278/'Base Case Cover Sheet'!I278-1,"n.a.")</f>
        <v>n.a.</v>
      </c>
      <c r="Z278" s="77" t="str">
        <f>IFERROR(J278/'Base Case Cover Sheet'!J278-1,"n.a.")</f>
        <v>n.a.</v>
      </c>
      <c r="AA278" s="77" t="str">
        <f>IFERROR(K278/'Base Case Cover Sheet'!K278-1,"n.a.")</f>
        <v>n.a.</v>
      </c>
      <c r="AB278" s="77" t="str">
        <f>IFERROR(L278/'Base Case Cover Sheet'!L278-1,"n.a.")</f>
        <v>n.a.</v>
      </c>
      <c r="AC278" s="77" t="str">
        <f>IFERROR(M278/'Base Case Cover Sheet'!M278-1,"n.a.")</f>
        <v>n.a.</v>
      </c>
      <c r="AD278" s="77" t="str">
        <f>IFERROR(N278/'Base Case Cover Sheet'!N278-1,"n.a.")</f>
        <v>n.a.</v>
      </c>
      <c r="AE278" s="77" t="str">
        <f>IFERROR(O278/'Base Case Cover Sheet'!O278-1,"n.a.")</f>
        <v>n.a.</v>
      </c>
      <c r="AF278" s="77" t="str">
        <f>IFERROR(P278/'Base Case Cover Sheet'!P278-1,"n.a.")</f>
        <v>n.a.</v>
      </c>
      <c r="AG278" s="77" t="str">
        <f>IFERROR(Q278/'Base Case Cover Sheet'!Q278-1,"n.a.")</f>
        <v>n.a.</v>
      </c>
      <c r="AH278" s="77" t="str">
        <f>IFERROR(R278/'Base Case Cover Sheet'!R278-1,"n.a.")</f>
        <v>n.a.</v>
      </c>
      <c r="AI278" s="77" t="str">
        <f>IFERROR(S278/'Base Case Cover Sheet'!S278-1,"n.a.")</f>
        <v>n.a.</v>
      </c>
      <c r="AJ278" s="77" t="str">
        <f>IFERROR(T278/'Base Case Cover Sheet'!T278-1,"n.a.")</f>
        <v>n.a.</v>
      </c>
      <c r="AK278" s="77" t="str">
        <f>IFERROR(U278/'Base Case Cover Sheet'!U278-1,"n.a.")</f>
        <v>n.a.</v>
      </c>
      <c r="AL278" s="77" t="str">
        <f>IFERROR(V278/'Base Case Cover Sheet'!V278-1,"n.a.")</f>
        <v>n.a.</v>
      </c>
      <c r="AM278" s="77" t="str">
        <f>IFERROR(W278/'Base Case Cover Sheet'!W278-1,"n.a.")</f>
        <v>n.a.</v>
      </c>
    </row>
    <row r="279" spans="4:39" s="4" customFormat="1">
      <c r="D279"/>
      <c r="E279"/>
    </row>
    <row r="280" spans="4:39" s="4" customFormat="1">
      <c r="D280" s="5" t="s">
        <v>227</v>
      </c>
      <c r="E280"/>
    </row>
    <row r="281" spans="4:39" s="4" customFormat="1">
      <c r="D281"/>
      <c r="E281" t="s">
        <v>228</v>
      </c>
      <c r="H281" s="33"/>
      <c r="I281" s="65">
        <v>0</v>
      </c>
      <c r="J281" s="65">
        <v>0</v>
      </c>
      <c r="K281" s="65">
        <v>0</v>
      </c>
      <c r="L281" s="65">
        <v>0</v>
      </c>
      <c r="M281" s="65">
        <v>0</v>
      </c>
      <c r="N281" s="65">
        <v>0</v>
      </c>
      <c r="O281" s="65">
        <v>0</v>
      </c>
      <c r="P281" s="65">
        <v>0</v>
      </c>
      <c r="Q281" s="65">
        <v>0</v>
      </c>
      <c r="R281" s="65">
        <v>0</v>
      </c>
      <c r="S281" s="65">
        <v>0</v>
      </c>
      <c r="T281" s="65">
        <v>0</v>
      </c>
      <c r="U281" s="65">
        <v>0</v>
      </c>
      <c r="V281" s="65">
        <v>0</v>
      </c>
      <c r="W281" s="65">
        <v>0</v>
      </c>
      <c r="Y281" s="74" t="str">
        <f>IFERROR(I281/'Base Case Cover Sheet'!I281-1,"n.a.")</f>
        <v>n.a.</v>
      </c>
      <c r="Z281" s="74" t="str">
        <f>IFERROR(J281/'Base Case Cover Sheet'!J281-1,"n.a.")</f>
        <v>n.a.</v>
      </c>
      <c r="AA281" s="74" t="str">
        <f>IFERROR(K281/'Base Case Cover Sheet'!K281-1,"n.a.")</f>
        <v>n.a.</v>
      </c>
      <c r="AB281" s="74" t="str">
        <f>IFERROR(L281/'Base Case Cover Sheet'!L281-1,"n.a.")</f>
        <v>n.a.</v>
      </c>
      <c r="AC281" s="74" t="str">
        <f>IFERROR(M281/'Base Case Cover Sheet'!M281-1,"n.a.")</f>
        <v>n.a.</v>
      </c>
      <c r="AD281" s="74" t="str">
        <f>IFERROR(N281/'Base Case Cover Sheet'!N281-1,"n.a.")</f>
        <v>n.a.</v>
      </c>
      <c r="AE281" s="74" t="str">
        <f>IFERROR(O281/'Base Case Cover Sheet'!O281-1,"n.a.")</f>
        <v>n.a.</v>
      </c>
      <c r="AF281" s="74" t="str">
        <f>IFERROR(P281/'Base Case Cover Sheet'!P281-1,"n.a.")</f>
        <v>n.a.</v>
      </c>
      <c r="AG281" s="74" t="str">
        <f>IFERROR(Q281/'Base Case Cover Sheet'!Q281-1,"n.a.")</f>
        <v>n.a.</v>
      </c>
      <c r="AH281" s="74" t="str">
        <f>IFERROR(R281/'Base Case Cover Sheet'!R281-1,"n.a.")</f>
        <v>n.a.</v>
      </c>
      <c r="AI281" s="74" t="str">
        <f>IFERROR(S281/'Base Case Cover Sheet'!S281-1,"n.a.")</f>
        <v>n.a.</v>
      </c>
      <c r="AJ281" s="74" t="str">
        <f>IFERROR(T281/'Base Case Cover Sheet'!T281-1,"n.a.")</f>
        <v>n.a.</v>
      </c>
      <c r="AK281" s="74" t="str">
        <f>IFERROR(U281/'Base Case Cover Sheet'!U281-1,"n.a.")</f>
        <v>n.a.</v>
      </c>
      <c r="AL281" s="74" t="str">
        <f>IFERROR(V281/'Base Case Cover Sheet'!V281-1,"n.a.")</f>
        <v>n.a.</v>
      </c>
      <c r="AM281" s="74" t="str">
        <f>IFERROR(W281/'Base Case Cover Sheet'!W281-1,"n.a.")</f>
        <v>n.a.</v>
      </c>
    </row>
    <row r="282" spans="4:39" s="4" customFormat="1">
      <c r="D282"/>
      <c r="E282" t="s">
        <v>224</v>
      </c>
      <c r="H282" s="33"/>
      <c r="I282" s="65">
        <v>0</v>
      </c>
      <c r="J282" s="65">
        <v>0</v>
      </c>
      <c r="K282" s="65">
        <v>0</v>
      </c>
      <c r="L282" s="65">
        <v>0</v>
      </c>
      <c r="M282" s="65">
        <v>0</v>
      </c>
      <c r="N282" s="65">
        <v>0</v>
      </c>
      <c r="O282" s="65">
        <v>0</v>
      </c>
      <c r="P282" s="65">
        <v>0</v>
      </c>
      <c r="Q282" s="65">
        <v>0</v>
      </c>
      <c r="R282" s="65">
        <v>0</v>
      </c>
      <c r="S282" s="65">
        <v>0</v>
      </c>
      <c r="T282" s="65">
        <v>0</v>
      </c>
      <c r="U282" s="65">
        <v>0</v>
      </c>
      <c r="V282" s="65">
        <v>0</v>
      </c>
      <c r="W282" s="65">
        <v>0</v>
      </c>
      <c r="Y282" s="74" t="str">
        <f>IFERROR(I282/'Base Case Cover Sheet'!I282-1,"n.a.")</f>
        <v>n.a.</v>
      </c>
      <c r="Z282" s="74" t="str">
        <f>IFERROR(J282/'Base Case Cover Sheet'!J282-1,"n.a.")</f>
        <v>n.a.</v>
      </c>
      <c r="AA282" s="74" t="str">
        <f>IFERROR(K282/'Base Case Cover Sheet'!K282-1,"n.a.")</f>
        <v>n.a.</v>
      </c>
      <c r="AB282" s="74" t="str">
        <f>IFERROR(L282/'Base Case Cover Sheet'!L282-1,"n.a.")</f>
        <v>n.a.</v>
      </c>
      <c r="AC282" s="74" t="str">
        <f>IFERROR(M282/'Base Case Cover Sheet'!M282-1,"n.a.")</f>
        <v>n.a.</v>
      </c>
      <c r="AD282" s="74" t="str">
        <f>IFERROR(N282/'Base Case Cover Sheet'!N282-1,"n.a.")</f>
        <v>n.a.</v>
      </c>
      <c r="AE282" s="74" t="str">
        <f>IFERROR(O282/'Base Case Cover Sheet'!O282-1,"n.a.")</f>
        <v>n.a.</v>
      </c>
      <c r="AF282" s="74" t="str">
        <f>IFERROR(P282/'Base Case Cover Sheet'!P282-1,"n.a.")</f>
        <v>n.a.</v>
      </c>
      <c r="AG282" s="74" t="str">
        <f>IFERROR(Q282/'Base Case Cover Sheet'!Q282-1,"n.a.")</f>
        <v>n.a.</v>
      </c>
      <c r="AH282" s="74" t="str">
        <f>IFERROR(R282/'Base Case Cover Sheet'!R282-1,"n.a.")</f>
        <v>n.a.</v>
      </c>
      <c r="AI282" s="74" t="str">
        <f>IFERROR(S282/'Base Case Cover Sheet'!S282-1,"n.a.")</f>
        <v>n.a.</v>
      </c>
      <c r="AJ282" s="74" t="str">
        <f>IFERROR(T282/'Base Case Cover Sheet'!T282-1,"n.a.")</f>
        <v>n.a.</v>
      </c>
      <c r="AK282" s="74" t="str">
        <f>IFERROR(U282/'Base Case Cover Sheet'!U282-1,"n.a.")</f>
        <v>n.a.</v>
      </c>
      <c r="AL282" s="74" t="str">
        <f>IFERROR(V282/'Base Case Cover Sheet'!V282-1,"n.a.")</f>
        <v>n.a.</v>
      </c>
      <c r="AM282" s="74" t="str">
        <f>IFERROR(W282/'Base Case Cover Sheet'!W282-1,"n.a.")</f>
        <v>n.a.</v>
      </c>
    </row>
    <row r="283" spans="4:39" s="4" customFormat="1">
      <c r="D283"/>
      <c r="E283" t="s">
        <v>229</v>
      </c>
      <c r="H283" s="33"/>
      <c r="I283" s="65">
        <v>0</v>
      </c>
      <c r="J283" s="65">
        <v>0</v>
      </c>
      <c r="K283" s="65">
        <v>0</v>
      </c>
      <c r="L283" s="65">
        <v>0</v>
      </c>
      <c r="M283" s="65">
        <v>0</v>
      </c>
      <c r="N283" s="65">
        <v>0</v>
      </c>
      <c r="O283" s="65">
        <v>0</v>
      </c>
      <c r="P283" s="65">
        <v>0</v>
      </c>
      <c r="Q283" s="65">
        <v>0</v>
      </c>
      <c r="R283" s="65">
        <v>0</v>
      </c>
      <c r="S283" s="65">
        <v>0</v>
      </c>
      <c r="T283" s="65">
        <v>0</v>
      </c>
      <c r="U283" s="65">
        <v>0</v>
      </c>
      <c r="V283" s="65">
        <v>0</v>
      </c>
      <c r="W283" s="65">
        <v>0</v>
      </c>
      <c r="Y283" s="74" t="str">
        <f>IFERROR(I283/'Base Case Cover Sheet'!I283-1,"n.a.")</f>
        <v>n.a.</v>
      </c>
      <c r="Z283" s="74" t="str">
        <f>IFERROR(J283/'Base Case Cover Sheet'!J283-1,"n.a.")</f>
        <v>n.a.</v>
      </c>
      <c r="AA283" s="74" t="str">
        <f>IFERROR(K283/'Base Case Cover Sheet'!K283-1,"n.a.")</f>
        <v>n.a.</v>
      </c>
      <c r="AB283" s="74" t="str">
        <f>IFERROR(L283/'Base Case Cover Sheet'!L283-1,"n.a.")</f>
        <v>n.a.</v>
      </c>
      <c r="AC283" s="74" t="str">
        <f>IFERROR(M283/'Base Case Cover Sheet'!M283-1,"n.a.")</f>
        <v>n.a.</v>
      </c>
      <c r="AD283" s="74" t="str">
        <f>IFERROR(N283/'Base Case Cover Sheet'!N283-1,"n.a.")</f>
        <v>n.a.</v>
      </c>
      <c r="AE283" s="74" t="str">
        <f>IFERROR(O283/'Base Case Cover Sheet'!O283-1,"n.a.")</f>
        <v>n.a.</v>
      </c>
      <c r="AF283" s="74" t="str">
        <f>IFERROR(P283/'Base Case Cover Sheet'!P283-1,"n.a.")</f>
        <v>n.a.</v>
      </c>
      <c r="AG283" s="74" t="str">
        <f>IFERROR(Q283/'Base Case Cover Sheet'!Q283-1,"n.a.")</f>
        <v>n.a.</v>
      </c>
      <c r="AH283" s="74" t="str">
        <f>IFERROR(R283/'Base Case Cover Sheet'!R283-1,"n.a.")</f>
        <v>n.a.</v>
      </c>
      <c r="AI283" s="74" t="str">
        <f>IFERROR(S283/'Base Case Cover Sheet'!S283-1,"n.a.")</f>
        <v>n.a.</v>
      </c>
      <c r="AJ283" s="74" t="str">
        <f>IFERROR(T283/'Base Case Cover Sheet'!T283-1,"n.a.")</f>
        <v>n.a.</v>
      </c>
      <c r="AK283" s="74" t="str">
        <f>IFERROR(U283/'Base Case Cover Sheet'!U283-1,"n.a.")</f>
        <v>n.a.</v>
      </c>
      <c r="AL283" s="74" t="str">
        <f>IFERROR(V283/'Base Case Cover Sheet'!V283-1,"n.a.")</f>
        <v>n.a.</v>
      </c>
      <c r="AM283" s="74" t="str">
        <f>IFERROR(W283/'Base Case Cover Sheet'!W283-1,"n.a.")</f>
        <v>n.a.</v>
      </c>
    </row>
    <row r="284" spans="4:39" s="4" customFormat="1">
      <c r="D284"/>
      <c r="E284" t="s">
        <v>225</v>
      </c>
      <c r="H284" s="33"/>
      <c r="I284" s="65">
        <v>0</v>
      </c>
      <c r="J284" s="65">
        <v>0</v>
      </c>
      <c r="K284" s="65">
        <v>0</v>
      </c>
      <c r="L284" s="65">
        <v>0</v>
      </c>
      <c r="M284" s="65">
        <v>0</v>
      </c>
      <c r="N284" s="65">
        <v>0</v>
      </c>
      <c r="O284" s="65">
        <v>0</v>
      </c>
      <c r="P284" s="65">
        <v>0</v>
      </c>
      <c r="Q284" s="65">
        <v>0</v>
      </c>
      <c r="R284" s="65">
        <v>0</v>
      </c>
      <c r="S284" s="65">
        <v>0</v>
      </c>
      <c r="T284" s="65">
        <v>0</v>
      </c>
      <c r="U284" s="65">
        <v>0</v>
      </c>
      <c r="V284" s="65">
        <v>0</v>
      </c>
      <c r="W284" s="65">
        <v>0</v>
      </c>
      <c r="Y284" s="74" t="str">
        <f>IFERROR(I284/'Base Case Cover Sheet'!I284-1,"n.a.")</f>
        <v>n.a.</v>
      </c>
      <c r="Z284" s="74" t="str">
        <f>IFERROR(J284/'Base Case Cover Sheet'!J284-1,"n.a.")</f>
        <v>n.a.</v>
      </c>
      <c r="AA284" s="74" t="str">
        <f>IFERROR(K284/'Base Case Cover Sheet'!K284-1,"n.a.")</f>
        <v>n.a.</v>
      </c>
      <c r="AB284" s="74" t="str">
        <f>IFERROR(L284/'Base Case Cover Sheet'!L284-1,"n.a.")</f>
        <v>n.a.</v>
      </c>
      <c r="AC284" s="74" t="str">
        <f>IFERROR(M284/'Base Case Cover Sheet'!M284-1,"n.a.")</f>
        <v>n.a.</v>
      </c>
      <c r="AD284" s="74" t="str">
        <f>IFERROR(N284/'Base Case Cover Sheet'!N284-1,"n.a.")</f>
        <v>n.a.</v>
      </c>
      <c r="AE284" s="74" t="str">
        <f>IFERROR(O284/'Base Case Cover Sheet'!O284-1,"n.a.")</f>
        <v>n.a.</v>
      </c>
      <c r="AF284" s="74" t="str">
        <f>IFERROR(P284/'Base Case Cover Sheet'!P284-1,"n.a.")</f>
        <v>n.a.</v>
      </c>
      <c r="AG284" s="74" t="str">
        <f>IFERROR(Q284/'Base Case Cover Sheet'!Q284-1,"n.a.")</f>
        <v>n.a.</v>
      </c>
      <c r="AH284" s="74" t="str">
        <f>IFERROR(R284/'Base Case Cover Sheet'!R284-1,"n.a.")</f>
        <v>n.a.</v>
      </c>
      <c r="AI284" s="74" t="str">
        <f>IFERROR(S284/'Base Case Cover Sheet'!S284-1,"n.a.")</f>
        <v>n.a.</v>
      </c>
      <c r="AJ284" s="74" t="str">
        <f>IFERROR(T284/'Base Case Cover Sheet'!T284-1,"n.a.")</f>
        <v>n.a.</v>
      </c>
      <c r="AK284" s="74" t="str">
        <f>IFERROR(U284/'Base Case Cover Sheet'!U284-1,"n.a.")</f>
        <v>n.a.</v>
      </c>
      <c r="AL284" s="74" t="str">
        <f>IFERROR(V284/'Base Case Cover Sheet'!V284-1,"n.a.")</f>
        <v>n.a.</v>
      </c>
      <c r="AM284" s="74" t="str">
        <f>IFERROR(W284/'Base Case Cover Sheet'!W284-1,"n.a.")</f>
        <v>n.a.</v>
      </c>
    </row>
    <row r="285" spans="4:39" s="4" customFormat="1">
      <c r="D285" s="142" t="s">
        <v>226</v>
      </c>
      <c r="E285" s="144"/>
      <c r="F285" s="152"/>
      <c r="G285" s="152"/>
      <c r="H285" s="37"/>
      <c r="I285" s="39">
        <f>SUM(I281:I284)</f>
        <v>0</v>
      </c>
      <c r="J285" s="39">
        <f t="shared" ref="J285:W285" si="70">SUM(J281:J284)</f>
        <v>0</v>
      </c>
      <c r="K285" s="39">
        <f t="shared" si="70"/>
        <v>0</v>
      </c>
      <c r="L285" s="39">
        <f t="shared" si="70"/>
        <v>0</v>
      </c>
      <c r="M285" s="39">
        <f t="shared" si="70"/>
        <v>0</v>
      </c>
      <c r="N285" s="39">
        <f t="shared" si="70"/>
        <v>0</v>
      </c>
      <c r="O285" s="39">
        <f t="shared" si="70"/>
        <v>0</v>
      </c>
      <c r="P285" s="39">
        <f t="shared" si="70"/>
        <v>0</v>
      </c>
      <c r="Q285" s="39">
        <f t="shared" si="70"/>
        <v>0</v>
      </c>
      <c r="R285" s="39">
        <f t="shared" si="70"/>
        <v>0</v>
      </c>
      <c r="S285" s="39">
        <f t="shared" si="70"/>
        <v>0</v>
      </c>
      <c r="T285" s="39">
        <f t="shared" si="70"/>
        <v>0</v>
      </c>
      <c r="U285" s="39">
        <f t="shared" si="70"/>
        <v>0</v>
      </c>
      <c r="V285" s="39">
        <f t="shared" si="70"/>
        <v>0</v>
      </c>
      <c r="W285" s="39">
        <f t="shared" si="70"/>
        <v>0</v>
      </c>
      <c r="Y285" s="77" t="str">
        <f>IFERROR(I285/'Base Case Cover Sheet'!I285-1,"n.a.")</f>
        <v>n.a.</v>
      </c>
      <c r="Z285" s="77" t="str">
        <f>IFERROR(J285/'Base Case Cover Sheet'!J285-1,"n.a.")</f>
        <v>n.a.</v>
      </c>
      <c r="AA285" s="77" t="str">
        <f>IFERROR(K285/'Base Case Cover Sheet'!K285-1,"n.a.")</f>
        <v>n.a.</v>
      </c>
      <c r="AB285" s="77" t="str">
        <f>IFERROR(L285/'Base Case Cover Sheet'!L285-1,"n.a.")</f>
        <v>n.a.</v>
      </c>
      <c r="AC285" s="77" t="str">
        <f>IFERROR(M285/'Base Case Cover Sheet'!M285-1,"n.a.")</f>
        <v>n.a.</v>
      </c>
      <c r="AD285" s="77" t="str">
        <f>IFERROR(N285/'Base Case Cover Sheet'!N285-1,"n.a.")</f>
        <v>n.a.</v>
      </c>
      <c r="AE285" s="77" t="str">
        <f>IFERROR(O285/'Base Case Cover Sheet'!O285-1,"n.a.")</f>
        <v>n.a.</v>
      </c>
      <c r="AF285" s="77" t="str">
        <f>IFERROR(P285/'Base Case Cover Sheet'!P285-1,"n.a.")</f>
        <v>n.a.</v>
      </c>
      <c r="AG285" s="77" t="str">
        <f>IFERROR(Q285/'Base Case Cover Sheet'!Q285-1,"n.a.")</f>
        <v>n.a.</v>
      </c>
      <c r="AH285" s="77" t="str">
        <f>IFERROR(R285/'Base Case Cover Sheet'!R285-1,"n.a.")</f>
        <v>n.a.</v>
      </c>
      <c r="AI285" s="77" t="str">
        <f>IFERROR(S285/'Base Case Cover Sheet'!S285-1,"n.a.")</f>
        <v>n.a.</v>
      </c>
      <c r="AJ285" s="77" t="str">
        <f>IFERROR(T285/'Base Case Cover Sheet'!T285-1,"n.a.")</f>
        <v>n.a.</v>
      </c>
      <c r="AK285" s="77" t="str">
        <f>IFERROR(U285/'Base Case Cover Sheet'!U285-1,"n.a.")</f>
        <v>n.a.</v>
      </c>
      <c r="AL285" s="77" t="str">
        <f>IFERROR(V285/'Base Case Cover Sheet'!V285-1,"n.a.")</f>
        <v>n.a.</v>
      </c>
      <c r="AM285" s="77" t="str">
        <f>IFERROR(W285/'Base Case Cover Sheet'!W285-1,"n.a.")</f>
        <v>n.a.</v>
      </c>
    </row>
    <row r="286" spans="4:39" s="4" customFormat="1" outlineLevel="1">
      <c r="D286"/>
      <c r="E286"/>
    </row>
    <row r="287" spans="4:39" s="4" customFormat="1" outlineLevel="1">
      <c r="D287" s="48" t="s">
        <v>230</v>
      </c>
      <c r="E287" s="48"/>
      <c r="F287" s="48"/>
      <c r="G287" s="48"/>
      <c r="H287" s="48"/>
      <c r="I287" s="49">
        <f>IF(I283&gt;=0,1,0)</f>
        <v>1</v>
      </c>
      <c r="J287" s="49">
        <f t="shared" ref="J287:W287" si="71">IF(J283&gt;=0,1,0)</f>
        <v>1</v>
      </c>
      <c r="K287" s="49">
        <f t="shared" si="71"/>
        <v>1</v>
      </c>
      <c r="L287" s="49">
        <f t="shared" si="71"/>
        <v>1</v>
      </c>
      <c r="M287" s="49">
        <f t="shared" si="71"/>
        <v>1</v>
      </c>
      <c r="N287" s="49">
        <f t="shared" si="71"/>
        <v>1</v>
      </c>
      <c r="O287" s="49">
        <f t="shared" si="71"/>
        <v>1</v>
      </c>
      <c r="P287" s="49">
        <f t="shared" si="71"/>
        <v>1</v>
      </c>
      <c r="Q287" s="49">
        <f t="shared" si="71"/>
        <v>1</v>
      </c>
      <c r="R287" s="49">
        <f t="shared" si="71"/>
        <v>1</v>
      </c>
      <c r="S287" s="49">
        <f t="shared" si="71"/>
        <v>1</v>
      </c>
      <c r="T287" s="49">
        <f t="shared" si="71"/>
        <v>1</v>
      </c>
      <c r="U287" s="49">
        <f t="shared" si="71"/>
        <v>1</v>
      </c>
      <c r="V287" s="49">
        <f t="shared" si="71"/>
        <v>1</v>
      </c>
      <c r="W287" s="49">
        <f t="shared" si="71"/>
        <v>1</v>
      </c>
    </row>
    <row r="288" spans="4:39" s="4" customFormat="1">
      <c r="D288"/>
      <c r="E288"/>
    </row>
    <row r="289" spans="4:39" s="4" customFormat="1">
      <c r="D289" s="142" t="s">
        <v>231</v>
      </c>
      <c r="E289" s="144"/>
      <c r="F289" s="152"/>
      <c r="G289" s="152"/>
      <c r="H289" s="37"/>
      <c r="I289" s="39">
        <f t="shared" ref="I289:W289" si="72">+I278+I285</f>
        <v>0</v>
      </c>
      <c r="J289" s="39">
        <f t="shared" si="72"/>
        <v>0</v>
      </c>
      <c r="K289" s="39">
        <f t="shared" si="72"/>
        <v>0</v>
      </c>
      <c r="L289" s="39">
        <f t="shared" si="72"/>
        <v>0</v>
      </c>
      <c r="M289" s="39">
        <f t="shared" si="72"/>
        <v>0</v>
      </c>
      <c r="N289" s="39">
        <f t="shared" si="72"/>
        <v>0</v>
      </c>
      <c r="O289" s="39">
        <f t="shared" si="72"/>
        <v>0</v>
      </c>
      <c r="P289" s="39">
        <f t="shared" si="72"/>
        <v>0</v>
      </c>
      <c r="Q289" s="39">
        <f t="shared" si="72"/>
        <v>0</v>
      </c>
      <c r="R289" s="39">
        <f t="shared" si="72"/>
        <v>0</v>
      </c>
      <c r="S289" s="39">
        <f t="shared" si="72"/>
        <v>0</v>
      </c>
      <c r="T289" s="39">
        <f t="shared" si="72"/>
        <v>0</v>
      </c>
      <c r="U289" s="39">
        <f t="shared" si="72"/>
        <v>0</v>
      </c>
      <c r="V289" s="39">
        <f t="shared" si="72"/>
        <v>0</v>
      </c>
      <c r="W289" s="39">
        <f t="shared" si="72"/>
        <v>0</v>
      </c>
      <c r="Y289" s="77" t="str">
        <f>IFERROR(I289/'Base Case Cover Sheet'!I289-1,"n.a.")</f>
        <v>n.a.</v>
      </c>
      <c r="Z289" s="77" t="str">
        <f>IFERROR(J289/'Base Case Cover Sheet'!J289-1,"n.a.")</f>
        <v>n.a.</v>
      </c>
      <c r="AA289" s="77" t="str">
        <f>IFERROR(K289/'Base Case Cover Sheet'!K289-1,"n.a.")</f>
        <v>n.a.</v>
      </c>
      <c r="AB289" s="77" t="str">
        <f>IFERROR(L289/'Base Case Cover Sheet'!L289-1,"n.a.")</f>
        <v>n.a.</v>
      </c>
      <c r="AC289" s="77" t="str">
        <f>IFERROR(M289/'Base Case Cover Sheet'!M289-1,"n.a.")</f>
        <v>n.a.</v>
      </c>
      <c r="AD289" s="77" t="str">
        <f>IFERROR(N289/'Base Case Cover Sheet'!N289-1,"n.a.")</f>
        <v>n.a.</v>
      </c>
      <c r="AE289" s="77" t="str">
        <f>IFERROR(O289/'Base Case Cover Sheet'!O289-1,"n.a.")</f>
        <v>n.a.</v>
      </c>
      <c r="AF289" s="77" t="str">
        <f>IFERROR(P289/'Base Case Cover Sheet'!P289-1,"n.a.")</f>
        <v>n.a.</v>
      </c>
      <c r="AG289" s="77" t="str">
        <f>IFERROR(Q289/'Base Case Cover Sheet'!Q289-1,"n.a.")</f>
        <v>n.a.</v>
      </c>
      <c r="AH289" s="77" t="str">
        <f>IFERROR(R289/'Base Case Cover Sheet'!R289-1,"n.a.")</f>
        <v>n.a.</v>
      </c>
      <c r="AI289" s="77" t="str">
        <f>IFERROR(S289/'Base Case Cover Sheet'!S289-1,"n.a.")</f>
        <v>n.a.</v>
      </c>
      <c r="AJ289" s="77" t="str">
        <f>IFERROR(T289/'Base Case Cover Sheet'!T289-1,"n.a.")</f>
        <v>n.a.</v>
      </c>
      <c r="AK289" s="77" t="str">
        <f>IFERROR(U289/'Base Case Cover Sheet'!U289-1,"n.a.")</f>
        <v>n.a.</v>
      </c>
      <c r="AL289" s="77" t="str">
        <f>IFERROR(V289/'Base Case Cover Sheet'!V289-1,"n.a.")</f>
        <v>n.a.</v>
      </c>
      <c r="AM289" s="77" t="str">
        <f>IFERROR(W289/'Base Case Cover Sheet'!W289-1,"n.a.")</f>
        <v>n.a.</v>
      </c>
    </row>
    <row r="290" spans="4:39" s="4" customFormat="1">
      <c r="D290"/>
      <c r="E290"/>
    </row>
    <row r="291" spans="4:39" s="4" customFormat="1">
      <c r="D291" s="31" t="s">
        <v>232</v>
      </c>
      <c r="E291" s="64"/>
      <c r="F291" s="64"/>
      <c r="G291" s="64"/>
      <c r="H291" s="64"/>
      <c r="I291" s="64"/>
      <c r="J291" s="64"/>
      <c r="K291" s="64"/>
      <c r="L291" s="64"/>
      <c r="M291" s="64"/>
      <c r="N291" s="64"/>
      <c r="O291" s="64"/>
      <c r="P291" s="64"/>
      <c r="Q291" s="64"/>
      <c r="R291" s="64"/>
      <c r="S291" s="64"/>
      <c r="T291" s="64"/>
      <c r="U291" s="64"/>
      <c r="V291" s="64"/>
      <c r="W291" s="64"/>
      <c r="Y291" s="64"/>
      <c r="Z291" s="64"/>
      <c r="AA291" s="64"/>
      <c r="AB291" s="64"/>
      <c r="AC291" s="64"/>
      <c r="AD291" s="64"/>
      <c r="AE291" s="64"/>
      <c r="AF291" s="64"/>
      <c r="AG291" s="64"/>
      <c r="AH291" s="64"/>
      <c r="AI291" s="64"/>
      <c r="AJ291" s="64"/>
      <c r="AK291" s="64"/>
      <c r="AL291" s="64"/>
      <c r="AM291" s="64"/>
    </row>
    <row r="292" spans="4:39" s="4" customFormat="1">
      <c r="D292"/>
      <c r="E292"/>
    </row>
    <row r="293" spans="4:39" s="4" customFormat="1">
      <c r="D293" s="5" t="s">
        <v>233</v>
      </c>
    </row>
    <row r="294" spans="4:39" s="4" customFormat="1">
      <c r="D294"/>
      <c r="E294" t="s">
        <v>234</v>
      </c>
      <c r="H294" s="33"/>
      <c r="I294" s="65">
        <v>0</v>
      </c>
      <c r="J294" s="65">
        <v>0</v>
      </c>
      <c r="K294" s="65">
        <v>0</v>
      </c>
      <c r="L294" s="65">
        <v>0</v>
      </c>
      <c r="M294" s="65">
        <v>0</v>
      </c>
      <c r="N294" s="65">
        <v>0</v>
      </c>
      <c r="O294" s="65">
        <v>0</v>
      </c>
      <c r="P294" s="65">
        <v>0</v>
      </c>
      <c r="Q294" s="65">
        <v>0</v>
      </c>
      <c r="R294" s="65">
        <v>0</v>
      </c>
      <c r="S294" s="65">
        <v>0</v>
      </c>
      <c r="T294" s="65">
        <v>0</v>
      </c>
      <c r="U294" s="65">
        <v>0</v>
      </c>
      <c r="V294" s="65">
        <v>0</v>
      </c>
      <c r="W294" s="65">
        <v>0</v>
      </c>
      <c r="Y294" s="74" t="str">
        <f>IFERROR(I294/'Base Case Cover Sheet'!I294-1,"n.a.")</f>
        <v>n.a.</v>
      </c>
      <c r="Z294" s="74" t="str">
        <f>IFERROR(J294/'Base Case Cover Sheet'!J294-1,"n.a.")</f>
        <v>n.a.</v>
      </c>
      <c r="AA294" s="74" t="str">
        <f>IFERROR(K294/'Base Case Cover Sheet'!K294-1,"n.a.")</f>
        <v>n.a.</v>
      </c>
      <c r="AB294" s="74" t="str">
        <f>IFERROR(L294/'Base Case Cover Sheet'!L294-1,"n.a.")</f>
        <v>n.a.</v>
      </c>
      <c r="AC294" s="74" t="str">
        <f>IFERROR(M294/'Base Case Cover Sheet'!M294-1,"n.a.")</f>
        <v>n.a.</v>
      </c>
      <c r="AD294" s="74" t="str">
        <f>IFERROR(N294/'Base Case Cover Sheet'!N294-1,"n.a.")</f>
        <v>n.a.</v>
      </c>
      <c r="AE294" s="74" t="str">
        <f>IFERROR(O294/'Base Case Cover Sheet'!O294-1,"n.a.")</f>
        <v>n.a.</v>
      </c>
      <c r="AF294" s="74" t="str">
        <f>IFERROR(P294/'Base Case Cover Sheet'!P294-1,"n.a.")</f>
        <v>n.a.</v>
      </c>
      <c r="AG294" s="74" t="str">
        <f>IFERROR(Q294/'Base Case Cover Sheet'!Q294-1,"n.a.")</f>
        <v>n.a.</v>
      </c>
      <c r="AH294" s="74" t="str">
        <f>IFERROR(R294/'Base Case Cover Sheet'!R294-1,"n.a.")</f>
        <v>n.a.</v>
      </c>
      <c r="AI294" s="74" t="str">
        <f>IFERROR(S294/'Base Case Cover Sheet'!S294-1,"n.a.")</f>
        <v>n.a.</v>
      </c>
      <c r="AJ294" s="74" t="str">
        <f>IFERROR(T294/'Base Case Cover Sheet'!T294-1,"n.a.")</f>
        <v>n.a.</v>
      </c>
      <c r="AK294" s="74" t="str">
        <f>IFERROR(U294/'Base Case Cover Sheet'!U294-1,"n.a.")</f>
        <v>n.a.</v>
      </c>
      <c r="AL294" s="74" t="str">
        <f>IFERROR(V294/'Base Case Cover Sheet'!V294-1,"n.a.")</f>
        <v>n.a.</v>
      </c>
      <c r="AM294" s="74" t="str">
        <f>IFERROR(W294/'Base Case Cover Sheet'!W294-1,"n.a.")</f>
        <v>n.a.</v>
      </c>
    </row>
    <row r="295" spans="4:39" s="4" customFormat="1">
      <c r="D295"/>
      <c r="E295" t="s">
        <v>235</v>
      </c>
      <c r="H295" s="33"/>
      <c r="I295" s="65">
        <v>0</v>
      </c>
      <c r="J295" s="65">
        <v>0</v>
      </c>
      <c r="K295" s="65">
        <v>0</v>
      </c>
      <c r="L295" s="65">
        <v>0</v>
      </c>
      <c r="M295" s="65">
        <v>0</v>
      </c>
      <c r="N295" s="65">
        <v>0</v>
      </c>
      <c r="O295" s="65">
        <v>0</v>
      </c>
      <c r="P295" s="65">
        <v>0</v>
      </c>
      <c r="Q295" s="65">
        <v>0</v>
      </c>
      <c r="R295" s="65">
        <v>0</v>
      </c>
      <c r="S295" s="65">
        <v>0</v>
      </c>
      <c r="T295" s="65">
        <v>0</v>
      </c>
      <c r="U295" s="65">
        <v>0</v>
      </c>
      <c r="V295" s="65">
        <v>0</v>
      </c>
      <c r="W295" s="65">
        <v>0</v>
      </c>
      <c r="Y295" s="74" t="str">
        <f>IFERROR(I295/'Base Case Cover Sheet'!I295-1,"n.a.")</f>
        <v>n.a.</v>
      </c>
      <c r="Z295" s="74" t="str">
        <f>IFERROR(J295/'Base Case Cover Sheet'!J295-1,"n.a.")</f>
        <v>n.a.</v>
      </c>
      <c r="AA295" s="74" t="str">
        <f>IFERROR(K295/'Base Case Cover Sheet'!K295-1,"n.a.")</f>
        <v>n.a.</v>
      </c>
      <c r="AB295" s="74" t="str">
        <f>IFERROR(L295/'Base Case Cover Sheet'!L295-1,"n.a.")</f>
        <v>n.a.</v>
      </c>
      <c r="AC295" s="74" t="str">
        <f>IFERROR(M295/'Base Case Cover Sheet'!M295-1,"n.a.")</f>
        <v>n.a.</v>
      </c>
      <c r="AD295" s="74" t="str">
        <f>IFERROR(N295/'Base Case Cover Sheet'!N295-1,"n.a.")</f>
        <v>n.a.</v>
      </c>
      <c r="AE295" s="74" t="str">
        <f>IFERROR(O295/'Base Case Cover Sheet'!O295-1,"n.a.")</f>
        <v>n.a.</v>
      </c>
      <c r="AF295" s="74" t="str">
        <f>IFERROR(P295/'Base Case Cover Sheet'!P295-1,"n.a.")</f>
        <v>n.a.</v>
      </c>
      <c r="AG295" s="74" t="str">
        <f>IFERROR(Q295/'Base Case Cover Sheet'!Q295-1,"n.a.")</f>
        <v>n.a.</v>
      </c>
      <c r="AH295" s="74" t="str">
        <f>IFERROR(R295/'Base Case Cover Sheet'!R295-1,"n.a.")</f>
        <v>n.a.</v>
      </c>
      <c r="AI295" s="74" t="str">
        <f>IFERROR(S295/'Base Case Cover Sheet'!S295-1,"n.a.")</f>
        <v>n.a.</v>
      </c>
      <c r="AJ295" s="74" t="str">
        <f>IFERROR(T295/'Base Case Cover Sheet'!T295-1,"n.a.")</f>
        <v>n.a.</v>
      </c>
      <c r="AK295" s="74" t="str">
        <f>IFERROR(U295/'Base Case Cover Sheet'!U295-1,"n.a.")</f>
        <v>n.a.</v>
      </c>
      <c r="AL295" s="74" t="str">
        <f>IFERROR(V295/'Base Case Cover Sheet'!V295-1,"n.a.")</f>
        <v>n.a.</v>
      </c>
      <c r="AM295" s="74" t="str">
        <f>IFERROR(W295/'Base Case Cover Sheet'!W295-1,"n.a.")</f>
        <v>n.a.</v>
      </c>
    </row>
    <row r="296" spans="4:39" s="4" customFormat="1">
      <c r="D296"/>
      <c r="E296" t="s">
        <v>225</v>
      </c>
      <c r="H296" s="33"/>
      <c r="I296" s="65">
        <v>0</v>
      </c>
      <c r="J296" s="65">
        <v>0</v>
      </c>
      <c r="K296" s="65">
        <v>0</v>
      </c>
      <c r="L296" s="65">
        <v>0</v>
      </c>
      <c r="M296" s="65">
        <v>0</v>
      </c>
      <c r="N296" s="65">
        <v>0</v>
      </c>
      <c r="O296" s="65">
        <v>0</v>
      </c>
      <c r="P296" s="65">
        <v>0</v>
      </c>
      <c r="Q296" s="65">
        <v>0</v>
      </c>
      <c r="R296" s="65">
        <v>0</v>
      </c>
      <c r="S296" s="65">
        <v>0</v>
      </c>
      <c r="T296" s="65">
        <v>0</v>
      </c>
      <c r="U296" s="65">
        <v>0</v>
      </c>
      <c r="V296" s="65">
        <v>0</v>
      </c>
      <c r="W296" s="65">
        <v>0</v>
      </c>
      <c r="Y296" s="74" t="str">
        <f>IFERROR(I296/'Base Case Cover Sheet'!I296-1,"n.a.")</f>
        <v>n.a.</v>
      </c>
      <c r="Z296" s="74" t="str">
        <f>IFERROR(J296/'Base Case Cover Sheet'!J296-1,"n.a.")</f>
        <v>n.a.</v>
      </c>
      <c r="AA296" s="74" t="str">
        <f>IFERROR(K296/'Base Case Cover Sheet'!K296-1,"n.a.")</f>
        <v>n.a.</v>
      </c>
      <c r="AB296" s="74" t="str">
        <f>IFERROR(L296/'Base Case Cover Sheet'!L296-1,"n.a.")</f>
        <v>n.a.</v>
      </c>
      <c r="AC296" s="74" t="str">
        <f>IFERROR(M296/'Base Case Cover Sheet'!M296-1,"n.a.")</f>
        <v>n.a.</v>
      </c>
      <c r="AD296" s="74" t="str">
        <f>IFERROR(N296/'Base Case Cover Sheet'!N296-1,"n.a.")</f>
        <v>n.a.</v>
      </c>
      <c r="AE296" s="74" t="str">
        <f>IFERROR(O296/'Base Case Cover Sheet'!O296-1,"n.a.")</f>
        <v>n.a.</v>
      </c>
      <c r="AF296" s="74" t="str">
        <f>IFERROR(P296/'Base Case Cover Sheet'!P296-1,"n.a.")</f>
        <v>n.a.</v>
      </c>
      <c r="AG296" s="74" t="str">
        <f>IFERROR(Q296/'Base Case Cover Sheet'!Q296-1,"n.a.")</f>
        <v>n.a.</v>
      </c>
      <c r="AH296" s="74" t="str">
        <f>IFERROR(R296/'Base Case Cover Sheet'!R296-1,"n.a.")</f>
        <v>n.a.</v>
      </c>
      <c r="AI296" s="74" t="str">
        <f>IFERROR(S296/'Base Case Cover Sheet'!S296-1,"n.a.")</f>
        <v>n.a.</v>
      </c>
      <c r="AJ296" s="74" t="str">
        <f>IFERROR(T296/'Base Case Cover Sheet'!T296-1,"n.a.")</f>
        <v>n.a.</v>
      </c>
      <c r="AK296" s="74" t="str">
        <f>IFERROR(U296/'Base Case Cover Sheet'!U296-1,"n.a.")</f>
        <v>n.a.</v>
      </c>
      <c r="AL296" s="74" t="str">
        <f>IFERROR(V296/'Base Case Cover Sheet'!V296-1,"n.a.")</f>
        <v>n.a.</v>
      </c>
      <c r="AM296" s="74" t="str">
        <f>IFERROR(W296/'Base Case Cover Sheet'!W296-1,"n.a.")</f>
        <v>n.a.</v>
      </c>
    </row>
    <row r="297" spans="4:39" s="4" customFormat="1">
      <c r="D297" s="142" t="s">
        <v>226</v>
      </c>
      <c r="E297" s="142"/>
      <c r="F297" s="151"/>
      <c r="G297" s="151"/>
      <c r="H297" s="37"/>
      <c r="I297" s="39">
        <f>SUM(I294:I296)</f>
        <v>0</v>
      </c>
      <c r="J297" s="39">
        <f t="shared" ref="J297:W297" si="73">SUM(J294:J296)</f>
        <v>0</v>
      </c>
      <c r="K297" s="39">
        <f t="shared" si="73"/>
        <v>0</v>
      </c>
      <c r="L297" s="39">
        <f t="shared" si="73"/>
        <v>0</v>
      </c>
      <c r="M297" s="39">
        <f t="shared" si="73"/>
        <v>0</v>
      </c>
      <c r="N297" s="39">
        <f t="shared" si="73"/>
        <v>0</v>
      </c>
      <c r="O297" s="39">
        <f t="shared" si="73"/>
        <v>0</v>
      </c>
      <c r="P297" s="39">
        <f t="shared" si="73"/>
        <v>0</v>
      </c>
      <c r="Q297" s="39">
        <f t="shared" si="73"/>
        <v>0</v>
      </c>
      <c r="R297" s="39">
        <f t="shared" si="73"/>
        <v>0</v>
      </c>
      <c r="S297" s="39">
        <f t="shared" si="73"/>
        <v>0</v>
      </c>
      <c r="T297" s="39">
        <f t="shared" si="73"/>
        <v>0</v>
      </c>
      <c r="U297" s="39">
        <f t="shared" si="73"/>
        <v>0</v>
      </c>
      <c r="V297" s="39">
        <f t="shared" si="73"/>
        <v>0</v>
      </c>
      <c r="W297" s="39">
        <f t="shared" si="73"/>
        <v>0</v>
      </c>
      <c r="Y297" s="77" t="str">
        <f>IFERROR(I297/'Base Case Cover Sheet'!I297-1,"n.a.")</f>
        <v>n.a.</v>
      </c>
      <c r="Z297" s="77" t="str">
        <f>IFERROR(J297/'Base Case Cover Sheet'!J297-1,"n.a.")</f>
        <v>n.a.</v>
      </c>
      <c r="AA297" s="77" t="str">
        <f>IFERROR(K297/'Base Case Cover Sheet'!K297-1,"n.a.")</f>
        <v>n.a.</v>
      </c>
      <c r="AB297" s="77" t="str">
        <f>IFERROR(L297/'Base Case Cover Sheet'!L297-1,"n.a.")</f>
        <v>n.a.</v>
      </c>
      <c r="AC297" s="77" t="str">
        <f>IFERROR(M297/'Base Case Cover Sheet'!M297-1,"n.a.")</f>
        <v>n.a.</v>
      </c>
      <c r="AD297" s="77" t="str">
        <f>IFERROR(N297/'Base Case Cover Sheet'!N297-1,"n.a.")</f>
        <v>n.a.</v>
      </c>
      <c r="AE297" s="77" t="str">
        <f>IFERROR(O297/'Base Case Cover Sheet'!O297-1,"n.a.")</f>
        <v>n.a.</v>
      </c>
      <c r="AF297" s="77" t="str">
        <f>IFERROR(P297/'Base Case Cover Sheet'!P297-1,"n.a.")</f>
        <v>n.a.</v>
      </c>
      <c r="AG297" s="77" t="str">
        <f>IFERROR(Q297/'Base Case Cover Sheet'!Q297-1,"n.a.")</f>
        <v>n.a.</v>
      </c>
      <c r="AH297" s="77" t="str">
        <f>IFERROR(R297/'Base Case Cover Sheet'!R297-1,"n.a.")</f>
        <v>n.a.</v>
      </c>
      <c r="AI297" s="77" t="str">
        <f>IFERROR(S297/'Base Case Cover Sheet'!S297-1,"n.a.")</f>
        <v>n.a.</v>
      </c>
      <c r="AJ297" s="77" t="str">
        <f>IFERROR(T297/'Base Case Cover Sheet'!T297-1,"n.a.")</f>
        <v>n.a.</v>
      </c>
      <c r="AK297" s="77" t="str">
        <f>IFERROR(U297/'Base Case Cover Sheet'!U297-1,"n.a.")</f>
        <v>n.a.</v>
      </c>
      <c r="AL297" s="77" t="str">
        <f>IFERROR(V297/'Base Case Cover Sheet'!V297-1,"n.a.")</f>
        <v>n.a.</v>
      </c>
      <c r="AM297" s="77" t="str">
        <f>IFERROR(W297/'Base Case Cover Sheet'!W297-1,"n.a.")</f>
        <v>n.a.</v>
      </c>
    </row>
    <row r="298" spans="4:39" s="4" customFormat="1">
      <c r="D298"/>
      <c r="E298"/>
    </row>
    <row r="299" spans="4:39" s="4" customFormat="1">
      <c r="D299" s="5" t="s">
        <v>236</v>
      </c>
      <c r="E299"/>
    </row>
    <row r="300" spans="4:39" s="4" customFormat="1">
      <c r="D300"/>
      <c r="E300" t="s">
        <v>234</v>
      </c>
      <c r="H300" s="33"/>
      <c r="I300" s="65">
        <v>0</v>
      </c>
      <c r="J300" s="65">
        <v>0</v>
      </c>
      <c r="K300" s="65">
        <v>0</v>
      </c>
      <c r="L300" s="65">
        <v>0</v>
      </c>
      <c r="M300" s="65">
        <v>0</v>
      </c>
      <c r="N300" s="65">
        <v>0</v>
      </c>
      <c r="O300" s="65">
        <v>0</v>
      </c>
      <c r="P300" s="65">
        <v>0</v>
      </c>
      <c r="Q300" s="65">
        <v>0</v>
      </c>
      <c r="R300" s="65">
        <v>0</v>
      </c>
      <c r="S300" s="65">
        <v>0</v>
      </c>
      <c r="T300" s="65">
        <v>0</v>
      </c>
      <c r="U300" s="65">
        <v>0</v>
      </c>
      <c r="V300" s="65">
        <v>0</v>
      </c>
      <c r="W300" s="65">
        <v>0</v>
      </c>
      <c r="Y300" s="74" t="str">
        <f>IFERROR(I300/'Base Case Cover Sheet'!I300-1,"n.a.")</f>
        <v>n.a.</v>
      </c>
      <c r="Z300" s="74" t="str">
        <f>IFERROR(J300/'Base Case Cover Sheet'!J300-1,"n.a.")</f>
        <v>n.a.</v>
      </c>
      <c r="AA300" s="74" t="str">
        <f>IFERROR(K300/'Base Case Cover Sheet'!K300-1,"n.a.")</f>
        <v>n.a.</v>
      </c>
      <c r="AB300" s="74" t="str">
        <f>IFERROR(L300/'Base Case Cover Sheet'!L300-1,"n.a.")</f>
        <v>n.a.</v>
      </c>
      <c r="AC300" s="74" t="str">
        <f>IFERROR(M300/'Base Case Cover Sheet'!M300-1,"n.a.")</f>
        <v>n.a.</v>
      </c>
      <c r="AD300" s="74" t="str">
        <f>IFERROR(N300/'Base Case Cover Sheet'!N300-1,"n.a.")</f>
        <v>n.a.</v>
      </c>
      <c r="AE300" s="74" t="str">
        <f>IFERROR(O300/'Base Case Cover Sheet'!O300-1,"n.a.")</f>
        <v>n.a.</v>
      </c>
      <c r="AF300" s="74" t="str">
        <f>IFERROR(P300/'Base Case Cover Sheet'!P300-1,"n.a.")</f>
        <v>n.a.</v>
      </c>
      <c r="AG300" s="74" t="str">
        <f>IFERROR(Q300/'Base Case Cover Sheet'!Q300-1,"n.a.")</f>
        <v>n.a.</v>
      </c>
      <c r="AH300" s="74" t="str">
        <f>IFERROR(R300/'Base Case Cover Sheet'!R300-1,"n.a.")</f>
        <v>n.a.</v>
      </c>
      <c r="AI300" s="74" t="str">
        <f>IFERROR(S300/'Base Case Cover Sheet'!S300-1,"n.a.")</f>
        <v>n.a.</v>
      </c>
      <c r="AJ300" s="74" t="str">
        <f>IFERROR(T300/'Base Case Cover Sheet'!T300-1,"n.a.")</f>
        <v>n.a.</v>
      </c>
      <c r="AK300" s="74" t="str">
        <f>IFERROR(U300/'Base Case Cover Sheet'!U300-1,"n.a.")</f>
        <v>n.a.</v>
      </c>
      <c r="AL300" s="74" t="str">
        <f>IFERROR(V300/'Base Case Cover Sheet'!V300-1,"n.a.")</f>
        <v>n.a.</v>
      </c>
      <c r="AM300" s="74" t="str">
        <f>IFERROR(W300/'Base Case Cover Sheet'!W300-1,"n.a.")</f>
        <v>n.a.</v>
      </c>
    </row>
    <row r="301" spans="4:39" s="4" customFormat="1">
      <c r="D301"/>
      <c r="E301" t="s">
        <v>235</v>
      </c>
      <c r="H301" s="33"/>
      <c r="I301" s="65">
        <v>0</v>
      </c>
      <c r="J301" s="65">
        <v>0</v>
      </c>
      <c r="K301" s="65">
        <v>0</v>
      </c>
      <c r="L301" s="65">
        <v>0</v>
      </c>
      <c r="M301" s="65">
        <v>0</v>
      </c>
      <c r="N301" s="65">
        <v>0</v>
      </c>
      <c r="O301" s="65">
        <v>0</v>
      </c>
      <c r="P301" s="65">
        <v>0</v>
      </c>
      <c r="Q301" s="65">
        <v>0</v>
      </c>
      <c r="R301" s="65">
        <v>0</v>
      </c>
      <c r="S301" s="65">
        <v>0</v>
      </c>
      <c r="T301" s="65">
        <v>0</v>
      </c>
      <c r="U301" s="65">
        <v>0</v>
      </c>
      <c r="V301" s="65">
        <v>0</v>
      </c>
      <c r="W301" s="65">
        <v>0</v>
      </c>
      <c r="Y301" s="74" t="str">
        <f>IFERROR(I301/'Base Case Cover Sheet'!I301-1,"n.a.")</f>
        <v>n.a.</v>
      </c>
      <c r="Z301" s="74" t="str">
        <f>IFERROR(J301/'Base Case Cover Sheet'!J301-1,"n.a.")</f>
        <v>n.a.</v>
      </c>
      <c r="AA301" s="74" t="str">
        <f>IFERROR(K301/'Base Case Cover Sheet'!K301-1,"n.a.")</f>
        <v>n.a.</v>
      </c>
      <c r="AB301" s="74" t="str">
        <f>IFERROR(L301/'Base Case Cover Sheet'!L301-1,"n.a.")</f>
        <v>n.a.</v>
      </c>
      <c r="AC301" s="74" t="str">
        <f>IFERROR(M301/'Base Case Cover Sheet'!M301-1,"n.a.")</f>
        <v>n.a.</v>
      </c>
      <c r="AD301" s="74" t="str">
        <f>IFERROR(N301/'Base Case Cover Sheet'!N301-1,"n.a.")</f>
        <v>n.a.</v>
      </c>
      <c r="AE301" s="74" t="str">
        <f>IFERROR(O301/'Base Case Cover Sheet'!O301-1,"n.a.")</f>
        <v>n.a.</v>
      </c>
      <c r="AF301" s="74" t="str">
        <f>IFERROR(P301/'Base Case Cover Sheet'!P301-1,"n.a.")</f>
        <v>n.a.</v>
      </c>
      <c r="AG301" s="74" t="str">
        <f>IFERROR(Q301/'Base Case Cover Sheet'!Q301-1,"n.a.")</f>
        <v>n.a.</v>
      </c>
      <c r="AH301" s="74" t="str">
        <f>IFERROR(R301/'Base Case Cover Sheet'!R301-1,"n.a.")</f>
        <v>n.a.</v>
      </c>
      <c r="AI301" s="74" t="str">
        <f>IFERROR(S301/'Base Case Cover Sheet'!S301-1,"n.a.")</f>
        <v>n.a.</v>
      </c>
      <c r="AJ301" s="74" t="str">
        <f>IFERROR(T301/'Base Case Cover Sheet'!T301-1,"n.a.")</f>
        <v>n.a.</v>
      </c>
      <c r="AK301" s="74" t="str">
        <f>IFERROR(U301/'Base Case Cover Sheet'!U301-1,"n.a.")</f>
        <v>n.a.</v>
      </c>
      <c r="AL301" s="74" t="str">
        <f>IFERROR(V301/'Base Case Cover Sheet'!V301-1,"n.a.")</f>
        <v>n.a.</v>
      </c>
      <c r="AM301" s="74" t="str">
        <f>IFERROR(W301/'Base Case Cover Sheet'!W301-1,"n.a.")</f>
        <v>n.a.</v>
      </c>
    </row>
    <row r="302" spans="4:39" s="4" customFormat="1">
      <c r="D302"/>
      <c r="E302" t="s">
        <v>225</v>
      </c>
      <c r="H302" s="33"/>
      <c r="I302" s="65">
        <v>0</v>
      </c>
      <c r="J302" s="65">
        <v>0</v>
      </c>
      <c r="K302" s="65">
        <v>0</v>
      </c>
      <c r="L302" s="65">
        <v>0</v>
      </c>
      <c r="M302" s="65">
        <v>0</v>
      </c>
      <c r="N302" s="65">
        <v>0</v>
      </c>
      <c r="O302" s="65">
        <v>0</v>
      </c>
      <c r="P302" s="65">
        <v>0</v>
      </c>
      <c r="Q302" s="65">
        <v>0</v>
      </c>
      <c r="R302" s="65">
        <v>0</v>
      </c>
      <c r="S302" s="65">
        <v>0</v>
      </c>
      <c r="T302" s="65">
        <v>0</v>
      </c>
      <c r="U302" s="65">
        <v>0</v>
      </c>
      <c r="V302" s="65">
        <v>0</v>
      </c>
      <c r="W302" s="65">
        <v>0</v>
      </c>
      <c r="Y302" s="74" t="str">
        <f>IFERROR(I302/'Base Case Cover Sheet'!I302-1,"n.a.")</f>
        <v>n.a.</v>
      </c>
      <c r="Z302" s="74" t="str">
        <f>IFERROR(J302/'Base Case Cover Sheet'!J302-1,"n.a.")</f>
        <v>n.a.</v>
      </c>
      <c r="AA302" s="74" t="str">
        <f>IFERROR(K302/'Base Case Cover Sheet'!K302-1,"n.a.")</f>
        <v>n.a.</v>
      </c>
      <c r="AB302" s="74" t="str">
        <f>IFERROR(L302/'Base Case Cover Sheet'!L302-1,"n.a.")</f>
        <v>n.a.</v>
      </c>
      <c r="AC302" s="74" t="str">
        <f>IFERROR(M302/'Base Case Cover Sheet'!M302-1,"n.a.")</f>
        <v>n.a.</v>
      </c>
      <c r="AD302" s="74" t="str">
        <f>IFERROR(N302/'Base Case Cover Sheet'!N302-1,"n.a.")</f>
        <v>n.a.</v>
      </c>
      <c r="AE302" s="74" t="str">
        <f>IFERROR(O302/'Base Case Cover Sheet'!O302-1,"n.a.")</f>
        <v>n.a.</v>
      </c>
      <c r="AF302" s="74" t="str">
        <f>IFERROR(P302/'Base Case Cover Sheet'!P302-1,"n.a.")</f>
        <v>n.a.</v>
      </c>
      <c r="AG302" s="74" t="str">
        <f>IFERROR(Q302/'Base Case Cover Sheet'!Q302-1,"n.a.")</f>
        <v>n.a.</v>
      </c>
      <c r="AH302" s="74" t="str">
        <f>IFERROR(R302/'Base Case Cover Sheet'!R302-1,"n.a.")</f>
        <v>n.a.</v>
      </c>
      <c r="AI302" s="74" t="str">
        <f>IFERROR(S302/'Base Case Cover Sheet'!S302-1,"n.a.")</f>
        <v>n.a.</v>
      </c>
      <c r="AJ302" s="74" t="str">
        <f>IFERROR(T302/'Base Case Cover Sheet'!T302-1,"n.a.")</f>
        <v>n.a.</v>
      </c>
      <c r="AK302" s="74" t="str">
        <f>IFERROR(U302/'Base Case Cover Sheet'!U302-1,"n.a.")</f>
        <v>n.a.</v>
      </c>
      <c r="AL302" s="74" t="str">
        <f>IFERROR(V302/'Base Case Cover Sheet'!V302-1,"n.a.")</f>
        <v>n.a.</v>
      </c>
      <c r="AM302" s="74" t="str">
        <f>IFERROR(W302/'Base Case Cover Sheet'!W302-1,"n.a.")</f>
        <v>n.a.</v>
      </c>
    </row>
    <row r="303" spans="4:39" s="4" customFormat="1">
      <c r="D303" s="142" t="s">
        <v>226</v>
      </c>
      <c r="E303" s="144"/>
      <c r="F303" s="152"/>
      <c r="G303" s="152"/>
      <c r="H303" s="37"/>
      <c r="I303" s="39">
        <f t="shared" ref="I303:W303" si="74">SUM(I300:I302)</f>
        <v>0</v>
      </c>
      <c r="J303" s="39">
        <f t="shared" si="74"/>
        <v>0</v>
      </c>
      <c r="K303" s="39">
        <f t="shared" si="74"/>
        <v>0</v>
      </c>
      <c r="L303" s="39">
        <f t="shared" si="74"/>
        <v>0</v>
      </c>
      <c r="M303" s="39">
        <f t="shared" si="74"/>
        <v>0</v>
      </c>
      <c r="N303" s="39">
        <f t="shared" si="74"/>
        <v>0</v>
      </c>
      <c r="O303" s="39">
        <f t="shared" si="74"/>
        <v>0</v>
      </c>
      <c r="P303" s="39">
        <f t="shared" si="74"/>
        <v>0</v>
      </c>
      <c r="Q303" s="39">
        <f t="shared" si="74"/>
        <v>0</v>
      </c>
      <c r="R303" s="39">
        <f t="shared" si="74"/>
        <v>0</v>
      </c>
      <c r="S303" s="39">
        <f t="shared" si="74"/>
        <v>0</v>
      </c>
      <c r="T303" s="39">
        <f t="shared" si="74"/>
        <v>0</v>
      </c>
      <c r="U303" s="39">
        <f t="shared" si="74"/>
        <v>0</v>
      </c>
      <c r="V303" s="39">
        <f t="shared" si="74"/>
        <v>0</v>
      </c>
      <c r="W303" s="39">
        <f t="shared" si="74"/>
        <v>0</v>
      </c>
      <c r="Y303" s="77" t="str">
        <f>IFERROR(I303/'Base Case Cover Sheet'!I303-1,"n.a.")</f>
        <v>n.a.</v>
      </c>
      <c r="Z303" s="77" t="str">
        <f>IFERROR(J303/'Base Case Cover Sheet'!J303-1,"n.a.")</f>
        <v>n.a.</v>
      </c>
      <c r="AA303" s="77" t="str">
        <f>IFERROR(K303/'Base Case Cover Sheet'!K303-1,"n.a.")</f>
        <v>n.a.</v>
      </c>
      <c r="AB303" s="77" t="str">
        <f>IFERROR(L303/'Base Case Cover Sheet'!L303-1,"n.a.")</f>
        <v>n.a.</v>
      </c>
      <c r="AC303" s="77" t="str">
        <f>IFERROR(M303/'Base Case Cover Sheet'!M303-1,"n.a.")</f>
        <v>n.a.</v>
      </c>
      <c r="AD303" s="77" t="str">
        <f>IFERROR(N303/'Base Case Cover Sheet'!N303-1,"n.a.")</f>
        <v>n.a.</v>
      </c>
      <c r="AE303" s="77" t="str">
        <f>IFERROR(O303/'Base Case Cover Sheet'!O303-1,"n.a.")</f>
        <v>n.a.</v>
      </c>
      <c r="AF303" s="77" t="str">
        <f>IFERROR(P303/'Base Case Cover Sheet'!P303-1,"n.a.")</f>
        <v>n.a.</v>
      </c>
      <c r="AG303" s="77" t="str">
        <f>IFERROR(Q303/'Base Case Cover Sheet'!Q303-1,"n.a.")</f>
        <v>n.a.</v>
      </c>
      <c r="AH303" s="77" t="str">
        <f>IFERROR(R303/'Base Case Cover Sheet'!R303-1,"n.a.")</f>
        <v>n.a.</v>
      </c>
      <c r="AI303" s="77" t="str">
        <f>IFERROR(S303/'Base Case Cover Sheet'!S303-1,"n.a.")</f>
        <v>n.a.</v>
      </c>
      <c r="AJ303" s="77" t="str">
        <f>IFERROR(T303/'Base Case Cover Sheet'!T303-1,"n.a.")</f>
        <v>n.a.</v>
      </c>
      <c r="AK303" s="77" t="str">
        <f>IFERROR(U303/'Base Case Cover Sheet'!U303-1,"n.a.")</f>
        <v>n.a.</v>
      </c>
      <c r="AL303" s="77" t="str">
        <f>IFERROR(V303/'Base Case Cover Sheet'!V303-1,"n.a.")</f>
        <v>n.a.</v>
      </c>
      <c r="AM303" s="77" t="str">
        <f>IFERROR(W303/'Base Case Cover Sheet'!W303-1,"n.a.")</f>
        <v>n.a.</v>
      </c>
    </row>
    <row r="304" spans="4:39" s="4" customFormat="1">
      <c r="D304"/>
      <c r="E304"/>
    </row>
    <row r="305" spans="1:39" s="4" customFormat="1">
      <c r="D305" s="142" t="s">
        <v>237</v>
      </c>
      <c r="E305" s="144"/>
      <c r="F305" s="152"/>
      <c r="G305" s="152"/>
      <c r="H305" s="37"/>
      <c r="I305" s="39">
        <f>+I297+I303</f>
        <v>0</v>
      </c>
      <c r="J305" s="39">
        <f t="shared" ref="J305:W305" si="75">+J297+J303</f>
        <v>0</v>
      </c>
      <c r="K305" s="39">
        <f t="shared" si="75"/>
        <v>0</v>
      </c>
      <c r="L305" s="39">
        <f t="shared" si="75"/>
        <v>0</v>
      </c>
      <c r="M305" s="39">
        <f t="shared" si="75"/>
        <v>0</v>
      </c>
      <c r="N305" s="39">
        <f t="shared" si="75"/>
        <v>0</v>
      </c>
      <c r="O305" s="39">
        <f t="shared" si="75"/>
        <v>0</v>
      </c>
      <c r="P305" s="39">
        <f t="shared" si="75"/>
        <v>0</v>
      </c>
      <c r="Q305" s="39">
        <f t="shared" si="75"/>
        <v>0</v>
      </c>
      <c r="R305" s="39">
        <f t="shared" si="75"/>
        <v>0</v>
      </c>
      <c r="S305" s="39">
        <f t="shared" si="75"/>
        <v>0</v>
      </c>
      <c r="T305" s="39">
        <f t="shared" si="75"/>
        <v>0</v>
      </c>
      <c r="U305" s="39">
        <f t="shared" si="75"/>
        <v>0</v>
      </c>
      <c r="V305" s="39">
        <f t="shared" si="75"/>
        <v>0</v>
      </c>
      <c r="W305" s="39">
        <f t="shared" si="75"/>
        <v>0</v>
      </c>
      <c r="Y305" s="77" t="str">
        <f>IFERROR(I305/'Base Case Cover Sheet'!I305-1,"n.a.")</f>
        <v>n.a.</v>
      </c>
      <c r="Z305" s="77" t="str">
        <f>IFERROR(J305/'Base Case Cover Sheet'!J305-1,"n.a.")</f>
        <v>n.a.</v>
      </c>
      <c r="AA305" s="77" t="str">
        <f>IFERROR(K305/'Base Case Cover Sheet'!K305-1,"n.a.")</f>
        <v>n.a.</v>
      </c>
      <c r="AB305" s="77" t="str">
        <f>IFERROR(L305/'Base Case Cover Sheet'!L305-1,"n.a.")</f>
        <v>n.a.</v>
      </c>
      <c r="AC305" s="77" t="str">
        <f>IFERROR(M305/'Base Case Cover Sheet'!M305-1,"n.a.")</f>
        <v>n.a.</v>
      </c>
      <c r="AD305" s="77" t="str">
        <f>IFERROR(N305/'Base Case Cover Sheet'!N305-1,"n.a.")</f>
        <v>n.a.</v>
      </c>
      <c r="AE305" s="77" t="str">
        <f>IFERROR(O305/'Base Case Cover Sheet'!O305-1,"n.a.")</f>
        <v>n.a.</v>
      </c>
      <c r="AF305" s="77" t="str">
        <f>IFERROR(P305/'Base Case Cover Sheet'!P305-1,"n.a.")</f>
        <v>n.a.</v>
      </c>
      <c r="AG305" s="77" t="str">
        <f>IFERROR(Q305/'Base Case Cover Sheet'!Q305-1,"n.a.")</f>
        <v>n.a.</v>
      </c>
      <c r="AH305" s="77" t="str">
        <f>IFERROR(R305/'Base Case Cover Sheet'!R305-1,"n.a.")</f>
        <v>n.a.</v>
      </c>
      <c r="AI305" s="77" t="str">
        <f>IFERROR(S305/'Base Case Cover Sheet'!S305-1,"n.a.")</f>
        <v>n.a.</v>
      </c>
      <c r="AJ305" s="77" t="str">
        <f>IFERROR(T305/'Base Case Cover Sheet'!T305-1,"n.a.")</f>
        <v>n.a.</v>
      </c>
      <c r="AK305" s="77" t="str">
        <f>IFERROR(U305/'Base Case Cover Sheet'!U305-1,"n.a.")</f>
        <v>n.a.</v>
      </c>
      <c r="AL305" s="77" t="str">
        <f>IFERROR(V305/'Base Case Cover Sheet'!V305-1,"n.a.")</f>
        <v>n.a.</v>
      </c>
      <c r="AM305" s="77" t="str">
        <f>IFERROR(W305/'Base Case Cover Sheet'!W305-1,"n.a.")</f>
        <v>n.a.</v>
      </c>
    </row>
    <row r="306" spans="1:39" s="4" customFormat="1">
      <c r="D306"/>
      <c r="E306"/>
    </row>
    <row r="307" spans="1:39" s="4" customFormat="1">
      <c r="D307" s="31" t="s">
        <v>238</v>
      </c>
      <c r="E307" s="64"/>
      <c r="F307" s="64"/>
      <c r="G307" s="64"/>
      <c r="H307" s="64"/>
      <c r="I307" s="64"/>
      <c r="J307" s="64"/>
      <c r="K307" s="64"/>
      <c r="L307" s="64"/>
      <c r="M307" s="64"/>
      <c r="N307" s="64"/>
      <c r="O307" s="64"/>
      <c r="P307" s="64"/>
      <c r="Q307" s="64"/>
      <c r="R307" s="64"/>
      <c r="S307" s="64"/>
      <c r="T307" s="64"/>
      <c r="U307" s="64"/>
      <c r="V307" s="64"/>
      <c r="W307" s="64"/>
      <c r="Y307" s="64"/>
      <c r="Z307" s="64"/>
      <c r="AA307" s="64"/>
      <c r="AB307" s="64"/>
      <c r="AC307" s="64"/>
      <c r="AD307" s="64"/>
      <c r="AE307" s="64"/>
      <c r="AF307" s="64"/>
      <c r="AG307" s="64"/>
      <c r="AH307" s="64"/>
      <c r="AI307" s="64"/>
      <c r="AJ307" s="64"/>
      <c r="AK307" s="64"/>
      <c r="AL307" s="64"/>
      <c r="AM307" s="64"/>
    </row>
    <row r="308" spans="1:39" s="4" customFormat="1">
      <c r="D308"/>
      <c r="E308"/>
    </row>
    <row r="309" spans="1:39" s="4" customFormat="1">
      <c r="D309" t="s">
        <v>239</v>
      </c>
      <c r="E309"/>
      <c r="H309" s="33"/>
      <c r="I309" s="65">
        <v>0</v>
      </c>
      <c r="J309" s="65">
        <v>0</v>
      </c>
      <c r="K309" s="65">
        <v>0</v>
      </c>
      <c r="L309" s="65">
        <v>0</v>
      </c>
      <c r="M309" s="65">
        <v>0</v>
      </c>
      <c r="N309" s="65">
        <v>0</v>
      </c>
      <c r="O309" s="65">
        <v>0</v>
      </c>
      <c r="P309" s="65">
        <v>0</v>
      </c>
      <c r="Q309" s="65">
        <v>0</v>
      </c>
      <c r="R309" s="65">
        <v>0</v>
      </c>
      <c r="S309" s="65">
        <v>0</v>
      </c>
      <c r="T309" s="65">
        <v>0</v>
      </c>
      <c r="U309" s="65">
        <v>0</v>
      </c>
      <c r="V309" s="65">
        <v>0</v>
      </c>
      <c r="W309" s="65">
        <v>0</v>
      </c>
      <c r="Y309" s="74" t="str">
        <f>IFERROR(I309/'Base Case Cover Sheet'!I309-1,"n.a.")</f>
        <v>n.a.</v>
      </c>
      <c r="Z309" s="74" t="str">
        <f>IFERROR(J309/'Base Case Cover Sheet'!J309-1,"n.a.")</f>
        <v>n.a.</v>
      </c>
      <c r="AA309" s="74" t="str">
        <f>IFERROR(K309/'Base Case Cover Sheet'!K309-1,"n.a.")</f>
        <v>n.a.</v>
      </c>
      <c r="AB309" s="74" t="str">
        <f>IFERROR(L309/'Base Case Cover Sheet'!L309-1,"n.a.")</f>
        <v>n.a.</v>
      </c>
      <c r="AC309" s="74" t="str">
        <f>IFERROR(M309/'Base Case Cover Sheet'!M309-1,"n.a.")</f>
        <v>n.a.</v>
      </c>
      <c r="AD309" s="74" t="str">
        <f>IFERROR(N309/'Base Case Cover Sheet'!N309-1,"n.a.")</f>
        <v>n.a.</v>
      </c>
      <c r="AE309" s="74" t="str">
        <f>IFERROR(O309/'Base Case Cover Sheet'!O309-1,"n.a.")</f>
        <v>n.a.</v>
      </c>
      <c r="AF309" s="74" t="str">
        <f>IFERROR(P309/'Base Case Cover Sheet'!P309-1,"n.a.")</f>
        <v>n.a.</v>
      </c>
      <c r="AG309" s="74" t="str">
        <f>IFERROR(Q309/'Base Case Cover Sheet'!Q309-1,"n.a.")</f>
        <v>n.a.</v>
      </c>
      <c r="AH309" s="74" t="str">
        <f>IFERROR(R309/'Base Case Cover Sheet'!R309-1,"n.a.")</f>
        <v>n.a.</v>
      </c>
      <c r="AI309" s="74" t="str">
        <f>IFERROR(S309/'Base Case Cover Sheet'!S309-1,"n.a.")</f>
        <v>n.a.</v>
      </c>
      <c r="AJ309" s="74" t="str">
        <f>IFERROR(T309/'Base Case Cover Sheet'!T309-1,"n.a.")</f>
        <v>n.a.</v>
      </c>
      <c r="AK309" s="74" t="str">
        <f>IFERROR(U309/'Base Case Cover Sheet'!U309-1,"n.a.")</f>
        <v>n.a.</v>
      </c>
      <c r="AL309" s="74" t="str">
        <f>IFERROR(V309/'Base Case Cover Sheet'!V309-1,"n.a.")</f>
        <v>n.a.</v>
      </c>
      <c r="AM309" s="74" t="str">
        <f>IFERROR(W309/'Base Case Cover Sheet'!W309-1,"n.a.")</f>
        <v>n.a.</v>
      </c>
    </row>
    <row r="310" spans="1:39" s="4" customFormat="1">
      <c r="D310" t="s">
        <v>240</v>
      </c>
      <c r="E310"/>
      <c r="H310" s="33"/>
      <c r="I310" s="65">
        <v>0</v>
      </c>
      <c r="J310" s="65">
        <v>0</v>
      </c>
      <c r="K310" s="65">
        <v>0</v>
      </c>
      <c r="L310" s="65">
        <v>0</v>
      </c>
      <c r="M310" s="65">
        <v>0</v>
      </c>
      <c r="N310" s="65">
        <v>0</v>
      </c>
      <c r="O310" s="65">
        <v>0</v>
      </c>
      <c r="P310" s="65">
        <v>0</v>
      </c>
      <c r="Q310" s="65">
        <v>0</v>
      </c>
      <c r="R310" s="65">
        <v>0</v>
      </c>
      <c r="S310" s="65">
        <v>0</v>
      </c>
      <c r="T310" s="65">
        <v>0</v>
      </c>
      <c r="U310" s="65">
        <v>0</v>
      </c>
      <c r="V310" s="65">
        <v>0</v>
      </c>
      <c r="W310" s="65">
        <v>0</v>
      </c>
      <c r="Y310" s="74" t="str">
        <f>IFERROR(I310/'Base Case Cover Sheet'!I310-1,"n.a.")</f>
        <v>n.a.</v>
      </c>
      <c r="Z310" s="74" t="str">
        <f>IFERROR(J310/'Base Case Cover Sheet'!J310-1,"n.a.")</f>
        <v>n.a.</v>
      </c>
      <c r="AA310" s="74" t="str">
        <f>IFERROR(K310/'Base Case Cover Sheet'!K310-1,"n.a.")</f>
        <v>n.a.</v>
      </c>
      <c r="AB310" s="74" t="str">
        <f>IFERROR(L310/'Base Case Cover Sheet'!L310-1,"n.a.")</f>
        <v>n.a.</v>
      </c>
      <c r="AC310" s="74" t="str">
        <f>IFERROR(M310/'Base Case Cover Sheet'!M310-1,"n.a.")</f>
        <v>n.a.</v>
      </c>
      <c r="AD310" s="74" t="str">
        <f>IFERROR(N310/'Base Case Cover Sheet'!N310-1,"n.a.")</f>
        <v>n.a.</v>
      </c>
      <c r="AE310" s="74" t="str">
        <f>IFERROR(O310/'Base Case Cover Sheet'!O310-1,"n.a.")</f>
        <v>n.a.</v>
      </c>
      <c r="AF310" s="74" t="str">
        <f>IFERROR(P310/'Base Case Cover Sheet'!P310-1,"n.a.")</f>
        <v>n.a.</v>
      </c>
      <c r="AG310" s="74" t="str">
        <f>IFERROR(Q310/'Base Case Cover Sheet'!Q310-1,"n.a.")</f>
        <v>n.a.</v>
      </c>
      <c r="AH310" s="74" t="str">
        <f>IFERROR(R310/'Base Case Cover Sheet'!R310-1,"n.a.")</f>
        <v>n.a.</v>
      </c>
      <c r="AI310" s="74" t="str">
        <f>IFERROR(S310/'Base Case Cover Sheet'!S310-1,"n.a.")</f>
        <v>n.a.</v>
      </c>
      <c r="AJ310" s="74" t="str">
        <f>IFERROR(T310/'Base Case Cover Sheet'!T310-1,"n.a.")</f>
        <v>n.a.</v>
      </c>
      <c r="AK310" s="74" t="str">
        <f>IFERROR(U310/'Base Case Cover Sheet'!U310-1,"n.a.")</f>
        <v>n.a.</v>
      </c>
      <c r="AL310" s="74" t="str">
        <f>IFERROR(V310/'Base Case Cover Sheet'!V310-1,"n.a.")</f>
        <v>n.a.</v>
      </c>
      <c r="AM310" s="74" t="str">
        <f>IFERROR(W310/'Base Case Cover Sheet'!W310-1,"n.a.")</f>
        <v>n.a.</v>
      </c>
    </row>
    <row r="311" spans="1:39" s="4" customFormat="1">
      <c r="D311" t="s">
        <v>241</v>
      </c>
      <c r="E311"/>
      <c r="H311" s="33"/>
      <c r="I311" s="65">
        <v>0</v>
      </c>
      <c r="J311" s="65">
        <v>0</v>
      </c>
      <c r="K311" s="65">
        <v>0</v>
      </c>
      <c r="L311" s="65">
        <v>0</v>
      </c>
      <c r="M311" s="65">
        <v>0</v>
      </c>
      <c r="N311" s="65">
        <v>0</v>
      </c>
      <c r="O311" s="65">
        <v>0</v>
      </c>
      <c r="P311" s="65">
        <v>0</v>
      </c>
      <c r="Q311" s="65">
        <v>0</v>
      </c>
      <c r="R311" s="65">
        <v>0</v>
      </c>
      <c r="S311" s="65">
        <v>0</v>
      </c>
      <c r="T311" s="65">
        <v>0</v>
      </c>
      <c r="U311" s="65">
        <v>0</v>
      </c>
      <c r="V311" s="65">
        <v>0</v>
      </c>
      <c r="W311" s="65">
        <v>0</v>
      </c>
      <c r="Y311" s="74" t="str">
        <f>IFERROR(I311/'Base Case Cover Sheet'!I311-1,"n.a.")</f>
        <v>n.a.</v>
      </c>
      <c r="Z311" s="74" t="str">
        <f>IFERROR(J311/'Base Case Cover Sheet'!J311-1,"n.a.")</f>
        <v>n.a.</v>
      </c>
      <c r="AA311" s="74" t="str">
        <f>IFERROR(K311/'Base Case Cover Sheet'!K311-1,"n.a.")</f>
        <v>n.a.</v>
      </c>
      <c r="AB311" s="74" t="str">
        <f>IFERROR(L311/'Base Case Cover Sheet'!L311-1,"n.a.")</f>
        <v>n.a.</v>
      </c>
      <c r="AC311" s="74" t="str">
        <f>IFERROR(M311/'Base Case Cover Sheet'!M311-1,"n.a.")</f>
        <v>n.a.</v>
      </c>
      <c r="AD311" s="74" t="str">
        <f>IFERROR(N311/'Base Case Cover Sheet'!N311-1,"n.a.")</f>
        <v>n.a.</v>
      </c>
      <c r="AE311" s="74" t="str">
        <f>IFERROR(O311/'Base Case Cover Sheet'!O311-1,"n.a.")</f>
        <v>n.a.</v>
      </c>
      <c r="AF311" s="74" t="str">
        <f>IFERROR(P311/'Base Case Cover Sheet'!P311-1,"n.a.")</f>
        <v>n.a.</v>
      </c>
      <c r="AG311" s="74" t="str">
        <f>IFERROR(Q311/'Base Case Cover Sheet'!Q311-1,"n.a.")</f>
        <v>n.a.</v>
      </c>
      <c r="AH311" s="74" t="str">
        <f>IFERROR(R311/'Base Case Cover Sheet'!R311-1,"n.a.")</f>
        <v>n.a.</v>
      </c>
      <c r="AI311" s="74" t="str">
        <f>IFERROR(S311/'Base Case Cover Sheet'!S311-1,"n.a.")</f>
        <v>n.a.</v>
      </c>
      <c r="AJ311" s="74" t="str">
        <f>IFERROR(T311/'Base Case Cover Sheet'!T311-1,"n.a.")</f>
        <v>n.a.</v>
      </c>
      <c r="AK311" s="74" t="str">
        <f>IFERROR(U311/'Base Case Cover Sheet'!U311-1,"n.a.")</f>
        <v>n.a.</v>
      </c>
      <c r="AL311" s="74" t="str">
        <f>IFERROR(V311/'Base Case Cover Sheet'!V311-1,"n.a.")</f>
        <v>n.a.</v>
      </c>
      <c r="AM311" s="74" t="str">
        <f>IFERROR(W311/'Base Case Cover Sheet'!W311-1,"n.a.")</f>
        <v>n.a.</v>
      </c>
    </row>
    <row r="312" spans="1:39" s="4" customFormat="1">
      <c r="D312" s="142" t="s">
        <v>242</v>
      </c>
      <c r="E312" s="144"/>
      <c r="F312" s="152"/>
      <c r="G312" s="152"/>
      <c r="H312" s="37"/>
      <c r="I312" s="39">
        <f t="shared" ref="I312:W312" si="76">SUM(I309:I311)</f>
        <v>0</v>
      </c>
      <c r="J312" s="39">
        <f t="shared" si="76"/>
        <v>0</v>
      </c>
      <c r="K312" s="39">
        <f t="shared" si="76"/>
        <v>0</v>
      </c>
      <c r="L312" s="39">
        <f t="shared" si="76"/>
        <v>0</v>
      </c>
      <c r="M312" s="39">
        <f t="shared" si="76"/>
        <v>0</v>
      </c>
      <c r="N312" s="39">
        <f t="shared" si="76"/>
        <v>0</v>
      </c>
      <c r="O312" s="39">
        <f t="shared" si="76"/>
        <v>0</v>
      </c>
      <c r="P312" s="39">
        <f t="shared" si="76"/>
        <v>0</v>
      </c>
      <c r="Q312" s="39">
        <f t="shared" si="76"/>
        <v>0</v>
      </c>
      <c r="R312" s="39">
        <f t="shared" si="76"/>
        <v>0</v>
      </c>
      <c r="S312" s="39">
        <f t="shared" si="76"/>
        <v>0</v>
      </c>
      <c r="T312" s="39">
        <f t="shared" si="76"/>
        <v>0</v>
      </c>
      <c r="U312" s="39">
        <f t="shared" si="76"/>
        <v>0</v>
      </c>
      <c r="V312" s="39">
        <f>SUM(V309:V311)</f>
        <v>0</v>
      </c>
      <c r="W312" s="39">
        <f t="shared" si="76"/>
        <v>0</v>
      </c>
      <c r="Y312" s="77" t="str">
        <f>IFERROR(I312/'Base Case Cover Sheet'!I312-1,"n.a.")</f>
        <v>n.a.</v>
      </c>
      <c r="Z312" s="77" t="str">
        <f>IFERROR(J312/'Base Case Cover Sheet'!J312-1,"n.a.")</f>
        <v>n.a.</v>
      </c>
      <c r="AA312" s="77" t="str">
        <f>IFERROR(K312/'Base Case Cover Sheet'!K312-1,"n.a.")</f>
        <v>n.a.</v>
      </c>
      <c r="AB312" s="77" t="str">
        <f>IFERROR(L312/'Base Case Cover Sheet'!L312-1,"n.a.")</f>
        <v>n.a.</v>
      </c>
      <c r="AC312" s="77" t="str">
        <f>IFERROR(M312/'Base Case Cover Sheet'!M312-1,"n.a.")</f>
        <v>n.a.</v>
      </c>
      <c r="AD312" s="77" t="str">
        <f>IFERROR(N312/'Base Case Cover Sheet'!N312-1,"n.a.")</f>
        <v>n.a.</v>
      </c>
      <c r="AE312" s="77" t="str">
        <f>IFERROR(O312/'Base Case Cover Sheet'!O312-1,"n.a.")</f>
        <v>n.a.</v>
      </c>
      <c r="AF312" s="77" t="str">
        <f>IFERROR(P312/'Base Case Cover Sheet'!P312-1,"n.a.")</f>
        <v>n.a.</v>
      </c>
      <c r="AG312" s="77" t="str">
        <f>IFERROR(Q312/'Base Case Cover Sheet'!Q312-1,"n.a.")</f>
        <v>n.a.</v>
      </c>
      <c r="AH312" s="77" t="str">
        <f>IFERROR(R312/'Base Case Cover Sheet'!R312-1,"n.a.")</f>
        <v>n.a.</v>
      </c>
      <c r="AI312" s="77" t="str">
        <f>IFERROR(S312/'Base Case Cover Sheet'!S312-1,"n.a.")</f>
        <v>n.a.</v>
      </c>
      <c r="AJ312" s="77" t="str">
        <f>IFERROR(T312/'Base Case Cover Sheet'!T312-1,"n.a.")</f>
        <v>n.a.</v>
      </c>
      <c r="AK312" s="77" t="str">
        <f>IFERROR(U312/'Base Case Cover Sheet'!U312-1,"n.a.")</f>
        <v>n.a.</v>
      </c>
      <c r="AL312" s="77" t="str">
        <f>IFERROR(V312/'Base Case Cover Sheet'!V312-1,"n.a.")</f>
        <v>n.a.</v>
      </c>
      <c r="AM312" s="77" t="str">
        <f>IFERROR(W312/'Base Case Cover Sheet'!W312-1,"n.a.")</f>
        <v>n.a.</v>
      </c>
    </row>
    <row r="313" spans="1:39" s="4" customFormat="1">
      <c r="D313"/>
      <c r="E313"/>
    </row>
    <row r="314" spans="1:39" s="4" customFormat="1">
      <c r="D314" s="142" t="s">
        <v>243</v>
      </c>
      <c r="E314" s="144"/>
      <c r="F314" s="152"/>
      <c r="G314" s="152"/>
      <c r="H314" s="37"/>
      <c r="I314" s="39">
        <f>+I305+I312</f>
        <v>0</v>
      </c>
      <c r="J314" s="39">
        <f t="shared" ref="J314:W314" si="77">+J305+J312</f>
        <v>0</v>
      </c>
      <c r="K314" s="39">
        <f t="shared" si="77"/>
        <v>0</v>
      </c>
      <c r="L314" s="39">
        <f t="shared" si="77"/>
        <v>0</v>
      </c>
      <c r="M314" s="39">
        <f t="shared" si="77"/>
        <v>0</v>
      </c>
      <c r="N314" s="39">
        <f t="shared" si="77"/>
        <v>0</v>
      </c>
      <c r="O314" s="39">
        <f t="shared" si="77"/>
        <v>0</v>
      </c>
      <c r="P314" s="39">
        <f t="shared" si="77"/>
        <v>0</v>
      </c>
      <c r="Q314" s="39">
        <f t="shared" si="77"/>
        <v>0</v>
      </c>
      <c r="R314" s="39">
        <f t="shared" si="77"/>
        <v>0</v>
      </c>
      <c r="S314" s="39">
        <f t="shared" si="77"/>
        <v>0</v>
      </c>
      <c r="T314" s="39">
        <f t="shared" si="77"/>
        <v>0</v>
      </c>
      <c r="U314" s="39">
        <f t="shared" si="77"/>
        <v>0</v>
      </c>
      <c r="V314" s="39">
        <f t="shared" si="77"/>
        <v>0</v>
      </c>
      <c r="W314" s="39">
        <f t="shared" si="77"/>
        <v>0</v>
      </c>
      <c r="Y314" s="77" t="str">
        <f>IFERROR(I314/'Base Case Cover Sheet'!I314-1,"n.a.")</f>
        <v>n.a.</v>
      </c>
      <c r="Z314" s="77" t="str">
        <f>IFERROR(J314/'Base Case Cover Sheet'!J314-1,"n.a.")</f>
        <v>n.a.</v>
      </c>
      <c r="AA314" s="77" t="str">
        <f>IFERROR(K314/'Base Case Cover Sheet'!K314-1,"n.a.")</f>
        <v>n.a.</v>
      </c>
      <c r="AB314" s="77" t="str">
        <f>IFERROR(L314/'Base Case Cover Sheet'!L314-1,"n.a.")</f>
        <v>n.a.</v>
      </c>
      <c r="AC314" s="77" t="str">
        <f>IFERROR(M314/'Base Case Cover Sheet'!M314-1,"n.a.")</f>
        <v>n.a.</v>
      </c>
      <c r="AD314" s="77" t="str">
        <f>IFERROR(N314/'Base Case Cover Sheet'!N314-1,"n.a.")</f>
        <v>n.a.</v>
      </c>
      <c r="AE314" s="77" t="str">
        <f>IFERROR(O314/'Base Case Cover Sheet'!O314-1,"n.a.")</f>
        <v>n.a.</v>
      </c>
      <c r="AF314" s="77" t="str">
        <f>IFERROR(P314/'Base Case Cover Sheet'!P314-1,"n.a.")</f>
        <v>n.a.</v>
      </c>
      <c r="AG314" s="77" t="str">
        <f>IFERROR(Q314/'Base Case Cover Sheet'!Q314-1,"n.a.")</f>
        <v>n.a.</v>
      </c>
      <c r="AH314" s="77" t="str">
        <f>IFERROR(R314/'Base Case Cover Sheet'!R314-1,"n.a.")</f>
        <v>n.a.</v>
      </c>
      <c r="AI314" s="77" t="str">
        <f>IFERROR(S314/'Base Case Cover Sheet'!S314-1,"n.a.")</f>
        <v>n.a.</v>
      </c>
      <c r="AJ314" s="77" t="str">
        <f>IFERROR(T314/'Base Case Cover Sheet'!T314-1,"n.a.")</f>
        <v>n.a.</v>
      </c>
      <c r="AK314" s="77" t="str">
        <f>IFERROR(U314/'Base Case Cover Sheet'!U314-1,"n.a.")</f>
        <v>n.a.</v>
      </c>
      <c r="AL314" s="77" t="str">
        <f>IFERROR(V314/'Base Case Cover Sheet'!V314-1,"n.a.")</f>
        <v>n.a.</v>
      </c>
      <c r="AM314" s="77" t="str">
        <f>IFERROR(W314/'Base Case Cover Sheet'!W314-1,"n.a.")</f>
        <v>n.a.</v>
      </c>
    </row>
    <row r="315" spans="1:39" s="4" customFormat="1" outlineLevel="1">
      <c r="D315"/>
      <c r="E315"/>
    </row>
    <row r="316" spans="1:39" s="4" customFormat="1" outlineLevel="1">
      <c r="D316" s="48" t="s">
        <v>244</v>
      </c>
      <c r="I316" s="49">
        <f>IF(ROUND(I314,5)=ROUND(I289,5),1,0)</f>
        <v>1</v>
      </c>
      <c r="J316" s="49">
        <f t="shared" ref="J316:W316" si="78">IF(ROUND(J314,5)=ROUND(J289,5),1,0)</f>
        <v>1</v>
      </c>
      <c r="K316" s="49">
        <f t="shared" si="78"/>
        <v>1</v>
      </c>
      <c r="L316" s="49">
        <f t="shared" si="78"/>
        <v>1</v>
      </c>
      <c r="M316" s="49">
        <f t="shared" si="78"/>
        <v>1</v>
      </c>
      <c r="N316" s="49">
        <f t="shared" si="78"/>
        <v>1</v>
      </c>
      <c r="O316" s="49">
        <f t="shared" si="78"/>
        <v>1</v>
      </c>
      <c r="P316" s="49">
        <f t="shared" si="78"/>
        <v>1</v>
      </c>
      <c r="Q316" s="49">
        <f t="shared" si="78"/>
        <v>1</v>
      </c>
      <c r="R316" s="49">
        <f t="shared" si="78"/>
        <v>1</v>
      </c>
      <c r="S316" s="49">
        <f t="shared" si="78"/>
        <v>1</v>
      </c>
      <c r="T316" s="49">
        <f t="shared" si="78"/>
        <v>1</v>
      </c>
      <c r="U316" s="49">
        <f t="shared" si="78"/>
        <v>1</v>
      </c>
      <c r="V316" s="49">
        <f t="shared" si="78"/>
        <v>1</v>
      </c>
      <c r="W316" s="49">
        <f t="shared" si="78"/>
        <v>1</v>
      </c>
    </row>
    <row r="317" spans="1:39" s="4" customFormat="1" outlineLevel="1">
      <c r="D317" s="48" t="s">
        <v>245</v>
      </c>
      <c r="I317" s="49">
        <f>IF(I310&gt;=0,1,0)</f>
        <v>1</v>
      </c>
      <c r="J317" s="49">
        <f t="shared" ref="J317:W317" si="79">IF(J310&gt;=0,1,0)</f>
        <v>1</v>
      </c>
      <c r="K317" s="49">
        <f t="shared" si="79"/>
        <v>1</v>
      </c>
      <c r="L317" s="49">
        <f t="shared" si="79"/>
        <v>1</v>
      </c>
      <c r="M317" s="49">
        <f t="shared" si="79"/>
        <v>1</v>
      </c>
      <c r="N317" s="49">
        <f t="shared" si="79"/>
        <v>1</v>
      </c>
      <c r="O317" s="49">
        <f t="shared" si="79"/>
        <v>1</v>
      </c>
      <c r="P317" s="49">
        <f t="shared" si="79"/>
        <v>1</v>
      </c>
      <c r="Q317" s="49">
        <f t="shared" si="79"/>
        <v>1</v>
      </c>
      <c r="R317" s="49">
        <f t="shared" si="79"/>
        <v>1</v>
      </c>
      <c r="S317" s="49">
        <f t="shared" si="79"/>
        <v>1</v>
      </c>
      <c r="T317" s="49">
        <f t="shared" si="79"/>
        <v>1</v>
      </c>
      <c r="U317" s="49">
        <f t="shared" si="79"/>
        <v>1</v>
      </c>
      <c r="V317" s="49">
        <f t="shared" si="79"/>
        <v>1</v>
      </c>
      <c r="W317" s="49">
        <f t="shared" si="79"/>
        <v>1</v>
      </c>
    </row>
    <row r="318" spans="1:39" s="4" customFormat="1">
      <c r="D318"/>
      <c r="E318"/>
    </row>
    <row r="319" spans="1:39" s="2" customFormat="1" ht="11.25" customHeight="1">
      <c r="A319" s="18"/>
      <c r="B319" s="19"/>
      <c r="C319" s="18"/>
      <c r="D319" s="20" t="s">
        <v>141</v>
      </c>
    </row>
  </sheetData>
  <sheetProtection algorithmName="SHA-512" hashValue="YNT/BXyRwpAWR83TnXe9NYcmtAMXmBeEzKItlu8puhAu3OMsLUEGADC4KwYLnTCzf7xlHFnn7YOTSf26iWijiw==" saltValue="h5VT+JfJl3uo+fLflA4Ptg==" spinCount="100000" sheet="1" objects="1" scenarios="1" formatCells="0" formatColumns="0" formatRows="0"/>
  <conditionalFormatting sqref="G3">
    <cfRule type="cellIs" dxfId="6" priority="1" operator="equal">
      <formula>0</formula>
    </cfRule>
  </conditionalFormatting>
  <dataValidations count="3">
    <dataValidation type="decimal" operator="greaterThanOrEqual" allowBlank="1" showInputMessage="1" showErrorMessage="1" sqref="L17:W17 L21:W21 L25:W25 L29:W29 L33:W33 L40:W40 L42:W42 J226:W226 J230:W230 I238:W239 I274:W277 I300:W302 I294:W296 I281:W282 I284:W284 L188:W189" xr:uid="{83FD5A38-FB56-406A-9B98-F7D2ABDEAF66}">
      <formula1>0</formula1>
    </dataValidation>
    <dataValidation type="decimal" operator="lessThanOrEqual" allowBlank="1" showInputMessage="1" showErrorMessage="1" sqref="L52:W52 L69:W69 J228:W228 J232:W232 L72:W72 L60:W60 L78:W78 L138:W138 J179:W179 L144:W144 L116:W119 J181:W181 J205:K206 J183:W184 L215:W218 L213:W213 L63:W63 L66:W66 L126:W126 L83:W83 L93:W93 L86:W89 L102:W102 L96:W98 L113:W113 L105:W109 L123:W123 L129:W129 L132:W132 L135:W135 J177:W177" xr:uid="{21611F23-913E-4CD7-BE8B-A7FEC8D84422}">
      <formula1>0</formula1>
    </dataValidation>
    <dataValidation operator="lessThanOrEqual" allowBlank="1" showInputMessage="1" showErrorMessage="1" sqref="L161:W161" xr:uid="{CE44415D-0B15-4ABB-8ABE-0F2EC432F354}"/>
  </dataValidations>
  <pageMargins left="0.70866141732283472" right="0.70866141732283472" top="0.74803149606299213" bottom="0.74803149606299213" header="0.31496062992125984" footer="0.31496062992125984"/>
  <pageSetup scale="26" fitToHeight="0" orientation="portrait" r:id="rId1"/>
  <rowBreaks count="3" manualBreakCount="3">
    <brk id="80" max="16383" man="1"/>
    <brk id="151" max="16383" man="1"/>
    <brk id="268" max="4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A4405-67A5-48C5-B4BF-48EB0DA69CAA}">
  <sheetPr>
    <tabColor theme="4"/>
  </sheetPr>
  <dimension ref="A1"/>
  <sheetViews>
    <sheetView showGridLines="0" workbookViewId="0"/>
  </sheetViews>
  <sheetFormatPr defaultRowHeight="10.15"/>
  <sheetData/>
  <sheetProtection algorithmName="SHA-512" hashValue="O2eDyO/GhZkRcWGkQFPt1fiZRORj1bdoG8L8NDI3y9WBwvnv8HWqmZFYAQYnIuGfT7UBfH3MJ//JzhgEiv22KQ==" saltValue="ADE7fvIkHOz0J3t+igmkmw=="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0D01A2C48F5B1439754048222AE6448" ma:contentTypeVersion="10" ma:contentTypeDescription="Create a new document." ma:contentTypeScope="" ma:versionID="f663fd8cb432197ca3aaff10e25d2991">
  <xsd:schema xmlns:xsd="http://www.w3.org/2001/XMLSchema" xmlns:xs="http://www.w3.org/2001/XMLSchema" xmlns:p="http://schemas.microsoft.com/office/2006/metadata/properties" xmlns:ns2="1d160a6d-e1e4-4e16-be31-ad6c6ffc1427" targetNamespace="http://schemas.microsoft.com/office/2006/metadata/properties" ma:root="true" ma:fieldsID="efe1cf7c4d155bda5634da5b59c17f8d" ns2:_="">
    <xsd:import namespace="1d160a6d-e1e4-4e16-be31-ad6c6ffc1427"/>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AutoTags" minOccurs="0"/>
                <xsd:element ref="ns2:MediaServiceDateTaken" minOccurs="0"/>
                <xsd:element ref="ns2:MediaServiceOCR"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60a6d-e1e4-4e16-be31-ad6c6ffc14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692A7D-740A-407A-A094-39390B6FB8FE}"/>
</file>

<file path=customXml/itemProps2.xml><?xml version="1.0" encoding="utf-8"?>
<ds:datastoreItem xmlns:ds="http://schemas.openxmlformats.org/officeDocument/2006/customXml" ds:itemID="{487DC5B5-C7E5-4CF1-A66E-F7E78F448887}"/>
</file>

<file path=customXml/itemProps3.xml><?xml version="1.0" encoding="utf-8"?>
<ds:datastoreItem xmlns:ds="http://schemas.openxmlformats.org/officeDocument/2006/customXml" ds:itemID="{0B980449-B217-49CD-952F-4FC389CF5A7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Costa Panayiodou</cp:lastModifiedBy>
  <cp:revision/>
  <dcterms:created xsi:type="dcterms:W3CDTF">2020-03-13T12:44:02Z</dcterms:created>
  <dcterms:modified xsi:type="dcterms:W3CDTF">2024-01-04T15:41:27Z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0x010100F0D01A2C48F5B1439754048222AE6448</vt:lpwstr>
  </property>
  <property fmtid="{D5CDD505-2E9C-101B-9397-08002B2CF9AE}" pid="3" name="MSIP_Label_aed197bb-a58e-4b2b-8b81-c7ef02dc9257_Enabled">
    <vt:lpwstr>true</vt:lpwstr>
  </property>
  <property fmtid="{D5CDD505-2E9C-101B-9397-08002B2CF9AE}" pid="4" name="MSIP_Label_aed197bb-a58e-4b2b-8b81-c7ef02dc9257_SetDate">
    <vt:lpwstr>2021-03-26T14:02:16Z</vt:lpwstr>
  </property>
  <property fmtid="{D5CDD505-2E9C-101B-9397-08002B2CF9AE}" pid="5" name="MSIP_Label_aed197bb-a58e-4b2b-8b81-c7ef02dc9257_Method">
    <vt:lpwstr>Privileged</vt:lpwstr>
  </property>
  <property fmtid="{D5CDD505-2E9C-101B-9397-08002B2CF9AE}" pid="6" name="MSIP_Label_aed197bb-a58e-4b2b-8b81-c7ef02dc9257_Name">
    <vt:lpwstr>RAndCoConfidential</vt:lpwstr>
  </property>
  <property fmtid="{D5CDD505-2E9C-101B-9397-08002B2CF9AE}" pid="7" name="MSIP_Label_aed197bb-a58e-4b2b-8b81-c7ef02dc9257_SiteId">
    <vt:lpwstr>a3a61790-e8ca-448a-b1be-e046da74a581</vt:lpwstr>
  </property>
  <property fmtid="{D5CDD505-2E9C-101B-9397-08002B2CF9AE}" pid="8" name="MSIP_Label_aed197bb-a58e-4b2b-8b81-c7ef02dc9257_ActionId">
    <vt:lpwstr>14df1e14-b251-414e-b5be-00004f04bd7b</vt:lpwstr>
  </property>
  <property fmtid="{D5CDD505-2E9C-101B-9397-08002B2CF9AE}" pid="9" name="MSIP_Label_aed197bb-a58e-4b2b-8b81-c7ef02dc9257_ContentBits">
    <vt:lpwstr>0</vt:lpwstr>
  </property>
  <property fmtid="{D5CDD505-2E9C-101B-9397-08002B2CF9AE}" pid="10" name="RTHDocumentSensitivity">
    <vt:lpwstr>Confidential</vt:lpwstr>
  </property>
  <property fmtid="{D5CDD505-2E9C-101B-9397-08002B2CF9AE}" pid="11" name="RTHDocumentSensitivityFR">
    <vt:lpwstr>Confidentiel</vt:lpwstr>
  </property>
</Properties>
</file>