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101"/>
  <workbookPr codeName="ThisWorkbook"/>
  <mc:AlternateContent xmlns:mc="http://schemas.openxmlformats.org/markup-compatibility/2006">
    <mc:Choice Requires="x15">
      <x15ac:absPath xmlns:x15ac="http://schemas.microsoft.com/office/spreadsheetml/2010/11/ac" url="/Users/marjolein/Downloads/"/>
    </mc:Choice>
  </mc:AlternateContent>
  <bookViews>
    <workbookView xWindow="0" yWindow="460" windowWidth="38400" windowHeight="19760" tabRatio="847" activeTab="9"/>
  </bookViews>
  <sheets>
    <sheet name="Invulwegwijzer" sheetId="16" r:id="rId1"/>
    <sheet name="Deelnemer 1" sheetId="2" r:id="rId2"/>
    <sheet name="Deelnemer 2" sheetId="32" r:id="rId3"/>
    <sheet name="Deelnemer 3" sheetId="33" r:id="rId4"/>
    <sheet name="Deelnemer 4" sheetId="34" r:id="rId5"/>
    <sheet name="Deelnemer 5" sheetId="35" r:id="rId6"/>
    <sheet name="Deelnemer 6" sheetId="36" r:id="rId7"/>
    <sheet name="Deelnemer 7" sheetId="37" r:id="rId8"/>
    <sheet name="Totaal" sheetId="17" r:id="rId9"/>
    <sheet name="Specificatie apparatuur" sheetId="15" r:id="rId10"/>
  </sheets>
  <definedNames>
    <definedName name="_xlnm.Print_Area" localSheetId="1">'Deelnemer 1'!$A$1:$J$66</definedName>
    <definedName name="_xlnm.Print_Area" localSheetId="2">'Deelnemer 2'!$A$1:$J$66</definedName>
    <definedName name="_xlnm.Print_Area" localSheetId="3">'Deelnemer 3'!$A$1:$J$66</definedName>
    <definedName name="_xlnm.Print_Area" localSheetId="4">'Deelnemer 4'!$A$1:$J$66</definedName>
    <definedName name="_xlnm.Print_Area" localSheetId="5">'Deelnemer 5'!$A$1:$J$66</definedName>
    <definedName name="_xlnm.Print_Area" localSheetId="6">'Deelnemer 6'!$A$1:$J$66</definedName>
    <definedName name="_xlnm.Print_Area" localSheetId="7">'Deelnemer 7'!$A$1:$J$66</definedName>
    <definedName name="_xlnm.Print_Area" localSheetId="0">Invulwegwijzer!$A$1:$A$37</definedName>
    <definedName name="_xlnm.Print_Area" localSheetId="9">'Specificatie apparatuur'!$B$1:$P$31</definedName>
    <definedName name="_xlnm.Print_Area" localSheetId="8">Totaal!$A$1:$Q$17</definedName>
    <definedName name="_xlnm.Print_Titles" localSheetId="9">'Specificatie apparatuur'!$1:$4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 i="17" l="1"/>
  <c r="D9" i="17"/>
  <c r="D10" i="17"/>
  <c r="D11" i="17"/>
  <c r="D12" i="17"/>
  <c r="D13" i="17"/>
  <c r="D14" i="17"/>
  <c r="D15" i="17"/>
  <c r="C15" i="17"/>
  <c r="C14" i="17"/>
  <c r="C13" i="17"/>
  <c r="C12" i="17"/>
  <c r="C11" i="17"/>
  <c r="C10" i="17"/>
  <c r="C3" i="17"/>
  <c r="P10" i="17"/>
  <c r="P11" i="17"/>
  <c r="P12" i="17"/>
  <c r="P13" i="17"/>
  <c r="P14" i="17"/>
  <c r="P15" i="17"/>
  <c r="P9" i="17"/>
  <c r="P16" i="17"/>
  <c r="D17" i="17"/>
  <c r="C9" i="17"/>
  <c r="K15" i="17"/>
  <c r="K14" i="17"/>
  <c r="K13" i="17"/>
  <c r="K12" i="17"/>
  <c r="K11" i="17"/>
  <c r="K16" i="17"/>
  <c r="C1" i="37"/>
  <c r="C1" i="36"/>
  <c r="C1" i="35"/>
  <c r="C1" i="34"/>
  <c r="C1" i="33"/>
  <c r="C1" i="32"/>
  <c r="J62" i="2"/>
  <c r="H62" i="2"/>
  <c r="F62" i="2"/>
  <c r="J49" i="2"/>
  <c r="H49" i="2"/>
  <c r="F49" i="2"/>
  <c r="J62" i="32"/>
  <c r="H62" i="32"/>
  <c r="F62" i="32"/>
  <c r="J49" i="32"/>
  <c r="H49" i="32"/>
  <c r="F49" i="32"/>
  <c r="J62" i="33"/>
  <c r="H62" i="33"/>
  <c r="F62" i="33"/>
  <c r="J49" i="33"/>
  <c r="H49" i="33"/>
  <c r="F49" i="33"/>
  <c r="J62" i="34"/>
  <c r="H62" i="34"/>
  <c r="F62" i="34"/>
  <c r="J49" i="34"/>
  <c r="H49" i="34"/>
  <c r="F49" i="34"/>
  <c r="J62" i="35"/>
  <c r="H62" i="35"/>
  <c r="F62" i="35"/>
  <c r="J49" i="35"/>
  <c r="H49" i="35"/>
  <c r="F49" i="35"/>
  <c r="J62" i="36"/>
  <c r="H62" i="36"/>
  <c r="F62" i="36"/>
  <c r="J49" i="36"/>
  <c r="H49" i="36"/>
  <c r="F49" i="36"/>
  <c r="F49" i="37"/>
  <c r="H49" i="37"/>
  <c r="J49" i="37"/>
  <c r="J62" i="37"/>
  <c r="H62" i="37"/>
  <c r="F62" i="37"/>
  <c r="C3" i="15"/>
  <c r="O16" i="17"/>
  <c r="N16" i="17"/>
  <c r="M16" i="17"/>
  <c r="L16" i="17"/>
  <c r="J16" i="17"/>
  <c r="I16" i="17"/>
  <c r="M18" i="17"/>
  <c r="H36" i="37"/>
  <c r="C36" i="37"/>
  <c r="J33" i="37"/>
  <c r="H33" i="37"/>
  <c r="F33" i="37"/>
  <c r="J32" i="37"/>
  <c r="H32" i="37"/>
  <c r="F32" i="37"/>
  <c r="J31" i="37"/>
  <c r="H31" i="37"/>
  <c r="F31" i="37"/>
  <c r="J30" i="37"/>
  <c r="H30" i="37"/>
  <c r="F30" i="37"/>
  <c r="J29" i="37"/>
  <c r="H29" i="37"/>
  <c r="F29" i="37"/>
  <c r="J28" i="37"/>
  <c r="H28" i="37"/>
  <c r="F28" i="37"/>
  <c r="J27" i="37"/>
  <c r="H27" i="37"/>
  <c r="F27" i="37"/>
  <c r="J26" i="37"/>
  <c r="J34" i="37"/>
  <c r="H26" i="37"/>
  <c r="H34" i="37"/>
  <c r="F26" i="37"/>
  <c r="F34" i="37"/>
  <c r="J20" i="37"/>
  <c r="I20" i="37"/>
  <c r="H20" i="37"/>
  <c r="G20" i="37"/>
  <c r="F20" i="37"/>
  <c r="E20" i="37"/>
  <c r="J18" i="37"/>
  <c r="H18" i="37"/>
  <c r="F18" i="37"/>
  <c r="J17" i="37"/>
  <c r="H17" i="37"/>
  <c r="F17" i="37"/>
  <c r="J16" i="37"/>
  <c r="H16" i="37"/>
  <c r="F16" i="37"/>
  <c r="J15" i="37"/>
  <c r="H15" i="37"/>
  <c r="F15" i="37"/>
  <c r="J14" i="37"/>
  <c r="H14" i="37"/>
  <c r="F14" i="37"/>
  <c r="J13" i="37"/>
  <c r="H13" i="37"/>
  <c r="J12" i="37"/>
  <c r="H12" i="37"/>
  <c r="F12" i="37"/>
  <c r="J11" i="37"/>
  <c r="H11" i="37"/>
  <c r="F11" i="37"/>
  <c r="J10" i="37"/>
  <c r="J21" i="37"/>
  <c r="J66" i="37"/>
  <c r="G15" i="17"/>
  <c r="H10" i="37"/>
  <c r="H21" i="37"/>
  <c r="H66" i="37"/>
  <c r="F15" i="17"/>
  <c r="F10" i="37"/>
  <c r="F21" i="37"/>
  <c r="F66" i="37"/>
  <c r="E15" i="17"/>
  <c r="B7" i="37"/>
  <c r="H36" i="36"/>
  <c r="C36" i="36"/>
  <c r="J33" i="36"/>
  <c r="H33" i="36"/>
  <c r="F33" i="36"/>
  <c r="J32" i="36"/>
  <c r="H32" i="36"/>
  <c r="F32" i="36"/>
  <c r="J31" i="36"/>
  <c r="H31" i="36"/>
  <c r="F31" i="36"/>
  <c r="J30" i="36"/>
  <c r="H30" i="36"/>
  <c r="F30" i="36"/>
  <c r="J29" i="36"/>
  <c r="H29" i="36"/>
  <c r="F29" i="36"/>
  <c r="J28" i="36"/>
  <c r="H28" i="36"/>
  <c r="F28" i="36"/>
  <c r="J27" i="36"/>
  <c r="H27" i="36"/>
  <c r="F27" i="36"/>
  <c r="J26" i="36"/>
  <c r="J34" i="36"/>
  <c r="H26" i="36"/>
  <c r="H34" i="36"/>
  <c r="F26" i="36"/>
  <c r="F34" i="36"/>
  <c r="J20" i="36"/>
  <c r="I20" i="36"/>
  <c r="H20" i="36"/>
  <c r="G20" i="36"/>
  <c r="F20" i="36"/>
  <c r="E20" i="36"/>
  <c r="J18" i="36"/>
  <c r="H18" i="36"/>
  <c r="F18" i="36"/>
  <c r="J17" i="36"/>
  <c r="H17" i="36"/>
  <c r="F17" i="36"/>
  <c r="J16" i="36"/>
  <c r="H16" i="36"/>
  <c r="F16" i="36"/>
  <c r="J15" i="36"/>
  <c r="H15" i="36"/>
  <c r="F15" i="36"/>
  <c r="J14" i="36"/>
  <c r="H14" i="36"/>
  <c r="F14" i="36"/>
  <c r="J13" i="36"/>
  <c r="H13" i="36"/>
  <c r="J12" i="36"/>
  <c r="H12" i="36"/>
  <c r="F12" i="36"/>
  <c r="J11" i="36"/>
  <c r="H11" i="36"/>
  <c r="F11" i="36"/>
  <c r="J10" i="36"/>
  <c r="J21" i="36"/>
  <c r="J66" i="36"/>
  <c r="G14" i="17"/>
  <c r="H10" i="36"/>
  <c r="H21" i="36"/>
  <c r="H66" i="36"/>
  <c r="F14" i="17"/>
  <c r="F10" i="36"/>
  <c r="F21" i="36"/>
  <c r="F66" i="36"/>
  <c r="E14" i="17"/>
  <c r="H14" i="17"/>
  <c r="Q14" i="17"/>
  <c r="B7" i="36"/>
  <c r="H36" i="35"/>
  <c r="C36" i="35"/>
  <c r="J33" i="35"/>
  <c r="H33" i="35"/>
  <c r="F33" i="35"/>
  <c r="J32" i="35"/>
  <c r="H32" i="35"/>
  <c r="F32" i="35"/>
  <c r="J31" i="35"/>
  <c r="H31" i="35"/>
  <c r="F31" i="35"/>
  <c r="J30" i="35"/>
  <c r="H30" i="35"/>
  <c r="F30" i="35"/>
  <c r="J29" i="35"/>
  <c r="H29" i="35"/>
  <c r="F29" i="35"/>
  <c r="J28" i="35"/>
  <c r="H28" i="35"/>
  <c r="F28" i="35"/>
  <c r="J27" i="35"/>
  <c r="H27" i="35"/>
  <c r="F27" i="35"/>
  <c r="J26" i="35"/>
  <c r="J34" i="35"/>
  <c r="H26" i="35"/>
  <c r="H34" i="35"/>
  <c r="F26" i="35"/>
  <c r="F34" i="35"/>
  <c r="J20" i="35"/>
  <c r="I20" i="35"/>
  <c r="H20" i="35"/>
  <c r="G20" i="35"/>
  <c r="F20" i="35"/>
  <c r="E20" i="35"/>
  <c r="J18" i="35"/>
  <c r="H18" i="35"/>
  <c r="F18" i="35"/>
  <c r="J17" i="35"/>
  <c r="H17" i="35"/>
  <c r="F17" i="35"/>
  <c r="J16" i="35"/>
  <c r="H16" i="35"/>
  <c r="F16" i="35"/>
  <c r="J15" i="35"/>
  <c r="H15" i="35"/>
  <c r="F15" i="35"/>
  <c r="J14" i="35"/>
  <c r="H14" i="35"/>
  <c r="F14" i="35"/>
  <c r="J13" i="35"/>
  <c r="H13" i="35"/>
  <c r="J12" i="35"/>
  <c r="H12" i="35"/>
  <c r="F12" i="35"/>
  <c r="J11" i="35"/>
  <c r="H11" i="35"/>
  <c r="F11" i="35"/>
  <c r="J10" i="35"/>
  <c r="J21" i="35"/>
  <c r="J66" i="35"/>
  <c r="G13" i="17"/>
  <c r="H10" i="35"/>
  <c r="H21" i="35"/>
  <c r="H66" i="35"/>
  <c r="F13" i="17"/>
  <c r="F10" i="35"/>
  <c r="F21" i="35"/>
  <c r="F66" i="35"/>
  <c r="E13" i="17"/>
  <c r="H13" i="17"/>
  <c r="Q13" i="17"/>
  <c r="B7" i="35"/>
  <c r="H36" i="34"/>
  <c r="C36" i="34"/>
  <c r="J33" i="34"/>
  <c r="H33" i="34"/>
  <c r="F33" i="34"/>
  <c r="J32" i="34"/>
  <c r="H32" i="34"/>
  <c r="F32" i="34"/>
  <c r="J31" i="34"/>
  <c r="H31" i="34"/>
  <c r="F31" i="34"/>
  <c r="J30" i="34"/>
  <c r="H30" i="34"/>
  <c r="F30" i="34"/>
  <c r="J29" i="34"/>
  <c r="H29" i="34"/>
  <c r="F29" i="34"/>
  <c r="J28" i="34"/>
  <c r="H28" i="34"/>
  <c r="F28" i="34"/>
  <c r="J27" i="34"/>
  <c r="H27" i="34"/>
  <c r="F27" i="34"/>
  <c r="J26" i="34"/>
  <c r="J34" i="34"/>
  <c r="H26" i="34"/>
  <c r="H34" i="34"/>
  <c r="F26" i="34"/>
  <c r="F34" i="34"/>
  <c r="J20" i="34"/>
  <c r="I20" i="34"/>
  <c r="H20" i="34"/>
  <c r="G20" i="34"/>
  <c r="F20" i="34"/>
  <c r="E20" i="34"/>
  <c r="J18" i="34"/>
  <c r="H18" i="34"/>
  <c r="F18" i="34"/>
  <c r="J17" i="34"/>
  <c r="H17" i="34"/>
  <c r="F17" i="34"/>
  <c r="J16" i="34"/>
  <c r="H16" i="34"/>
  <c r="F16" i="34"/>
  <c r="J15" i="34"/>
  <c r="H15" i="34"/>
  <c r="F15" i="34"/>
  <c r="J14" i="34"/>
  <c r="H14" i="34"/>
  <c r="F14" i="34"/>
  <c r="J13" i="34"/>
  <c r="H13" i="34"/>
  <c r="J12" i="34"/>
  <c r="H12" i="34"/>
  <c r="F12" i="34"/>
  <c r="J11" i="34"/>
  <c r="H11" i="34"/>
  <c r="F11" i="34"/>
  <c r="J10" i="34"/>
  <c r="J21" i="34"/>
  <c r="J66" i="34"/>
  <c r="G12" i="17"/>
  <c r="H10" i="34"/>
  <c r="H21" i="34"/>
  <c r="H66" i="34"/>
  <c r="F12" i="17"/>
  <c r="F10" i="34"/>
  <c r="F21" i="34"/>
  <c r="F66" i="34"/>
  <c r="E12" i="17"/>
  <c r="H12" i="17"/>
  <c r="Q12" i="17"/>
  <c r="B7" i="34"/>
  <c r="H36" i="33"/>
  <c r="C36" i="33"/>
  <c r="J33" i="33"/>
  <c r="H33" i="33"/>
  <c r="F33" i="33"/>
  <c r="J32" i="33"/>
  <c r="H32" i="33"/>
  <c r="F32" i="33"/>
  <c r="J31" i="33"/>
  <c r="H31" i="33"/>
  <c r="F31" i="33"/>
  <c r="J30" i="33"/>
  <c r="H30" i="33"/>
  <c r="F30" i="33"/>
  <c r="J29" i="33"/>
  <c r="H29" i="33"/>
  <c r="F29" i="33"/>
  <c r="J28" i="33"/>
  <c r="H28" i="33"/>
  <c r="F28" i="33"/>
  <c r="J27" i="33"/>
  <c r="H27" i="33"/>
  <c r="F27" i="33"/>
  <c r="J26" i="33"/>
  <c r="J34" i="33"/>
  <c r="H26" i="33"/>
  <c r="H34" i="33"/>
  <c r="F26" i="33"/>
  <c r="F34" i="33"/>
  <c r="J20" i="33"/>
  <c r="I20" i="33"/>
  <c r="H20" i="33"/>
  <c r="G20" i="33"/>
  <c r="F20" i="33"/>
  <c r="E20" i="33"/>
  <c r="J18" i="33"/>
  <c r="H18" i="33"/>
  <c r="F18" i="33"/>
  <c r="J17" i="33"/>
  <c r="H17" i="33"/>
  <c r="F17" i="33"/>
  <c r="J16" i="33"/>
  <c r="H16" i="33"/>
  <c r="F16" i="33"/>
  <c r="J15" i="33"/>
  <c r="H15" i="33"/>
  <c r="F15" i="33"/>
  <c r="J14" i="33"/>
  <c r="H14" i="33"/>
  <c r="F14" i="33"/>
  <c r="J13" i="33"/>
  <c r="H13" i="33"/>
  <c r="J12" i="33"/>
  <c r="H12" i="33"/>
  <c r="F12" i="33"/>
  <c r="J11" i="33"/>
  <c r="H11" i="33"/>
  <c r="F11" i="33"/>
  <c r="J10" i="33"/>
  <c r="J21" i="33"/>
  <c r="J66" i="33"/>
  <c r="G11" i="17"/>
  <c r="H10" i="33"/>
  <c r="H21" i="33"/>
  <c r="H66" i="33"/>
  <c r="F11" i="17"/>
  <c r="F10" i="33"/>
  <c r="F21" i="33"/>
  <c r="F66" i="33"/>
  <c r="E11" i="17"/>
  <c r="H11" i="17"/>
  <c r="Q11" i="17"/>
  <c r="B7" i="33"/>
  <c r="H36" i="32"/>
  <c r="C36" i="32"/>
  <c r="J33" i="32"/>
  <c r="H33" i="32"/>
  <c r="F33" i="32"/>
  <c r="J32" i="32"/>
  <c r="H32" i="32"/>
  <c r="F32" i="32"/>
  <c r="J31" i="32"/>
  <c r="H31" i="32"/>
  <c r="F31" i="32"/>
  <c r="J30" i="32"/>
  <c r="H30" i="32"/>
  <c r="F30" i="32"/>
  <c r="J29" i="32"/>
  <c r="H29" i="32"/>
  <c r="F29" i="32"/>
  <c r="J28" i="32"/>
  <c r="H28" i="32"/>
  <c r="F28" i="32"/>
  <c r="J27" i="32"/>
  <c r="H27" i="32"/>
  <c r="F27" i="32"/>
  <c r="J26" i="32"/>
  <c r="J34" i="32"/>
  <c r="H26" i="32"/>
  <c r="H34" i="32"/>
  <c r="F26" i="32"/>
  <c r="F34" i="32"/>
  <c r="J20" i="32"/>
  <c r="I20" i="32"/>
  <c r="H20" i="32"/>
  <c r="G20" i="32"/>
  <c r="F20" i="32"/>
  <c r="E20" i="32"/>
  <c r="J18" i="32"/>
  <c r="H18" i="32"/>
  <c r="F18" i="32"/>
  <c r="J17" i="32"/>
  <c r="H17" i="32"/>
  <c r="F17" i="32"/>
  <c r="J16" i="32"/>
  <c r="H16" i="32"/>
  <c r="F16" i="32"/>
  <c r="J15" i="32"/>
  <c r="H15" i="32"/>
  <c r="F15" i="32"/>
  <c r="J14" i="32"/>
  <c r="H14" i="32"/>
  <c r="F14" i="32"/>
  <c r="J13" i="32"/>
  <c r="H13" i="32"/>
  <c r="J12" i="32"/>
  <c r="H12" i="32"/>
  <c r="F12" i="32"/>
  <c r="J11" i="32"/>
  <c r="H11" i="32"/>
  <c r="F11" i="32"/>
  <c r="J10" i="32"/>
  <c r="J21" i="32"/>
  <c r="J66" i="32"/>
  <c r="G10" i="17"/>
  <c r="H10" i="32"/>
  <c r="H21" i="32"/>
  <c r="H66" i="32"/>
  <c r="F10" i="17"/>
  <c r="F10" i="32"/>
  <c r="F21" i="32"/>
  <c r="F66" i="32"/>
  <c r="E10" i="17"/>
  <c r="H10" i="17"/>
  <c r="Q10" i="17"/>
  <c r="B7" i="32"/>
  <c r="H15" i="17"/>
  <c r="Q15" i="17"/>
  <c r="F19" i="37"/>
  <c r="H19" i="37"/>
  <c r="J19" i="37"/>
  <c r="F19" i="36"/>
  <c r="H19" i="36"/>
  <c r="J19" i="36"/>
  <c r="F19" i="35"/>
  <c r="H19" i="35"/>
  <c r="J19" i="35"/>
  <c r="F19" i="34"/>
  <c r="H19" i="34"/>
  <c r="J19" i="34"/>
  <c r="F19" i="33"/>
  <c r="H19" i="33"/>
  <c r="J19" i="33"/>
  <c r="F19" i="32"/>
  <c r="H19" i="32"/>
  <c r="J19" i="32"/>
  <c r="J33" i="2"/>
  <c r="J32" i="2"/>
  <c r="J31" i="2"/>
  <c r="J30" i="2"/>
  <c r="J29" i="2"/>
  <c r="J28" i="2"/>
  <c r="J27" i="2"/>
  <c r="J26" i="2"/>
  <c r="H33" i="2"/>
  <c r="H32" i="2"/>
  <c r="H31" i="2"/>
  <c r="H30" i="2"/>
  <c r="H29" i="2"/>
  <c r="H28" i="2"/>
  <c r="H27" i="2"/>
  <c r="H26" i="2"/>
  <c r="F33" i="2"/>
  <c r="F32" i="2"/>
  <c r="F31" i="2"/>
  <c r="F30" i="2"/>
  <c r="F29" i="2"/>
  <c r="F28" i="2"/>
  <c r="F27" i="2"/>
  <c r="F26" i="2"/>
  <c r="H18" i="2"/>
  <c r="H12" i="2"/>
  <c r="H13" i="2"/>
  <c r="H14" i="2"/>
  <c r="H15" i="2"/>
  <c r="H16" i="2"/>
  <c r="H17" i="2"/>
  <c r="J13" i="2"/>
  <c r="J14" i="2"/>
  <c r="J15" i="2"/>
  <c r="J16" i="2"/>
  <c r="J17" i="2"/>
  <c r="J18" i="2"/>
  <c r="J12" i="2"/>
  <c r="J11" i="2"/>
  <c r="J10" i="2"/>
  <c r="J19" i="2"/>
  <c r="H11" i="2"/>
  <c r="H10" i="2"/>
  <c r="H19" i="2"/>
  <c r="F10" i="2"/>
  <c r="J34" i="2"/>
  <c r="H34" i="2"/>
  <c r="I20" i="2"/>
  <c r="G20" i="2"/>
  <c r="E20" i="2"/>
  <c r="J20" i="2"/>
  <c r="J21" i="2"/>
  <c r="H20" i="2"/>
  <c r="H21" i="2"/>
  <c r="H66" i="2"/>
  <c r="F9" i="17"/>
  <c r="F16" i="17"/>
  <c r="J66" i="2"/>
  <c r="G9" i="17"/>
  <c r="G16" i="17"/>
  <c r="B7" i="2"/>
  <c r="F34" i="2"/>
  <c r="F20" i="2"/>
  <c r="F11" i="2"/>
  <c r="F12" i="2"/>
  <c r="F14" i="2"/>
  <c r="F15" i="2"/>
  <c r="F16" i="2"/>
  <c r="F17" i="2"/>
  <c r="F18" i="2"/>
  <c r="F21" i="2"/>
  <c r="F66" i="2"/>
  <c r="E9" i="17"/>
  <c r="H9" i="17"/>
  <c r="P31" i="15"/>
  <c r="C36" i="2"/>
  <c r="H36" i="2"/>
  <c r="P17" i="15"/>
  <c r="F19" i="2"/>
  <c r="E16" i="17"/>
  <c r="M17" i="17"/>
  <c r="H16" i="17"/>
  <c r="I17" i="17"/>
  <c r="Q9" i="17"/>
  <c r="B20" i="17"/>
  <c r="B21" i="17"/>
  <c r="B22" i="17"/>
  <c r="B23" i="17"/>
  <c r="B24" i="17"/>
  <c r="B25" i="17"/>
</calcChain>
</file>

<file path=xl/comments1.xml><?xml version="1.0" encoding="utf-8"?>
<comments xmlns="http://schemas.openxmlformats.org/spreadsheetml/2006/main">
  <authors>
    <author>Stoeten, B.J.B. (Barbara)</author>
  </authors>
  <commentList>
    <comment ref="I7" authorId="0">
      <text>
        <r>
          <rPr>
            <sz val="14"/>
            <color indexed="81"/>
            <rFont val="Tahoma"/>
            <family val="2"/>
          </rPr>
          <t xml:space="preserve">Vul de tabel zo in dat de financiering per rij overeenkomt met de kosten op die rij. </t>
        </r>
      </text>
    </comment>
    <comment ref="I9" authorId="0">
      <text>
        <r>
          <rPr>
            <b/>
            <sz val="12"/>
            <color indexed="81"/>
            <rFont val="Tahoma"/>
            <family val="2"/>
          </rPr>
          <t>Vul hier de private bijdrage in die de onderzoeksorganisatie ontvangt van bedrijven (of van ANBI's)</t>
        </r>
      </text>
    </comment>
    <comment ref="J9" authorId="0">
      <text>
        <r>
          <rPr>
            <sz val="12"/>
            <color indexed="81"/>
            <rFont val="Tahoma"/>
            <family val="2"/>
          </rPr>
          <t>de kosten van de onderzoeks-organisatie worden niet door in-natura private bijdrage gedekt, maar bv door in-natura bijdrage van de OO, private cash of TKI-toeslag. Hier kan dus geen bedrag staan</t>
        </r>
      </text>
    </comment>
    <comment ref="I10" authorId="0">
      <text>
        <r>
          <rPr>
            <sz val="12"/>
            <color indexed="81"/>
            <rFont val="Tahoma"/>
            <family val="2"/>
          </rPr>
          <t>de kosten van het bedrijf worden niet door cash gedekt, maar bv door in-natura bijdrage. Hier kan dus geen bedrag staan</t>
        </r>
      </text>
    </comment>
    <comment ref="J10" authorId="0">
      <text>
        <r>
          <rPr>
            <b/>
            <sz val="12"/>
            <color indexed="81"/>
            <rFont val="Tahoma"/>
            <family val="2"/>
          </rPr>
          <t>vul hier de in-natura bijdrage van het bedrijf in</t>
        </r>
      </text>
    </comment>
  </commentList>
</comments>
</file>

<file path=xl/sharedStrings.xml><?xml version="1.0" encoding="utf-8"?>
<sst xmlns="http://schemas.openxmlformats.org/spreadsheetml/2006/main" count="597" uniqueCount="119">
  <si>
    <t>Medewerker</t>
  </si>
  <si>
    <t>Functie</t>
  </si>
  <si>
    <t>Uurtarief</t>
  </si>
  <si>
    <t>1.</t>
  </si>
  <si>
    <t>2.</t>
  </si>
  <si>
    <t>Aanschafdatum</t>
  </si>
  <si>
    <t>3.</t>
  </si>
  <si>
    <t>Prijs per hoeveelheid</t>
  </si>
  <si>
    <t>4.</t>
  </si>
  <si>
    <t>5.</t>
  </si>
  <si>
    <t>Uren</t>
  </si>
  <si>
    <t>Uren x tarief</t>
  </si>
  <si>
    <t>Hoeveelheid</t>
  </si>
  <si>
    <t>Kosten</t>
  </si>
  <si>
    <t>Aanschafwaarde</t>
  </si>
  <si>
    <t>Jaarlijkse fiscale afschrijving</t>
  </si>
  <si>
    <t>Hoev.x prijs</t>
  </si>
  <si>
    <t>Aanschafdatum
(indicatie)</t>
  </si>
  <si>
    <t>Projecttitel:</t>
  </si>
  <si>
    <t>Naam</t>
  </si>
  <si>
    <t>Totaal</t>
  </si>
  <si>
    <t>Restwaarde</t>
  </si>
  <si>
    <t>Omschrijving</t>
  </si>
  <si>
    <t>Projectspecifieke kosten verbruikte materialen</t>
  </si>
  <si>
    <t>Projectspecifieke kosten gebruik apparatuur</t>
  </si>
  <si>
    <t>Projectspecifieke aan derden verschuldigde kosten</t>
  </si>
  <si>
    <t>Totaal:</t>
  </si>
  <si>
    <t>Subtotaal:</t>
  </si>
  <si>
    <t>Organisatiesoort</t>
  </si>
  <si>
    <t>Organisatiegegevens</t>
  </si>
  <si>
    <t>Specificatie apparatuur</t>
  </si>
  <si>
    <t>Naam aanvrager</t>
  </si>
  <si>
    <t>Omschrijving apparatuur</t>
  </si>
  <si>
    <t>Gebruikspercentage apparatuur</t>
  </si>
  <si>
    <t>Projectspecifieke kosten voor gebruik bestaande apparatuur (toerekening naar evenredigheid van de tijd welke deze apparatuur wordt gebruikt voor het project)</t>
  </si>
  <si>
    <t>Projectspecifieke kosten voor gebruik van speciaal aan te schaffen apparatuur</t>
  </si>
  <si>
    <t xml:space="preserve">Als projectkosten worden uitsluitend die kostenposten in aanmerking genomen die in deze modelbegroting zijn opgenomen. Per deelnemer dient een deelbegroting aangeleverd te worden. In het totaaloverzicht worden de totale subsidiabele kosten per deelnemer weergegeven. </t>
  </si>
  <si>
    <t>Voer alleen kosten op die:</t>
  </si>
  <si>
    <t xml:space="preserve">• rechtstreeks zijn toe te rekenen aan het project, </t>
  </si>
  <si>
    <t>De kosten worden in aanmerking genomen exclusief omzetbelasting, tenzij u de omzetbelasting niet in aftrek kunt brengen. De winstopslagen bij een transactie binnen een groep mogen niet worden meegenomen, tenzij het gebruikelijk is die winstopslagen ook bij soortgelijke transacties buiten de groep in rekening te brengen.</t>
  </si>
  <si>
    <t>Subsidiabele kosten</t>
  </si>
  <si>
    <t>Voor de berekening van subsidiabele kosten kunt u kiezen uit de volgende drie systematieken:</t>
  </si>
  <si>
    <t>- Optie 1: integrale kostensystematiek;</t>
  </si>
  <si>
    <t>- Optie 2: loonkosten plus vaste-opslag-systematiek;</t>
  </si>
  <si>
    <t>- Optie 3: vaste-uurtarief-systematiek (60 euro).</t>
  </si>
  <si>
    <t>Toelichting kostenposten</t>
  </si>
  <si>
    <t>1. Directe en indirecte kosten o.b.v. integraal tarief,  o.b.v. vast tarief (60 euro) of directe loonkosten</t>
  </si>
  <si>
    <t>Afhankelijk van de gekozen systematiek, voert u hier per medewerker het uurtarief en aantal uren op. Indien u gebruik maakt van de loonkosten plus vaste-opslag-systematiek wordt opslag van 50 procent over de totale loonkosten opgevoerd. Deze opslag is niet van toepassing wanneer u gebruik maakt van de integrale kostensystematiek of de vaste-uurtarief-systematiek.</t>
  </si>
  <si>
    <t>2. Projectspecifieke kosten verbruikte materialen</t>
  </si>
  <si>
    <t>Dit zijn de kosten van te verbruiken materialen, gebaseerd op historische aanschafprijzen. Deze kosten kunt u opvoeren als deze niet zijn opgenomen in een integraal tarief.</t>
  </si>
  <si>
    <t>3. Projectspecifieke kosten gebruik apparatuur</t>
  </si>
  <si>
    <t>Dit betreffen de afschrijvingskosten van aangeschafte machines en het gebruik van bestaande machines en apparatuur op basis van de historische aanschafwaarde. Deze kosten kunt u opvoeren als deze niet zijn opgenomen in een integraal tarief.</t>
  </si>
  <si>
    <r>
      <t xml:space="preserve">Afschrijvingskosten van apparatuur worden lineair berekend als fractie van de aanschafprijs op basis van bedrijfseconomische grondslagen en normen, met een minimale afschrijvingstermijn van vijf jaar. Als u de machines en apparatuur least, mag u de leasetermijnen (met uitzondering van de financieringskosten) opvoeren. Indien u van bestaande machines en apparatuur gebruik maakt, rekent u naar evenredigheid toe van de tijd welke deze worden gebruikt voor het project. Indien de machine of het apparaat uitsluitend voor het project wordt aangeschaft, kunt u de afschrijvingskosten of leasetermijnen opvoeren. Voor alle machines en apparaten die gebruikt/aangeschaft worden voor het project dient u een uitgebreidere specificatie van de betreffende machine(s) te geven in het werkblad Specificatie apparatuur. </t>
    </r>
    <r>
      <rPr>
        <b/>
        <i/>
        <sz val="11"/>
        <rFont val="Arial"/>
        <family val="2"/>
      </rPr>
      <t xml:space="preserve"> </t>
    </r>
  </si>
  <si>
    <t>4. Projectspecifieke aan derden verschuldigde kosten</t>
  </si>
  <si>
    <t>Fundamenteel onderzoek</t>
  </si>
  <si>
    <t>Industrieel onderzoek</t>
  </si>
  <si>
    <t>Experimentele ontwikkeling</t>
  </si>
  <si>
    <t>Overig</t>
  </si>
  <si>
    <t>Kosten fundamenteel onderzoek</t>
  </si>
  <si>
    <t>Kosten industrieel onderzoek</t>
  </si>
  <si>
    <t>Kosten experimentele ontwikkeling</t>
  </si>
  <si>
    <t>TKI-toeslag</t>
  </si>
  <si>
    <t>Andere subsidies</t>
  </si>
  <si>
    <t>Projectkosten per categorie</t>
  </si>
  <si>
    <t>Totale kosten</t>
  </si>
  <si>
    <t>Totale financiering</t>
  </si>
  <si>
    <r>
      <rPr>
        <sz val="12"/>
        <rFont val="Calibri"/>
        <family val="2"/>
      </rPr>
      <t>↓</t>
    </r>
    <r>
      <rPr>
        <sz val="8.4"/>
        <rFont val="Arial"/>
        <family val="2"/>
      </rPr>
      <t xml:space="preserve"> </t>
    </r>
    <r>
      <rPr>
        <sz val="12"/>
        <rFont val="Arial"/>
        <family val="2"/>
      </rPr>
      <t>Hulpkolom private 'in natura' bijdrage voor berekening projecttoeslag</t>
    </r>
  </si>
  <si>
    <t>Onderzoeks-organisatie financiert (cash of in-kind)</t>
  </si>
  <si>
    <t>private bijdrage in natura kan niet ter financiering van kosten OO zijn</t>
  </si>
  <si>
    <t>private bijdrage in cash kan alleen ter financiering van kosten OO zijn</t>
  </si>
  <si>
    <t>Voorwaardelijke opmaak/formules toegevoegd voor:</t>
  </si>
  <si>
    <t>In kolom R popt op dat de financiering kloppend moet zijn met de kosten. De formule heeft iets marge ivm evt afrondingsverschillen.</t>
  </si>
  <si>
    <t>N17 popt op als de TKI-toeslag plus evt andere subsidies de maxima voor de aangegeven onderzoekstypes overschrijdt (85% voor FO, 50% voor IO en 25% voor EO)</t>
  </si>
  <si>
    <t>financiering met TKI-toeslag (N16) kan niet hoger zijn dan het beschikbare (berekende) bedrag aan TKI-toeslag (E5)</t>
  </si>
  <si>
    <r>
      <t xml:space="preserve">• </t>
    </r>
    <r>
      <rPr>
        <sz val="11"/>
        <rFont val="Arial"/>
        <family val="2"/>
      </rPr>
      <t>vallen onder de definitie van fundamenteel onderzoek, industrieel onderzoek en experimentele ontwikkeling,</t>
    </r>
  </si>
  <si>
    <t>[Maak een keuze]</t>
  </si>
  <si>
    <t>• worden gemaakt ná indiening van de aanvraag en vóór het einde van het project.</t>
  </si>
  <si>
    <t>Dit zijn kosten van de activiteiten die u uitbesteedt, zoals kosten voor studie- en ontwikkelingsactiviteiten, de kosten van het gebruik van machines en apparatuur bij niet-deelnemende onderzoeksorganisaties en ondernemers, het inhuren van testpersonen, projectspecifieke reis- en verblijfkosten en octrooikosten. Hier NIET de private bijdrage invullen, die komt aan de orde in het tabblad 'totaalbegroting' waar de financiering moet worden ingevuld.</t>
  </si>
  <si>
    <t>Financiering door private bijdrage in cash</t>
  </si>
  <si>
    <t>Financiering door private bijdrage in natura</t>
  </si>
  <si>
    <t>Bedrijf</t>
  </si>
  <si>
    <t>Aantal bedrijven (tbv deelnemer'voetje'):</t>
  </si>
  <si>
    <t>Onderzoeksorganisatie</t>
  </si>
  <si>
    <t>Naam van de onderzoeksorganisatie</t>
  </si>
  <si>
    <t>Naam van het (eerste) bedrijf</t>
  </si>
  <si>
    <r>
      <t xml:space="preserve">In de eerste tabbladen 'Deelnemer 1' tot en met 'Deelnemer 7' komen de </t>
    </r>
    <r>
      <rPr>
        <b/>
        <sz val="11"/>
        <rFont val="Arial"/>
        <family val="2"/>
      </rPr>
      <t>kosten</t>
    </r>
    <r>
      <rPr>
        <sz val="11"/>
        <rFont val="Arial"/>
        <family val="2"/>
      </rPr>
      <t xml:space="preserve"> die de deelnemers maken voor de uitvoering van hun activiteiten in het project. In het voorlaatste tabblad komt pas de </t>
    </r>
    <r>
      <rPr>
        <b/>
        <sz val="11"/>
        <rFont val="Arial"/>
        <family val="2"/>
      </rPr>
      <t>financiering</t>
    </r>
    <r>
      <rPr>
        <sz val="11"/>
        <rFont val="Arial"/>
        <family val="2"/>
      </rPr>
      <t xml:space="preserve"> van het project aan de orde. Daar vult u in welke partij wiens kosten financiert. De private bijdrage(n) vult u daar in!</t>
    </r>
  </si>
  <si>
    <t>Organisatiesoort. Deelnemer 1 is een:</t>
  </si>
  <si>
    <t>Deelnemer 1:</t>
  </si>
  <si>
    <t>Naam van het TKI:</t>
  </si>
  <si>
    <t>Deelnemer 1</t>
  </si>
  <si>
    <t>Deelnemer 2:</t>
  </si>
  <si>
    <t>Organisatiesoort. Deelnemer 2 is een:</t>
  </si>
  <si>
    <t>Maak voor deze deelnemer een keuze tussen de integrale kostensystematiek, de loonkosten plus vaste opslag-systematiek of de vaste uurtarief-systematiek:</t>
  </si>
  <si>
    <t>Deelnemer 2</t>
  </si>
  <si>
    <t>Deelnemer 3:</t>
  </si>
  <si>
    <t>Organisatiesoort. Deelnemer 3 is een:</t>
  </si>
  <si>
    <t>Deelnemer 3</t>
  </si>
  <si>
    <t>Deelnemer 4:</t>
  </si>
  <si>
    <t>Organisatiesoort. Deelnemer 4 is een:</t>
  </si>
  <si>
    <t>Deelnemer 4</t>
  </si>
  <si>
    <t>Deelnemer 5:</t>
  </si>
  <si>
    <t>Organisatiesoort. Deelnemer 5 is een:</t>
  </si>
  <si>
    <t>Deelnemer 5</t>
  </si>
  <si>
    <t>Deelnemer 6:</t>
  </si>
  <si>
    <t>Organisatiesoort. Deelnemer 6 is een:</t>
  </si>
  <si>
    <t>Deelnemer 6</t>
  </si>
  <si>
    <t>Deelnemer 7:</t>
  </si>
  <si>
    <t>Organisatiesoort. Deelnemer 7 is een:</t>
  </si>
  <si>
    <t>Deelnemer 7</t>
  </si>
  <si>
    <t>Deelnemer</t>
  </si>
  <si>
    <t>Financiering: welke bronnen zet u in voor de financiering van deze kosten per deelnemer?</t>
  </si>
  <si>
    <t>R&amp;D-kosten</t>
  </si>
  <si>
    <r>
      <t xml:space="preserve">De standaardmethoden van berekenen subsidiabele kosten staan beschreven in het Kaderbesluit EZ-subsidies (artikel 11 t/m 14). De systematieken worden nader toegelicht op de RVO-website; </t>
    </r>
    <r>
      <rPr>
        <u/>
        <sz val="11"/>
        <rFont val="Arial"/>
        <family val="2"/>
      </rPr>
      <t>http://www.rvo.nl/subsidies-regelingen/subsidiespelregels/subsidiabele-kosten-algemeen</t>
    </r>
  </si>
  <si>
    <t>versie 180916</t>
  </si>
  <si>
    <t>Totaal: begroting van R&amp;D-kosten en financiering van deze kosten</t>
  </si>
  <si>
    <t>Bijlage bij aanvraag PPS-projecttoeslag: Begrote grondslag en inzet projecttoeslag</t>
  </si>
  <si>
    <t>De elektronische versie van dit document bevat formules waarmee automatisch de totalen per deelnemer weergegeven worden en waarmee de totale projectbegroting en de PPS-toeslag wordt berekend.</t>
  </si>
  <si>
    <t>Uitzondering: als een partij geen PPS-toeslag ontvangt, maar alleen PPS-toeslag genereert, mag de 'in natura' bijdrage berekend worden op basis van een voor de deelnemers aan een samenwerkingsproject gebruikelijke en controleerbare methode, die gebaseerd is op bedrijfseconomische grondslagen en normen die in het maatschappelijk verkeer als aanvaardbaar worden beschouwd en die de deelnemers aan een samenwerkingsproject stelselmatig toepassen</t>
  </si>
  <si>
    <t>Berekende PPS-toeslag op basis van de ingevulde gegevens: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</si>
</sst>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_-* #,##0_-;_-* #,##0\-;_-* &quot;-&quot;??_-;_-@_-"/>
    <numFmt numFmtId="167" formatCode="&quot;€&quot;\ #,##0.00_-"/>
    <numFmt numFmtId="168" formatCode="&quot;€&quot;\ #,##0_-"/>
    <numFmt numFmtId="169" formatCode="d/mm/yy;@"/>
  </numFmts>
  <fonts count="38" x14ac:knownFonts="1">
    <font>
      <sz val="10"/>
      <name val="Courier"/>
    </font>
    <font>
      <sz val="10"/>
      <name val="Arial"/>
      <family val="2"/>
    </font>
    <font>
      <sz val="8"/>
      <name val="Courier"/>
      <family val="3"/>
    </font>
    <font>
      <b/>
      <i/>
      <sz val="14"/>
      <color indexed="8"/>
      <name val="Arial"/>
      <family val="2"/>
    </font>
    <font>
      <sz val="10"/>
      <color indexed="8"/>
      <name val="Arial"/>
      <family val="2"/>
    </font>
    <font>
      <b/>
      <sz val="12"/>
      <color indexed="8"/>
      <name val="Arial"/>
      <family val="2"/>
    </font>
    <font>
      <b/>
      <sz val="10"/>
      <color indexed="8"/>
      <name val="Arial"/>
      <family val="2"/>
    </font>
    <font>
      <sz val="10"/>
      <name val="Arial"/>
      <family val="2"/>
    </font>
    <font>
      <b/>
      <sz val="10"/>
      <name val="Arial"/>
      <family val="2"/>
    </font>
    <font>
      <sz val="12"/>
      <name val="Arial"/>
      <family val="2"/>
    </font>
    <font>
      <b/>
      <sz val="12"/>
      <name val="Arial"/>
      <family val="2"/>
    </font>
    <font>
      <b/>
      <sz val="14"/>
      <color indexed="8"/>
      <name val="Arial"/>
      <family val="2"/>
    </font>
    <font>
      <sz val="12"/>
      <name val="Courier"/>
      <family val="3"/>
    </font>
    <font>
      <b/>
      <sz val="12"/>
      <name val="Courier"/>
      <family val="3"/>
    </font>
    <font>
      <b/>
      <i/>
      <sz val="10"/>
      <color indexed="8"/>
      <name val="Arial"/>
      <family val="2"/>
    </font>
    <font>
      <sz val="11"/>
      <name val="Arial"/>
      <family val="2"/>
    </font>
    <font>
      <b/>
      <sz val="12"/>
      <color indexed="10"/>
      <name val="Arial"/>
      <family val="2"/>
    </font>
    <font>
      <sz val="10"/>
      <name val="Calibri"/>
      <family val="2"/>
    </font>
    <font>
      <b/>
      <sz val="11"/>
      <name val="Arial"/>
      <family val="2"/>
    </font>
    <font>
      <b/>
      <i/>
      <sz val="11"/>
      <name val="Arial"/>
      <family val="2"/>
    </font>
    <font>
      <sz val="12"/>
      <color indexed="8"/>
      <name val="Arial"/>
      <family val="2"/>
    </font>
    <font>
      <sz val="12"/>
      <color indexed="8"/>
      <name val="Times New Roman"/>
      <family val="1"/>
    </font>
    <font>
      <sz val="12"/>
      <name val="Calibri"/>
      <family val="2"/>
    </font>
    <font>
      <sz val="8.4"/>
      <name val="Arial"/>
      <family val="2"/>
    </font>
    <font>
      <b/>
      <sz val="12"/>
      <color rgb="FFFF0000"/>
      <name val="Arial"/>
      <family val="2"/>
    </font>
    <font>
      <sz val="12"/>
      <color rgb="FFFF0000"/>
      <name val="Arial"/>
      <family val="2"/>
    </font>
    <font>
      <sz val="10"/>
      <name val="Courier"/>
      <family val="3"/>
    </font>
    <font>
      <b/>
      <sz val="14"/>
      <name val="Arial"/>
      <family val="2"/>
    </font>
    <font>
      <b/>
      <u/>
      <sz val="11"/>
      <name val="Arial"/>
      <family val="2"/>
    </font>
    <font>
      <u/>
      <sz val="11"/>
      <name val="Arial"/>
      <family val="2"/>
    </font>
    <font>
      <sz val="14"/>
      <color indexed="81"/>
      <name val="Tahoma"/>
      <family val="2"/>
    </font>
    <font>
      <b/>
      <sz val="12"/>
      <color theme="7" tint="-0.249977111117893"/>
      <name val="Arial"/>
      <family val="2"/>
    </font>
    <font>
      <b/>
      <sz val="12"/>
      <color indexed="81"/>
      <name val="Tahoma"/>
      <family val="2"/>
    </font>
    <font>
      <sz val="12"/>
      <color indexed="81"/>
      <name val="Tahoma"/>
      <family val="2"/>
    </font>
    <font>
      <b/>
      <sz val="12"/>
      <color theme="0" tint="-4.9989318521683403E-2"/>
      <name val="Arial"/>
      <family val="2"/>
    </font>
    <font>
      <sz val="12"/>
      <color theme="0" tint="-4.9989318521683403E-2"/>
      <name val="Arial"/>
      <family val="2"/>
    </font>
    <font>
      <i/>
      <sz val="12"/>
      <name val="Arial"/>
      <family val="2"/>
    </font>
    <font>
      <b/>
      <i/>
      <sz val="12"/>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medium">
        <color auto="1"/>
      </left>
      <right/>
      <top style="medium">
        <color auto="1"/>
      </top>
      <bottom style="medium">
        <color auto="1"/>
      </bottom>
      <diagonal/>
    </border>
    <border>
      <left style="medium">
        <color auto="1"/>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style="mediumDashed">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2">
    <xf numFmtId="165" fontId="0" fillId="0" borderId="0"/>
    <xf numFmtId="164" fontId="1" fillId="0" borderId="0" applyFont="0" applyFill="0" applyBorder="0" applyAlignment="0" applyProtection="0"/>
  </cellStyleXfs>
  <cellXfs count="207">
    <xf numFmtId="165" fontId="0" fillId="0" borderId="0" xfId="0"/>
    <xf numFmtId="166" fontId="5" fillId="2" borderId="0" xfId="1" applyNumberFormat="1" applyFont="1" applyFill="1" applyBorder="1" applyAlignment="1" applyProtection="1">
      <alignment vertical="center"/>
    </xf>
    <xf numFmtId="166" fontId="5" fillId="2" borderId="0" xfId="1" applyNumberFormat="1" applyFont="1" applyFill="1" applyBorder="1" applyAlignment="1" applyProtection="1">
      <alignment horizontal="left" vertical="center"/>
    </xf>
    <xf numFmtId="166" fontId="10" fillId="2" borderId="19" xfId="1" applyNumberFormat="1" applyFont="1" applyFill="1" applyBorder="1" applyAlignment="1" applyProtection="1">
      <alignment horizontal="center" vertical="center"/>
    </xf>
    <xf numFmtId="166" fontId="5" fillId="2" borderId="5" xfId="1" applyNumberFormat="1" applyFont="1" applyFill="1" applyBorder="1" applyAlignment="1" applyProtection="1">
      <alignment vertical="center"/>
    </xf>
    <xf numFmtId="166" fontId="5" fillId="2" borderId="1" xfId="1" applyNumberFormat="1" applyFont="1" applyFill="1" applyBorder="1" applyAlignment="1" applyProtection="1">
      <alignment vertical="center"/>
    </xf>
    <xf numFmtId="166" fontId="5" fillId="2" borderId="0" xfId="1" applyNumberFormat="1" applyFont="1" applyFill="1" applyBorder="1" applyAlignment="1" applyProtection="1">
      <alignment horizontal="center" vertical="center"/>
    </xf>
    <xf numFmtId="165" fontId="12" fillId="2" borderId="0" xfId="0" applyFont="1" applyFill="1" applyBorder="1" applyAlignment="1" applyProtection="1">
      <alignment vertical="center"/>
    </xf>
    <xf numFmtId="166" fontId="10" fillId="2" borderId="0" xfId="1" applyNumberFormat="1" applyFont="1" applyFill="1" applyBorder="1" applyAlignment="1" applyProtection="1">
      <alignment vertical="center"/>
    </xf>
    <xf numFmtId="167" fontId="10" fillId="2" borderId="0" xfId="1" applyNumberFormat="1" applyFont="1" applyFill="1" applyBorder="1" applyAlignment="1" applyProtection="1">
      <alignment vertical="center"/>
    </xf>
    <xf numFmtId="10" fontId="5" fillId="2" borderId="0" xfId="1" applyNumberFormat="1" applyFont="1" applyFill="1" applyBorder="1" applyAlignment="1" applyProtection="1">
      <alignment vertical="center"/>
    </xf>
    <xf numFmtId="167" fontId="5" fillId="2" borderId="0" xfId="1" applyNumberFormat="1" applyFont="1" applyFill="1" applyBorder="1" applyAlignment="1" applyProtection="1">
      <alignment vertical="center"/>
    </xf>
    <xf numFmtId="167" fontId="10" fillId="2" borderId="0" xfId="1" applyNumberFormat="1" applyFont="1" applyFill="1" applyBorder="1" applyAlignment="1" applyProtection="1">
      <alignment horizontal="left" vertical="center"/>
    </xf>
    <xf numFmtId="10" fontId="5" fillId="2" borderId="0" xfId="1" applyNumberFormat="1" applyFont="1" applyFill="1" applyBorder="1" applyAlignment="1" applyProtection="1">
      <alignment horizontal="left" vertical="center"/>
    </xf>
    <xf numFmtId="166" fontId="20" fillId="2" borderId="0" xfId="1" applyNumberFormat="1" applyFont="1" applyFill="1" applyBorder="1" applyAlignment="1" applyProtection="1">
      <alignment horizontal="left" vertical="center"/>
    </xf>
    <xf numFmtId="166" fontId="20" fillId="2" borderId="0" xfId="1" applyNumberFormat="1" applyFont="1" applyFill="1" applyBorder="1" applyAlignment="1" applyProtection="1">
      <alignment vertical="center"/>
    </xf>
    <xf numFmtId="167" fontId="20" fillId="2" borderId="0" xfId="1" applyNumberFormat="1" applyFont="1" applyFill="1" applyBorder="1" applyAlignment="1" applyProtection="1">
      <alignment vertical="center"/>
    </xf>
    <xf numFmtId="10" fontId="20" fillId="2" borderId="0" xfId="1" applyNumberFormat="1" applyFont="1" applyFill="1" applyBorder="1" applyAlignment="1" applyProtection="1">
      <alignment vertical="center"/>
    </xf>
    <xf numFmtId="166" fontId="20" fillId="2" borderId="4" xfId="1" applyNumberFormat="1" applyFont="1" applyFill="1" applyBorder="1" applyAlignment="1" applyProtection="1">
      <alignment vertical="center"/>
    </xf>
    <xf numFmtId="167" fontId="20" fillId="2" borderId="4" xfId="1" applyNumberFormat="1" applyFont="1" applyFill="1" applyBorder="1" applyAlignment="1" applyProtection="1">
      <alignment vertical="center"/>
    </xf>
    <xf numFmtId="10" fontId="20" fillId="2" borderId="4" xfId="1" applyNumberFormat="1" applyFont="1" applyFill="1" applyBorder="1" applyAlignment="1" applyProtection="1">
      <alignment vertical="center"/>
    </xf>
    <xf numFmtId="166" fontId="20" fillId="2" borderId="7" xfId="1" applyNumberFormat="1" applyFont="1" applyFill="1" applyBorder="1" applyAlignment="1" applyProtection="1">
      <alignment vertical="center"/>
    </xf>
    <xf numFmtId="166" fontId="5" fillId="2" borderId="2" xfId="1" applyNumberFormat="1" applyFont="1" applyFill="1" applyBorder="1" applyAlignment="1" applyProtection="1">
      <alignment vertical="center"/>
    </xf>
    <xf numFmtId="166" fontId="10" fillId="2" borderId="14" xfId="1" applyNumberFormat="1" applyFont="1" applyFill="1" applyBorder="1" applyAlignment="1" applyProtection="1">
      <alignment horizontal="center" vertical="center"/>
    </xf>
    <xf numFmtId="166" fontId="5" fillId="2" borderId="13" xfId="1" applyNumberFormat="1" applyFont="1" applyFill="1" applyBorder="1" applyAlignment="1" applyProtection="1">
      <alignment horizontal="left" vertical="center"/>
    </xf>
    <xf numFmtId="166" fontId="20" fillId="2" borderId="14" xfId="1" applyNumberFormat="1" applyFont="1" applyFill="1" applyBorder="1" applyAlignment="1" applyProtection="1">
      <alignment vertical="center"/>
    </xf>
    <xf numFmtId="166" fontId="20" fillId="2" borderId="19" xfId="1" applyNumberFormat="1" applyFont="1" applyFill="1" applyBorder="1" applyAlignment="1" applyProtection="1">
      <alignment vertical="center"/>
    </xf>
    <xf numFmtId="166" fontId="5" fillId="2" borderId="2" xfId="1" applyNumberFormat="1" applyFont="1" applyFill="1" applyBorder="1" applyAlignment="1" applyProtection="1">
      <alignment horizontal="center" vertical="center"/>
    </xf>
    <xf numFmtId="167" fontId="5" fillId="2" borderId="0" xfId="1" applyNumberFormat="1" applyFont="1" applyFill="1" applyBorder="1" applyAlignment="1" applyProtection="1">
      <alignment horizontal="center" vertical="center"/>
    </xf>
    <xf numFmtId="167" fontId="5" fillId="2" borderId="16" xfId="1" applyNumberFormat="1" applyFont="1" applyFill="1" applyBorder="1" applyAlignment="1" applyProtection="1">
      <alignment horizontal="center" vertical="center"/>
    </xf>
    <xf numFmtId="166" fontId="5" fillId="2" borderId="15" xfId="1" applyNumberFormat="1" applyFont="1" applyFill="1" applyBorder="1" applyAlignment="1" applyProtection="1">
      <alignment horizontal="center" vertical="center"/>
    </xf>
    <xf numFmtId="167" fontId="5" fillId="2" borderId="8" xfId="1" applyNumberFormat="1" applyFont="1" applyFill="1" applyBorder="1" applyAlignment="1" applyProtection="1">
      <alignment horizontal="center" vertical="center"/>
    </xf>
    <xf numFmtId="49" fontId="20" fillId="0" borderId="2" xfId="1" applyNumberFormat="1" applyFont="1" applyFill="1" applyBorder="1" applyAlignment="1" applyProtection="1">
      <alignment vertical="center"/>
      <protection locked="0"/>
    </xf>
    <xf numFmtId="166" fontId="20" fillId="0" borderId="0" xfId="1" applyNumberFormat="1" applyFont="1" applyFill="1" applyBorder="1" applyAlignment="1" applyProtection="1">
      <alignment vertical="center"/>
      <protection locked="0"/>
    </xf>
    <xf numFmtId="168" fontId="20" fillId="0" borderId="0" xfId="1" applyNumberFormat="1" applyFont="1" applyFill="1" applyBorder="1" applyAlignment="1" applyProtection="1">
      <alignment vertical="center"/>
      <protection locked="0"/>
    </xf>
    <xf numFmtId="3" fontId="20" fillId="0" borderId="0" xfId="1" applyNumberFormat="1" applyFont="1" applyFill="1" applyBorder="1" applyAlignment="1" applyProtection="1">
      <alignment vertical="center"/>
      <protection locked="0"/>
    </xf>
    <xf numFmtId="168" fontId="20" fillId="2" borderId="16" xfId="1" applyNumberFormat="1" applyFont="1" applyFill="1" applyBorder="1" applyAlignment="1" applyProtection="1">
      <alignment vertical="center"/>
    </xf>
    <xf numFmtId="3" fontId="20" fillId="0" borderId="15" xfId="1" applyNumberFormat="1" applyFont="1" applyFill="1" applyBorder="1" applyAlignment="1" applyProtection="1">
      <alignment vertical="center"/>
      <protection locked="0"/>
    </xf>
    <xf numFmtId="168" fontId="20" fillId="2" borderId="8" xfId="1" applyNumberFormat="1" applyFont="1" applyFill="1" applyBorder="1" applyAlignment="1" applyProtection="1">
      <alignment vertical="center"/>
    </xf>
    <xf numFmtId="0" fontId="10" fillId="2" borderId="0" xfId="1" applyNumberFormat="1" applyFont="1" applyFill="1" applyBorder="1" applyAlignment="1" applyProtection="1">
      <alignment horizontal="right" vertical="center" wrapText="1"/>
    </xf>
    <xf numFmtId="0" fontId="10" fillId="2" borderId="15" xfId="1" applyNumberFormat="1" applyFont="1" applyFill="1" applyBorder="1" applyAlignment="1" applyProtection="1">
      <alignment horizontal="right" vertical="center" wrapText="1"/>
    </xf>
    <xf numFmtId="166" fontId="5" fillId="2" borderId="6" xfId="1" applyNumberFormat="1" applyFont="1" applyFill="1" applyBorder="1" applyAlignment="1" applyProtection="1">
      <alignment vertical="center"/>
    </xf>
    <xf numFmtId="166" fontId="5" fillId="2" borderId="3" xfId="1" applyNumberFormat="1" applyFont="1" applyFill="1" applyBorder="1" applyAlignment="1" applyProtection="1">
      <alignment vertical="center"/>
    </xf>
    <xf numFmtId="167" fontId="5" fillId="2" borderId="3" xfId="1" applyNumberFormat="1" applyFont="1" applyFill="1" applyBorder="1" applyAlignment="1" applyProtection="1">
      <alignment vertical="center"/>
    </xf>
    <xf numFmtId="166" fontId="20" fillId="2" borderId="3" xfId="1" applyNumberFormat="1" applyFont="1" applyFill="1" applyBorder="1" applyAlignment="1" applyProtection="1">
      <alignment horizontal="right" vertical="center"/>
    </xf>
    <xf numFmtId="168" fontId="5" fillId="2" borderId="17" xfId="1" applyNumberFormat="1" applyFont="1" applyFill="1" applyBorder="1" applyAlignment="1" applyProtection="1">
      <alignment vertical="center"/>
    </xf>
    <xf numFmtId="166" fontId="20" fillId="2" borderId="18" xfId="1" applyNumberFormat="1" applyFont="1" applyFill="1" applyBorder="1" applyAlignment="1" applyProtection="1">
      <alignment horizontal="right" vertical="center"/>
    </xf>
    <xf numFmtId="168" fontId="5" fillId="2" borderId="10" xfId="1" applyNumberFormat="1" applyFont="1" applyFill="1" applyBorder="1" applyAlignment="1" applyProtection="1">
      <alignment vertical="center"/>
    </xf>
    <xf numFmtId="166" fontId="5" fillId="2" borderId="4" xfId="1" applyNumberFormat="1" applyFont="1" applyFill="1" applyBorder="1" applyAlignment="1" applyProtection="1">
      <alignment vertical="center"/>
    </xf>
    <xf numFmtId="167" fontId="5" fillId="2" borderId="4" xfId="1" applyNumberFormat="1" applyFont="1" applyFill="1" applyBorder="1" applyAlignment="1" applyProtection="1">
      <alignment vertical="center"/>
    </xf>
    <xf numFmtId="3" fontId="5" fillId="2" borderId="4" xfId="1" applyNumberFormat="1" applyFont="1" applyFill="1" applyBorder="1" applyAlignment="1" applyProtection="1">
      <alignment vertical="center"/>
    </xf>
    <xf numFmtId="10" fontId="5" fillId="2" borderId="4" xfId="1" applyNumberFormat="1" applyFont="1" applyFill="1" applyBorder="1" applyAlignment="1" applyProtection="1">
      <alignment vertical="center"/>
    </xf>
    <xf numFmtId="166" fontId="5" fillId="2" borderId="7" xfId="1" applyNumberFormat="1" applyFont="1" applyFill="1" applyBorder="1" applyAlignment="1" applyProtection="1">
      <alignment vertical="center"/>
    </xf>
    <xf numFmtId="166" fontId="20" fillId="2" borderId="2" xfId="1" applyNumberFormat="1" applyFont="1" applyFill="1" applyBorder="1" applyAlignment="1" applyProtection="1">
      <alignment vertical="center"/>
    </xf>
    <xf numFmtId="166" fontId="5" fillId="2" borderId="6" xfId="1" quotePrefix="1" applyNumberFormat="1" applyFont="1" applyFill="1" applyBorder="1" applyAlignment="1" applyProtection="1">
      <alignment vertical="center"/>
    </xf>
    <xf numFmtId="166" fontId="5" fillId="2" borderId="3" xfId="1" quotePrefix="1" applyNumberFormat="1" applyFont="1" applyFill="1" applyBorder="1" applyAlignment="1" applyProtection="1">
      <alignment vertical="center"/>
    </xf>
    <xf numFmtId="4" fontId="5" fillId="2" borderId="3" xfId="1" applyNumberFormat="1" applyFont="1" applyFill="1" applyBorder="1" applyAlignment="1" applyProtection="1">
      <alignment vertical="center"/>
    </xf>
    <xf numFmtId="166" fontId="5" fillId="2" borderId="0" xfId="1" quotePrefix="1" applyNumberFormat="1" applyFont="1" applyFill="1" applyBorder="1" applyAlignment="1" applyProtection="1">
      <alignment vertical="center"/>
    </xf>
    <xf numFmtId="4" fontId="5" fillId="2" borderId="0" xfId="1" applyNumberFormat="1" applyFont="1" applyFill="1" applyBorder="1" applyAlignment="1" applyProtection="1">
      <alignment vertical="center"/>
    </xf>
    <xf numFmtId="166" fontId="20" fillId="2" borderId="0" xfId="1" applyNumberFormat="1" applyFont="1" applyFill="1" applyBorder="1" applyAlignment="1" applyProtection="1">
      <alignment horizontal="right" vertical="center"/>
    </xf>
    <xf numFmtId="3" fontId="5" fillId="2" borderId="0" xfId="1" applyNumberFormat="1" applyFont="1" applyFill="1" applyBorder="1" applyAlignment="1" applyProtection="1">
      <alignment vertical="center"/>
    </xf>
    <xf numFmtId="167" fontId="5" fillId="2" borderId="15" xfId="1" applyNumberFormat="1" applyFont="1" applyFill="1" applyBorder="1" applyAlignment="1" applyProtection="1">
      <alignment horizontal="center" vertical="center"/>
    </xf>
    <xf numFmtId="166" fontId="20" fillId="0" borderId="2" xfId="1" applyNumberFormat="1" applyFont="1" applyFill="1" applyBorder="1" applyAlignment="1" applyProtection="1">
      <alignment vertical="center"/>
      <protection locked="0"/>
    </xf>
    <xf numFmtId="3" fontId="5" fillId="2" borderId="18" xfId="1" applyNumberFormat="1" applyFont="1" applyFill="1" applyBorder="1" applyAlignment="1" applyProtection="1">
      <alignment vertical="center"/>
    </xf>
    <xf numFmtId="3" fontId="5" fillId="2" borderId="3" xfId="1" applyNumberFormat="1" applyFont="1" applyFill="1" applyBorder="1" applyAlignment="1" applyProtection="1">
      <alignment vertical="center"/>
    </xf>
    <xf numFmtId="166" fontId="9" fillId="2" borderId="0" xfId="1" applyNumberFormat="1" applyFont="1" applyFill="1" applyBorder="1" applyAlignment="1" applyProtection="1">
      <alignment vertical="center"/>
    </xf>
    <xf numFmtId="166" fontId="21" fillId="2" borderId="0" xfId="1" applyNumberFormat="1" applyFont="1" applyFill="1" applyBorder="1" applyAlignment="1" applyProtection="1">
      <alignment horizontal="left" vertical="center"/>
    </xf>
    <xf numFmtId="166" fontId="21" fillId="2" borderId="0" xfId="1" applyNumberFormat="1" applyFont="1" applyFill="1" applyBorder="1" applyAlignment="1" applyProtection="1">
      <alignment vertical="center"/>
    </xf>
    <xf numFmtId="167" fontId="21" fillId="2" borderId="0" xfId="1" applyNumberFormat="1" applyFont="1" applyFill="1" applyBorder="1" applyAlignment="1" applyProtection="1">
      <alignment vertical="center"/>
    </xf>
    <xf numFmtId="167" fontId="21" fillId="2" borderId="0" xfId="1" applyNumberFormat="1" applyFont="1" applyFill="1" applyBorder="1" applyAlignment="1" applyProtection="1">
      <alignment horizontal="right" vertical="center"/>
    </xf>
    <xf numFmtId="10" fontId="21" fillId="2" borderId="0" xfId="1" applyNumberFormat="1" applyFont="1" applyFill="1" applyBorder="1" applyAlignment="1" applyProtection="1">
      <alignment vertical="center"/>
    </xf>
    <xf numFmtId="165" fontId="9" fillId="2" borderId="0" xfId="0" applyFont="1" applyFill="1" applyBorder="1" applyAlignment="1" applyProtection="1">
      <alignment vertical="center"/>
    </xf>
    <xf numFmtId="165" fontId="9" fillId="2" borderId="3" xfId="0" applyFont="1" applyFill="1" applyBorder="1" applyAlignment="1" applyProtection="1">
      <alignment vertical="center"/>
    </xf>
    <xf numFmtId="165" fontId="9" fillId="2" borderId="0" xfId="0" applyFont="1" applyFill="1" applyAlignment="1" applyProtection="1">
      <alignment vertical="center"/>
    </xf>
    <xf numFmtId="166" fontId="11" fillId="2" borderId="0" xfId="1" applyNumberFormat="1" applyFont="1" applyFill="1" applyBorder="1" applyAlignment="1" applyProtection="1">
      <alignment horizontal="left" vertical="center"/>
    </xf>
    <xf numFmtId="165" fontId="7" fillId="2" borderId="0" xfId="0" applyFont="1" applyFill="1" applyAlignment="1" applyProtection="1">
      <alignment vertical="center"/>
    </xf>
    <xf numFmtId="165" fontId="8" fillId="2" borderId="0" xfId="0" applyFont="1" applyFill="1" applyAlignment="1" applyProtection="1">
      <alignment vertical="center"/>
    </xf>
    <xf numFmtId="165" fontId="10" fillId="2" borderId="0" xfId="0" applyFont="1" applyFill="1" applyAlignment="1" applyProtection="1">
      <alignment vertical="center"/>
    </xf>
    <xf numFmtId="166" fontId="14" fillId="2" borderId="0" xfId="1" applyNumberFormat="1" applyFont="1" applyFill="1" applyBorder="1" applyAlignment="1" applyProtection="1">
      <alignment vertical="center"/>
    </xf>
    <xf numFmtId="166" fontId="3" fillId="2" borderId="0" xfId="1" applyNumberFormat="1" applyFont="1" applyFill="1" applyBorder="1" applyAlignment="1" applyProtection="1">
      <alignment vertical="center"/>
    </xf>
    <xf numFmtId="165" fontId="10" fillId="2" borderId="5" xfId="0" applyFont="1" applyFill="1" applyBorder="1" applyAlignment="1" applyProtection="1">
      <alignment vertical="center"/>
    </xf>
    <xf numFmtId="165" fontId="8" fillId="2" borderId="4" xfId="0" applyFont="1" applyFill="1" applyBorder="1" applyAlignment="1" applyProtection="1">
      <alignment vertical="center"/>
    </xf>
    <xf numFmtId="165" fontId="7" fillId="2" borderId="4" xfId="0" applyFont="1" applyFill="1" applyBorder="1" applyAlignment="1" applyProtection="1">
      <alignment vertical="center"/>
    </xf>
    <xf numFmtId="165" fontId="9" fillId="2" borderId="4" xfId="0" applyFont="1" applyFill="1" applyBorder="1" applyAlignment="1" applyProtection="1">
      <alignment vertical="center"/>
    </xf>
    <xf numFmtId="165" fontId="7" fillId="2" borderId="7" xfId="0" applyFont="1" applyFill="1" applyBorder="1" applyAlignment="1" applyProtection="1">
      <alignment vertical="center"/>
    </xf>
    <xf numFmtId="165" fontId="8" fillId="2" borderId="0" xfId="0" applyFont="1" applyFill="1" applyBorder="1" applyAlignment="1" applyProtection="1">
      <alignment vertical="center" wrapText="1"/>
    </xf>
    <xf numFmtId="166" fontId="6" fillId="2" borderId="2" xfId="1" applyNumberFormat="1" applyFont="1" applyFill="1" applyBorder="1" applyAlignment="1" applyProtection="1">
      <alignment vertical="center" wrapText="1"/>
    </xf>
    <xf numFmtId="166" fontId="6" fillId="2" borderId="0" xfId="1" applyNumberFormat="1" applyFont="1" applyFill="1" applyBorder="1" applyAlignment="1" applyProtection="1">
      <alignment vertical="center" wrapText="1"/>
    </xf>
    <xf numFmtId="166" fontId="6" fillId="2" borderId="8" xfId="1" applyNumberFormat="1" applyFont="1" applyFill="1" applyBorder="1" applyAlignment="1" applyProtection="1">
      <alignment horizontal="left" vertical="center" wrapText="1"/>
    </xf>
    <xf numFmtId="49" fontId="9"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169" fontId="7" fillId="2" borderId="0" xfId="0" applyNumberFormat="1" applyFont="1" applyFill="1" applyBorder="1" applyAlignment="1" applyProtection="1">
      <alignment vertical="center"/>
    </xf>
    <xf numFmtId="3" fontId="4" fillId="2" borderId="0" xfId="1" applyNumberFormat="1" applyFont="1" applyFill="1" applyBorder="1" applyAlignment="1" applyProtection="1">
      <alignment vertical="center"/>
    </xf>
    <xf numFmtId="9" fontId="4" fillId="2" borderId="0" xfId="1" applyNumberFormat="1" applyFont="1" applyFill="1" applyBorder="1" applyAlignment="1" applyProtection="1">
      <alignment vertical="center"/>
    </xf>
    <xf numFmtId="165" fontId="7" fillId="2" borderId="2" xfId="0" applyFont="1" applyFill="1" applyBorder="1" applyAlignment="1" applyProtection="1">
      <alignment vertical="center"/>
    </xf>
    <xf numFmtId="165" fontId="7" fillId="2" borderId="0" xfId="0" applyFont="1" applyFill="1" applyBorder="1" applyAlignment="1" applyProtection="1">
      <alignment vertical="center"/>
    </xf>
    <xf numFmtId="168" fontId="4" fillId="2" borderId="0" xfId="1" applyNumberFormat="1" applyFont="1" applyFill="1" applyBorder="1" applyAlignment="1" applyProtection="1">
      <alignment vertical="center"/>
    </xf>
    <xf numFmtId="166" fontId="4" fillId="2" borderId="8" xfId="1" applyNumberFormat="1" applyFont="1" applyFill="1" applyBorder="1" applyAlignment="1" applyProtection="1">
      <alignment vertical="center"/>
    </xf>
    <xf numFmtId="165" fontId="7" fillId="2" borderId="6" xfId="0" applyFont="1" applyFill="1" applyBorder="1" applyAlignment="1" applyProtection="1">
      <alignment vertical="center"/>
    </xf>
    <xf numFmtId="165" fontId="7" fillId="2" borderId="3" xfId="0" applyFont="1" applyFill="1" applyBorder="1" applyAlignment="1" applyProtection="1">
      <alignment vertical="center"/>
    </xf>
    <xf numFmtId="166" fontId="4" fillId="2" borderId="3" xfId="1" applyNumberFormat="1" applyFont="1" applyFill="1" applyBorder="1" applyAlignment="1" applyProtection="1">
      <alignment vertical="center"/>
    </xf>
    <xf numFmtId="3" fontId="4" fillId="2" borderId="9" xfId="1" applyNumberFormat="1" applyFont="1" applyFill="1" applyBorder="1" applyAlignment="1" applyProtection="1">
      <alignment vertical="center"/>
    </xf>
    <xf numFmtId="166" fontId="4" fillId="2" borderId="0" xfId="1" applyNumberFormat="1" applyFont="1" applyFill="1" applyBorder="1" applyAlignment="1" applyProtection="1">
      <alignment vertical="center"/>
    </xf>
    <xf numFmtId="166" fontId="4" fillId="2" borderId="4" xfId="1" applyNumberFormat="1" applyFont="1" applyFill="1" applyBorder="1" applyAlignment="1" applyProtection="1">
      <alignment vertical="center"/>
    </xf>
    <xf numFmtId="166" fontId="4" fillId="2" borderId="7" xfId="1" applyNumberFormat="1" applyFont="1" applyFill="1" applyBorder="1" applyAlignment="1" applyProtection="1">
      <alignment vertical="center"/>
    </xf>
    <xf numFmtId="49" fontId="7" fillId="0" borderId="2"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69" fontId="7" fillId="0" borderId="0" xfId="0" applyNumberFormat="1" applyFont="1" applyFill="1" applyBorder="1" applyAlignment="1" applyProtection="1">
      <alignment vertical="center"/>
      <protection locked="0"/>
    </xf>
    <xf numFmtId="3" fontId="4" fillId="0" borderId="0" xfId="1" applyNumberFormat="1" applyFont="1" applyFill="1" applyBorder="1" applyAlignment="1" applyProtection="1">
      <alignment vertical="center"/>
      <protection locked="0"/>
    </xf>
    <xf numFmtId="9" fontId="4" fillId="0" borderId="0" xfId="1" applyNumberFormat="1" applyFont="1" applyFill="1" applyBorder="1" applyAlignment="1" applyProtection="1">
      <alignment vertical="center"/>
      <protection locked="0"/>
    </xf>
    <xf numFmtId="1" fontId="4" fillId="0" borderId="8" xfId="1" applyNumberFormat="1" applyFont="1" applyFill="1" applyBorder="1" applyAlignment="1" applyProtection="1">
      <alignment vertical="center"/>
      <protection locked="0"/>
    </xf>
    <xf numFmtId="2" fontId="20" fillId="2" borderId="0" xfId="1" applyNumberFormat="1" applyFont="1" applyFill="1" applyBorder="1" applyAlignment="1" applyProtection="1">
      <alignment vertical="center"/>
    </xf>
    <xf numFmtId="3" fontId="20" fillId="2" borderId="15" xfId="1" applyNumberFormat="1" applyFont="1" applyFill="1" applyBorder="1" applyAlignment="1" applyProtection="1">
      <alignment horizontal="right" vertical="center"/>
    </xf>
    <xf numFmtId="3" fontId="20" fillId="2" borderId="0" xfId="1" applyNumberFormat="1" applyFont="1" applyFill="1" applyBorder="1" applyAlignment="1" applyProtection="1">
      <alignment horizontal="right" vertical="center"/>
    </xf>
    <xf numFmtId="165" fontId="10" fillId="4" borderId="0" xfId="0" applyFont="1" applyFill="1" applyBorder="1" applyAlignment="1" applyProtection="1">
      <alignment horizontal="right" vertical="center"/>
    </xf>
    <xf numFmtId="165" fontId="9" fillId="4" borderId="0" xfId="0" applyFont="1" applyFill="1" applyBorder="1" applyAlignment="1" applyProtection="1">
      <alignment vertical="center"/>
    </xf>
    <xf numFmtId="166" fontId="5" fillId="4" borderId="0" xfId="1" applyNumberFormat="1" applyFont="1" applyFill="1" applyBorder="1" applyAlignment="1" applyProtection="1">
      <alignment horizontal="right" vertical="center"/>
    </xf>
    <xf numFmtId="166" fontId="5" fillId="4" borderId="0" xfId="1" applyNumberFormat="1" applyFont="1" applyFill="1" applyBorder="1" applyAlignment="1" applyProtection="1">
      <alignment vertical="center"/>
    </xf>
    <xf numFmtId="165" fontId="10" fillId="4" borderId="0" xfId="0" applyFont="1" applyFill="1" applyBorder="1" applyAlignment="1" applyProtection="1">
      <alignment vertical="center"/>
    </xf>
    <xf numFmtId="168" fontId="9" fillId="4" borderId="0" xfId="0" applyNumberFormat="1" applyFont="1" applyFill="1" applyBorder="1" applyAlignment="1" applyProtection="1">
      <alignment vertical="center"/>
    </xf>
    <xf numFmtId="165" fontId="9" fillId="4" borderId="7" xfId="0" applyFont="1" applyFill="1" applyBorder="1" applyAlignment="1" applyProtection="1">
      <alignment horizontal="center" vertical="center"/>
    </xf>
    <xf numFmtId="165" fontId="10" fillId="4" borderId="24" xfId="0" applyFont="1" applyFill="1" applyBorder="1" applyAlignment="1" applyProtection="1">
      <alignment wrapText="1"/>
    </xf>
    <xf numFmtId="165" fontId="10" fillId="4" borderId="25" xfId="0" applyFont="1" applyFill="1" applyBorder="1" applyAlignment="1" applyProtection="1">
      <alignment horizontal="left" wrapText="1"/>
    </xf>
    <xf numFmtId="165" fontId="10" fillId="4" borderId="19" xfId="0" applyFont="1" applyFill="1" applyBorder="1" applyAlignment="1" applyProtection="1">
      <alignment horizontal="left" wrapText="1"/>
    </xf>
    <xf numFmtId="165" fontId="10" fillId="4" borderId="24" xfId="0" applyFont="1" applyFill="1" applyBorder="1" applyAlignment="1" applyProtection="1">
      <alignment horizontal="left" wrapText="1"/>
    </xf>
    <xf numFmtId="165" fontId="10" fillId="4" borderId="26" xfId="0" applyFont="1" applyFill="1" applyBorder="1" applyAlignment="1" applyProtection="1">
      <alignment horizontal="left" wrapText="1"/>
    </xf>
    <xf numFmtId="165" fontId="31" fillId="4" borderId="25" xfId="0" applyFont="1" applyFill="1" applyBorder="1" applyAlignment="1" applyProtection="1">
      <alignment horizontal="left" wrapText="1"/>
    </xf>
    <xf numFmtId="165" fontId="9" fillId="4" borderId="0" xfId="0" applyFont="1" applyFill="1" applyBorder="1" applyAlignment="1" applyProtection="1">
      <alignment wrapText="1"/>
    </xf>
    <xf numFmtId="165" fontId="9" fillId="4" borderId="2" xfId="0" applyFont="1" applyFill="1" applyBorder="1" applyAlignment="1" applyProtection="1">
      <alignment vertical="center"/>
    </xf>
    <xf numFmtId="165" fontId="9" fillId="4" borderId="8" xfId="0" applyFont="1" applyFill="1" applyBorder="1" applyAlignment="1" applyProtection="1">
      <alignment vertical="center"/>
    </xf>
    <xf numFmtId="168" fontId="9" fillId="4" borderId="2" xfId="0" applyNumberFormat="1" applyFont="1" applyFill="1" applyBorder="1" applyAlignment="1" applyProtection="1">
      <alignment vertical="center"/>
    </xf>
    <xf numFmtId="168" fontId="9" fillId="4" borderId="23" xfId="0" applyNumberFormat="1" applyFont="1" applyFill="1" applyBorder="1" applyAlignment="1" applyProtection="1">
      <alignment vertical="center"/>
    </xf>
    <xf numFmtId="168" fontId="9" fillId="4" borderId="0" xfId="0" applyNumberFormat="1" applyFont="1" applyFill="1" applyBorder="1" applyAlignment="1" applyProtection="1">
      <alignment vertical="center"/>
      <protection locked="0"/>
    </xf>
    <xf numFmtId="165" fontId="25" fillId="4" borderId="0" xfId="0" applyFont="1" applyFill="1" applyBorder="1" applyAlignment="1" applyProtection="1">
      <alignment vertical="center"/>
    </xf>
    <xf numFmtId="168" fontId="9" fillId="4" borderId="20" xfId="0" applyNumberFormat="1" applyFont="1" applyFill="1" applyBorder="1" applyAlignment="1" applyProtection="1">
      <alignment vertical="center"/>
    </xf>
    <xf numFmtId="168" fontId="9" fillId="4" borderId="21" xfId="0" applyNumberFormat="1" applyFont="1" applyFill="1" applyBorder="1" applyAlignment="1" applyProtection="1">
      <alignment vertical="center"/>
    </xf>
    <xf numFmtId="168" fontId="9" fillId="4" borderId="27" xfId="0" applyNumberFormat="1" applyFont="1" applyFill="1" applyBorder="1" applyAlignment="1" applyProtection="1">
      <alignment vertical="center"/>
    </xf>
    <xf numFmtId="168" fontId="9" fillId="4" borderId="21" xfId="0" applyNumberFormat="1" applyFont="1" applyFill="1" applyBorder="1" applyAlignment="1" applyProtection="1">
      <alignment vertical="center"/>
      <protection locked="0"/>
    </xf>
    <xf numFmtId="165" fontId="9" fillId="4" borderId="6" xfId="0" applyFont="1" applyFill="1" applyBorder="1" applyAlignment="1" applyProtection="1">
      <alignment vertical="center"/>
    </xf>
    <xf numFmtId="165" fontId="9" fillId="4" borderId="3" xfId="0" applyFont="1" applyFill="1" applyBorder="1" applyAlignment="1" applyProtection="1">
      <alignment vertical="center"/>
    </xf>
    <xf numFmtId="165" fontId="10" fillId="4" borderId="10" xfId="0" applyFont="1" applyFill="1" applyBorder="1" applyAlignment="1" applyProtection="1">
      <alignment horizontal="right" vertical="center"/>
    </xf>
    <xf numFmtId="168" fontId="9" fillId="4" borderId="6" xfId="0" applyNumberFormat="1" applyFont="1" applyFill="1" applyBorder="1" applyAlignment="1" applyProtection="1">
      <alignment vertical="center"/>
    </xf>
    <xf numFmtId="168" fontId="9" fillId="4" borderId="3" xfId="0" applyNumberFormat="1" applyFont="1" applyFill="1" applyBorder="1" applyAlignment="1" applyProtection="1">
      <alignment vertical="center"/>
    </xf>
    <xf numFmtId="168" fontId="10" fillId="4" borderId="22" xfId="0" applyNumberFormat="1" applyFont="1" applyFill="1" applyBorder="1" applyAlignment="1" applyProtection="1">
      <alignment vertical="center"/>
    </xf>
    <xf numFmtId="165" fontId="9" fillId="4" borderId="0" xfId="0" applyFont="1" applyFill="1" applyBorder="1" applyAlignment="1" applyProtection="1">
      <alignment horizontal="right" vertical="center"/>
    </xf>
    <xf numFmtId="165" fontId="9" fillId="4" borderId="0" xfId="0" applyFont="1" applyFill="1" applyBorder="1" applyAlignment="1" applyProtection="1">
      <alignment horizontal="left" vertical="center"/>
    </xf>
    <xf numFmtId="3" fontId="10" fillId="4" borderId="0" xfId="0" applyNumberFormat="1" applyFont="1" applyFill="1" applyBorder="1" applyAlignment="1" applyProtection="1">
      <alignment vertical="center"/>
    </xf>
    <xf numFmtId="3" fontId="24" fillId="4" borderId="0" xfId="0" applyNumberFormat="1" applyFont="1" applyFill="1" applyBorder="1" applyAlignment="1" applyProtection="1">
      <alignment vertical="center"/>
    </xf>
    <xf numFmtId="165" fontId="24" fillId="4" borderId="0" xfId="0" applyFont="1" applyFill="1" applyBorder="1" applyAlignment="1" applyProtection="1">
      <alignment vertical="center"/>
    </xf>
    <xf numFmtId="165" fontId="16" fillId="4" borderId="0" xfId="0" applyFont="1" applyFill="1" applyBorder="1" applyAlignment="1" applyProtection="1">
      <alignment vertical="center"/>
    </xf>
    <xf numFmtId="168" fontId="9" fillId="3" borderId="0" xfId="0" applyNumberFormat="1" applyFont="1" applyFill="1" applyBorder="1" applyAlignment="1" applyProtection="1">
      <alignment vertical="center"/>
      <protection locked="0"/>
    </xf>
    <xf numFmtId="168" fontId="9" fillId="3" borderId="20" xfId="0" applyNumberFormat="1" applyFont="1" applyFill="1" applyBorder="1" applyAlignment="1" applyProtection="1">
      <alignment vertical="center"/>
      <protection locked="0"/>
    </xf>
    <xf numFmtId="168" fontId="9" fillId="3" borderId="21" xfId="0" applyNumberFormat="1" applyFont="1" applyFill="1" applyBorder="1" applyAlignment="1" applyProtection="1">
      <alignment vertical="center"/>
      <protection locked="0"/>
    </xf>
    <xf numFmtId="165" fontId="34" fillId="4" borderId="0" xfId="0" applyFont="1" applyFill="1" applyBorder="1" applyAlignment="1" applyProtection="1">
      <alignment vertical="center"/>
    </xf>
    <xf numFmtId="165" fontId="35" fillId="4" borderId="0" xfId="0" applyFont="1" applyFill="1" applyBorder="1" applyAlignment="1" applyProtection="1">
      <alignment vertical="center"/>
    </xf>
    <xf numFmtId="165" fontId="36" fillId="4" borderId="0" xfId="0" applyFont="1" applyFill="1" applyBorder="1" applyAlignment="1" applyProtection="1">
      <alignment vertical="center"/>
    </xf>
    <xf numFmtId="166" fontId="37" fillId="2" borderId="0" xfId="1" applyNumberFormat="1" applyFont="1" applyFill="1" applyBorder="1" applyAlignment="1" applyProtection="1">
      <alignment vertical="center"/>
    </xf>
    <xf numFmtId="165" fontId="27" fillId="4" borderId="0" xfId="0" applyFont="1" applyFill="1" applyAlignment="1">
      <alignment horizontal="left" vertical="center" wrapText="1" readingOrder="1"/>
    </xf>
    <xf numFmtId="165" fontId="26" fillId="4" borderId="0" xfId="0" applyFont="1" applyFill="1"/>
    <xf numFmtId="165" fontId="15" fillId="4" borderId="0" xfId="0" applyFont="1" applyFill="1" applyAlignment="1">
      <alignment horizontal="left" vertical="center" wrapText="1" readingOrder="1"/>
    </xf>
    <xf numFmtId="165" fontId="17" fillId="4" borderId="0" xfId="0" applyFont="1" applyFill="1" applyAlignment="1">
      <alignment horizontal="left" vertical="center" wrapText="1" readingOrder="1"/>
    </xf>
    <xf numFmtId="165" fontId="28" fillId="4" borderId="0" xfId="0" applyFont="1" applyFill="1" applyAlignment="1">
      <alignment horizontal="left" vertical="center" wrapText="1" readingOrder="1"/>
    </xf>
    <xf numFmtId="165" fontId="18" fillId="4" borderId="0" xfId="0" applyFont="1" applyFill="1" applyAlignment="1">
      <alignment vertical="center" wrapText="1" readingOrder="1"/>
    </xf>
    <xf numFmtId="165" fontId="15" fillId="4" borderId="0" xfId="0" applyFont="1" applyFill="1" applyAlignment="1">
      <alignment vertical="center" wrapText="1" readingOrder="1"/>
    </xf>
    <xf numFmtId="165" fontId="10" fillId="4" borderId="0" xfId="0" applyFont="1" applyFill="1" applyBorder="1" applyAlignment="1" applyProtection="1">
      <alignment horizontal="left" vertical="center"/>
    </xf>
    <xf numFmtId="168" fontId="20" fillId="0" borderId="15" xfId="1" applyNumberFormat="1" applyFont="1" applyFill="1" applyBorder="1" applyAlignment="1" applyProtection="1">
      <alignment horizontal="right" vertical="center"/>
      <protection locked="0"/>
    </xf>
    <xf numFmtId="168" fontId="20" fillId="0" borderId="8" xfId="1" applyNumberFormat="1" applyFont="1" applyFill="1" applyBorder="1" applyAlignment="1" applyProtection="1">
      <alignment horizontal="right" vertical="center"/>
      <protection locked="0"/>
    </xf>
    <xf numFmtId="167" fontId="10" fillId="0" borderId="1" xfId="1" applyNumberFormat="1" applyFont="1" applyFill="1" applyBorder="1" applyAlignment="1" applyProtection="1">
      <alignment horizontal="left" vertical="center"/>
      <protection locked="0"/>
    </xf>
    <xf numFmtId="167" fontId="10" fillId="0" borderId="12" xfId="1" applyNumberFormat="1" applyFont="1" applyFill="1" applyBorder="1" applyAlignment="1" applyProtection="1">
      <alignment horizontal="left" vertical="center"/>
      <protection locked="0"/>
    </xf>
    <xf numFmtId="167" fontId="10" fillId="0" borderId="11" xfId="1" applyNumberFormat="1" applyFont="1" applyFill="1" applyBorder="1" applyAlignment="1" applyProtection="1">
      <alignment horizontal="left" vertical="center"/>
      <protection locked="0"/>
    </xf>
    <xf numFmtId="49" fontId="5" fillId="0" borderId="1" xfId="1" applyNumberFormat="1" applyFont="1" applyFill="1" applyBorder="1" applyAlignment="1" applyProtection="1">
      <alignment horizontal="left" vertical="center" wrapText="1"/>
      <protection locked="0"/>
    </xf>
    <xf numFmtId="49" fontId="5" fillId="0" borderId="12" xfId="1" applyNumberFormat="1" applyFont="1" applyFill="1" applyBorder="1" applyAlignment="1" applyProtection="1">
      <alignment horizontal="left" vertical="center" wrapText="1"/>
      <protection locked="0"/>
    </xf>
    <xf numFmtId="49" fontId="5" fillId="0" borderId="11" xfId="1" applyNumberFormat="1" applyFont="1" applyFill="1" applyBorder="1" applyAlignment="1" applyProtection="1">
      <alignment horizontal="left" vertical="center" wrapText="1"/>
      <protection locked="0"/>
    </xf>
    <xf numFmtId="166" fontId="5" fillId="2" borderId="1" xfId="1" applyNumberFormat="1" applyFont="1" applyFill="1" applyBorder="1" applyAlignment="1" applyProtection="1">
      <alignment horizontal="left" vertical="center"/>
    </xf>
    <xf numFmtId="166" fontId="5" fillId="2" borderId="12" xfId="1" applyNumberFormat="1" applyFont="1" applyFill="1" applyBorder="1" applyAlignment="1" applyProtection="1">
      <alignment horizontal="left" vertical="center"/>
    </xf>
    <xf numFmtId="166" fontId="5" fillId="2" borderId="11" xfId="1" applyNumberFormat="1" applyFont="1" applyFill="1" applyBorder="1" applyAlignment="1" applyProtection="1">
      <alignment horizontal="left" vertical="center"/>
    </xf>
    <xf numFmtId="168" fontId="20" fillId="0" borderId="16" xfId="1" applyNumberFormat="1" applyFont="1" applyFill="1" applyBorder="1" applyAlignment="1" applyProtection="1">
      <alignment horizontal="right" vertical="center"/>
      <protection locked="0"/>
    </xf>
    <xf numFmtId="166" fontId="20" fillId="0" borderId="2" xfId="1" applyNumberFormat="1" applyFont="1" applyFill="1" applyBorder="1" applyAlignment="1" applyProtection="1">
      <alignment horizontal="left" vertical="center"/>
      <protection locked="0"/>
    </xf>
    <xf numFmtId="166" fontId="20" fillId="0" borderId="0" xfId="1" applyNumberFormat="1" applyFont="1" applyFill="1" applyBorder="1" applyAlignment="1" applyProtection="1">
      <alignment horizontal="left" vertical="center"/>
      <protection locked="0"/>
    </xf>
    <xf numFmtId="165" fontId="12" fillId="0" borderId="2" xfId="0" applyFont="1" applyFill="1" applyBorder="1" applyAlignment="1" applyProtection="1">
      <alignment vertical="center"/>
      <protection locked="0"/>
    </xf>
    <xf numFmtId="165" fontId="12" fillId="0" borderId="0" xfId="0" applyFont="1" applyFill="1" applyBorder="1" applyAlignment="1" applyProtection="1">
      <alignment vertical="center"/>
      <protection locked="0"/>
    </xf>
    <xf numFmtId="166" fontId="20" fillId="0" borderId="2" xfId="1" applyNumberFormat="1" applyFont="1" applyFill="1" applyBorder="1" applyAlignment="1" applyProtection="1">
      <alignment vertical="center"/>
      <protection locked="0"/>
    </xf>
    <xf numFmtId="166" fontId="5" fillId="0" borderId="1" xfId="1" applyNumberFormat="1" applyFont="1" applyFill="1" applyBorder="1" applyAlignment="1" applyProtection="1">
      <alignment horizontal="left" vertical="center"/>
      <protection locked="0"/>
    </xf>
    <xf numFmtId="166" fontId="5" fillId="0" borderId="12" xfId="1" applyNumberFormat="1" applyFont="1" applyFill="1" applyBorder="1" applyAlignment="1" applyProtection="1">
      <alignment horizontal="left" vertical="center"/>
      <protection locked="0"/>
    </xf>
    <xf numFmtId="166" fontId="5" fillId="0" borderId="11" xfId="1" applyNumberFormat="1" applyFont="1" applyFill="1" applyBorder="1" applyAlignment="1" applyProtection="1">
      <alignment horizontal="left" vertical="center"/>
      <protection locked="0"/>
    </xf>
    <xf numFmtId="49" fontId="5" fillId="0" borderId="1" xfId="1" applyNumberFormat="1" applyFont="1" applyFill="1" applyBorder="1" applyAlignment="1" applyProtection="1">
      <alignment horizontal="left" vertical="center"/>
      <protection locked="0"/>
    </xf>
    <xf numFmtId="49" fontId="5" fillId="0" borderId="12" xfId="1" applyNumberFormat="1" applyFont="1" applyFill="1" applyBorder="1" applyAlignment="1" applyProtection="1">
      <alignment horizontal="left" vertical="center"/>
      <protection locked="0"/>
    </xf>
    <xf numFmtId="49" fontId="5" fillId="0" borderId="11" xfId="1" applyNumberFormat="1" applyFont="1" applyFill="1" applyBorder="1" applyAlignment="1" applyProtection="1">
      <alignment horizontal="left" vertical="center"/>
      <protection locked="0"/>
    </xf>
    <xf numFmtId="166" fontId="5" fillId="2" borderId="1" xfId="1" applyNumberFormat="1" applyFont="1" applyFill="1" applyBorder="1" applyAlignment="1" applyProtection="1">
      <alignment vertical="center" wrapText="1"/>
    </xf>
    <xf numFmtId="165" fontId="13" fillId="2" borderId="12" xfId="0" applyFont="1" applyFill="1" applyBorder="1" applyAlignment="1" applyProtection="1">
      <alignment vertical="center"/>
    </xf>
    <xf numFmtId="165" fontId="12" fillId="2" borderId="12" xfId="0" applyFont="1" applyFill="1" applyBorder="1" applyAlignment="1" applyProtection="1">
      <alignment vertical="center"/>
    </xf>
    <xf numFmtId="166" fontId="5" fillId="2" borderId="5" xfId="1" applyNumberFormat="1" applyFont="1" applyFill="1" applyBorder="1" applyAlignment="1" applyProtection="1">
      <alignment vertical="center"/>
    </xf>
    <xf numFmtId="165" fontId="12" fillId="2" borderId="4" xfId="0" applyFont="1" applyFill="1" applyBorder="1" applyAlignment="1" applyProtection="1">
      <alignment vertical="center"/>
    </xf>
    <xf numFmtId="166" fontId="5" fillId="2" borderId="1" xfId="1" applyNumberFormat="1" applyFont="1" applyFill="1" applyBorder="1" applyAlignment="1" applyProtection="1">
      <alignment vertical="center"/>
    </xf>
    <xf numFmtId="166" fontId="5" fillId="2" borderId="12" xfId="1" applyNumberFormat="1" applyFont="1" applyFill="1" applyBorder="1" applyAlignment="1" applyProtection="1">
      <alignment vertical="center"/>
    </xf>
    <xf numFmtId="166" fontId="5" fillId="2" borderId="11" xfId="1" applyNumberFormat="1" applyFont="1" applyFill="1" applyBorder="1" applyAlignment="1" applyProtection="1">
      <alignment vertical="center"/>
    </xf>
    <xf numFmtId="166" fontId="10" fillId="4" borderId="5" xfId="1" applyNumberFormat="1" applyFont="1" applyFill="1" applyBorder="1" applyAlignment="1" applyProtection="1">
      <alignment horizontal="center" vertical="center"/>
    </xf>
    <xf numFmtId="165" fontId="9" fillId="4" borderId="4" xfId="0" applyFont="1" applyFill="1" applyBorder="1" applyAlignment="1" applyProtection="1">
      <alignment horizontal="center" vertical="center"/>
    </xf>
    <xf numFmtId="165" fontId="10" fillId="4" borderId="5" xfId="0" applyFont="1" applyFill="1" applyBorder="1" applyAlignment="1" applyProtection="1">
      <alignment horizontal="center" vertical="center"/>
    </xf>
    <xf numFmtId="165" fontId="10" fillId="4" borderId="4" xfId="0" applyFont="1" applyFill="1" applyBorder="1" applyAlignment="1" applyProtection="1">
      <alignment horizontal="center" vertical="center"/>
    </xf>
    <xf numFmtId="165" fontId="10" fillId="4" borderId="7" xfId="0" applyFont="1" applyFill="1" applyBorder="1" applyAlignment="1" applyProtection="1">
      <alignment horizontal="center" vertical="center"/>
    </xf>
    <xf numFmtId="166" fontId="10" fillId="4" borderId="28" xfId="1" applyNumberFormat="1" applyFont="1" applyFill="1" applyBorder="1" applyAlignment="1" applyProtection="1">
      <alignment horizontal="left" vertical="center" wrapText="1"/>
    </xf>
    <xf numFmtId="166" fontId="10" fillId="4" borderId="29" xfId="1" applyNumberFormat="1" applyFont="1" applyFill="1" applyBorder="1" applyAlignment="1" applyProtection="1">
      <alignment horizontal="left" vertical="center" wrapText="1"/>
    </xf>
    <xf numFmtId="166" fontId="10" fillId="4" borderId="30" xfId="1" applyNumberFormat="1" applyFont="1" applyFill="1" applyBorder="1" applyAlignment="1" applyProtection="1">
      <alignment horizontal="left" vertical="center" wrapText="1"/>
    </xf>
    <xf numFmtId="165" fontId="9" fillId="3" borderId="0" xfId="0" applyFont="1" applyFill="1" applyBorder="1" applyAlignment="1" applyProtection="1">
      <alignment horizontal="left" vertical="center"/>
      <protection locked="0"/>
    </xf>
    <xf numFmtId="165" fontId="12" fillId="2" borderId="12" xfId="0" applyFont="1" applyFill="1" applyBorder="1" applyAlignment="1" applyProtection="1">
      <alignment horizontal="left" vertical="center"/>
    </xf>
    <xf numFmtId="165" fontId="12" fillId="2" borderId="11" xfId="0" applyFont="1" applyFill="1" applyBorder="1" applyAlignment="1" applyProtection="1">
      <alignment horizontal="left" vertical="center"/>
    </xf>
  </cellXfs>
  <cellStyles count="2">
    <cellStyle name="Comma" xfId="1" builtinId="3"/>
    <cellStyle name="Normal" xfId="0" builtinId="0"/>
  </cellStyles>
  <dxfs count="80">
    <dxf>
      <font>
        <color rgb="FFFF0000"/>
      </font>
    </dxf>
    <dxf>
      <font>
        <color rgb="FFFF0000"/>
      </font>
    </dxf>
    <dxf>
      <font>
        <color rgb="FFFF0000"/>
      </font>
    </dxf>
    <dxf>
      <font>
        <color rgb="FFFF0000"/>
      </font>
    </dxf>
    <dxf>
      <font>
        <color rgb="FFFF0000"/>
      </font>
    </dxf>
    <dxf>
      <font>
        <b/>
        <i val="0"/>
        <color rgb="FFFF0000"/>
      </font>
    </dxf>
    <dxf>
      <font>
        <b/>
        <i val="0"/>
        <color rgb="FFFF0000"/>
      </font>
      <fill>
        <patternFill patternType="none">
          <bgColor auto="1"/>
        </patternFill>
      </fill>
    </dxf>
    <dxf>
      <font>
        <b/>
        <i val="0"/>
        <color rgb="FFFF0000"/>
      </font>
      <fill>
        <patternFill>
          <bgColor theme="5" tint="0.79998168889431442"/>
        </patternFill>
      </fill>
    </dxf>
    <dxf>
      <font>
        <color theme="0"/>
      </font>
    </dxf>
    <dxf>
      <font>
        <color theme="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ill>
        <patternFill>
          <bgColor indexed="42"/>
        </patternFill>
      </fill>
    </dxf>
    <dxf>
      <fill>
        <patternFill>
          <bgColor indexed="42"/>
        </patternFill>
      </fill>
    </dxf>
    <dxf>
      <fill>
        <patternFill>
          <bgColor indexed="42"/>
        </patternFill>
      </fill>
    </dxf>
    <dxf>
      <font>
        <condense val="0"/>
        <extend val="0"/>
        <color indexed="8"/>
      </font>
    </dxf>
    <dxf>
      <fill>
        <patternFill>
          <bgColor indexed="42"/>
        </patternFill>
      </fill>
    </dxf>
    <dxf>
      <fill>
        <patternFill>
          <bgColor indexed="42"/>
        </patternFill>
      </fill>
    </dxf>
    <dxf>
      <font>
        <condense val="0"/>
        <extend val="0"/>
        <color indexed="8"/>
      </font>
      <fill>
        <patternFill>
          <bgColor indexed="42"/>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enableFormatConditionsCalculation="0"/>
  <dimension ref="A1:A37"/>
  <sheetViews>
    <sheetView topLeftCell="A20" workbookViewId="0">
      <selection activeCell="A22" sqref="A22"/>
    </sheetView>
  </sheetViews>
  <sheetFormatPr baseColWidth="10" defaultColWidth="9" defaultRowHeight="13" x14ac:dyDescent="0.15"/>
  <cols>
    <col min="1" max="1" width="106.5" style="158" customWidth="1"/>
    <col min="2" max="16384" width="9" style="158"/>
  </cols>
  <sheetData>
    <row r="1" spans="1:1" ht="18" x14ac:dyDescent="0.15">
      <c r="A1" s="157" t="s">
        <v>115</v>
      </c>
    </row>
    <row r="2" spans="1:1" ht="18" x14ac:dyDescent="0.15">
      <c r="A2" s="157"/>
    </row>
    <row r="3" spans="1:1" ht="28" x14ac:dyDescent="0.15">
      <c r="A3" s="159" t="s">
        <v>116</v>
      </c>
    </row>
    <row r="4" spans="1:1" ht="14" x14ac:dyDescent="0.15">
      <c r="A4" s="159"/>
    </row>
    <row r="5" spans="1:1" ht="42" x14ac:dyDescent="0.15">
      <c r="A5" s="159" t="s">
        <v>85</v>
      </c>
    </row>
    <row r="6" spans="1:1" ht="14" x14ac:dyDescent="0.15">
      <c r="A6" s="159"/>
    </row>
    <row r="7" spans="1:1" ht="42" x14ac:dyDescent="0.15">
      <c r="A7" s="159" t="s">
        <v>36</v>
      </c>
    </row>
    <row r="8" spans="1:1" ht="14" x14ac:dyDescent="0.15">
      <c r="A8" s="159"/>
    </row>
    <row r="9" spans="1:1" ht="14" x14ac:dyDescent="0.15">
      <c r="A9" s="159" t="s">
        <v>37</v>
      </c>
    </row>
    <row r="10" spans="1:1" ht="14" x14ac:dyDescent="0.15">
      <c r="A10" s="159" t="s">
        <v>38</v>
      </c>
    </row>
    <row r="11" spans="1:1" ht="15" x14ac:dyDescent="0.15">
      <c r="A11" s="160" t="s">
        <v>74</v>
      </c>
    </row>
    <row r="12" spans="1:1" ht="14" x14ac:dyDescent="0.15">
      <c r="A12" s="159" t="s">
        <v>76</v>
      </c>
    </row>
    <row r="13" spans="1:1" ht="14" x14ac:dyDescent="0.15">
      <c r="A13" s="159"/>
    </row>
    <row r="14" spans="1:1" ht="42" x14ac:dyDescent="0.15">
      <c r="A14" s="159" t="s">
        <v>39</v>
      </c>
    </row>
    <row r="15" spans="1:1" ht="14" x14ac:dyDescent="0.15">
      <c r="A15" s="159"/>
    </row>
    <row r="16" spans="1:1" ht="14" x14ac:dyDescent="0.15">
      <c r="A16" s="161" t="s">
        <v>40</v>
      </c>
    </row>
    <row r="17" spans="1:1" ht="14" x14ac:dyDescent="0.15">
      <c r="A17" s="159" t="s">
        <v>41</v>
      </c>
    </row>
    <row r="18" spans="1:1" ht="14" x14ac:dyDescent="0.15">
      <c r="A18" s="159" t="s">
        <v>42</v>
      </c>
    </row>
    <row r="19" spans="1:1" ht="14" x14ac:dyDescent="0.15">
      <c r="A19" s="159" t="s">
        <v>43</v>
      </c>
    </row>
    <row r="20" spans="1:1" ht="14" x14ac:dyDescent="0.15">
      <c r="A20" s="159" t="s">
        <v>44</v>
      </c>
    </row>
    <row r="21" spans="1:1" ht="42" x14ac:dyDescent="0.15">
      <c r="A21" s="159" t="s">
        <v>112</v>
      </c>
    </row>
    <row r="22" spans="1:1" ht="56" x14ac:dyDescent="0.15">
      <c r="A22" s="159" t="s">
        <v>117</v>
      </c>
    </row>
    <row r="23" spans="1:1" ht="14" x14ac:dyDescent="0.15">
      <c r="A23" s="159"/>
    </row>
    <row r="24" spans="1:1" ht="14" x14ac:dyDescent="0.15">
      <c r="A24" s="162" t="s">
        <v>45</v>
      </c>
    </row>
    <row r="25" spans="1:1" ht="14" x14ac:dyDescent="0.15">
      <c r="A25" s="162"/>
    </row>
    <row r="26" spans="1:1" ht="14" x14ac:dyDescent="0.15">
      <c r="A26" s="162" t="s">
        <v>46</v>
      </c>
    </row>
    <row r="27" spans="1:1" ht="42" x14ac:dyDescent="0.15">
      <c r="A27" s="163" t="s">
        <v>47</v>
      </c>
    </row>
    <row r="28" spans="1:1" ht="14" x14ac:dyDescent="0.15">
      <c r="A28" s="163"/>
    </row>
    <row r="29" spans="1:1" ht="14" x14ac:dyDescent="0.15">
      <c r="A29" s="162" t="s">
        <v>48</v>
      </c>
    </row>
    <row r="30" spans="1:1" ht="28" x14ac:dyDescent="0.15">
      <c r="A30" s="163" t="s">
        <v>49</v>
      </c>
    </row>
    <row r="31" spans="1:1" ht="14" x14ac:dyDescent="0.15">
      <c r="A31" s="163"/>
    </row>
    <row r="32" spans="1:1" ht="14" x14ac:dyDescent="0.15">
      <c r="A32" s="162" t="s">
        <v>50</v>
      </c>
    </row>
    <row r="33" spans="1:1" ht="28" x14ac:dyDescent="0.15">
      <c r="A33" s="163" t="s">
        <v>51</v>
      </c>
    </row>
    <row r="34" spans="1:1" ht="98" x14ac:dyDescent="0.15">
      <c r="A34" s="163" t="s">
        <v>52</v>
      </c>
    </row>
    <row r="35" spans="1:1" ht="14" x14ac:dyDescent="0.15">
      <c r="A35" s="163"/>
    </row>
    <row r="36" spans="1:1" ht="14" x14ac:dyDescent="0.15">
      <c r="A36" s="162" t="s">
        <v>53</v>
      </c>
    </row>
    <row r="37" spans="1:1" ht="56" x14ac:dyDescent="0.15">
      <c r="A37" s="163" t="s">
        <v>77</v>
      </c>
    </row>
  </sheetData>
  <sheetProtection sheet="1" objects="1" scenarios="1" selectLockedCells="1" selectUnlockedCells="1"/>
  <phoneticPr fontId="2" type="noConversion"/>
  <pageMargins left="0.74803149606299213" right="0.23622047244094491" top="0.74803149606299213" bottom="0.23622047244094491"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enableFormatConditionsCalculation="0">
    <pageSetUpPr fitToPage="1"/>
  </sheetPr>
  <dimension ref="B1:P33"/>
  <sheetViews>
    <sheetView tabSelected="1" zoomScale="70" zoomScaleNormal="85" zoomScalePageLayoutView="85" workbookViewId="0">
      <selection activeCell="Y48" sqref="Y48"/>
    </sheetView>
  </sheetViews>
  <sheetFormatPr baseColWidth="10" defaultColWidth="9" defaultRowHeight="16" x14ac:dyDescent="0.15"/>
  <cols>
    <col min="1" max="1" width="2.6640625" style="73" customWidth="1"/>
    <col min="2" max="2" width="21.5" style="75" customWidth="1"/>
    <col min="3" max="3" width="2.6640625" style="73" customWidth="1"/>
    <col min="4" max="4" width="21.5" style="75" customWidth="1"/>
    <col min="5" max="5" width="2.6640625" style="73" customWidth="1"/>
    <col min="6" max="6" width="21.5" style="75" customWidth="1"/>
    <col min="7" max="7" width="2.6640625" style="73" customWidth="1"/>
    <col min="8" max="8" width="21.5" style="75" customWidth="1"/>
    <col min="9" max="9" width="2.6640625" style="73" customWidth="1"/>
    <col min="10" max="10" width="21.5" style="75" customWidth="1"/>
    <col min="11" max="11" width="2.6640625" style="73" customWidth="1"/>
    <col min="12" max="12" width="21.5" style="75" customWidth="1"/>
    <col min="13" max="13" width="2.6640625" style="73" customWidth="1"/>
    <col min="14" max="14" width="21.5" style="75" customWidth="1"/>
    <col min="15" max="15" width="2.6640625" style="73" customWidth="1"/>
    <col min="16" max="16" width="21.5" style="75" customWidth="1"/>
    <col min="17" max="17" width="15.33203125" style="73" customWidth="1"/>
    <col min="18" max="18" width="14.83203125" style="73" customWidth="1"/>
    <col min="19" max="19" width="9.83203125" style="73" customWidth="1"/>
    <col min="20" max="20" width="11.6640625" style="73" customWidth="1"/>
    <col min="21" max="16384" width="9" style="73"/>
  </cols>
  <sheetData>
    <row r="1" spans="2:16" ht="25" customHeight="1" x14ac:dyDescent="0.15">
      <c r="B1" s="74" t="s">
        <v>30</v>
      </c>
      <c r="C1" s="2"/>
      <c r="D1" s="73"/>
      <c r="F1" s="73"/>
      <c r="H1" s="73"/>
    </row>
    <row r="2" spans="2:16" ht="15" customHeight="1" thickBot="1" x14ac:dyDescent="0.2">
      <c r="B2" s="2"/>
      <c r="C2" s="2"/>
      <c r="D2" s="73"/>
      <c r="F2" s="73"/>
      <c r="H2" s="73"/>
    </row>
    <row r="3" spans="2:16" ht="25" customHeight="1" thickBot="1" x14ac:dyDescent="0.2">
      <c r="B3" s="5" t="s">
        <v>18</v>
      </c>
      <c r="C3" s="173">
        <f>'Deelnemer 1'!C1:F1</f>
        <v>0</v>
      </c>
      <c r="D3" s="205"/>
      <c r="E3" s="205"/>
      <c r="F3" s="205"/>
      <c r="G3" s="205"/>
      <c r="H3" s="206"/>
    </row>
    <row r="4" spans="2:16" ht="45" customHeight="1" thickBot="1" x14ac:dyDescent="0.2">
      <c r="B4" s="76"/>
      <c r="C4" s="77"/>
      <c r="D4" s="78"/>
      <c r="E4" s="79"/>
    </row>
    <row r="5" spans="2:16" ht="45" customHeight="1" x14ac:dyDescent="0.15">
      <c r="B5" s="80" t="s">
        <v>34</v>
      </c>
      <c r="C5" s="81"/>
      <c r="D5" s="82"/>
      <c r="E5" s="83"/>
      <c r="F5" s="82"/>
      <c r="G5" s="82"/>
      <c r="H5" s="82"/>
      <c r="I5" s="82"/>
      <c r="J5" s="82"/>
      <c r="K5" s="82"/>
      <c r="L5" s="82"/>
      <c r="M5" s="82"/>
      <c r="N5" s="82"/>
      <c r="O5" s="82"/>
      <c r="P5" s="84"/>
    </row>
    <row r="6" spans="2:16" s="85" customFormat="1" ht="45" customHeight="1" x14ac:dyDescent="0.15">
      <c r="B6" s="86" t="s">
        <v>31</v>
      </c>
      <c r="C6" s="87"/>
      <c r="D6" s="87" t="s">
        <v>32</v>
      </c>
      <c r="E6" s="87"/>
      <c r="F6" s="87" t="s">
        <v>5</v>
      </c>
      <c r="G6" s="87"/>
      <c r="H6" s="87" t="s">
        <v>14</v>
      </c>
      <c r="I6" s="87"/>
      <c r="J6" s="87" t="s">
        <v>21</v>
      </c>
      <c r="K6" s="87"/>
      <c r="L6" s="87" t="s">
        <v>15</v>
      </c>
      <c r="M6" s="87"/>
      <c r="N6" s="87" t="s">
        <v>33</v>
      </c>
      <c r="O6" s="87"/>
      <c r="P6" s="88" t="s">
        <v>13</v>
      </c>
    </row>
    <row r="7" spans="2:16" s="71" customFormat="1" x14ac:dyDescent="0.15">
      <c r="B7" s="105"/>
      <c r="C7" s="89"/>
      <c r="D7" s="106"/>
      <c r="E7" s="90"/>
      <c r="F7" s="107"/>
      <c r="G7" s="91"/>
      <c r="H7" s="108">
        <v>0</v>
      </c>
      <c r="I7" s="92"/>
      <c r="J7" s="108">
        <v>0</v>
      </c>
      <c r="K7" s="92"/>
      <c r="L7" s="108">
        <v>0</v>
      </c>
      <c r="M7" s="92"/>
      <c r="N7" s="109">
        <v>0</v>
      </c>
      <c r="O7" s="93"/>
      <c r="P7" s="110">
        <v>0</v>
      </c>
    </row>
    <row r="8" spans="2:16" x14ac:dyDescent="0.15">
      <c r="B8" s="105"/>
      <c r="C8" s="89"/>
      <c r="D8" s="106"/>
      <c r="E8" s="90"/>
      <c r="F8" s="107"/>
      <c r="G8" s="91"/>
      <c r="H8" s="108">
        <v>0</v>
      </c>
      <c r="I8" s="92"/>
      <c r="J8" s="108">
        <v>0</v>
      </c>
      <c r="K8" s="92"/>
      <c r="L8" s="108">
        <v>0</v>
      </c>
      <c r="M8" s="92"/>
      <c r="N8" s="109">
        <v>0</v>
      </c>
      <c r="O8" s="93"/>
      <c r="P8" s="110">
        <v>0</v>
      </c>
    </row>
    <row r="9" spans="2:16" x14ac:dyDescent="0.15">
      <c r="B9" s="105"/>
      <c r="C9" s="89"/>
      <c r="D9" s="106"/>
      <c r="E9" s="90"/>
      <c r="F9" s="107"/>
      <c r="G9" s="91"/>
      <c r="H9" s="108">
        <v>0</v>
      </c>
      <c r="I9" s="92"/>
      <c r="J9" s="108">
        <v>0</v>
      </c>
      <c r="K9" s="92"/>
      <c r="L9" s="108">
        <v>0</v>
      </c>
      <c r="M9" s="92"/>
      <c r="N9" s="109">
        <v>0</v>
      </c>
      <c r="O9" s="93"/>
      <c r="P9" s="110">
        <v>0</v>
      </c>
    </row>
    <row r="10" spans="2:16" x14ac:dyDescent="0.15">
      <c r="B10" s="105"/>
      <c r="C10" s="89"/>
      <c r="D10" s="106"/>
      <c r="E10" s="90"/>
      <c r="F10" s="107"/>
      <c r="G10" s="91"/>
      <c r="H10" s="108">
        <v>0</v>
      </c>
      <c r="I10" s="92"/>
      <c r="J10" s="108">
        <v>0</v>
      </c>
      <c r="K10" s="92"/>
      <c r="L10" s="108">
        <v>0</v>
      </c>
      <c r="M10" s="92"/>
      <c r="N10" s="109">
        <v>0</v>
      </c>
      <c r="O10" s="93"/>
      <c r="P10" s="110">
        <v>0</v>
      </c>
    </row>
    <row r="11" spans="2:16" x14ac:dyDescent="0.15">
      <c r="B11" s="105"/>
      <c r="C11" s="89"/>
      <c r="D11" s="106"/>
      <c r="E11" s="90"/>
      <c r="F11" s="107"/>
      <c r="G11" s="91"/>
      <c r="H11" s="108">
        <v>0</v>
      </c>
      <c r="I11" s="92"/>
      <c r="J11" s="108">
        <v>0</v>
      </c>
      <c r="K11" s="92"/>
      <c r="L11" s="108">
        <v>0</v>
      </c>
      <c r="M11" s="92"/>
      <c r="N11" s="109">
        <v>0</v>
      </c>
      <c r="O11" s="93"/>
      <c r="P11" s="110">
        <v>0</v>
      </c>
    </row>
    <row r="12" spans="2:16" x14ac:dyDescent="0.15">
      <c r="B12" s="105"/>
      <c r="C12" s="89"/>
      <c r="D12" s="106"/>
      <c r="E12" s="90"/>
      <c r="F12" s="107"/>
      <c r="G12" s="91"/>
      <c r="H12" s="108">
        <v>0</v>
      </c>
      <c r="I12" s="92"/>
      <c r="J12" s="108">
        <v>0</v>
      </c>
      <c r="K12" s="92"/>
      <c r="L12" s="108">
        <v>0</v>
      </c>
      <c r="M12" s="92"/>
      <c r="N12" s="109">
        <v>0</v>
      </c>
      <c r="O12" s="93"/>
      <c r="P12" s="110">
        <v>0</v>
      </c>
    </row>
    <row r="13" spans="2:16" x14ac:dyDescent="0.15">
      <c r="B13" s="105"/>
      <c r="C13" s="89"/>
      <c r="D13" s="106"/>
      <c r="E13" s="90"/>
      <c r="F13" s="107"/>
      <c r="G13" s="91"/>
      <c r="H13" s="108">
        <v>0</v>
      </c>
      <c r="I13" s="92"/>
      <c r="J13" s="108">
        <v>0</v>
      </c>
      <c r="K13" s="92"/>
      <c r="L13" s="108">
        <v>0</v>
      </c>
      <c r="M13" s="92"/>
      <c r="N13" s="109">
        <v>0</v>
      </c>
      <c r="O13" s="93"/>
      <c r="P13" s="110">
        <v>0</v>
      </c>
    </row>
    <row r="14" spans="2:16" x14ac:dyDescent="0.15">
      <c r="B14" s="105"/>
      <c r="C14" s="89"/>
      <c r="D14" s="106"/>
      <c r="E14" s="90"/>
      <c r="F14" s="107"/>
      <c r="G14" s="91"/>
      <c r="H14" s="108">
        <v>0</v>
      </c>
      <c r="I14" s="92"/>
      <c r="J14" s="108">
        <v>0</v>
      </c>
      <c r="K14" s="92"/>
      <c r="L14" s="108">
        <v>0</v>
      </c>
      <c r="M14" s="92"/>
      <c r="N14" s="109">
        <v>0</v>
      </c>
      <c r="O14" s="93"/>
      <c r="P14" s="110">
        <v>0</v>
      </c>
    </row>
    <row r="15" spans="2:16" x14ac:dyDescent="0.15">
      <c r="B15" s="105"/>
      <c r="C15" s="89"/>
      <c r="D15" s="106"/>
      <c r="E15" s="90"/>
      <c r="F15" s="107"/>
      <c r="G15" s="91"/>
      <c r="H15" s="108">
        <v>0</v>
      </c>
      <c r="I15" s="92"/>
      <c r="J15" s="108">
        <v>0</v>
      </c>
      <c r="K15" s="92"/>
      <c r="L15" s="108">
        <v>0</v>
      </c>
      <c r="M15" s="92"/>
      <c r="N15" s="109">
        <v>0</v>
      </c>
      <c r="O15" s="93"/>
      <c r="P15" s="110">
        <v>0</v>
      </c>
    </row>
    <row r="16" spans="2:16" ht="17" thickBot="1" x14ac:dyDescent="0.2">
      <c r="B16" s="94"/>
      <c r="C16" s="71"/>
      <c r="D16" s="95"/>
      <c r="E16" s="95"/>
      <c r="F16" s="91"/>
      <c r="G16" s="91"/>
      <c r="H16" s="96"/>
      <c r="I16" s="96"/>
      <c r="J16" s="96"/>
      <c r="K16" s="96"/>
      <c r="L16" s="96"/>
      <c r="M16" s="96"/>
      <c r="N16" s="93"/>
      <c r="O16" s="93"/>
      <c r="P16" s="97"/>
    </row>
    <row r="17" spans="2:16" ht="17" thickBot="1" x14ac:dyDescent="0.2">
      <c r="B17" s="98"/>
      <c r="C17" s="72"/>
      <c r="D17" s="99"/>
      <c r="E17" s="99"/>
      <c r="F17" s="99"/>
      <c r="G17" s="99"/>
      <c r="H17" s="100"/>
      <c r="I17" s="100"/>
      <c r="J17" s="100"/>
      <c r="K17" s="100"/>
      <c r="L17" s="100"/>
      <c r="M17" s="100"/>
      <c r="N17" s="100"/>
      <c r="O17" s="100"/>
      <c r="P17" s="101">
        <f>SUM(P7:P15)</f>
        <v>0</v>
      </c>
    </row>
    <row r="18" spans="2:16" ht="45" customHeight="1" thickBot="1" x14ac:dyDescent="0.2">
      <c r="E18" s="75"/>
      <c r="G18" s="75"/>
      <c r="H18" s="102"/>
      <c r="I18" s="102"/>
      <c r="J18" s="102"/>
      <c r="K18" s="102"/>
      <c r="L18" s="102"/>
      <c r="M18" s="102"/>
      <c r="N18" s="102"/>
      <c r="O18" s="102"/>
      <c r="P18" s="102"/>
    </row>
    <row r="19" spans="2:16" ht="45" customHeight="1" x14ac:dyDescent="0.15">
      <c r="B19" s="80" t="s">
        <v>35</v>
      </c>
      <c r="C19" s="81"/>
      <c r="D19" s="82"/>
      <c r="E19" s="83"/>
      <c r="F19" s="82"/>
      <c r="G19" s="83"/>
      <c r="H19" s="103"/>
      <c r="I19" s="103"/>
      <c r="J19" s="103"/>
      <c r="K19" s="103"/>
      <c r="L19" s="103"/>
      <c r="M19" s="103"/>
      <c r="N19" s="103"/>
      <c r="O19" s="103"/>
      <c r="P19" s="104"/>
    </row>
    <row r="20" spans="2:16" s="77" customFormat="1" ht="45" customHeight="1" x14ac:dyDescent="0.15">
      <c r="B20" s="86" t="s">
        <v>31</v>
      </c>
      <c r="C20" s="87"/>
      <c r="D20" s="87" t="s">
        <v>32</v>
      </c>
      <c r="E20" s="87"/>
      <c r="F20" s="87" t="s">
        <v>17</v>
      </c>
      <c r="G20" s="87"/>
      <c r="H20" s="87" t="s">
        <v>14</v>
      </c>
      <c r="I20" s="87"/>
      <c r="J20" s="87" t="s">
        <v>21</v>
      </c>
      <c r="K20" s="87"/>
      <c r="L20" s="87" t="s">
        <v>15</v>
      </c>
      <c r="M20" s="87"/>
      <c r="N20" s="87" t="s">
        <v>33</v>
      </c>
      <c r="O20" s="87"/>
      <c r="P20" s="88" t="s">
        <v>13</v>
      </c>
    </row>
    <row r="21" spans="2:16" x14ac:dyDescent="0.15">
      <c r="B21" s="105"/>
      <c r="C21" s="71"/>
      <c r="D21" s="106"/>
      <c r="E21" s="95"/>
      <c r="F21" s="107"/>
      <c r="G21" s="95"/>
      <c r="H21" s="108">
        <v>0</v>
      </c>
      <c r="I21" s="102"/>
      <c r="J21" s="108">
        <v>0</v>
      </c>
      <c r="K21" s="102"/>
      <c r="L21" s="108">
        <v>0</v>
      </c>
      <c r="M21" s="102"/>
      <c r="N21" s="109">
        <v>0</v>
      </c>
      <c r="O21" s="102"/>
      <c r="P21" s="110">
        <v>0</v>
      </c>
    </row>
    <row r="22" spans="2:16" x14ac:dyDescent="0.15">
      <c r="B22" s="105"/>
      <c r="C22" s="71"/>
      <c r="D22" s="106"/>
      <c r="E22" s="95"/>
      <c r="F22" s="107"/>
      <c r="G22" s="95"/>
      <c r="H22" s="108">
        <v>0</v>
      </c>
      <c r="I22" s="102"/>
      <c r="J22" s="108">
        <v>0</v>
      </c>
      <c r="K22" s="102"/>
      <c r="L22" s="108">
        <v>0</v>
      </c>
      <c r="M22" s="102"/>
      <c r="N22" s="109">
        <v>0</v>
      </c>
      <c r="O22" s="102"/>
      <c r="P22" s="110">
        <v>0</v>
      </c>
    </row>
    <row r="23" spans="2:16" x14ac:dyDescent="0.15">
      <c r="B23" s="105"/>
      <c r="C23" s="71"/>
      <c r="D23" s="106"/>
      <c r="E23" s="95"/>
      <c r="F23" s="107"/>
      <c r="G23" s="95"/>
      <c r="H23" s="108">
        <v>0</v>
      </c>
      <c r="I23" s="102"/>
      <c r="J23" s="108">
        <v>0</v>
      </c>
      <c r="K23" s="102"/>
      <c r="L23" s="108">
        <v>0</v>
      </c>
      <c r="M23" s="102"/>
      <c r="N23" s="109">
        <v>0</v>
      </c>
      <c r="O23" s="102"/>
      <c r="P23" s="110">
        <v>0</v>
      </c>
    </row>
    <row r="24" spans="2:16" x14ac:dyDescent="0.15">
      <c r="B24" s="105"/>
      <c r="C24" s="71"/>
      <c r="D24" s="106"/>
      <c r="E24" s="95"/>
      <c r="F24" s="107"/>
      <c r="G24" s="95"/>
      <c r="H24" s="108">
        <v>0</v>
      </c>
      <c r="I24" s="102"/>
      <c r="J24" s="108">
        <v>0</v>
      </c>
      <c r="K24" s="102"/>
      <c r="L24" s="108">
        <v>0</v>
      </c>
      <c r="M24" s="102"/>
      <c r="N24" s="109">
        <v>0</v>
      </c>
      <c r="O24" s="102"/>
      <c r="P24" s="110">
        <v>0</v>
      </c>
    </row>
    <row r="25" spans="2:16" x14ac:dyDescent="0.15">
      <c r="B25" s="105"/>
      <c r="C25" s="71"/>
      <c r="D25" s="106"/>
      <c r="E25" s="95"/>
      <c r="F25" s="107"/>
      <c r="G25" s="95"/>
      <c r="H25" s="108">
        <v>0</v>
      </c>
      <c r="I25" s="102"/>
      <c r="J25" s="108">
        <v>0</v>
      </c>
      <c r="K25" s="102"/>
      <c r="L25" s="108">
        <v>0</v>
      </c>
      <c r="M25" s="102"/>
      <c r="N25" s="109">
        <v>0</v>
      </c>
      <c r="O25" s="102"/>
      <c r="P25" s="110">
        <v>0</v>
      </c>
    </row>
    <row r="26" spans="2:16" x14ac:dyDescent="0.15">
      <c r="B26" s="105"/>
      <c r="C26" s="71"/>
      <c r="D26" s="106"/>
      <c r="E26" s="95"/>
      <c r="F26" s="107"/>
      <c r="G26" s="95"/>
      <c r="H26" s="108">
        <v>0</v>
      </c>
      <c r="I26" s="102"/>
      <c r="J26" s="108">
        <v>0</v>
      </c>
      <c r="K26" s="102"/>
      <c r="L26" s="108">
        <v>0</v>
      </c>
      <c r="M26" s="102"/>
      <c r="N26" s="109">
        <v>0</v>
      </c>
      <c r="O26" s="102"/>
      <c r="P26" s="110">
        <v>0</v>
      </c>
    </row>
    <row r="27" spans="2:16" x14ac:dyDescent="0.15">
      <c r="B27" s="105"/>
      <c r="C27" s="71"/>
      <c r="D27" s="106"/>
      <c r="E27" s="95"/>
      <c r="F27" s="107"/>
      <c r="G27" s="95"/>
      <c r="H27" s="108">
        <v>0</v>
      </c>
      <c r="I27" s="102"/>
      <c r="J27" s="108">
        <v>0</v>
      </c>
      <c r="K27" s="102"/>
      <c r="L27" s="108">
        <v>0</v>
      </c>
      <c r="M27" s="102"/>
      <c r="N27" s="109">
        <v>0</v>
      </c>
      <c r="O27" s="102"/>
      <c r="P27" s="110">
        <v>0</v>
      </c>
    </row>
    <row r="28" spans="2:16" x14ac:dyDescent="0.15">
      <c r="B28" s="105"/>
      <c r="C28" s="71"/>
      <c r="D28" s="106"/>
      <c r="E28" s="95"/>
      <c r="F28" s="107"/>
      <c r="G28" s="95"/>
      <c r="H28" s="108">
        <v>0</v>
      </c>
      <c r="I28" s="102"/>
      <c r="J28" s="108">
        <v>0</v>
      </c>
      <c r="K28" s="102"/>
      <c r="L28" s="108">
        <v>0</v>
      </c>
      <c r="M28" s="102"/>
      <c r="N28" s="109">
        <v>0</v>
      </c>
      <c r="O28" s="102"/>
      <c r="P28" s="110">
        <v>0</v>
      </c>
    </row>
    <row r="29" spans="2:16" x14ac:dyDescent="0.15">
      <c r="B29" s="105"/>
      <c r="C29" s="71"/>
      <c r="D29" s="106"/>
      <c r="E29" s="95"/>
      <c r="F29" s="107"/>
      <c r="G29" s="95"/>
      <c r="H29" s="108">
        <v>0</v>
      </c>
      <c r="I29" s="102"/>
      <c r="J29" s="108">
        <v>0</v>
      </c>
      <c r="K29" s="102"/>
      <c r="L29" s="108">
        <v>0</v>
      </c>
      <c r="M29" s="102"/>
      <c r="N29" s="109">
        <v>0</v>
      </c>
      <c r="O29" s="102"/>
      <c r="P29" s="110">
        <v>0</v>
      </c>
    </row>
    <row r="30" spans="2:16" ht="17" thickBot="1" x14ac:dyDescent="0.2">
      <c r="B30" s="94"/>
      <c r="C30" s="71"/>
      <c r="D30" s="95"/>
      <c r="E30" s="95"/>
      <c r="F30" s="95"/>
      <c r="G30" s="95"/>
      <c r="H30" s="102"/>
      <c r="I30" s="102"/>
      <c r="J30" s="102"/>
      <c r="K30" s="102"/>
      <c r="L30" s="102"/>
      <c r="M30" s="102"/>
      <c r="N30" s="102"/>
      <c r="O30" s="102"/>
      <c r="P30" s="97"/>
    </row>
    <row r="31" spans="2:16" ht="17" thickBot="1" x14ac:dyDescent="0.2">
      <c r="B31" s="98"/>
      <c r="C31" s="72"/>
      <c r="D31" s="99"/>
      <c r="E31" s="99"/>
      <c r="F31" s="99"/>
      <c r="G31" s="99"/>
      <c r="H31" s="100"/>
      <c r="I31" s="100"/>
      <c r="J31" s="100"/>
      <c r="K31" s="100"/>
      <c r="L31" s="100"/>
      <c r="M31" s="100"/>
      <c r="N31" s="100"/>
      <c r="O31" s="100"/>
      <c r="P31" s="101">
        <f>SUM(P21:P29)</f>
        <v>0</v>
      </c>
    </row>
    <row r="32" spans="2:16" x14ac:dyDescent="0.15">
      <c r="E32" s="75"/>
      <c r="G32" s="75"/>
      <c r="I32" s="75"/>
      <c r="K32" s="75"/>
      <c r="M32" s="75"/>
      <c r="O32" s="75"/>
    </row>
    <row r="33" spans="5:15" x14ac:dyDescent="0.15">
      <c r="E33" s="75"/>
      <c r="G33" s="75"/>
      <c r="I33" s="75"/>
      <c r="K33" s="75"/>
      <c r="M33" s="75"/>
      <c r="O33" s="75"/>
    </row>
  </sheetData>
  <sheetProtection selectLockedCells="1"/>
  <mergeCells count="1">
    <mergeCell ref="C3:H3"/>
  </mergeCells>
  <phoneticPr fontId="0" type="noConversion"/>
  <pageMargins left="0.23622047244094491" right="0.23622047244094491" top="0.74803149606299213" bottom="0.74803149606299213" header="0.51181102362204722" footer="0.19685039370078741"/>
  <pageSetup paperSize="9" scale="57" orientation="landscape" r:id="rId1"/>
  <headerFooter alignWithMargins="0">
    <oddHeader>&amp;CMachines/apparatuur&amp;R&amp;P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Blad4" enableFormatConditionsCalculation="0">
    <pageSetUpPr fitToPage="1"/>
  </sheetPr>
  <dimension ref="A1:L85"/>
  <sheetViews>
    <sheetView view="pageBreakPreview" topLeftCell="A25" zoomScale="60" zoomScaleNormal="80" zoomScalePageLayoutView="80" workbookViewId="0">
      <selection activeCell="G3" sqref="G3:J3"/>
    </sheetView>
  </sheetViews>
  <sheetFormatPr baseColWidth="10" defaultColWidth="10.83203125" defaultRowHeight="15.5" customHeight="1" x14ac:dyDescent="0.15"/>
  <cols>
    <col min="1" max="1" width="3" style="66" customWidth="1"/>
    <col min="2" max="2" width="28.6640625" style="67" customWidth="1"/>
    <col min="3" max="3" width="20.6640625" style="67" customWidth="1"/>
    <col min="4" max="4" width="20.6640625" style="68" customWidth="1"/>
    <col min="5" max="5" width="20.6640625" style="67" customWidth="1"/>
    <col min="6" max="7" width="24" style="68" customWidth="1"/>
    <col min="8" max="8" width="24" style="67" customWidth="1"/>
    <col min="9" max="9" width="24" style="70" customWidth="1"/>
    <col min="10" max="10" width="24" style="67" customWidth="1"/>
    <col min="11" max="16" width="43" style="67" customWidth="1"/>
    <col min="17" max="16384" width="10.83203125" style="67"/>
  </cols>
  <sheetData>
    <row r="1" spans="1:10" s="1" customFormat="1" ht="24.75" customHeight="1" thickBot="1" x14ac:dyDescent="0.2">
      <c r="A1" s="2"/>
      <c r="B1" s="5" t="s">
        <v>18</v>
      </c>
      <c r="C1" s="182"/>
      <c r="D1" s="183"/>
      <c r="E1" s="183"/>
      <c r="F1" s="184"/>
      <c r="G1" s="5" t="s">
        <v>87</v>
      </c>
      <c r="H1" s="185" t="s">
        <v>83</v>
      </c>
      <c r="I1" s="186"/>
      <c r="J1" s="187"/>
    </row>
    <row r="2" spans="1:10" s="1" customFormat="1" ht="15" customHeight="1" thickBot="1" x14ac:dyDescent="0.2">
      <c r="A2" s="2"/>
      <c r="D2" s="7"/>
      <c r="E2" s="8"/>
      <c r="F2" s="9"/>
      <c r="G2" s="9"/>
      <c r="I2" s="10"/>
      <c r="J2" s="156" t="s">
        <v>113</v>
      </c>
    </row>
    <row r="3" spans="1:10" s="1" customFormat="1" ht="24" customHeight="1" thickBot="1" x14ac:dyDescent="0.2">
      <c r="A3" s="2"/>
      <c r="B3" s="193" t="s">
        <v>86</v>
      </c>
      <c r="C3" s="190"/>
      <c r="D3" s="190"/>
      <c r="E3" s="190"/>
      <c r="F3" s="190"/>
      <c r="G3" s="167" t="s">
        <v>82</v>
      </c>
      <c r="H3" s="168"/>
      <c r="I3" s="168"/>
      <c r="J3" s="169"/>
    </row>
    <row r="4" spans="1:10" s="1" customFormat="1" ht="15" customHeight="1" thickBot="1" x14ac:dyDescent="0.2">
      <c r="A4" s="2"/>
      <c r="C4" s="9"/>
      <c r="D4" s="11"/>
      <c r="E4" s="8"/>
      <c r="F4" s="9"/>
      <c r="G4" s="12"/>
      <c r="H4" s="2"/>
      <c r="I4" s="13"/>
      <c r="J4" s="2"/>
    </row>
    <row r="5" spans="1:10" s="1" customFormat="1" ht="35.25" customHeight="1" thickBot="1" x14ac:dyDescent="0.2">
      <c r="A5" s="2"/>
      <c r="B5" s="188" t="s">
        <v>92</v>
      </c>
      <c r="C5" s="189"/>
      <c r="D5" s="189"/>
      <c r="E5" s="190"/>
      <c r="F5" s="190"/>
      <c r="G5" s="170" t="s">
        <v>75</v>
      </c>
      <c r="H5" s="171"/>
      <c r="I5" s="171"/>
      <c r="J5" s="172"/>
    </row>
    <row r="6" spans="1:10" s="15" customFormat="1" ht="15" customHeight="1" thickBot="1" x14ac:dyDescent="0.2">
      <c r="A6" s="14"/>
      <c r="D6" s="16"/>
      <c r="F6" s="16"/>
      <c r="G6" s="16"/>
      <c r="I6" s="17"/>
    </row>
    <row r="7" spans="1:10" s="15" customFormat="1" ht="25" customHeight="1" x14ac:dyDescent="0.15">
      <c r="A7" s="2" t="s">
        <v>3</v>
      </c>
      <c r="B7" s="191"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192"/>
      <c r="D7" s="192"/>
      <c r="E7" s="192"/>
      <c r="F7" s="18"/>
      <c r="G7" s="19"/>
      <c r="H7" s="18"/>
      <c r="I7" s="20"/>
      <c r="J7" s="21"/>
    </row>
    <row r="8" spans="1:10" s="15" customFormat="1" ht="25" customHeight="1" x14ac:dyDescent="0.15">
      <c r="A8" s="2"/>
      <c r="B8" s="22"/>
      <c r="C8" s="7"/>
      <c r="D8" s="7"/>
      <c r="E8" s="24" t="s">
        <v>54</v>
      </c>
      <c r="F8" s="23"/>
      <c r="G8" s="24" t="s">
        <v>55</v>
      </c>
      <c r="H8" s="25"/>
      <c r="I8" s="24" t="s">
        <v>56</v>
      </c>
      <c r="J8" s="26"/>
    </row>
    <row r="9" spans="1:10" s="6" customFormat="1" ht="21" customHeight="1" x14ac:dyDescent="0.15">
      <c r="A9" s="2"/>
      <c r="B9" s="27" t="s">
        <v>0</v>
      </c>
      <c r="C9" s="6" t="s">
        <v>1</v>
      </c>
      <c r="D9" s="28" t="s">
        <v>2</v>
      </c>
      <c r="E9" s="30" t="s">
        <v>10</v>
      </c>
      <c r="F9" s="29" t="s">
        <v>11</v>
      </c>
      <c r="G9" s="30" t="s">
        <v>10</v>
      </c>
      <c r="H9" s="29" t="s">
        <v>11</v>
      </c>
      <c r="I9" s="6" t="s">
        <v>10</v>
      </c>
      <c r="J9" s="31" t="s">
        <v>11</v>
      </c>
    </row>
    <row r="10" spans="1:10" s="15" customFormat="1" ht="15.5" customHeight="1" x14ac:dyDescent="0.15">
      <c r="A10" s="14"/>
      <c r="B10" s="32"/>
      <c r="C10" s="33"/>
      <c r="D10" s="34"/>
      <c r="E10" s="37"/>
      <c r="F10" s="36">
        <f>$D10*E10</f>
        <v>0</v>
      </c>
      <c r="G10" s="37"/>
      <c r="H10" s="36">
        <f>$D10*G10</f>
        <v>0</v>
      </c>
      <c r="I10" s="35"/>
      <c r="J10" s="38">
        <f>$D10*I10</f>
        <v>0</v>
      </c>
    </row>
    <row r="11" spans="1:10" s="15" customFormat="1" ht="15.5" customHeight="1" x14ac:dyDescent="0.15">
      <c r="A11" s="14"/>
      <c r="B11" s="62"/>
      <c r="C11" s="33"/>
      <c r="D11" s="34"/>
      <c r="E11" s="37"/>
      <c r="F11" s="36">
        <f t="shared" ref="F11:F18" si="0">$D11*E11</f>
        <v>0</v>
      </c>
      <c r="G11" s="37"/>
      <c r="H11" s="36">
        <f>$D11*G11</f>
        <v>0</v>
      </c>
      <c r="I11" s="35"/>
      <c r="J11" s="38">
        <f>$D11*I11</f>
        <v>0</v>
      </c>
    </row>
    <row r="12" spans="1:10" s="15" customFormat="1" ht="15.5" customHeight="1" x14ac:dyDescent="0.15">
      <c r="A12" s="14"/>
      <c r="B12" s="62"/>
      <c r="C12" s="33"/>
      <c r="D12" s="34"/>
      <c r="E12" s="37"/>
      <c r="F12" s="36">
        <f t="shared" si="0"/>
        <v>0</v>
      </c>
      <c r="G12" s="37"/>
      <c r="H12" s="36">
        <f t="shared" ref="H12:H17" si="1">$D12*G12</f>
        <v>0</v>
      </c>
      <c r="I12" s="35"/>
      <c r="J12" s="38">
        <f>$D12*I12</f>
        <v>0</v>
      </c>
    </row>
    <row r="13" spans="1:10" s="15" customFormat="1" ht="15.5" customHeight="1" x14ac:dyDescent="0.15">
      <c r="A13" s="14"/>
      <c r="B13" s="62"/>
      <c r="C13" s="33"/>
      <c r="D13" s="34"/>
      <c r="E13" s="37"/>
      <c r="F13" s="36">
        <v>0</v>
      </c>
      <c r="G13" s="37"/>
      <c r="H13" s="36">
        <f t="shared" si="1"/>
        <v>0</v>
      </c>
      <c r="I13" s="35"/>
      <c r="J13" s="38">
        <f t="shared" ref="J13:J18" si="2">$D13*I13</f>
        <v>0</v>
      </c>
    </row>
    <row r="14" spans="1:10" s="15" customFormat="1" ht="15.5" customHeight="1" x14ac:dyDescent="0.15">
      <c r="A14" s="14"/>
      <c r="B14" s="62"/>
      <c r="C14" s="33"/>
      <c r="D14" s="34"/>
      <c r="E14" s="37"/>
      <c r="F14" s="36">
        <f t="shared" si="0"/>
        <v>0</v>
      </c>
      <c r="G14" s="37"/>
      <c r="H14" s="36">
        <f t="shared" si="1"/>
        <v>0</v>
      </c>
      <c r="I14" s="35"/>
      <c r="J14" s="38">
        <f t="shared" si="2"/>
        <v>0</v>
      </c>
    </row>
    <row r="15" spans="1:10" s="15" customFormat="1" ht="15.5" customHeight="1" x14ac:dyDescent="0.15">
      <c r="A15" s="14"/>
      <c r="B15" s="62"/>
      <c r="C15" s="33"/>
      <c r="D15" s="34"/>
      <c r="E15" s="37"/>
      <c r="F15" s="36">
        <f t="shared" si="0"/>
        <v>0</v>
      </c>
      <c r="G15" s="37"/>
      <c r="H15" s="36">
        <f t="shared" si="1"/>
        <v>0</v>
      </c>
      <c r="I15" s="35"/>
      <c r="J15" s="38">
        <f t="shared" si="2"/>
        <v>0</v>
      </c>
    </row>
    <row r="16" spans="1:10" s="15" customFormat="1" ht="15.5" customHeight="1" x14ac:dyDescent="0.15">
      <c r="A16" s="14"/>
      <c r="B16" s="62"/>
      <c r="C16" s="33"/>
      <c r="D16" s="34"/>
      <c r="E16" s="37"/>
      <c r="F16" s="36">
        <f t="shared" si="0"/>
        <v>0</v>
      </c>
      <c r="G16" s="37"/>
      <c r="H16" s="36">
        <f t="shared" si="1"/>
        <v>0</v>
      </c>
      <c r="I16" s="35"/>
      <c r="J16" s="38">
        <f t="shared" si="2"/>
        <v>0</v>
      </c>
    </row>
    <row r="17" spans="1:10" s="15" customFormat="1" ht="15.5" customHeight="1" x14ac:dyDescent="0.15">
      <c r="A17" s="14"/>
      <c r="B17" s="62"/>
      <c r="C17" s="33"/>
      <c r="D17" s="34"/>
      <c r="E17" s="37"/>
      <c r="F17" s="36">
        <f t="shared" si="0"/>
        <v>0</v>
      </c>
      <c r="G17" s="37"/>
      <c r="H17" s="36">
        <f t="shared" si="1"/>
        <v>0</v>
      </c>
      <c r="I17" s="35"/>
      <c r="J17" s="38">
        <f t="shared" si="2"/>
        <v>0</v>
      </c>
    </row>
    <row r="18" spans="1:10" s="15" customFormat="1" ht="15.5" customHeight="1" x14ac:dyDescent="0.15">
      <c r="A18" s="14"/>
      <c r="B18" s="62"/>
      <c r="C18" s="33"/>
      <c r="D18" s="34"/>
      <c r="E18" s="37"/>
      <c r="F18" s="36">
        <f t="shared" si="0"/>
        <v>0</v>
      </c>
      <c r="G18" s="37"/>
      <c r="H18" s="36">
        <f>$D18*G18</f>
        <v>0</v>
      </c>
      <c r="I18" s="35"/>
      <c r="J18" s="38">
        <f t="shared" si="2"/>
        <v>0</v>
      </c>
    </row>
    <row r="19" spans="1:10" s="15" customFormat="1" ht="15" customHeight="1" x14ac:dyDescent="0.15">
      <c r="A19" s="14"/>
      <c r="B19" s="53"/>
      <c r="D19" s="111"/>
      <c r="E19" s="112" t="s">
        <v>27</v>
      </c>
      <c r="F19" s="36">
        <f>SUM(F10:F18)</f>
        <v>0</v>
      </c>
      <c r="G19" s="112" t="s">
        <v>27</v>
      </c>
      <c r="H19" s="36">
        <f>SUM(H10:H18)</f>
        <v>0</v>
      </c>
      <c r="I19" s="113" t="s">
        <v>27</v>
      </c>
      <c r="J19" s="38">
        <f>SUM(J10:J18)</f>
        <v>0</v>
      </c>
    </row>
    <row r="20" spans="1:10" s="15" customFormat="1" ht="16" x14ac:dyDescent="0.15">
      <c r="A20" s="14"/>
      <c r="B20" s="22"/>
      <c r="C20" s="1"/>
      <c r="E20" s="40" t="str">
        <f>IF(G5="loonkosten plus vaste opslag-systematiek","Opslag algemene kosten (50%)","geen opslag")</f>
        <v>geen opslag</v>
      </c>
      <c r="F20" s="36" t="str">
        <f>IF($G5="vaste uurtarief-systematiek",0,(IF($G5="integrale kostensystematiek",0,(IF($G5="loonkosten plus vaste opslag-systematiek",F19*0.5,"0")))))</f>
        <v>0</v>
      </c>
      <c r="G20" s="40" t="str">
        <f>IF(G5="loonkosten plus vaste opslag-systematiek","Opslag algemene kosten (50%)","geen opslag")</f>
        <v>geen opslag</v>
      </c>
      <c r="H20" s="36" t="str">
        <f>IF($G5="vaste uurtarief-systematiek",0,(IF($G5="integrale kostensystematiek",0,(IF($G5="loonkosten plus vaste opslag-systematiek",H19*0.5,"0")))))</f>
        <v>0</v>
      </c>
      <c r="I20" s="39" t="str">
        <f>IF(G5="loonkosten plus vaste opslag-systematiek","Opslag algemene kosten (50%)","geen opslag")</f>
        <v>geen opslag</v>
      </c>
      <c r="J20" s="38" t="str">
        <f>IF($G5="vaste uurtarief-systematiek",0,(IF($G5="integrale kostensystematiek",0,(IF($G5="loonkosten plus vaste opslag-systematiek",J19*0.5,"0")))))</f>
        <v>0</v>
      </c>
    </row>
    <row r="21" spans="1:10" s="1" customFormat="1" ht="15" customHeight="1" thickBot="1" x14ac:dyDescent="0.2">
      <c r="A21" s="2"/>
      <c r="B21" s="41"/>
      <c r="C21" s="42"/>
      <c r="D21" s="43"/>
      <c r="E21" s="46" t="s">
        <v>26</v>
      </c>
      <c r="F21" s="45">
        <f>SUM(F10:F18,F20)</f>
        <v>0</v>
      </c>
      <c r="G21" s="46" t="s">
        <v>26</v>
      </c>
      <c r="H21" s="45">
        <f>SUM(H10:H18,H20)</f>
        <v>0</v>
      </c>
      <c r="I21" s="44" t="s">
        <v>26</v>
      </c>
      <c r="J21" s="47">
        <f>SUM(J10:J18,J20)</f>
        <v>0</v>
      </c>
    </row>
    <row r="22" spans="1:10" s="1" customFormat="1" ht="15" customHeight="1" thickBot="1" x14ac:dyDescent="0.2">
      <c r="A22" s="2"/>
    </row>
    <row r="23" spans="1:10" s="1" customFormat="1" ht="25" customHeight="1" x14ac:dyDescent="0.15">
      <c r="A23" s="2" t="s">
        <v>4</v>
      </c>
      <c r="B23" s="4" t="s">
        <v>23</v>
      </c>
      <c r="C23" s="48"/>
      <c r="D23" s="49"/>
      <c r="E23" s="48"/>
      <c r="F23" s="50"/>
      <c r="G23" s="49"/>
      <c r="H23" s="48"/>
      <c r="I23" s="51"/>
      <c r="J23" s="52"/>
    </row>
    <row r="24" spans="1:10" s="15" customFormat="1" ht="25" customHeight="1" x14ac:dyDescent="0.15">
      <c r="A24" s="2"/>
      <c r="B24" s="53"/>
      <c r="C24" s="1"/>
      <c r="D24" s="11"/>
      <c r="E24" s="24" t="s">
        <v>54</v>
      </c>
      <c r="F24" s="23"/>
      <c r="G24" s="24" t="s">
        <v>55</v>
      </c>
      <c r="H24" s="25"/>
      <c r="I24" s="24" t="s">
        <v>56</v>
      </c>
      <c r="J24" s="26"/>
    </row>
    <row r="25" spans="1:10" s="6" customFormat="1" ht="21.75" customHeight="1" x14ac:dyDescent="0.15">
      <c r="A25" s="2"/>
      <c r="B25" s="27" t="s">
        <v>22</v>
      </c>
      <c r="D25" s="28" t="s">
        <v>7</v>
      </c>
      <c r="E25" s="30" t="s">
        <v>12</v>
      </c>
      <c r="F25" s="29" t="s">
        <v>16</v>
      </c>
      <c r="G25" s="30" t="s">
        <v>12</v>
      </c>
      <c r="H25" s="29" t="s">
        <v>16</v>
      </c>
      <c r="I25" s="30" t="s">
        <v>12</v>
      </c>
      <c r="J25" s="31" t="s">
        <v>16</v>
      </c>
    </row>
    <row r="26" spans="1:10" s="15" customFormat="1" ht="15.5" customHeight="1" x14ac:dyDescent="0.15">
      <c r="A26" s="2"/>
      <c r="B26" s="177"/>
      <c r="C26" s="178"/>
      <c r="D26" s="34"/>
      <c r="E26" s="37"/>
      <c r="F26" s="36">
        <f t="shared" ref="F26:F33" si="3">D26*E26</f>
        <v>0</v>
      </c>
      <c r="G26" s="37"/>
      <c r="H26" s="36">
        <f t="shared" ref="H26:H33" si="4">D26*G26</f>
        <v>0</v>
      </c>
      <c r="I26" s="35"/>
      <c r="J26" s="38">
        <f t="shared" ref="J26:J33" si="5">D26*I26</f>
        <v>0</v>
      </c>
    </row>
    <row r="27" spans="1:10" s="15" customFormat="1" ht="15.5" customHeight="1" x14ac:dyDescent="0.15">
      <c r="A27" s="2"/>
      <c r="B27" s="177"/>
      <c r="C27" s="178"/>
      <c r="D27" s="34"/>
      <c r="E27" s="37"/>
      <c r="F27" s="36">
        <f t="shared" si="3"/>
        <v>0</v>
      </c>
      <c r="G27" s="37"/>
      <c r="H27" s="36">
        <f t="shared" si="4"/>
        <v>0</v>
      </c>
      <c r="I27" s="35"/>
      <c r="J27" s="38">
        <f t="shared" si="5"/>
        <v>0</v>
      </c>
    </row>
    <row r="28" spans="1:10" s="15" customFormat="1" ht="15.5" customHeight="1" x14ac:dyDescent="0.15">
      <c r="A28" s="2"/>
      <c r="B28" s="177"/>
      <c r="C28" s="178"/>
      <c r="D28" s="34"/>
      <c r="E28" s="37"/>
      <c r="F28" s="36">
        <f t="shared" si="3"/>
        <v>0</v>
      </c>
      <c r="G28" s="37"/>
      <c r="H28" s="36">
        <f t="shared" si="4"/>
        <v>0</v>
      </c>
      <c r="I28" s="35"/>
      <c r="J28" s="38">
        <f t="shared" si="5"/>
        <v>0</v>
      </c>
    </row>
    <row r="29" spans="1:10" s="15" customFormat="1" ht="15.5" customHeight="1" x14ac:dyDescent="0.15">
      <c r="A29" s="2"/>
      <c r="B29" s="177"/>
      <c r="C29" s="178"/>
      <c r="D29" s="34"/>
      <c r="E29" s="37"/>
      <c r="F29" s="36">
        <f t="shared" si="3"/>
        <v>0</v>
      </c>
      <c r="G29" s="37"/>
      <c r="H29" s="36">
        <f t="shared" si="4"/>
        <v>0</v>
      </c>
      <c r="I29" s="35"/>
      <c r="J29" s="38">
        <f t="shared" si="5"/>
        <v>0</v>
      </c>
    </row>
    <row r="30" spans="1:10" s="15" customFormat="1" ht="15.5" customHeight="1" x14ac:dyDescent="0.15">
      <c r="A30" s="2"/>
      <c r="B30" s="177"/>
      <c r="C30" s="178"/>
      <c r="D30" s="34"/>
      <c r="E30" s="37"/>
      <c r="F30" s="36">
        <f t="shared" si="3"/>
        <v>0</v>
      </c>
      <c r="G30" s="37"/>
      <c r="H30" s="36">
        <f t="shared" si="4"/>
        <v>0</v>
      </c>
      <c r="I30" s="35"/>
      <c r="J30" s="38">
        <f t="shared" si="5"/>
        <v>0</v>
      </c>
    </row>
    <row r="31" spans="1:10" s="15" customFormat="1" ht="15.5" customHeight="1" x14ac:dyDescent="0.15">
      <c r="A31" s="2"/>
      <c r="B31" s="177"/>
      <c r="C31" s="178"/>
      <c r="D31" s="34"/>
      <c r="E31" s="37"/>
      <c r="F31" s="36">
        <f t="shared" si="3"/>
        <v>0</v>
      </c>
      <c r="G31" s="37"/>
      <c r="H31" s="36">
        <f t="shared" si="4"/>
        <v>0</v>
      </c>
      <c r="I31" s="35"/>
      <c r="J31" s="38">
        <f t="shared" si="5"/>
        <v>0</v>
      </c>
    </row>
    <row r="32" spans="1:10" s="15" customFormat="1" ht="15.5" customHeight="1" x14ac:dyDescent="0.15">
      <c r="A32" s="14"/>
      <c r="B32" s="177"/>
      <c r="C32" s="178"/>
      <c r="D32" s="34"/>
      <c r="E32" s="37"/>
      <c r="F32" s="36">
        <f t="shared" si="3"/>
        <v>0</v>
      </c>
      <c r="G32" s="37"/>
      <c r="H32" s="36">
        <f t="shared" si="4"/>
        <v>0</v>
      </c>
      <c r="I32" s="35"/>
      <c r="J32" s="38">
        <f t="shared" si="5"/>
        <v>0</v>
      </c>
    </row>
    <row r="33" spans="1:10" s="15" customFormat="1" ht="15.5" customHeight="1" x14ac:dyDescent="0.15">
      <c r="A33" s="14"/>
      <c r="B33" s="177"/>
      <c r="C33" s="178"/>
      <c r="D33" s="34"/>
      <c r="E33" s="37"/>
      <c r="F33" s="36">
        <f t="shared" si="3"/>
        <v>0</v>
      </c>
      <c r="G33" s="37"/>
      <c r="H33" s="36">
        <f t="shared" si="4"/>
        <v>0</v>
      </c>
      <c r="I33" s="35"/>
      <c r="J33" s="38">
        <f t="shared" si="5"/>
        <v>0</v>
      </c>
    </row>
    <row r="34" spans="1:10" s="1" customFormat="1" ht="15" customHeight="1" thickBot="1" x14ac:dyDescent="0.2">
      <c r="A34" s="2"/>
      <c r="B34" s="54"/>
      <c r="C34" s="55"/>
      <c r="D34" s="56"/>
      <c r="E34" s="46" t="s">
        <v>26</v>
      </c>
      <c r="F34" s="45">
        <f>SUM(F26:F33)</f>
        <v>0</v>
      </c>
      <c r="G34" s="46" t="s">
        <v>26</v>
      </c>
      <c r="H34" s="45">
        <f>SUM(H26:H33)</f>
        <v>0</v>
      </c>
      <c r="I34" s="44" t="s">
        <v>26</v>
      </c>
      <c r="J34" s="47">
        <f>SUM(J26:J33)</f>
        <v>0</v>
      </c>
    </row>
    <row r="35" spans="1:10" s="1" customFormat="1" ht="15" customHeight="1" thickBot="1" x14ac:dyDescent="0.2">
      <c r="A35" s="2"/>
      <c r="B35" s="57"/>
      <c r="C35" s="57"/>
      <c r="D35" s="58"/>
      <c r="E35" s="59"/>
      <c r="F35" s="60"/>
      <c r="G35" s="60"/>
      <c r="I35" s="10"/>
    </row>
    <row r="36" spans="1:10" s="1" customFormat="1" ht="25" customHeight="1" thickBot="1" x14ac:dyDescent="0.2">
      <c r="A36" s="2"/>
      <c r="B36" s="5" t="s">
        <v>18</v>
      </c>
      <c r="C36" s="173">
        <f>C1</f>
        <v>0</v>
      </c>
      <c r="D36" s="174"/>
      <c r="E36" s="174"/>
      <c r="F36" s="175"/>
      <c r="G36" s="5" t="s">
        <v>89</v>
      </c>
      <c r="H36" s="173" t="str">
        <f>H1</f>
        <v>Naam van de onderzoeksorganisatie</v>
      </c>
      <c r="I36" s="174"/>
      <c r="J36" s="175"/>
    </row>
    <row r="37" spans="1:10" s="1" customFormat="1" ht="15" customHeight="1" thickBot="1" x14ac:dyDescent="0.2">
      <c r="A37" s="2"/>
      <c r="B37" s="15"/>
      <c r="C37" s="15"/>
      <c r="D37" s="16"/>
      <c r="E37" s="15"/>
      <c r="F37" s="16"/>
      <c r="G37" s="16"/>
      <c r="I37" s="10"/>
    </row>
    <row r="38" spans="1:10" s="15" customFormat="1" ht="25" customHeight="1" x14ac:dyDescent="0.15">
      <c r="A38" s="2" t="s">
        <v>6</v>
      </c>
      <c r="B38" s="4" t="s">
        <v>24</v>
      </c>
      <c r="C38" s="18"/>
      <c r="D38" s="18"/>
      <c r="E38" s="18"/>
      <c r="F38" s="18"/>
      <c r="G38" s="18"/>
      <c r="H38" s="18"/>
      <c r="I38" s="20"/>
      <c r="J38" s="21"/>
    </row>
    <row r="39" spans="1:10" s="15" customFormat="1" ht="25" customHeight="1" x14ac:dyDescent="0.15">
      <c r="A39" s="2"/>
      <c r="B39" s="53"/>
      <c r="D39" s="16"/>
      <c r="E39" s="24" t="s">
        <v>54</v>
      </c>
      <c r="F39" s="23"/>
      <c r="G39" s="24" t="s">
        <v>55</v>
      </c>
      <c r="H39" s="25"/>
      <c r="I39" s="24" t="s">
        <v>56</v>
      </c>
      <c r="J39" s="26"/>
    </row>
    <row r="40" spans="1:10" s="6" customFormat="1" ht="24.75" customHeight="1" x14ac:dyDescent="0.15">
      <c r="A40" s="2"/>
      <c r="B40" s="27" t="s">
        <v>22</v>
      </c>
      <c r="D40" s="28"/>
      <c r="E40" s="30"/>
      <c r="F40" s="29" t="s">
        <v>13</v>
      </c>
      <c r="G40" s="61"/>
      <c r="H40" s="29" t="s">
        <v>13</v>
      </c>
      <c r="I40" s="28"/>
      <c r="J40" s="31" t="s">
        <v>13</v>
      </c>
    </row>
    <row r="41" spans="1:10" s="15" customFormat="1" ht="15.5" customHeight="1" x14ac:dyDescent="0.15">
      <c r="A41" s="14"/>
      <c r="B41" s="181"/>
      <c r="C41" s="180"/>
      <c r="D41" s="180"/>
      <c r="E41" s="165">
        <v>0</v>
      </c>
      <c r="F41" s="176"/>
      <c r="G41" s="165">
        <v>0</v>
      </c>
      <c r="H41" s="176"/>
      <c r="I41" s="165">
        <v>0</v>
      </c>
      <c r="J41" s="166"/>
    </row>
    <row r="42" spans="1:10" s="15" customFormat="1" ht="15.5" customHeight="1" x14ac:dyDescent="0.15">
      <c r="A42" s="14"/>
      <c r="B42" s="179"/>
      <c r="C42" s="180"/>
      <c r="D42" s="180"/>
      <c r="E42" s="165">
        <v>0</v>
      </c>
      <c r="F42" s="176"/>
      <c r="G42" s="165">
        <v>0</v>
      </c>
      <c r="H42" s="176"/>
      <c r="I42" s="165">
        <v>0</v>
      </c>
      <c r="J42" s="166"/>
    </row>
    <row r="43" spans="1:10" s="15" customFormat="1" ht="15.5" customHeight="1" x14ac:dyDescent="0.15">
      <c r="A43" s="14"/>
      <c r="B43" s="179"/>
      <c r="C43" s="180"/>
      <c r="D43" s="180"/>
      <c r="E43" s="165">
        <v>0</v>
      </c>
      <c r="F43" s="176"/>
      <c r="G43" s="165">
        <v>0</v>
      </c>
      <c r="H43" s="176"/>
      <c r="I43" s="165">
        <v>0</v>
      </c>
      <c r="J43" s="166"/>
    </row>
    <row r="44" spans="1:10" s="15" customFormat="1" ht="15.5" customHeight="1" x14ac:dyDescent="0.15">
      <c r="A44" s="14"/>
      <c r="B44" s="179"/>
      <c r="C44" s="180"/>
      <c r="D44" s="180"/>
      <c r="E44" s="165">
        <v>0</v>
      </c>
      <c r="F44" s="176"/>
      <c r="G44" s="165">
        <v>0</v>
      </c>
      <c r="H44" s="176"/>
      <c r="I44" s="165">
        <v>0</v>
      </c>
      <c r="J44" s="166"/>
    </row>
    <row r="45" spans="1:10" s="15" customFormat="1" ht="15.5" customHeight="1" x14ac:dyDescent="0.15">
      <c r="A45" s="14"/>
      <c r="B45" s="179"/>
      <c r="C45" s="180"/>
      <c r="D45" s="180"/>
      <c r="E45" s="165">
        <v>0</v>
      </c>
      <c r="F45" s="176"/>
      <c r="G45" s="165">
        <v>0</v>
      </c>
      <c r="H45" s="176"/>
      <c r="I45" s="165">
        <v>0</v>
      </c>
      <c r="J45" s="166"/>
    </row>
    <row r="46" spans="1:10" s="15" customFormat="1" ht="15.5" customHeight="1" x14ac:dyDescent="0.15">
      <c r="A46" s="14"/>
      <c r="B46" s="179"/>
      <c r="C46" s="180"/>
      <c r="D46" s="180"/>
      <c r="E46" s="165">
        <v>0</v>
      </c>
      <c r="F46" s="176"/>
      <c r="G46" s="165">
        <v>0</v>
      </c>
      <c r="H46" s="176"/>
      <c r="I46" s="165">
        <v>0</v>
      </c>
      <c r="J46" s="166"/>
    </row>
    <row r="47" spans="1:10" s="15" customFormat="1" ht="15.5" customHeight="1" x14ac:dyDescent="0.15">
      <c r="A47" s="14"/>
      <c r="B47" s="179"/>
      <c r="C47" s="180"/>
      <c r="D47" s="180"/>
      <c r="E47" s="165">
        <v>0</v>
      </c>
      <c r="F47" s="176"/>
      <c r="G47" s="165">
        <v>0</v>
      </c>
      <c r="H47" s="176"/>
      <c r="I47" s="165">
        <v>0</v>
      </c>
      <c r="J47" s="166"/>
    </row>
    <row r="48" spans="1:10" s="15" customFormat="1" ht="15.5" customHeight="1" x14ac:dyDescent="0.15">
      <c r="A48" s="14"/>
      <c r="B48" s="179"/>
      <c r="C48" s="180"/>
      <c r="D48" s="180"/>
      <c r="E48" s="165">
        <v>0</v>
      </c>
      <c r="F48" s="176"/>
      <c r="G48" s="165">
        <v>0</v>
      </c>
      <c r="H48" s="176"/>
      <c r="I48" s="165">
        <v>0</v>
      </c>
      <c r="J48" s="166"/>
    </row>
    <row r="49" spans="1:12" s="1" customFormat="1" ht="16.5" customHeight="1" thickBot="1" x14ac:dyDescent="0.2">
      <c r="A49" s="2"/>
      <c r="B49" s="41"/>
      <c r="C49" s="42"/>
      <c r="D49" s="43"/>
      <c r="E49" s="46" t="s">
        <v>26</v>
      </c>
      <c r="F49" s="45">
        <f>SUM(E41:F48)</f>
        <v>0</v>
      </c>
      <c r="G49" s="63"/>
      <c r="H49" s="45">
        <f>SUM(G41:H48)</f>
        <v>0</v>
      </c>
      <c r="I49" s="64"/>
      <c r="J49" s="47">
        <f>SUM(I41:J48)</f>
        <v>0</v>
      </c>
    </row>
    <row r="50" spans="1:12" s="1" customFormat="1" ht="15" customHeight="1" thickBot="1" x14ac:dyDescent="0.2">
      <c r="A50" s="2"/>
      <c r="D50" s="11"/>
      <c r="F50" s="11"/>
      <c r="G50" s="11"/>
      <c r="I50" s="10"/>
    </row>
    <row r="51" spans="1:12" s="15" customFormat="1" ht="25" customHeight="1" x14ac:dyDescent="0.15">
      <c r="A51" s="2" t="s">
        <v>8</v>
      </c>
      <c r="B51" s="4" t="s">
        <v>25</v>
      </c>
      <c r="C51" s="48"/>
      <c r="D51" s="19"/>
      <c r="E51" s="18"/>
      <c r="F51" s="19"/>
      <c r="G51" s="19"/>
      <c r="H51" s="18"/>
      <c r="I51" s="20"/>
      <c r="J51" s="21"/>
    </row>
    <row r="52" spans="1:12" s="15" customFormat="1" ht="25" customHeight="1" x14ac:dyDescent="0.15">
      <c r="A52" s="2"/>
      <c r="B52" s="22"/>
      <c r="D52" s="11"/>
      <c r="E52" s="24" t="s">
        <v>54</v>
      </c>
      <c r="F52" s="23"/>
      <c r="G52" s="24" t="s">
        <v>55</v>
      </c>
      <c r="H52" s="25"/>
      <c r="I52" s="24" t="s">
        <v>56</v>
      </c>
      <c r="J52" s="26"/>
    </row>
    <row r="53" spans="1:12" s="6" customFormat="1" ht="23.25" customHeight="1" x14ac:dyDescent="0.15">
      <c r="A53" s="2"/>
      <c r="B53" s="27" t="s">
        <v>22</v>
      </c>
      <c r="D53" s="28"/>
      <c r="E53" s="30"/>
      <c r="F53" s="29" t="s">
        <v>13</v>
      </c>
      <c r="G53" s="30"/>
      <c r="H53" s="29" t="s">
        <v>13</v>
      </c>
      <c r="J53" s="31" t="s">
        <v>13</v>
      </c>
    </row>
    <row r="54" spans="1:12" s="15" customFormat="1" ht="15.5" customHeight="1" x14ac:dyDescent="0.15">
      <c r="A54" s="2"/>
      <c r="B54" s="181"/>
      <c r="C54" s="180"/>
      <c r="D54" s="180"/>
      <c r="E54" s="165">
        <v>0</v>
      </c>
      <c r="F54" s="176"/>
      <c r="G54" s="165">
        <v>0</v>
      </c>
      <c r="H54" s="176"/>
      <c r="I54" s="165">
        <v>0</v>
      </c>
      <c r="J54" s="166"/>
    </row>
    <row r="55" spans="1:12" s="15" customFormat="1" ht="15.5" customHeight="1" x14ac:dyDescent="0.15">
      <c r="A55" s="2"/>
      <c r="B55" s="179"/>
      <c r="C55" s="180"/>
      <c r="D55" s="180"/>
      <c r="E55" s="165">
        <v>0</v>
      </c>
      <c r="F55" s="176"/>
      <c r="G55" s="165">
        <v>0</v>
      </c>
      <c r="H55" s="176"/>
      <c r="I55" s="165">
        <v>0</v>
      </c>
      <c r="J55" s="166"/>
    </row>
    <row r="56" spans="1:12" s="15" customFormat="1" ht="15.5" customHeight="1" x14ac:dyDescent="0.15">
      <c r="A56" s="2"/>
      <c r="B56" s="179"/>
      <c r="C56" s="180"/>
      <c r="D56" s="180"/>
      <c r="E56" s="165">
        <v>0</v>
      </c>
      <c r="F56" s="176"/>
      <c r="G56" s="165">
        <v>0</v>
      </c>
      <c r="H56" s="176"/>
      <c r="I56" s="165">
        <v>0</v>
      </c>
      <c r="J56" s="166"/>
    </row>
    <row r="57" spans="1:12" s="15" customFormat="1" ht="15.5" customHeight="1" x14ac:dyDescent="0.15">
      <c r="A57" s="2"/>
      <c r="B57" s="179"/>
      <c r="C57" s="180"/>
      <c r="D57" s="180"/>
      <c r="E57" s="165">
        <v>0</v>
      </c>
      <c r="F57" s="176"/>
      <c r="G57" s="165">
        <v>0</v>
      </c>
      <c r="H57" s="176"/>
      <c r="I57" s="165">
        <v>0</v>
      </c>
      <c r="J57" s="166"/>
    </row>
    <row r="58" spans="1:12" s="15" customFormat="1" ht="15.5" customHeight="1" x14ac:dyDescent="0.15">
      <c r="A58" s="2"/>
      <c r="B58" s="179"/>
      <c r="C58" s="180"/>
      <c r="D58" s="180"/>
      <c r="E58" s="165">
        <v>0</v>
      </c>
      <c r="F58" s="176"/>
      <c r="G58" s="165">
        <v>0</v>
      </c>
      <c r="H58" s="176"/>
      <c r="I58" s="165">
        <v>0</v>
      </c>
      <c r="J58" s="166"/>
    </row>
    <row r="59" spans="1:12" s="15" customFormat="1" ht="15.5" customHeight="1" x14ac:dyDescent="0.15">
      <c r="A59" s="2"/>
      <c r="B59" s="179"/>
      <c r="C59" s="180"/>
      <c r="D59" s="180"/>
      <c r="E59" s="165">
        <v>0</v>
      </c>
      <c r="F59" s="176"/>
      <c r="G59" s="165">
        <v>0</v>
      </c>
      <c r="H59" s="176"/>
      <c r="I59" s="165">
        <v>0</v>
      </c>
      <c r="J59" s="166"/>
    </row>
    <row r="60" spans="1:12" s="15" customFormat="1" ht="15.5" customHeight="1" x14ac:dyDescent="0.15">
      <c r="A60" s="2"/>
      <c r="B60" s="179"/>
      <c r="C60" s="180"/>
      <c r="D60" s="180"/>
      <c r="E60" s="165">
        <v>0</v>
      </c>
      <c r="F60" s="176"/>
      <c r="G60" s="165">
        <v>0</v>
      </c>
      <c r="H60" s="176"/>
      <c r="I60" s="165">
        <v>0</v>
      </c>
      <c r="J60" s="166"/>
    </row>
    <row r="61" spans="1:12" s="15" customFormat="1" ht="15.5" customHeight="1" x14ac:dyDescent="0.15">
      <c r="A61" s="14"/>
      <c r="B61" s="179"/>
      <c r="C61" s="180"/>
      <c r="D61" s="180"/>
      <c r="E61" s="165">
        <v>0</v>
      </c>
      <c r="F61" s="176"/>
      <c r="G61" s="165">
        <v>0</v>
      </c>
      <c r="H61" s="176"/>
      <c r="I61" s="165">
        <v>0</v>
      </c>
      <c r="J61" s="166"/>
      <c r="K61" s="65"/>
      <c r="L61" s="65"/>
    </row>
    <row r="62" spans="1:12" s="1" customFormat="1" ht="15" customHeight="1" thickBot="1" x14ac:dyDescent="0.2">
      <c r="A62" s="2"/>
      <c r="B62" s="41"/>
      <c r="C62" s="42"/>
      <c r="D62" s="43"/>
      <c r="E62" s="46" t="s">
        <v>26</v>
      </c>
      <c r="F62" s="45">
        <f>SUM(E54:F61)</f>
        <v>0</v>
      </c>
      <c r="G62" s="46" t="s">
        <v>26</v>
      </c>
      <c r="H62" s="45">
        <f>SUM(G54:H61)</f>
        <v>0</v>
      </c>
      <c r="I62" s="44" t="s">
        <v>26</v>
      </c>
      <c r="J62" s="47">
        <f>SUM(I54:J61)</f>
        <v>0</v>
      </c>
    </row>
    <row r="63" spans="1:12" s="1" customFormat="1" ht="15" customHeight="1" thickBot="1" x14ac:dyDescent="0.2">
      <c r="A63" s="2"/>
      <c r="D63" s="11"/>
      <c r="F63" s="60"/>
      <c r="G63" s="60"/>
      <c r="I63" s="10"/>
    </row>
    <row r="64" spans="1:12" s="1" customFormat="1" ht="25" customHeight="1" x14ac:dyDescent="0.15">
      <c r="A64" s="2" t="s">
        <v>9</v>
      </c>
      <c r="B64" s="4" t="s">
        <v>63</v>
      </c>
      <c r="C64" s="48"/>
      <c r="D64" s="49"/>
      <c r="E64" s="18"/>
      <c r="F64" s="48"/>
      <c r="G64" s="18"/>
      <c r="H64" s="48"/>
      <c r="I64" s="18"/>
      <c r="J64" s="52"/>
    </row>
    <row r="65" spans="1:10" s="1" customFormat="1" ht="25" customHeight="1" x14ac:dyDescent="0.15">
      <c r="A65" s="2"/>
      <c r="B65" s="22"/>
      <c r="D65" s="11"/>
      <c r="E65" s="24" t="s">
        <v>54</v>
      </c>
      <c r="F65" s="23"/>
      <c r="G65" s="24" t="s">
        <v>55</v>
      </c>
      <c r="H65" s="25"/>
      <c r="I65" s="24" t="s">
        <v>56</v>
      </c>
      <c r="J65" s="3"/>
    </row>
    <row r="66" spans="1:10" s="1" customFormat="1" ht="25" customHeight="1" thickBot="1" x14ac:dyDescent="0.2">
      <c r="A66" s="2"/>
      <c r="B66" s="41"/>
      <c r="C66" s="42"/>
      <c r="D66" s="42"/>
      <c r="E66" s="46" t="s">
        <v>26</v>
      </c>
      <c r="F66" s="45">
        <f>SUM(F21+F34+F49+F62)</f>
        <v>0</v>
      </c>
      <c r="G66" s="46" t="s">
        <v>26</v>
      </c>
      <c r="H66" s="45">
        <f>SUM(H21+H34+H49+H62)</f>
        <v>0</v>
      </c>
      <c r="I66" s="44" t="s">
        <v>26</v>
      </c>
      <c r="J66" s="47">
        <f>SUM(J21+J34+J49+J62)</f>
        <v>0</v>
      </c>
    </row>
    <row r="67" spans="1:10" ht="15.5" customHeight="1" x14ac:dyDescent="0.15">
      <c r="F67" s="69"/>
      <c r="G67" s="69"/>
    </row>
    <row r="68" spans="1:10" ht="100.5" customHeight="1" x14ac:dyDescent="0.15"/>
    <row r="69" spans="1:10" ht="100.5" customHeight="1" x14ac:dyDescent="0.15"/>
    <row r="70" spans="1:10" ht="100.5" customHeight="1" x14ac:dyDescent="0.15"/>
    <row r="71" spans="1:10" ht="100.5" customHeight="1" x14ac:dyDescent="0.15"/>
    <row r="72" spans="1:10" ht="100.5" customHeight="1" x14ac:dyDescent="0.15"/>
    <row r="73" spans="1:10" ht="100.5" customHeight="1" x14ac:dyDescent="0.15"/>
    <row r="74" spans="1:10" ht="100.5" customHeight="1" x14ac:dyDescent="0.15"/>
    <row r="75" spans="1:10" ht="100.5" customHeight="1" x14ac:dyDescent="0.15"/>
    <row r="76" spans="1:10" ht="100.5" customHeight="1" x14ac:dyDescent="0.15"/>
    <row r="77" spans="1:10" ht="100.5" customHeight="1" x14ac:dyDescent="0.15"/>
    <row r="78" spans="1:10" ht="100.5" customHeight="1" x14ac:dyDescent="0.15"/>
    <row r="79" spans="1:10" ht="100.5" customHeight="1" x14ac:dyDescent="0.15"/>
    <row r="80" spans="1:10" ht="100.5" customHeight="1" x14ac:dyDescent="0.15"/>
    <row r="81" ht="100.5" customHeight="1" x14ac:dyDescent="0.15"/>
    <row r="82" ht="100.5" customHeight="1" x14ac:dyDescent="0.15"/>
    <row r="83" ht="100.5" customHeight="1" x14ac:dyDescent="0.15"/>
    <row r="84" ht="100.5" customHeight="1" x14ac:dyDescent="0.15"/>
    <row r="85" ht="100.5" customHeight="1" x14ac:dyDescent="0.15"/>
  </sheetData>
  <sheetProtection selectLockedCells="1"/>
  <dataConsolidate/>
  <mergeCells count="81">
    <mergeCell ref="B28:C28"/>
    <mergeCell ref="B29:C29"/>
    <mergeCell ref="B30:C30"/>
    <mergeCell ref="B31:C31"/>
    <mergeCell ref="B32:C32"/>
    <mergeCell ref="C1:F1"/>
    <mergeCell ref="H1:J1"/>
    <mergeCell ref="B26:C26"/>
    <mergeCell ref="B27:C27"/>
    <mergeCell ref="B5:F5"/>
    <mergeCell ref="B7:E7"/>
    <mergeCell ref="B3:F3"/>
    <mergeCell ref="B61:D61"/>
    <mergeCell ref="B43:D43"/>
    <mergeCell ref="B44:D44"/>
    <mergeCell ref="B45:D45"/>
    <mergeCell ref="B46:D46"/>
    <mergeCell ref="B48:D48"/>
    <mergeCell ref="B55:D55"/>
    <mergeCell ref="B56:D56"/>
    <mergeCell ref="B54:D54"/>
    <mergeCell ref="B47:D47"/>
    <mergeCell ref="B60:D60"/>
    <mergeCell ref="B57:D57"/>
    <mergeCell ref="B58:D58"/>
    <mergeCell ref="B59:D59"/>
    <mergeCell ref="B33:C33"/>
    <mergeCell ref="E41:F41"/>
    <mergeCell ref="E42:F42"/>
    <mergeCell ref="E43:F43"/>
    <mergeCell ref="E44:F44"/>
    <mergeCell ref="C36:F36"/>
    <mergeCell ref="B42:D42"/>
    <mergeCell ref="B41:D41"/>
    <mergeCell ref="E47:F47"/>
    <mergeCell ref="E48:F48"/>
    <mergeCell ref="G41:H41"/>
    <mergeCell ref="G42:H42"/>
    <mergeCell ref="G43:H43"/>
    <mergeCell ref="G44:H44"/>
    <mergeCell ref="G45:H45"/>
    <mergeCell ref="G46:H46"/>
    <mergeCell ref="G47:H47"/>
    <mergeCell ref="G48:H48"/>
    <mergeCell ref="I43:J43"/>
    <mergeCell ref="I44:J44"/>
    <mergeCell ref="I45:J45"/>
    <mergeCell ref="E45:F45"/>
    <mergeCell ref="E46:F46"/>
    <mergeCell ref="E61:F61"/>
    <mergeCell ref="G54:H54"/>
    <mergeCell ref="G55:H55"/>
    <mergeCell ref="G56:H56"/>
    <mergeCell ref="G57:H57"/>
    <mergeCell ref="G58:H58"/>
    <mergeCell ref="G59:H59"/>
    <mergeCell ref="G60:H60"/>
    <mergeCell ref="G61:H61"/>
    <mergeCell ref="E56:F56"/>
    <mergeCell ref="E57:F57"/>
    <mergeCell ref="E58:F58"/>
    <mergeCell ref="E59:F59"/>
    <mergeCell ref="E60:F60"/>
    <mergeCell ref="E54:F54"/>
    <mergeCell ref="E55:F55"/>
    <mergeCell ref="I61:J61"/>
    <mergeCell ref="G3:J3"/>
    <mergeCell ref="G5:J5"/>
    <mergeCell ref="H36:J36"/>
    <mergeCell ref="I56:J56"/>
    <mergeCell ref="I57:J57"/>
    <mergeCell ref="I58:J58"/>
    <mergeCell ref="I59:J59"/>
    <mergeCell ref="I60:J60"/>
    <mergeCell ref="I46:J46"/>
    <mergeCell ref="I47:J47"/>
    <mergeCell ref="I48:J48"/>
    <mergeCell ref="I54:J54"/>
    <mergeCell ref="I55:J55"/>
    <mergeCell ref="I41:J41"/>
    <mergeCell ref="I42:J42"/>
  </mergeCells>
  <phoneticPr fontId="0" type="noConversion"/>
  <conditionalFormatting sqref="B7">
    <cfRule type="cellIs" dxfId="79" priority="3" stopIfTrue="1" operator="equal">
      <formula>"Kies eerst uw systematiek voor de berekening van de subsidiabele kosten"</formula>
    </cfRule>
  </conditionalFormatting>
  <conditionalFormatting sqref="G5">
    <cfRule type="cellIs" dxfId="78" priority="4" stopIfTrue="1" operator="equal">
      <formula>"Integrale kostensystematiek"</formula>
    </cfRule>
    <cfRule type="cellIs" dxfId="77" priority="5" stopIfTrue="1" operator="equal">
      <formula>"Loonkosten plus vaste opslag-systematiek"</formula>
    </cfRule>
    <cfRule type="cellIs" dxfId="76" priority="6" stopIfTrue="1" operator="equal">
      <formula>"vaste-uurtarief-systematiek (vast uurtarief van 60 euro)"</formula>
    </cfRule>
  </conditionalFormatting>
  <conditionalFormatting sqref="E20">
    <cfRule type="cellIs" dxfId="75" priority="7" stopIfTrue="1" operator="equal">
      <formula>"Opslag algemene kosten (50%)"</formula>
    </cfRule>
  </conditionalFormatting>
  <conditionalFormatting sqref="G3">
    <cfRule type="cellIs" dxfId="74" priority="13" stopIfTrue="1" operator="equal">
      <formula>"Bedrijf"</formula>
    </cfRule>
    <cfRule type="cellIs" dxfId="73" priority="14" stopIfTrue="1" operator="equal">
      <formula>"Onderzoeksorganisatie"</formula>
    </cfRule>
    <cfRule type="cellIs" dxfId="72" priority="15" stopIfTrue="1" operator="equal">
      <formula>"Overig"</formula>
    </cfRule>
  </conditionalFormatting>
  <conditionalFormatting sqref="G20">
    <cfRule type="cellIs" dxfId="71" priority="2" stopIfTrue="1" operator="equal">
      <formula>"Opslag algemene kosten (50%)"</formula>
    </cfRule>
  </conditionalFormatting>
  <conditionalFormatting sqref="I20">
    <cfRule type="cellIs" dxfId="70" priority="1" stopIfTrue="1" operator="equal">
      <formula>"Opslag algemene kosten (50%)"</formula>
    </cfRule>
  </conditionalFormatting>
  <dataValidations count="4">
    <dataValidation type="list" allowBlank="1" showErrorMessage="1" errorTitle="Onjuiste invoer" error="Maak een keuze tussen de integrale kostensystematiek, de loonkosten plus vaste opslag-systematiek of de vaste uurtarief-systematiek." sqref="G5">
      <formula1>"[Maak een keuze],Integrale kostensystematiek,loonkosten plus vaste opslag-systematiek,vaste-uurtarief-systematiek (vast uurtarief van 60 euro)"</formula1>
    </dataValidation>
    <dataValidation type="list" allowBlank="1" showErrorMessage="1" errorTitle="Onjuiste invoer" error="Maak een keuze tussen MKB, onderzoeksorganisatie of overig." sqref="G3">
      <formula1>"[Maak een keuze],Bedrijf,Onderzoeksorganisatie,Overig"</formula1>
    </dataValidation>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dataValidation allowBlank="1" sqref="A6:IV6"/>
  </dataValidations>
  <printOptions horizontalCentered="1"/>
  <pageMargins left="0.23622047244094491" right="0.23622047244094491" top="0.74803149606299213" bottom="0.74803149606299213" header="0" footer="0.19685039370078741"/>
  <pageSetup paperSize="9" scale="65"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pageSetUpPr fitToPage="1"/>
  </sheetPr>
  <dimension ref="A1:L85"/>
  <sheetViews>
    <sheetView topLeftCell="A28" zoomScale="80" zoomScaleNormal="80" zoomScalePageLayoutView="80" workbookViewId="0">
      <selection activeCell="H1" sqref="H1:J1"/>
    </sheetView>
  </sheetViews>
  <sheetFormatPr baseColWidth="10" defaultColWidth="10.83203125" defaultRowHeight="15.5" customHeight="1" x14ac:dyDescent="0.15"/>
  <cols>
    <col min="1" max="1" width="3" style="66" customWidth="1"/>
    <col min="2" max="2" width="28.6640625" style="67" customWidth="1"/>
    <col min="3" max="3" width="20.6640625" style="67" customWidth="1"/>
    <col min="4" max="4" width="20.6640625" style="68" customWidth="1"/>
    <col min="5" max="5" width="20.6640625" style="67" customWidth="1"/>
    <col min="6" max="7" width="24" style="68" customWidth="1"/>
    <col min="8" max="8" width="24" style="67" customWidth="1"/>
    <col min="9" max="9" width="24" style="70" customWidth="1"/>
    <col min="10" max="10" width="24" style="67" customWidth="1"/>
    <col min="11" max="16" width="43" style="67" customWidth="1"/>
    <col min="17" max="16384" width="10.83203125" style="67"/>
  </cols>
  <sheetData>
    <row r="1" spans="1:10" s="1" customFormat="1" ht="24.75" customHeight="1" thickBot="1" x14ac:dyDescent="0.2">
      <c r="A1" s="2"/>
      <c r="B1" s="5" t="s">
        <v>18</v>
      </c>
      <c r="C1" s="193">
        <f>'Deelnemer 1'!C1:F1</f>
        <v>0</v>
      </c>
      <c r="D1" s="194"/>
      <c r="E1" s="194"/>
      <c r="F1" s="195"/>
      <c r="G1" s="5" t="s">
        <v>90</v>
      </c>
      <c r="H1" s="185" t="s">
        <v>84</v>
      </c>
      <c r="I1" s="186"/>
      <c r="J1" s="187"/>
    </row>
    <row r="2" spans="1:10" s="1" customFormat="1" ht="15" customHeight="1" thickBot="1" x14ac:dyDescent="0.2">
      <c r="A2" s="2"/>
      <c r="D2" s="7"/>
      <c r="E2" s="8"/>
      <c r="F2" s="9"/>
      <c r="G2" s="9"/>
      <c r="I2" s="10"/>
    </row>
    <row r="3" spans="1:10" s="1" customFormat="1" ht="24" customHeight="1" thickBot="1" x14ac:dyDescent="0.2">
      <c r="A3" s="2"/>
      <c r="B3" s="193" t="s">
        <v>91</v>
      </c>
      <c r="C3" s="190"/>
      <c r="D3" s="190"/>
      <c r="E3" s="190"/>
      <c r="F3" s="190"/>
      <c r="G3" s="167" t="s">
        <v>80</v>
      </c>
      <c r="H3" s="168"/>
      <c r="I3" s="168"/>
      <c r="J3" s="169"/>
    </row>
    <row r="4" spans="1:10" s="1" customFormat="1" ht="15" customHeight="1" thickBot="1" x14ac:dyDescent="0.2">
      <c r="A4" s="2"/>
      <c r="C4" s="9"/>
      <c r="D4" s="11"/>
      <c r="E4" s="8"/>
      <c r="F4" s="9"/>
      <c r="G4" s="12"/>
      <c r="H4" s="2"/>
      <c r="I4" s="13"/>
      <c r="J4" s="2"/>
    </row>
    <row r="5" spans="1:10" s="1" customFormat="1" ht="35.25" customHeight="1" thickBot="1" x14ac:dyDescent="0.2">
      <c r="A5" s="2"/>
      <c r="B5" s="188" t="s">
        <v>92</v>
      </c>
      <c r="C5" s="189"/>
      <c r="D5" s="189"/>
      <c r="E5" s="190"/>
      <c r="F5" s="190"/>
      <c r="G5" s="170" t="s">
        <v>75</v>
      </c>
      <c r="H5" s="171"/>
      <c r="I5" s="171"/>
      <c r="J5" s="172"/>
    </row>
    <row r="6" spans="1:10" s="15" customFormat="1" ht="15" customHeight="1" thickBot="1" x14ac:dyDescent="0.2">
      <c r="A6" s="14"/>
      <c r="D6" s="16"/>
      <c r="F6" s="16"/>
      <c r="G6" s="16"/>
      <c r="I6" s="17"/>
    </row>
    <row r="7" spans="1:10" s="15" customFormat="1" ht="25" customHeight="1" x14ac:dyDescent="0.15">
      <c r="A7" s="2" t="s">
        <v>3</v>
      </c>
      <c r="B7" s="191"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192"/>
      <c r="D7" s="192"/>
      <c r="E7" s="192"/>
      <c r="F7" s="18"/>
      <c r="G7" s="19"/>
      <c r="H7" s="18"/>
      <c r="I7" s="20"/>
      <c r="J7" s="21"/>
    </row>
    <row r="8" spans="1:10" s="15" customFormat="1" ht="25" customHeight="1" x14ac:dyDescent="0.15">
      <c r="A8" s="2"/>
      <c r="B8" s="22"/>
      <c r="C8" s="7"/>
      <c r="D8" s="7"/>
      <c r="E8" s="24" t="s">
        <v>54</v>
      </c>
      <c r="F8" s="23"/>
      <c r="G8" s="24" t="s">
        <v>55</v>
      </c>
      <c r="H8" s="25"/>
      <c r="I8" s="24" t="s">
        <v>56</v>
      </c>
      <c r="J8" s="26"/>
    </row>
    <row r="9" spans="1:10" s="6" customFormat="1" ht="21" customHeight="1" x14ac:dyDescent="0.15">
      <c r="A9" s="2"/>
      <c r="B9" s="27" t="s">
        <v>0</v>
      </c>
      <c r="C9" s="6" t="s">
        <v>1</v>
      </c>
      <c r="D9" s="28" t="s">
        <v>2</v>
      </c>
      <c r="E9" s="30" t="s">
        <v>10</v>
      </c>
      <c r="F9" s="29" t="s">
        <v>11</v>
      </c>
      <c r="G9" s="30" t="s">
        <v>10</v>
      </c>
      <c r="H9" s="29" t="s">
        <v>11</v>
      </c>
      <c r="I9" s="6" t="s">
        <v>10</v>
      </c>
      <c r="J9" s="31" t="s">
        <v>11</v>
      </c>
    </row>
    <row r="10" spans="1:10" s="15" customFormat="1" ht="15.5" customHeight="1" x14ac:dyDescent="0.15">
      <c r="A10" s="14"/>
      <c r="B10" s="32"/>
      <c r="C10" s="33"/>
      <c r="D10" s="34"/>
      <c r="E10" s="37"/>
      <c r="F10" s="36">
        <f>$D10*E10</f>
        <v>0</v>
      </c>
      <c r="G10" s="37"/>
      <c r="H10" s="36">
        <f>$D10*G10</f>
        <v>0</v>
      </c>
      <c r="I10" s="35"/>
      <c r="J10" s="38">
        <f>$D10*I10</f>
        <v>0</v>
      </c>
    </row>
    <row r="11" spans="1:10" s="15" customFormat="1" ht="15.5" customHeight="1" x14ac:dyDescent="0.15">
      <c r="A11" s="14"/>
      <c r="B11" s="62"/>
      <c r="C11" s="33"/>
      <c r="D11" s="34"/>
      <c r="E11" s="37"/>
      <c r="F11" s="36">
        <f t="shared" ref="F11:F18" si="0">$D11*E11</f>
        <v>0</v>
      </c>
      <c r="G11" s="37"/>
      <c r="H11" s="36">
        <f>$D11*G11</f>
        <v>0</v>
      </c>
      <c r="I11" s="35"/>
      <c r="J11" s="38">
        <f>$D11*I11</f>
        <v>0</v>
      </c>
    </row>
    <row r="12" spans="1:10" s="15" customFormat="1" ht="15.5" customHeight="1" x14ac:dyDescent="0.15">
      <c r="A12" s="14"/>
      <c r="B12" s="62"/>
      <c r="C12" s="33"/>
      <c r="D12" s="34"/>
      <c r="E12" s="37"/>
      <c r="F12" s="36">
        <f t="shared" si="0"/>
        <v>0</v>
      </c>
      <c r="G12" s="37"/>
      <c r="H12" s="36">
        <f t="shared" ref="H12:H17" si="1">$D12*G12</f>
        <v>0</v>
      </c>
      <c r="I12" s="35"/>
      <c r="J12" s="38">
        <f>$D12*I12</f>
        <v>0</v>
      </c>
    </row>
    <row r="13" spans="1:10" s="15" customFormat="1" ht="15.5" customHeight="1" x14ac:dyDescent="0.15">
      <c r="A13" s="14"/>
      <c r="B13" s="62"/>
      <c r="C13" s="33"/>
      <c r="D13" s="34"/>
      <c r="E13" s="37"/>
      <c r="F13" s="36">
        <v>0</v>
      </c>
      <c r="G13" s="37"/>
      <c r="H13" s="36">
        <f t="shared" si="1"/>
        <v>0</v>
      </c>
      <c r="I13" s="35"/>
      <c r="J13" s="38">
        <f t="shared" ref="J13:J18" si="2">$D13*I13</f>
        <v>0</v>
      </c>
    </row>
    <row r="14" spans="1:10" s="15" customFormat="1" ht="15.5" customHeight="1" x14ac:dyDescent="0.15">
      <c r="A14" s="14"/>
      <c r="B14" s="62"/>
      <c r="C14" s="33"/>
      <c r="D14" s="34"/>
      <c r="E14" s="37"/>
      <c r="F14" s="36">
        <f t="shared" si="0"/>
        <v>0</v>
      </c>
      <c r="G14" s="37"/>
      <c r="H14" s="36">
        <f t="shared" si="1"/>
        <v>0</v>
      </c>
      <c r="I14" s="35"/>
      <c r="J14" s="38">
        <f t="shared" si="2"/>
        <v>0</v>
      </c>
    </row>
    <row r="15" spans="1:10" s="15" customFormat="1" ht="15.5" customHeight="1" x14ac:dyDescent="0.15">
      <c r="A15" s="14"/>
      <c r="B15" s="62"/>
      <c r="C15" s="33"/>
      <c r="D15" s="34"/>
      <c r="E15" s="37"/>
      <c r="F15" s="36">
        <f t="shared" si="0"/>
        <v>0</v>
      </c>
      <c r="G15" s="37"/>
      <c r="H15" s="36">
        <f t="shared" si="1"/>
        <v>0</v>
      </c>
      <c r="I15" s="35"/>
      <c r="J15" s="38">
        <f t="shared" si="2"/>
        <v>0</v>
      </c>
    </row>
    <row r="16" spans="1:10" s="15" customFormat="1" ht="15.5" customHeight="1" x14ac:dyDescent="0.15">
      <c r="A16" s="14"/>
      <c r="B16" s="62"/>
      <c r="C16" s="33"/>
      <c r="D16" s="34"/>
      <c r="E16" s="37"/>
      <c r="F16" s="36">
        <f t="shared" si="0"/>
        <v>0</v>
      </c>
      <c r="G16" s="37"/>
      <c r="H16" s="36">
        <f t="shared" si="1"/>
        <v>0</v>
      </c>
      <c r="I16" s="35"/>
      <c r="J16" s="38">
        <f t="shared" si="2"/>
        <v>0</v>
      </c>
    </row>
    <row r="17" spans="1:10" s="15" customFormat="1" ht="15.5" customHeight="1" x14ac:dyDescent="0.15">
      <c r="A17" s="14"/>
      <c r="B17" s="62"/>
      <c r="C17" s="33"/>
      <c r="D17" s="34"/>
      <c r="E17" s="37"/>
      <c r="F17" s="36">
        <f t="shared" si="0"/>
        <v>0</v>
      </c>
      <c r="G17" s="37"/>
      <c r="H17" s="36">
        <f t="shared" si="1"/>
        <v>0</v>
      </c>
      <c r="I17" s="35"/>
      <c r="J17" s="38">
        <f t="shared" si="2"/>
        <v>0</v>
      </c>
    </row>
    <row r="18" spans="1:10" s="15" customFormat="1" ht="15.5" customHeight="1" x14ac:dyDescent="0.15">
      <c r="A18" s="14"/>
      <c r="B18" s="62"/>
      <c r="C18" s="33"/>
      <c r="D18" s="34"/>
      <c r="E18" s="37"/>
      <c r="F18" s="36">
        <f t="shared" si="0"/>
        <v>0</v>
      </c>
      <c r="G18" s="37"/>
      <c r="H18" s="36">
        <f>$D18*G18</f>
        <v>0</v>
      </c>
      <c r="I18" s="35"/>
      <c r="J18" s="38">
        <f t="shared" si="2"/>
        <v>0</v>
      </c>
    </row>
    <row r="19" spans="1:10" s="15" customFormat="1" ht="15" customHeight="1" x14ac:dyDescent="0.15">
      <c r="A19" s="14"/>
      <c r="B19" s="53"/>
      <c r="D19" s="111"/>
      <c r="E19" s="112" t="s">
        <v>27</v>
      </c>
      <c r="F19" s="36">
        <f>SUM(F10:F18)</f>
        <v>0</v>
      </c>
      <c r="G19" s="112" t="s">
        <v>27</v>
      </c>
      <c r="H19" s="36">
        <f>SUM(H10:H18)</f>
        <v>0</v>
      </c>
      <c r="I19" s="113" t="s">
        <v>27</v>
      </c>
      <c r="J19" s="38">
        <f>SUM(J10:J18)</f>
        <v>0</v>
      </c>
    </row>
    <row r="20" spans="1:10" s="15" customFormat="1" ht="16" x14ac:dyDescent="0.15">
      <c r="A20" s="14"/>
      <c r="B20" s="22"/>
      <c r="C20" s="1"/>
      <c r="E20" s="40" t="str">
        <f>IF(G5="loonkosten plus vaste opslag-systematiek","Opslag algemene kosten (50%)","geen opslag")</f>
        <v>geen opslag</v>
      </c>
      <c r="F20" s="36" t="str">
        <f>IF($G5="vaste uurtarief-systematiek",0,(IF($G5="integrale kostensystematiek",0,(IF($G5="loonkosten plus vaste opslag-systematiek",F19*0.5,"0")))))</f>
        <v>0</v>
      </c>
      <c r="G20" s="40" t="str">
        <f>IF(G5="loonkosten plus vaste opslag-systematiek","Opslag algemene kosten (50%)","geen opslag")</f>
        <v>geen opslag</v>
      </c>
      <c r="H20" s="36" t="str">
        <f>IF($G5="vaste uurtarief-systematiek",0,(IF($G5="integrale kostensystematiek",0,(IF($G5="loonkosten plus vaste opslag-systematiek",H19*0.5,"0")))))</f>
        <v>0</v>
      </c>
      <c r="I20" s="39" t="str">
        <f>IF(G5="loonkosten plus vaste opslag-systematiek","Opslag algemene kosten (50%)","geen opslag")</f>
        <v>geen opslag</v>
      </c>
      <c r="J20" s="38" t="str">
        <f>IF($G5="vaste uurtarief-systematiek",0,(IF($G5="integrale kostensystematiek",0,(IF($G5="loonkosten plus vaste opslag-systematiek",J19*0.5,"0")))))</f>
        <v>0</v>
      </c>
    </row>
    <row r="21" spans="1:10" s="1" customFormat="1" ht="15" customHeight="1" thickBot="1" x14ac:dyDescent="0.2">
      <c r="A21" s="2"/>
      <c r="B21" s="41"/>
      <c r="C21" s="42"/>
      <c r="D21" s="43"/>
      <c r="E21" s="46" t="s">
        <v>26</v>
      </c>
      <c r="F21" s="45">
        <f>SUM(F10:F18,F20)</f>
        <v>0</v>
      </c>
      <c r="G21" s="46" t="s">
        <v>26</v>
      </c>
      <c r="H21" s="45">
        <f>SUM(H10:H18,H20)</f>
        <v>0</v>
      </c>
      <c r="I21" s="44" t="s">
        <v>26</v>
      </c>
      <c r="J21" s="47">
        <f>SUM(J10:J18,J20)</f>
        <v>0</v>
      </c>
    </row>
    <row r="22" spans="1:10" s="1" customFormat="1" ht="15" customHeight="1" thickBot="1" x14ac:dyDescent="0.2">
      <c r="A22" s="2"/>
    </row>
    <row r="23" spans="1:10" s="1" customFormat="1" ht="25" customHeight="1" x14ac:dyDescent="0.15">
      <c r="A23" s="2" t="s">
        <v>4</v>
      </c>
      <c r="B23" s="4" t="s">
        <v>23</v>
      </c>
      <c r="C23" s="48"/>
      <c r="D23" s="49"/>
      <c r="E23" s="48"/>
      <c r="F23" s="50"/>
      <c r="G23" s="49"/>
      <c r="H23" s="48"/>
      <c r="I23" s="51"/>
      <c r="J23" s="52"/>
    </row>
    <row r="24" spans="1:10" s="15" customFormat="1" ht="25" customHeight="1" x14ac:dyDescent="0.15">
      <c r="A24" s="2"/>
      <c r="B24" s="53"/>
      <c r="C24" s="1"/>
      <c r="D24" s="11"/>
      <c r="E24" s="24" t="s">
        <v>54</v>
      </c>
      <c r="F24" s="23"/>
      <c r="G24" s="24" t="s">
        <v>55</v>
      </c>
      <c r="H24" s="25"/>
      <c r="I24" s="24" t="s">
        <v>56</v>
      </c>
      <c r="J24" s="26"/>
    </row>
    <row r="25" spans="1:10" s="6" customFormat="1" ht="21.75" customHeight="1" x14ac:dyDescent="0.15">
      <c r="A25" s="2"/>
      <c r="B25" s="27" t="s">
        <v>22</v>
      </c>
      <c r="D25" s="28" t="s">
        <v>7</v>
      </c>
      <c r="E25" s="30" t="s">
        <v>12</v>
      </c>
      <c r="F25" s="29" t="s">
        <v>16</v>
      </c>
      <c r="G25" s="30" t="s">
        <v>12</v>
      </c>
      <c r="H25" s="29" t="s">
        <v>16</v>
      </c>
      <c r="I25" s="30" t="s">
        <v>12</v>
      </c>
      <c r="J25" s="31" t="s">
        <v>16</v>
      </c>
    </row>
    <row r="26" spans="1:10" s="15" customFormat="1" ht="15.5" customHeight="1" x14ac:dyDescent="0.15">
      <c r="A26" s="2"/>
      <c r="B26" s="177"/>
      <c r="C26" s="178"/>
      <c r="D26" s="34"/>
      <c r="E26" s="37"/>
      <c r="F26" s="36">
        <f t="shared" ref="F26:F33" si="3">D26*E26</f>
        <v>0</v>
      </c>
      <c r="G26" s="37"/>
      <c r="H26" s="36">
        <f t="shared" ref="H26:H33" si="4">D26*G26</f>
        <v>0</v>
      </c>
      <c r="I26" s="35"/>
      <c r="J26" s="38">
        <f t="shared" ref="J26:J33" si="5">D26*I26</f>
        <v>0</v>
      </c>
    </row>
    <row r="27" spans="1:10" s="15" customFormat="1" ht="15.5" customHeight="1" x14ac:dyDescent="0.15">
      <c r="A27" s="2"/>
      <c r="B27" s="177"/>
      <c r="C27" s="178"/>
      <c r="D27" s="34"/>
      <c r="E27" s="37"/>
      <c r="F27" s="36">
        <f t="shared" si="3"/>
        <v>0</v>
      </c>
      <c r="G27" s="37"/>
      <c r="H27" s="36">
        <f t="shared" si="4"/>
        <v>0</v>
      </c>
      <c r="I27" s="35"/>
      <c r="J27" s="38">
        <f t="shared" si="5"/>
        <v>0</v>
      </c>
    </row>
    <row r="28" spans="1:10" s="15" customFormat="1" ht="15.5" customHeight="1" x14ac:dyDescent="0.15">
      <c r="A28" s="2"/>
      <c r="B28" s="177"/>
      <c r="C28" s="178"/>
      <c r="D28" s="34"/>
      <c r="E28" s="37"/>
      <c r="F28" s="36">
        <f t="shared" si="3"/>
        <v>0</v>
      </c>
      <c r="G28" s="37"/>
      <c r="H28" s="36">
        <f t="shared" si="4"/>
        <v>0</v>
      </c>
      <c r="I28" s="35"/>
      <c r="J28" s="38">
        <f t="shared" si="5"/>
        <v>0</v>
      </c>
    </row>
    <row r="29" spans="1:10" s="15" customFormat="1" ht="15.5" customHeight="1" x14ac:dyDescent="0.15">
      <c r="A29" s="2"/>
      <c r="B29" s="177"/>
      <c r="C29" s="178"/>
      <c r="D29" s="34"/>
      <c r="E29" s="37"/>
      <c r="F29" s="36">
        <f t="shared" si="3"/>
        <v>0</v>
      </c>
      <c r="G29" s="37"/>
      <c r="H29" s="36">
        <f t="shared" si="4"/>
        <v>0</v>
      </c>
      <c r="I29" s="35"/>
      <c r="J29" s="38">
        <f t="shared" si="5"/>
        <v>0</v>
      </c>
    </row>
    <row r="30" spans="1:10" s="15" customFormat="1" ht="15.5" customHeight="1" x14ac:dyDescent="0.15">
      <c r="A30" s="2"/>
      <c r="B30" s="177"/>
      <c r="C30" s="178"/>
      <c r="D30" s="34"/>
      <c r="E30" s="37"/>
      <c r="F30" s="36">
        <f t="shared" si="3"/>
        <v>0</v>
      </c>
      <c r="G30" s="37"/>
      <c r="H30" s="36">
        <f t="shared" si="4"/>
        <v>0</v>
      </c>
      <c r="I30" s="35"/>
      <c r="J30" s="38">
        <f t="shared" si="5"/>
        <v>0</v>
      </c>
    </row>
    <row r="31" spans="1:10" s="15" customFormat="1" ht="15.5" customHeight="1" x14ac:dyDescent="0.15">
      <c r="A31" s="2"/>
      <c r="B31" s="177"/>
      <c r="C31" s="178"/>
      <c r="D31" s="34"/>
      <c r="E31" s="37"/>
      <c r="F31" s="36">
        <f t="shared" si="3"/>
        <v>0</v>
      </c>
      <c r="G31" s="37"/>
      <c r="H31" s="36">
        <f t="shared" si="4"/>
        <v>0</v>
      </c>
      <c r="I31" s="35"/>
      <c r="J31" s="38">
        <f t="shared" si="5"/>
        <v>0</v>
      </c>
    </row>
    <row r="32" spans="1:10" s="15" customFormat="1" ht="15.5" customHeight="1" x14ac:dyDescent="0.15">
      <c r="A32" s="14"/>
      <c r="B32" s="177"/>
      <c r="C32" s="178"/>
      <c r="D32" s="34"/>
      <c r="E32" s="37"/>
      <c r="F32" s="36">
        <f t="shared" si="3"/>
        <v>0</v>
      </c>
      <c r="G32" s="37"/>
      <c r="H32" s="36">
        <f t="shared" si="4"/>
        <v>0</v>
      </c>
      <c r="I32" s="35"/>
      <c r="J32" s="38">
        <f t="shared" si="5"/>
        <v>0</v>
      </c>
    </row>
    <row r="33" spans="1:10" s="15" customFormat="1" ht="15.5" customHeight="1" x14ac:dyDescent="0.15">
      <c r="A33" s="14"/>
      <c r="B33" s="177"/>
      <c r="C33" s="178"/>
      <c r="D33" s="34"/>
      <c r="E33" s="37"/>
      <c r="F33" s="36">
        <f t="shared" si="3"/>
        <v>0</v>
      </c>
      <c r="G33" s="37"/>
      <c r="H33" s="36">
        <f t="shared" si="4"/>
        <v>0</v>
      </c>
      <c r="I33" s="35"/>
      <c r="J33" s="38">
        <f t="shared" si="5"/>
        <v>0</v>
      </c>
    </row>
    <row r="34" spans="1:10" s="1" customFormat="1" ht="15" customHeight="1" thickBot="1" x14ac:dyDescent="0.2">
      <c r="A34" s="2"/>
      <c r="B34" s="54"/>
      <c r="C34" s="55"/>
      <c r="D34" s="56"/>
      <c r="E34" s="46" t="s">
        <v>26</v>
      </c>
      <c r="F34" s="45">
        <f>SUM(F26:F33)</f>
        <v>0</v>
      </c>
      <c r="G34" s="46" t="s">
        <v>26</v>
      </c>
      <c r="H34" s="45">
        <f>SUM(H26:H33)</f>
        <v>0</v>
      </c>
      <c r="I34" s="44" t="s">
        <v>26</v>
      </c>
      <c r="J34" s="47">
        <f>SUM(J26:J33)</f>
        <v>0</v>
      </c>
    </row>
    <row r="35" spans="1:10" s="1" customFormat="1" ht="15" customHeight="1" thickBot="1" x14ac:dyDescent="0.2">
      <c r="A35" s="2"/>
      <c r="B35" s="57"/>
      <c r="C35" s="57"/>
      <c r="D35" s="58"/>
      <c r="E35" s="59"/>
      <c r="F35" s="60"/>
      <c r="G35" s="60"/>
      <c r="I35" s="10"/>
    </row>
    <row r="36" spans="1:10" s="1" customFormat="1" ht="25" customHeight="1" thickBot="1" x14ac:dyDescent="0.2">
      <c r="A36" s="2"/>
      <c r="B36" s="5" t="s">
        <v>18</v>
      </c>
      <c r="C36" s="173">
        <f>C1</f>
        <v>0</v>
      </c>
      <c r="D36" s="174"/>
      <c r="E36" s="174"/>
      <c r="F36" s="175"/>
      <c r="G36" s="5" t="s">
        <v>93</v>
      </c>
      <c r="H36" s="173" t="str">
        <f>H1</f>
        <v>Naam van het (eerste) bedrijf</v>
      </c>
      <c r="I36" s="174"/>
      <c r="J36" s="175"/>
    </row>
    <row r="37" spans="1:10" s="1" customFormat="1" ht="15" customHeight="1" thickBot="1" x14ac:dyDescent="0.2">
      <c r="A37" s="2"/>
      <c r="B37" s="15"/>
      <c r="C37" s="15"/>
      <c r="D37" s="16"/>
      <c r="E37" s="15"/>
      <c r="F37" s="16"/>
      <c r="G37" s="16"/>
      <c r="I37" s="10"/>
    </row>
    <row r="38" spans="1:10" s="15" customFormat="1" ht="25" customHeight="1" x14ac:dyDescent="0.15">
      <c r="A38" s="2" t="s">
        <v>6</v>
      </c>
      <c r="B38" s="4" t="s">
        <v>24</v>
      </c>
      <c r="C38" s="18"/>
      <c r="D38" s="18"/>
      <c r="E38" s="18"/>
      <c r="F38" s="18"/>
      <c r="G38" s="18"/>
      <c r="H38" s="18"/>
      <c r="I38" s="20"/>
      <c r="J38" s="21"/>
    </row>
    <row r="39" spans="1:10" s="15" customFormat="1" ht="25" customHeight="1" x14ac:dyDescent="0.15">
      <c r="A39" s="2"/>
      <c r="B39" s="53"/>
      <c r="D39" s="16"/>
      <c r="E39" s="24" t="s">
        <v>54</v>
      </c>
      <c r="F39" s="23"/>
      <c r="G39" s="24" t="s">
        <v>55</v>
      </c>
      <c r="H39" s="25"/>
      <c r="I39" s="24" t="s">
        <v>56</v>
      </c>
      <c r="J39" s="26"/>
    </row>
    <row r="40" spans="1:10" s="6" customFormat="1" ht="24.75" customHeight="1" x14ac:dyDescent="0.15">
      <c r="A40" s="2"/>
      <c r="B40" s="27" t="s">
        <v>22</v>
      </c>
      <c r="D40" s="28"/>
      <c r="E40" s="30"/>
      <c r="F40" s="29" t="s">
        <v>13</v>
      </c>
      <c r="G40" s="61"/>
      <c r="H40" s="29" t="s">
        <v>13</v>
      </c>
      <c r="I40" s="28"/>
      <c r="J40" s="31" t="s">
        <v>13</v>
      </c>
    </row>
    <row r="41" spans="1:10" s="15" customFormat="1" ht="15.5" customHeight="1" x14ac:dyDescent="0.15">
      <c r="A41" s="14"/>
      <c r="B41" s="181"/>
      <c r="C41" s="180"/>
      <c r="D41" s="180"/>
      <c r="E41" s="165">
        <v>0</v>
      </c>
      <c r="F41" s="176"/>
      <c r="G41" s="165">
        <v>0</v>
      </c>
      <c r="H41" s="176"/>
      <c r="I41" s="165">
        <v>0</v>
      </c>
      <c r="J41" s="166"/>
    </row>
    <row r="42" spans="1:10" s="15" customFormat="1" ht="15.5" customHeight="1" x14ac:dyDescent="0.15">
      <c r="A42" s="14"/>
      <c r="B42" s="179"/>
      <c r="C42" s="180"/>
      <c r="D42" s="180"/>
      <c r="E42" s="165">
        <v>0</v>
      </c>
      <c r="F42" s="176"/>
      <c r="G42" s="165">
        <v>0</v>
      </c>
      <c r="H42" s="176"/>
      <c r="I42" s="165">
        <v>0</v>
      </c>
      <c r="J42" s="166"/>
    </row>
    <row r="43" spans="1:10" s="15" customFormat="1" ht="15.5" customHeight="1" x14ac:dyDescent="0.15">
      <c r="A43" s="14"/>
      <c r="B43" s="179"/>
      <c r="C43" s="180"/>
      <c r="D43" s="180"/>
      <c r="E43" s="165">
        <v>0</v>
      </c>
      <c r="F43" s="176"/>
      <c r="G43" s="165">
        <v>0</v>
      </c>
      <c r="H43" s="176"/>
      <c r="I43" s="165">
        <v>0</v>
      </c>
      <c r="J43" s="166"/>
    </row>
    <row r="44" spans="1:10" s="15" customFormat="1" ht="15.5" customHeight="1" x14ac:dyDescent="0.15">
      <c r="A44" s="14"/>
      <c r="B44" s="179"/>
      <c r="C44" s="180"/>
      <c r="D44" s="180"/>
      <c r="E44" s="165">
        <v>0</v>
      </c>
      <c r="F44" s="176"/>
      <c r="G44" s="165">
        <v>0</v>
      </c>
      <c r="H44" s="176"/>
      <c r="I44" s="165">
        <v>0</v>
      </c>
      <c r="J44" s="166"/>
    </row>
    <row r="45" spans="1:10" s="15" customFormat="1" ht="15.5" customHeight="1" x14ac:dyDescent="0.15">
      <c r="A45" s="14"/>
      <c r="B45" s="179"/>
      <c r="C45" s="180"/>
      <c r="D45" s="180"/>
      <c r="E45" s="165">
        <v>0</v>
      </c>
      <c r="F45" s="176"/>
      <c r="G45" s="165">
        <v>0</v>
      </c>
      <c r="H45" s="176"/>
      <c r="I45" s="165">
        <v>0</v>
      </c>
      <c r="J45" s="166"/>
    </row>
    <row r="46" spans="1:10" s="15" customFormat="1" ht="15.5" customHeight="1" x14ac:dyDescent="0.15">
      <c r="A46" s="14"/>
      <c r="B46" s="179"/>
      <c r="C46" s="180"/>
      <c r="D46" s="180"/>
      <c r="E46" s="165">
        <v>0</v>
      </c>
      <c r="F46" s="176"/>
      <c r="G46" s="165">
        <v>0</v>
      </c>
      <c r="H46" s="176"/>
      <c r="I46" s="165">
        <v>0</v>
      </c>
      <c r="J46" s="166"/>
    </row>
    <row r="47" spans="1:10" s="15" customFormat="1" ht="15.5" customHeight="1" x14ac:dyDescent="0.15">
      <c r="A47" s="14"/>
      <c r="B47" s="179"/>
      <c r="C47" s="180"/>
      <c r="D47" s="180"/>
      <c r="E47" s="165">
        <v>0</v>
      </c>
      <c r="F47" s="176"/>
      <c r="G47" s="165">
        <v>0</v>
      </c>
      <c r="H47" s="176"/>
      <c r="I47" s="165">
        <v>0</v>
      </c>
      <c r="J47" s="166"/>
    </row>
    <row r="48" spans="1:10" s="15" customFormat="1" ht="15.5" customHeight="1" x14ac:dyDescent="0.15">
      <c r="A48" s="14"/>
      <c r="B48" s="179"/>
      <c r="C48" s="180"/>
      <c r="D48" s="180"/>
      <c r="E48" s="165">
        <v>0</v>
      </c>
      <c r="F48" s="176"/>
      <c r="G48" s="165">
        <v>0</v>
      </c>
      <c r="H48" s="176"/>
      <c r="I48" s="165">
        <v>0</v>
      </c>
      <c r="J48" s="166"/>
    </row>
    <row r="49" spans="1:12" s="1" customFormat="1" ht="16.5" customHeight="1" thickBot="1" x14ac:dyDescent="0.2">
      <c r="A49" s="2"/>
      <c r="B49" s="41"/>
      <c r="C49" s="42"/>
      <c r="D49" s="43"/>
      <c r="E49" s="46" t="s">
        <v>26</v>
      </c>
      <c r="F49" s="45">
        <f>SUM(E41:F48)</f>
        <v>0</v>
      </c>
      <c r="G49" s="63"/>
      <c r="H49" s="45">
        <f>SUM(G41:H48)</f>
        <v>0</v>
      </c>
      <c r="I49" s="64"/>
      <c r="J49" s="47">
        <f>SUM(I41:J48)</f>
        <v>0</v>
      </c>
    </row>
    <row r="50" spans="1:12" s="1" customFormat="1" ht="15" customHeight="1" thickBot="1" x14ac:dyDescent="0.2">
      <c r="A50" s="2"/>
      <c r="D50" s="11"/>
      <c r="F50" s="11"/>
      <c r="G50" s="11"/>
      <c r="I50" s="10"/>
    </row>
    <row r="51" spans="1:12" s="15" customFormat="1" ht="25" customHeight="1" x14ac:dyDescent="0.15">
      <c r="A51" s="2" t="s">
        <v>8</v>
      </c>
      <c r="B51" s="4" t="s">
        <v>25</v>
      </c>
      <c r="C51" s="48"/>
      <c r="D51" s="19"/>
      <c r="E51" s="18"/>
      <c r="F51" s="19"/>
      <c r="G51" s="19"/>
      <c r="H51" s="18"/>
      <c r="I51" s="20"/>
      <c r="J51" s="21"/>
    </row>
    <row r="52" spans="1:12" s="15" customFormat="1" ht="25" customHeight="1" x14ac:dyDescent="0.15">
      <c r="A52" s="2"/>
      <c r="B52" s="22"/>
      <c r="D52" s="11"/>
      <c r="E52" s="24" t="s">
        <v>54</v>
      </c>
      <c r="F52" s="23"/>
      <c r="G52" s="24" t="s">
        <v>55</v>
      </c>
      <c r="H52" s="25"/>
      <c r="I52" s="24" t="s">
        <v>56</v>
      </c>
      <c r="J52" s="26"/>
    </row>
    <row r="53" spans="1:12" s="6" customFormat="1" ht="23.25" customHeight="1" x14ac:dyDescent="0.15">
      <c r="A53" s="2"/>
      <c r="B53" s="27" t="s">
        <v>22</v>
      </c>
      <c r="D53" s="28"/>
      <c r="E53" s="30"/>
      <c r="F53" s="29" t="s">
        <v>13</v>
      </c>
      <c r="G53" s="30"/>
      <c r="H53" s="29" t="s">
        <v>13</v>
      </c>
      <c r="J53" s="31" t="s">
        <v>13</v>
      </c>
    </row>
    <row r="54" spans="1:12" s="15" customFormat="1" ht="15.5" customHeight="1" x14ac:dyDescent="0.15">
      <c r="A54" s="2"/>
      <c r="B54" s="181"/>
      <c r="C54" s="180"/>
      <c r="D54" s="180"/>
      <c r="E54" s="165">
        <v>0</v>
      </c>
      <c r="F54" s="176"/>
      <c r="G54" s="165">
        <v>0</v>
      </c>
      <c r="H54" s="176"/>
      <c r="I54" s="165">
        <v>0</v>
      </c>
      <c r="J54" s="166"/>
    </row>
    <row r="55" spans="1:12" s="15" customFormat="1" ht="15.5" customHeight="1" x14ac:dyDescent="0.15">
      <c r="A55" s="2"/>
      <c r="B55" s="179"/>
      <c r="C55" s="180"/>
      <c r="D55" s="180"/>
      <c r="E55" s="165">
        <v>0</v>
      </c>
      <c r="F55" s="176"/>
      <c r="G55" s="165">
        <v>0</v>
      </c>
      <c r="H55" s="176"/>
      <c r="I55" s="165">
        <v>0</v>
      </c>
      <c r="J55" s="166"/>
    </row>
    <row r="56" spans="1:12" s="15" customFormat="1" ht="15.5" customHeight="1" x14ac:dyDescent="0.15">
      <c r="A56" s="2"/>
      <c r="B56" s="179"/>
      <c r="C56" s="180"/>
      <c r="D56" s="180"/>
      <c r="E56" s="165">
        <v>0</v>
      </c>
      <c r="F56" s="176"/>
      <c r="G56" s="165">
        <v>0</v>
      </c>
      <c r="H56" s="176"/>
      <c r="I56" s="165">
        <v>0</v>
      </c>
      <c r="J56" s="166"/>
    </row>
    <row r="57" spans="1:12" s="15" customFormat="1" ht="15.5" customHeight="1" x14ac:dyDescent="0.15">
      <c r="A57" s="2"/>
      <c r="B57" s="179"/>
      <c r="C57" s="180"/>
      <c r="D57" s="180"/>
      <c r="E57" s="165">
        <v>0</v>
      </c>
      <c r="F57" s="176"/>
      <c r="G57" s="165">
        <v>0</v>
      </c>
      <c r="H57" s="176"/>
      <c r="I57" s="165">
        <v>0</v>
      </c>
      <c r="J57" s="166"/>
    </row>
    <row r="58" spans="1:12" s="15" customFormat="1" ht="15.5" customHeight="1" x14ac:dyDescent="0.15">
      <c r="A58" s="2"/>
      <c r="B58" s="179"/>
      <c r="C58" s="180"/>
      <c r="D58" s="180"/>
      <c r="E58" s="165">
        <v>0</v>
      </c>
      <c r="F58" s="176"/>
      <c r="G58" s="165">
        <v>0</v>
      </c>
      <c r="H58" s="176"/>
      <c r="I58" s="165">
        <v>0</v>
      </c>
      <c r="J58" s="166"/>
    </row>
    <row r="59" spans="1:12" s="15" customFormat="1" ht="15.5" customHeight="1" x14ac:dyDescent="0.15">
      <c r="A59" s="2"/>
      <c r="B59" s="179"/>
      <c r="C59" s="180"/>
      <c r="D59" s="180"/>
      <c r="E59" s="165">
        <v>0</v>
      </c>
      <c r="F59" s="176"/>
      <c r="G59" s="165">
        <v>0</v>
      </c>
      <c r="H59" s="176"/>
      <c r="I59" s="165">
        <v>0</v>
      </c>
      <c r="J59" s="166"/>
    </row>
    <row r="60" spans="1:12" s="15" customFormat="1" ht="15.5" customHeight="1" x14ac:dyDescent="0.15">
      <c r="A60" s="2"/>
      <c r="B60" s="179"/>
      <c r="C60" s="180"/>
      <c r="D60" s="180"/>
      <c r="E60" s="165">
        <v>0</v>
      </c>
      <c r="F60" s="176"/>
      <c r="G60" s="165">
        <v>0</v>
      </c>
      <c r="H60" s="176"/>
      <c r="I60" s="165">
        <v>0</v>
      </c>
      <c r="J60" s="166"/>
    </row>
    <row r="61" spans="1:12" s="15" customFormat="1" ht="15.5" customHeight="1" x14ac:dyDescent="0.15">
      <c r="A61" s="14"/>
      <c r="B61" s="179"/>
      <c r="C61" s="180"/>
      <c r="D61" s="180"/>
      <c r="E61" s="165">
        <v>0</v>
      </c>
      <c r="F61" s="176"/>
      <c r="G61" s="165">
        <v>0</v>
      </c>
      <c r="H61" s="176"/>
      <c r="I61" s="165">
        <v>0</v>
      </c>
      <c r="J61" s="166"/>
      <c r="K61" s="65"/>
      <c r="L61" s="65"/>
    </row>
    <row r="62" spans="1:12" s="1" customFormat="1" ht="15" customHeight="1" thickBot="1" x14ac:dyDescent="0.2">
      <c r="A62" s="2"/>
      <c r="B62" s="41"/>
      <c r="C62" s="42"/>
      <c r="D62" s="43"/>
      <c r="E62" s="46" t="s">
        <v>26</v>
      </c>
      <c r="F62" s="45">
        <f>SUM(E54:F61)</f>
        <v>0</v>
      </c>
      <c r="G62" s="46" t="s">
        <v>26</v>
      </c>
      <c r="H62" s="45">
        <f>SUM(G54:H61)</f>
        <v>0</v>
      </c>
      <c r="I62" s="44" t="s">
        <v>26</v>
      </c>
      <c r="J62" s="47">
        <f>SUM(I54:J61)</f>
        <v>0</v>
      </c>
    </row>
    <row r="63" spans="1:12" s="1" customFormat="1" ht="15" customHeight="1" thickBot="1" x14ac:dyDescent="0.2">
      <c r="A63" s="2"/>
      <c r="D63" s="11"/>
      <c r="F63" s="60"/>
      <c r="G63" s="60"/>
      <c r="I63" s="10"/>
    </row>
    <row r="64" spans="1:12" s="1" customFormat="1" ht="25" customHeight="1" x14ac:dyDescent="0.15">
      <c r="A64" s="2" t="s">
        <v>9</v>
      </c>
      <c r="B64" s="4" t="s">
        <v>63</v>
      </c>
      <c r="C64" s="48"/>
      <c r="D64" s="49"/>
      <c r="E64" s="18"/>
      <c r="F64" s="48"/>
      <c r="G64" s="18"/>
      <c r="H64" s="48"/>
      <c r="I64" s="18"/>
      <c r="J64" s="52"/>
    </row>
    <row r="65" spans="1:10" s="1" customFormat="1" ht="25" customHeight="1" x14ac:dyDescent="0.15">
      <c r="A65" s="2"/>
      <c r="B65" s="22"/>
      <c r="D65" s="11"/>
      <c r="E65" s="24" t="s">
        <v>54</v>
      </c>
      <c r="F65" s="23"/>
      <c r="G65" s="24" t="s">
        <v>55</v>
      </c>
      <c r="H65" s="25"/>
      <c r="I65" s="24" t="s">
        <v>56</v>
      </c>
      <c r="J65" s="3"/>
    </row>
    <row r="66" spans="1:10" s="1" customFormat="1" ht="25" customHeight="1" thickBot="1" x14ac:dyDescent="0.2">
      <c r="A66" s="2"/>
      <c r="B66" s="41"/>
      <c r="C66" s="42"/>
      <c r="D66" s="42"/>
      <c r="E66" s="46" t="s">
        <v>26</v>
      </c>
      <c r="F66" s="45">
        <f>SUM(F21+F34+F49+F62)</f>
        <v>0</v>
      </c>
      <c r="G66" s="46" t="s">
        <v>26</v>
      </c>
      <c r="H66" s="45">
        <f>SUM(H21+H34+H49+H62)</f>
        <v>0</v>
      </c>
      <c r="I66" s="44" t="s">
        <v>26</v>
      </c>
      <c r="J66" s="47">
        <f>SUM(J21+J34+J49+J62)</f>
        <v>0</v>
      </c>
    </row>
    <row r="67" spans="1:10" ht="15.5" customHeight="1" x14ac:dyDescent="0.15">
      <c r="F67" s="69"/>
      <c r="G67" s="69"/>
    </row>
    <row r="68" spans="1:10" ht="100.5" customHeight="1" x14ac:dyDescent="0.15"/>
    <row r="69" spans="1:10" ht="100.5" customHeight="1" x14ac:dyDescent="0.15"/>
    <row r="70" spans="1:10" ht="100.5" customHeight="1" x14ac:dyDescent="0.15"/>
    <row r="71" spans="1:10" ht="100.5" customHeight="1" x14ac:dyDescent="0.15"/>
    <row r="72" spans="1:10" ht="100.5" customHeight="1" x14ac:dyDescent="0.15"/>
    <row r="73" spans="1:10" ht="100.5" customHeight="1" x14ac:dyDescent="0.15"/>
    <row r="74" spans="1:10" ht="100.5" customHeight="1" x14ac:dyDescent="0.15"/>
    <row r="75" spans="1:10" ht="100.5" customHeight="1" x14ac:dyDescent="0.15"/>
    <row r="76" spans="1:10" ht="100.5" customHeight="1" x14ac:dyDescent="0.15"/>
    <row r="77" spans="1:10" ht="100.5" customHeight="1" x14ac:dyDescent="0.15"/>
    <row r="78" spans="1:10" ht="100.5" customHeight="1" x14ac:dyDescent="0.15"/>
    <row r="79" spans="1:10" ht="100.5" customHeight="1" x14ac:dyDescent="0.15"/>
    <row r="80" spans="1:10" ht="100.5" customHeight="1" x14ac:dyDescent="0.15"/>
    <row r="81" ht="100.5" customHeight="1" x14ac:dyDescent="0.15"/>
    <row r="82" ht="100.5" customHeight="1" x14ac:dyDescent="0.15"/>
    <row r="83" ht="100.5" customHeight="1" x14ac:dyDescent="0.15"/>
    <row r="84" ht="100.5" customHeight="1" x14ac:dyDescent="0.15"/>
    <row r="85" ht="100.5" customHeight="1" x14ac:dyDescent="0.15"/>
  </sheetData>
  <sheetProtection selectLockedCells="1"/>
  <dataConsolidate/>
  <mergeCells count="81">
    <mergeCell ref="C1:F1"/>
    <mergeCell ref="H1:J1"/>
    <mergeCell ref="B3:F3"/>
    <mergeCell ref="G3:J3"/>
    <mergeCell ref="B5:F5"/>
    <mergeCell ref="G5:J5"/>
    <mergeCell ref="B32:C32"/>
    <mergeCell ref="B7:E7"/>
    <mergeCell ref="B26:C26"/>
    <mergeCell ref="B27:C27"/>
    <mergeCell ref="B28:C28"/>
    <mergeCell ref="B29:C29"/>
    <mergeCell ref="B30:C30"/>
    <mergeCell ref="B31:C31"/>
    <mergeCell ref="B33:C33"/>
    <mergeCell ref="C36:F36"/>
    <mergeCell ref="H36:J36"/>
    <mergeCell ref="B41:D41"/>
    <mergeCell ref="E41:F41"/>
    <mergeCell ref="G41:H41"/>
    <mergeCell ref="I41:J41"/>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61:D61"/>
    <mergeCell ref="E61:F61"/>
    <mergeCell ref="G61:H61"/>
    <mergeCell ref="I61:J61"/>
    <mergeCell ref="B59:D59"/>
    <mergeCell ref="E59:F59"/>
    <mergeCell ref="G59:H59"/>
    <mergeCell ref="I59:J59"/>
    <mergeCell ref="B60:D60"/>
    <mergeCell ref="E60:F60"/>
    <mergeCell ref="G60:H60"/>
    <mergeCell ref="I60:J60"/>
  </mergeCells>
  <conditionalFormatting sqref="B7">
    <cfRule type="cellIs" dxfId="69" priority="16" stopIfTrue="1" operator="equal">
      <formula>"Kies eerst uw systematiek voor de berekening van de subsidiabele kosten"</formula>
    </cfRule>
  </conditionalFormatting>
  <conditionalFormatting sqref="E20">
    <cfRule type="cellIs" dxfId="68" priority="20" stopIfTrue="1" operator="equal">
      <formula>"Opslag algemene kosten (50%)"</formula>
    </cfRule>
  </conditionalFormatting>
  <conditionalFormatting sqref="G20">
    <cfRule type="cellIs" dxfId="67" priority="15" stopIfTrue="1" operator="equal">
      <formula>"Opslag algemene kosten (50%)"</formula>
    </cfRule>
  </conditionalFormatting>
  <conditionalFormatting sqref="I20">
    <cfRule type="cellIs" dxfId="66" priority="14" stopIfTrue="1" operator="equal">
      <formula>"Opslag algemene kosten (50%)"</formula>
    </cfRule>
  </conditionalFormatting>
  <conditionalFormatting sqref="G5">
    <cfRule type="cellIs" dxfId="65" priority="1" stopIfTrue="1" operator="equal">
      <formula>"Integrale kostensystematiek"</formula>
    </cfRule>
    <cfRule type="cellIs" dxfId="64" priority="2" stopIfTrue="1" operator="equal">
      <formula>"Loonkosten plus vaste opslag-systematiek"</formula>
    </cfRule>
    <cfRule type="cellIs" dxfId="63" priority="3" stopIfTrue="1" operator="equal">
      <formula>"vaste-uurtarief-systematiek (vast uurtarief van 60 euro)"</formula>
    </cfRule>
  </conditionalFormatting>
  <conditionalFormatting sqref="G3">
    <cfRule type="cellIs" dxfId="62" priority="4" stopIfTrue="1" operator="equal">
      <formula>"Bedrijf"</formula>
    </cfRule>
    <cfRule type="cellIs" dxfId="61" priority="5" stopIfTrue="1" operator="equal">
      <formula>"Onderzoeksorganisatie"</formula>
    </cfRule>
    <cfRule type="cellIs" dxfId="60" priority="6" stopIfTrue="1" operator="equal">
      <formula>"Overig"</formula>
    </cfRule>
  </conditionalFormatting>
  <dataValidations count="4">
    <dataValidation allowBlank="1" sqref="A6:IV6"/>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dataValidation type="list" allowBlank="1" showErrorMessage="1" errorTitle="Onjuiste invoer" error="Maak een keuze tussen MKB, onderzoeksorganisatie of overig." sqref="G3">
      <formula1>"[Maak een keuze],Bedrijf,Onderzoeksorganisatie,Overig"</formula1>
    </dataValidation>
    <dataValidation type="list" allowBlank="1" showErrorMessage="1" errorTitle="Onjuiste invoer" error="Maak een keuze tussen de integrale kostensystematiek, de loonkosten plus vaste opslag-systematiek of de vaste uurtarief-systematiek." sqref="G5">
      <formula1>"[Maak een keuze],Integrale kostensystematiek,loonkosten plus vaste opslag-systematiek,vaste-uurtarief-systematiek (vast uurtarief van 60 euro)"</formula1>
    </dataValidation>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pageSetUpPr fitToPage="1"/>
  </sheetPr>
  <dimension ref="A1:L85"/>
  <sheetViews>
    <sheetView zoomScale="80" zoomScaleNormal="80" zoomScalePageLayoutView="80" workbookViewId="0">
      <selection activeCell="G3" sqref="G3:J3"/>
    </sheetView>
  </sheetViews>
  <sheetFormatPr baseColWidth="10" defaultColWidth="10.83203125" defaultRowHeight="15.5" customHeight="1" x14ac:dyDescent="0.15"/>
  <cols>
    <col min="1" max="1" width="3" style="66" customWidth="1"/>
    <col min="2" max="2" width="28.6640625" style="67" customWidth="1"/>
    <col min="3" max="3" width="20.6640625" style="67" customWidth="1"/>
    <col min="4" max="4" width="20.6640625" style="68" customWidth="1"/>
    <col min="5" max="5" width="20.6640625" style="67" customWidth="1"/>
    <col min="6" max="7" width="24" style="68" customWidth="1"/>
    <col min="8" max="8" width="24" style="67" customWidth="1"/>
    <col min="9" max="9" width="24" style="70" customWidth="1"/>
    <col min="10" max="10" width="24" style="67" customWidth="1"/>
    <col min="11" max="16" width="43" style="67" customWidth="1"/>
    <col min="17" max="16384" width="10.83203125" style="67"/>
  </cols>
  <sheetData>
    <row r="1" spans="1:10" s="1" customFormat="1" ht="24.75" customHeight="1" thickBot="1" x14ac:dyDescent="0.2">
      <c r="A1" s="2"/>
      <c r="B1" s="5" t="s">
        <v>18</v>
      </c>
      <c r="C1" s="193">
        <f>'Deelnemer 1'!C1:F1</f>
        <v>0</v>
      </c>
      <c r="D1" s="194"/>
      <c r="E1" s="194"/>
      <c r="F1" s="195"/>
      <c r="G1" s="5" t="s">
        <v>94</v>
      </c>
      <c r="H1" s="185"/>
      <c r="I1" s="186"/>
      <c r="J1" s="187"/>
    </row>
    <row r="2" spans="1:10" s="1" customFormat="1" ht="15" customHeight="1" thickBot="1" x14ac:dyDescent="0.2">
      <c r="A2" s="2"/>
      <c r="D2" s="7"/>
      <c r="E2" s="8"/>
      <c r="F2" s="9"/>
      <c r="G2" s="9"/>
      <c r="I2" s="10"/>
    </row>
    <row r="3" spans="1:10" s="1" customFormat="1" ht="24" customHeight="1" thickBot="1" x14ac:dyDescent="0.2">
      <c r="A3" s="2"/>
      <c r="B3" s="193" t="s">
        <v>95</v>
      </c>
      <c r="C3" s="190"/>
      <c r="D3" s="190"/>
      <c r="E3" s="190"/>
      <c r="F3" s="190"/>
      <c r="G3" s="167" t="s">
        <v>75</v>
      </c>
      <c r="H3" s="168"/>
      <c r="I3" s="168"/>
      <c r="J3" s="169"/>
    </row>
    <row r="4" spans="1:10" s="1" customFormat="1" ht="15" customHeight="1" thickBot="1" x14ac:dyDescent="0.2">
      <c r="A4" s="2"/>
      <c r="C4" s="9"/>
      <c r="D4" s="11"/>
      <c r="E4" s="8"/>
      <c r="F4" s="9"/>
      <c r="G4" s="12"/>
      <c r="H4" s="2"/>
      <c r="I4" s="13"/>
      <c r="J4" s="2"/>
    </row>
    <row r="5" spans="1:10" s="1" customFormat="1" ht="35.25" customHeight="1" thickBot="1" x14ac:dyDescent="0.2">
      <c r="A5" s="2"/>
      <c r="B5" s="188" t="s">
        <v>92</v>
      </c>
      <c r="C5" s="189"/>
      <c r="D5" s="189"/>
      <c r="E5" s="190"/>
      <c r="F5" s="190"/>
      <c r="G5" s="170" t="s">
        <v>75</v>
      </c>
      <c r="H5" s="171"/>
      <c r="I5" s="171"/>
      <c r="J5" s="172"/>
    </row>
    <row r="6" spans="1:10" s="15" customFormat="1" ht="15" customHeight="1" thickBot="1" x14ac:dyDescent="0.2">
      <c r="A6" s="14"/>
      <c r="D6" s="16"/>
      <c r="F6" s="16"/>
      <c r="G6" s="16"/>
      <c r="I6" s="17"/>
    </row>
    <row r="7" spans="1:10" s="15" customFormat="1" ht="25" customHeight="1" x14ac:dyDescent="0.15">
      <c r="A7" s="2" t="s">
        <v>3</v>
      </c>
      <c r="B7" s="191"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192"/>
      <c r="D7" s="192"/>
      <c r="E7" s="192"/>
      <c r="F7" s="18"/>
      <c r="G7" s="19"/>
      <c r="H7" s="18"/>
      <c r="I7" s="20"/>
      <c r="J7" s="21"/>
    </row>
    <row r="8" spans="1:10" s="15" customFormat="1" ht="25" customHeight="1" x14ac:dyDescent="0.15">
      <c r="A8" s="2"/>
      <c r="B8" s="22"/>
      <c r="C8" s="7"/>
      <c r="D8" s="7"/>
      <c r="E8" s="24" t="s">
        <v>54</v>
      </c>
      <c r="F8" s="23"/>
      <c r="G8" s="24" t="s">
        <v>55</v>
      </c>
      <c r="H8" s="25"/>
      <c r="I8" s="24" t="s">
        <v>56</v>
      </c>
      <c r="J8" s="26"/>
    </row>
    <row r="9" spans="1:10" s="6" customFormat="1" ht="21" customHeight="1" x14ac:dyDescent="0.15">
      <c r="A9" s="2"/>
      <c r="B9" s="27" t="s">
        <v>0</v>
      </c>
      <c r="C9" s="6" t="s">
        <v>1</v>
      </c>
      <c r="D9" s="28" t="s">
        <v>2</v>
      </c>
      <c r="E9" s="30" t="s">
        <v>10</v>
      </c>
      <c r="F9" s="29" t="s">
        <v>11</v>
      </c>
      <c r="G9" s="30" t="s">
        <v>10</v>
      </c>
      <c r="H9" s="29" t="s">
        <v>11</v>
      </c>
      <c r="I9" s="6" t="s">
        <v>10</v>
      </c>
      <c r="J9" s="31" t="s">
        <v>11</v>
      </c>
    </row>
    <row r="10" spans="1:10" s="15" customFormat="1" ht="15.5" customHeight="1" x14ac:dyDescent="0.15">
      <c r="A10" s="14"/>
      <c r="B10" s="32"/>
      <c r="C10" s="33"/>
      <c r="D10" s="34"/>
      <c r="E10" s="37"/>
      <c r="F10" s="36">
        <f>$D10*E10</f>
        <v>0</v>
      </c>
      <c r="G10" s="37"/>
      <c r="H10" s="36">
        <f>$D10*G10</f>
        <v>0</v>
      </c>
      <c r="I10" s="35"/>
      <c r="J10" s="38">
        <f>$D10*I10</f>
        <v>0</v>
      </c>
    </row>
    <row r="11" spans="1:10" s="15" customFormat="1" ht="15.5" customHeight="1" x14ac:dyDescent="0.15">
      <c r="A11" s="14"/>
      <c r="B11" s="62"/>
      <c r="C11" s="33"/>
      <c r="D11" s="34"/>
      <c r="E11" s="37"/>
      <c r="F11" s="36">
        <f t="shared" ref="F11:F18" si="0">$D11*E11</f>
        <v>0</v>
      </c>
      <c r="G11" s="37"/>
      <c r="H11" s="36">
        <f>$D11*G11</f>
        <v>0</v>
      </c>
      <c r="I11" s="35"/>
      <c r="J11" s="38">
        <f>$D11*I11</f>
        <v>0</v>
      </c>
    </row>
    <row r="12" spans="1:10" s="15" customFormat="1" ht="15.5" customHeight="1" x14ac:dyDescent="0.15">
      <c r="A12" s="14"/>
      <c r="B12" s="62"/>
      <c r="C12" s="33"/>
      <c r="D12" s="34"/>
      <c r="E12" s="37"/>
      <c r="F12" s="36">
        <f t="shared" si="0"/>
        <v>0</v>
      </c>
      <c r="G12" s="37"/>
      <c r="H12" s="36">
        <f t="shared" ref="H12:H17" si="1">$D12*G12</f>
        <v>0</v>
      </c>
      <c r="I12" s="35"/>
      <c r="J12" s="38">
        <f>$D12*I12</f>
        <v>0</v>
      </c>
    </row>
    <row r="13" spans="1:10" s="15" customFormat="1" ht="15.5" customHeight="1" x14ac:dyDescent="0.15">
      <c r="A13" s="14"/>
      <c r="B13" s="62"/>
      <c r="C13" s="33"/>
      <c r="D13" s="34"/>
      <c r="E13" s="37"/>
      <c r="F13" s="36">
        <v>0</v>
      </c>
      <c r="G13" s="37"/>
      <c r="H13" s="36">
        <f t="shared" si="1"/>
        <v>0</v>
      </c>
      <c r="I13" s="35"/>
      <c r="J13" s="38">
        <f t="shared" ref="J13:J18" si="2">$D13*I13</f>
        <v>0</v>
      </c>
    </row>
    <row r="14" spans="1:10" s="15" customFormat="1" ht="15.5" customHeight="1" x14ac:dyDescent="0.15">
      <c r="A14" s="14"/>
      <c r="B14" s="62"/>
      <c r="C14" s="33"/>
      <c r="D14" s="34"/>
      <c r="E14" s="37"/>
      <c r="F14" s="36">
        <f t="shared" si="0"/>
        <v>0</v>
      </c>
      <c r="G14" s="37"/>
      <c r="H14" s="36">
        <f t="shared" si="1"/>
        <v>0</v>
      </c>
      <c r="I14" s="35"/>
      <c r="J14" s="38">
        <f t="shared" si="2"/>
        <v>0</v>
      </c>
    </row>
    <row r="15" spans="1:10" s="15" customFormat="1" ht="15.5" customHeight="1" x14ac:dyDescent="0.15">
      <c r="A15" s="14"/>
      <c r="B15" s="62"/>
      <c r="C15" s="33"/>
      <c r="D15" s="34"/>
      <c r="E15" s="37"/>
      <c r="F15" s="36">
        <f t="shared" si="0"/>
        <v>0</v>
      </c>
      <c r="G15" s="37"/>
      <c r="H15" s="36">
        <f t="shared" si="1"/>
        <v>0</v>
      </c>
      <c r="I15" s="35"/>
      <c r="J15" s="38">
        <f t="shared" si="2"/>
        <v>0</v>
      </c>
    </row>
    <row r="16" spans="1:10" s="15" customFormat="1" ht="15.5" customHeight="1" x14ac:dyDescent="0.15">
      <c r="A16" s="14"/>
      <c r="B16" s="62"/>
      <c r="C16" s="33"/>
      <c r="D16" s="34"/>
      <c r="E16" s="37"/>
      <c r="F16" s="36">
        <f t="shared" si="0"/>
        <v>0</v>
      </c>
      <c r="G16" s="37"/>
      <c r="H16" s="36">
        <f t="shared" si="1"/>
        <v>0</v>
      </c>
      <c r="I16" s="35"/>
      <c r="J16" s="38">
        <f t="shared" si="2"/>
        <v>0</v>
      </c>
    </row>
    <row r="17" spans="1:10" s="15" customFormat="1" ht="15.5" customHeight="1" x14ac:dyDescent="0.15">
      <c r="A17" s="14"/>
      <c r="B17" s="62"/>
      <c r="C17" s="33"/>
      <c r="D17" s="34"/>
      <c r="E17" s="37"/>
      <c r="F17" s="36">
        <f t="shared" si="0"/>
        <v>0</v>
      </c>
      <c r="G17" s="37"/>
      <c r="H17" s="36">
        <f t="shared" si="1"/>
        <v>0</v>
      </c>
      <c r="I17" s="35"/>
      <c r="J17" s="38">
        <f t="shared" si="2"/>
        <v>0</v>
      </c>
    </row>
    <row r="18" spans="1:10" s="15" customFormat="1" ht="15.5" customHeight="1" x14ac:dyDescent="0.15">
      <c r="A18" s="14"/>
      <c r="B18" s="62"/>
      <c r="C18" s="33"/>
      <c r="D18" s="34"/>
      <c r="E18" s="37"/>
      <c r="F18" s="36">
        <f t="shared" si="0"/>
        <v>0</v>
      </c>
      <c r="G18" s="37"/>
      <c r="H18" s="36">
        <f>$D18*G18</f>
        <v>0</v>
      </c>
      <c r="I18" s="35"/>
      <c r="J18" s="38">
        <f t="shared" si="2"/>
        <v>0</v>
      </c>
    </row>
    <row r="19" spans="1:10" s="15" customFormat="1" ht="15" customHeight="1" x14ac:dyDescent="0.15">
      <c r="A19" s="14"/>
      <c r="B19" s="53"/>
      <c r="D19" s="111"/>
      <c r="E19" s="112" t="s">
        <v>27</v>
      </c>
      <c r="F19" s="36">
        <f>SUM(F10:F18)</f>
        <v>0</v>
      </c>
      <c r="G19" s="112" t="s">
        <v>27</v>
      </c>
      <c r="H19" s="36">
        <f>SUM(H10:H18)</f>
        <v>0</v>
      </c>
      <c r="I19" s="113" t="s">
        <v>27</v>
      </c>
      <c r="J19" s="38">
        <f>SUM(J10:J18)</f>
        <v>0</v>
      </c>
    </row>
    <row r="20" spans="1:10" s="15" customFormat="1" ht="16" x14ac:dyDescent="0.15">
      <c r="A20" s="14"/>
      <c r="B20" s="22"/>
      <c r="C20" s="1"/>
      <c r="E20" s="40" t="str">
        <f>IF(G5="loonkosten plus vaste opslag-systematiek","Opslag algemene kosten (50%)","geen opslag")</f>
        <v>geen opslag</v>
      </c>
      <c r="F20" s="36" t="str">
        <f>IF($G5="vaste uurtarief-systematiek",0,(IF($G5="integrale kostensystematiek",0,(IF($G5="loonkosten plus vaste opslag-systematiek",F19*0.5,"0")))))</f>
        <v>0</v>
      </c>
      <c r="G20" s="40" t="str">
        <f>IF(G5="loonkosten plus vaste opslag-systematiek","Opslag algemene kosten (50%)","geen opslag")</f>
        <v>geen opslag</v>
      </c>
      <c r="H20" s="36" t="str">
        <f>IF($G5="vaste uurtarief-systematiek",0,(IF($G5="integrale kostensystematiek",0,(IF($G5="loonkosten plus vaste opslag-systematiek",H19*0.5,"0")))))</f>
        <v>0</v>
      </c>
      <c r="I20" s="39" t="str">
        <f>IF(G5="loonkosten plus vaste opslag-systematiek","Opslag algemene kosten (50%)","geen opslag")</f>
        <v>geen opslag</v>
      </c>
      <c r="J20" s="38" t="str">
        <f>IF($G5="vaste uurtarief-systematiek",0,(IF($G5="integrale kostensystematiek",0,(IF($G5="loonkosten plus vaste opslag-systematiek",J19*0.5,"0")))))</f>
        <v>0</v>
      </c>
    </row>
    <row r="21" spans="1:10" s="1" customFormat="1" ht="15" customHeight="1" thickBot="1" x14ac:dyDescent="0.2">
      <c r="A21" s="2"/>
      <c r="B21" s="41"/>
      <c r="C21" s="42"/>
      <c r="D21" s="43"/>
      <c r="E21" s="46" t="s">
        <v>26</v>
      </c>
      <c r="F21" s="45">
        <f>SUM(F10:F18,F20)</f>
        <v>0</v>
      </c>
      <c r="G21" s="46" t="s">
        <v>26</v>
      </c>
      <c r="H21" s="45">
        <f>SUM(H10:H18,H20)</f>
        <v>0</v>
      </c>
      <c r="I21" s="44" t="s">
        <v>26</v>
      </c>
      <c r="J21" s="47">
        <f>SUM(J10:J18,J20)</f>
        <v>0</v>
      </c>
    </row>
    <row r="22" spans="1:10" s="1" customFormat="1" ht="15" customHeight="1" thickBot="1" x14ac:dyDescent="0.2">
      <c r="A22" s="2"/>
    </row>
    <row r="23" spans="1:10" s="1" customFormat="1" ht="25" customHeight="1" x14ac:dyDescent="0.15">
      <c r="A23" s="2" t="s">
        <v>4</v>
      </c>
      <c r="B23" s="4" t="s">
        <v>23</v>
      </c>
      <c r="C23" s="48"/>
      <c r="D23" s="49"/>
      <c r="E23" s="48"/>
      <c r="F23" s="50"/>
      <c r="G23" s="49"/>
      <c r="H23" s="48"/>
      <c r="I23" s="51"/>
      <c r="J23" s="52"/>
    </row>
    <row r="24" spans="1:10" s="15" customFormat="1" ht="25" customHeight="1" x14ac:dyDescent="0.15">
      <c r="A24" s="2"/>
      <c r="B24" s="53"/>
      <c r="C24" s="1"/>
      <c r="D24" s="11"/>
      <c r="E24" s="24" t="s">
        <v>54</v>
      </c>
      <c r="F24" s="23"/>
      <c r="G24" s="24" t="s">
        <v>55</v>
      </c>
      <c r="H24" s="25"/>
      <c r="I24" s="24" t="s">
        <v>56</v>
      </c>
      <c r="J24" s="26"/>
    </row>
    <row r="25" spans="1:10" s="6" customFormat="1" ht="21.75" customHeight="1" x14ac:dyDescent="0.15">
      <c r="A25" s="2"/>
      <c r="B25" s="27" t="s">
        <v>22</v>
      </c>
      <c r="D25" s="28" t="s">
        <v>7</v>
      </c>
      <c r="E25" s="30" t="s">
        <v>12</v>
      </c>
      <c r="F25" s="29" t="s">
        <v>16</v>
      </c>
      <c r="G25" s="30" t="s">
        <v>12</v>
      </c>
      <c r="H25" s="29" t="s">
        <v>16</v>
      </c>
      <c r="I25" s="30" t="s">
        <v>12</v>
      </c>
      <c r="J25" s="31" t="s">
        <v>16</v>
      </c>
    </row>
    <row r="26" spans="1:10" s="15" customFormat="1" ht="15.5" customHeight="1" x14ac:dyDescent="0.15">
      <c r="A26" s="2"/>
      <c r="B26" s="177"/>
      <c r="C26" s="178"/>
      <c r="D26" s="34"/>
      <c r="E26" s="37"/>
      <c r="F26" s="36">
        <f t="shared" ref="F26:F33" si="3">D26*E26</f>
        <v>0</v>
      </c>
      <c r="G26" s="37"/>
      <c r="H26" s="36">
        <f t="shared" ref="H26:H33" si="4">D26*G26</f>
        <v>0</v>
      </c>
      <c r="I26" s="35"/>
      <c r="J26" s="38">
        <f t="shared" ref="J26:J33" si="5">D26*I26</f>
        <v>0</v>
      </c>
    </row>
    <row r="27" spans="1:10" s="15" customFormat="1" ht="15.5" customHeight="1" x14ac:dyDescent="0.15">
      <c r="A27" s="2"/>
      <c r="B27" s="177"/>
      <c r="C27" s="178"/>
      <c r="D27" s="34"/>
      <c r="E27" s="37"/>
      <c r="F27" s="36">
        <f t="shared" si="3"/>
        <v>0</v>
      </c>
      <c r="G27" s="37"/>
      <c r="H27" s="36">
        <f t="shared" si="4"/>
        <v>0</v>
      </c>
      <c r="I27" s="35"/>
      <c r="J27" s="38">
        <f t="shared" si="5"/>
        <v>0</v>
      </c>
    </row>
    <row r="28" spans="1:10" s="15" customFormat="1" ht="15.5" customHeight="1" x14ac:dyDescent="0.15">
      <c r="A28" s="2"/>
      <c r="B28" s="177"/>
      <c r="C28" s="178"/>
      <c r="D28" s="34"/>
      <c r="E28" s="37"/>
      <c r="F28" s="36">
        <f t="shared" si="3"/>
        <v>0</v>
      </c>
      <c r="G28" s="37"/>
      <c r="H28" s="36">
        <f t="shared" si="4"/>
        <v>0</v>
      </c>
      <c r="I28" s="35"/>
      <c r="J28" s="38">
        <f t="shared" si="5"/>
        <v>0</v>
      </c>
    </row>
    <row r="29" spans="1:10" s="15" customFormat="1" ht="15.5" customHeight="1" x14ac:dyDescent="0.15">
      <c r="A29" s="2"/>
      <c r="B29" s="177"/>
      <c r="C29" s="178"/>
      <c r="D29" s="34"/>
      <c r="E29" s="37"/>
      <c r="F29" s="36">
        <f t="shared" si="3"/>
        <v>0</v>
      </c>
      <c r="G29" s="37"/>
      <c r="H29" s="36">
        <f t="shared" si="4"/>
        <v>0</v>
      </c>
      <c r="I29" s="35"/>
      <c r="J29" s="38">
        <f t="shared" si="5"/>
        <v>0</v>
      </c>
    </row>
    <row r="30" spans="1:10" s="15" customFormat="1" ht="15.5" customHeight="1" x14ac:dyDescent="0.15">
      <c r="A30" s="2"/>
      <c r="B30" s="177"/>
      <c r="C30" s="178"/>
      <c r="D30" s="34"/>
      <c r="E30" s="37"/>
      <c r="F30" s="36">
        <f t="shared" si="3"/>
        <v>0</v>
      </c>
      <c r="G30" s="37"/>
      <c r="H30" s="36">
        <f t="shared" si="4"/>
        <v>0</v>
      </c>
      <c r="I30" s="35"/>
      <c r="J30" s="38">
        <f t="shared" si="5"/>
        <v>0</v>
      </c>
    </row>
    <row r="31" spans="1:10" s="15" customFormat="1" ht="15.5" customHeight="1" x14ac:dyDescent="0.15">
      <c r="A31" s="2"/>
      <c r="B31" s="177"/>
      <c r="C31" s="178"/>
      <c r="D31" s="34"/>
      <c r="E31" s="37"/>
      <c r="F31" s="36">
        <f t="shared" si="3"/>
        <v>0</v>
      </c>
      <c r="G31" s="37"/>
      <c r="H31" s="36">
        <f t="shared" si="4"/>
        <v>0</v>
      </c>
      <c r="I31" s="35"/>
      <c r="J31" s="38">
        <f t="shared" si="5"/>
        <v>0</v>
      </c>
    </row>
    <row r="32" spans="1:10" s="15" customFormat="1" ht="15.5" customHeight="1" x14ac:dyDescent="0.15">
      <c r="A32" s="14"/>
      <c r="B32" s="177"/>
      <c r="C32" s="178"/>
      <c r="D32" s="34"/>
      <c r="E32" s="37"/>
      <c r="F32" s="36">
        <f t="shared" si="3"/>
        <v>0</v>
      </c>
      <c r="G32" s="37"/>
      <c r="H32" s="36">
        <f t="shared" si="4"/>
        <v>0</v>
      </c>
      <c r="I32" s="35"/>
      <c r="J32" s="38">
        <f t="shared" si="5"/>
        <v>0</v>
      </c>
    </row>
    <row r="33" spans="1:10" s="15" customFormat="1" ht="15.5" customHeight="1" x14ac:dyDescent="0.15">
      <c r="A33" s="14"/>
      <c r="B33" s="177"/>
      <c r="C33" s="178"/>
      <c r="D33" s="34"/>
      <c r="E33" s="37"/>
      <c r="F33" s="36">
        <f t="shared" si="3"/>
        <v>0</v>
      </c>
      <c r="G33" s="37"/>
      <c r="H33" s="36">
        <f t="shared" si="4"/>
        <v>0</v>
      </c>
      <c r="I33" s="35"/>
      <c r="J33" s="38">
        <f t="shared" si="5"/>
        <v>0</v>
      </c>
    </row>
    <row r="34" spans="1:10" s="1" customFormat="1" ht="15" customHeight="1" thickBot="1" x14ac:dyDescent="0.2">
      <c r="A34" s="2"/>
      <c r="B34" s="54"/>
      <c r="C34" s="55"/>
      <c r="D34" s="56"/>
      <c r="E34" s="46" t="s">
        <v>26</v>
      </c>
      <c r="F34" s="45">
        <f>SUM(F26:F33)</f>
        <v>0</v>
      </c>
      <c r="G34" s="46" t="s">
        <v>26</v>
      </c>
      <c r="H34" s="45">
        <f>SUM(H26:H33)</f>
        <v>0</v>
      </c>
      <c r="I34" s="44" t="s">
        <v>26</v>
      </c>
      <c r="J34" s="47">
        <f>SUM(J26:J33)</f>
        <v>0</v>
      </c>
    </row>
    <row r="35" spans="1:10" s="1" customFormat="1" ht="15" customHeight="1" thickBot="1" x14ac:dyDescent="0.2">
      <c r="A35" s="2"/>
      <c r="B35" s="57"/>
      <c r="C35" s="57"/>
      <c r="D35" s="58"/>
      <c r="E35" s="59"/>
      <c r="F35" s="60"/>
      <c r="G35" s="60"/>
      <c r="I35" s="10"/>
    </row>
    <row r="36" spans="1:10" s="1" customFormat="1" ht="25" customHeight="1" thickBot="1" x14ac:dyDescent="0.2">
      <c r="A36" s="2"/>
      <c r="B36" s="5" t="s">
        <v>18</v>
      </c>
      <c r="C36" s="173">
        <f>C1</f>
        <v>0</v>
      </c>
      <c r="D36" s="174"/>
      <c r="E36" s="174"/>
      <c r="F36" s="175"/>
      <c r="G36" s="5" t="s">
        <v>96</v>
      </c>
      <c r="H36" s="173">
        <f>H1</f>
        <v>0</v>
      </c>
      <c r="I36" s="174"/>
      <c r="J36" s="175"/>
    </row>
    <row r="37" spans="1:10" s="1" customFormat="1" ht="15" customHeight="1" thickBot="1" x14ac:dyDescent="0.2">
      <c r="A37" s="2"/>
      <c r="B37" s="15"/>
      <c r="C37" s="15"/>
      <c r="D37" s="16"/>
      <c r="E37" s="15"/>
      <c r="F37" s="16"/>
      <c r="G37" s="16"/>
      <c r="I37" s="10"/>
    </row>
    <row r="38" spans="1:10" s="15" customFormat="1" ht="25" customHeight="1" x14ac:dyDescent="0.15">
      <c r="A38" s="2" t="s">
        <v>6</v>
      </c>
      <c r="B38" s="4" t="s">
        <v>24</v>
      </c>
      <c r="C38" s="18"/>
      <c r="D38" s="18"/>
      <c r="E38" s="18"/>
      <c r="F38" s="18"/>
      <c r="G38" s="18"/>
      <c r="H38" s="18"/>
      <c r="I38" s="20"/>
      <c r="J38" s="21"/>
    </row>
    <row r="39" spans="1:10" s="15" customFormat="1" ht="25" customHeight="1" x14ac:dyDescent="0.15">
      <c r="A39" s="2"/>
      <c r="B39" s="53"/>
      <c r="D39" s="16"/>
      <c r="E39" s="24" t="s">
        <v>54</v>
      </c>
      <c r="F39" s="23"/>
      <c r="G39" s="24" t="s">
        <v>55</v>
      </c>
      <c r="H39" s="25"/>
      <c r="I39" s="24" t="s">
        <v>56</v>
      </c>
      <c r="J39" s="26"/>
    </row>
    <row r="40" spans="1:10" s="6" customFormat="1" ht="24.75" customHeight="1" x14ac:dyDescent="0.15">
      <c r="A40" s="2"/>
      <c r="B40" s="27" t="s">
        <v>22</v>
      </c>
      <c r="D40" s="28"/>
      <c r="E40" s="30"/>
      <c r="F40" s="29" t="s">
        <v>13</v>
      </c>
      <c r="G40" s="61"/>
      <c r="H40" s="29" t="s">
        <v>13</v>
      </c>
      <c r="I40" s="28"/>
      <c r="J40" s="31" t="s">
        <v>13</v>
      </c>
    </row>
    <row r="41" spans="1:10" s="15" customFormat="1" ht="15.5" customHeight="1" x14ac:dyDescent="0.15">
      <c r="A41" s="14"/>
      <c r="B41" s="181"/>
      <c r="C41" s="180"/>
      <c r="D41" s="180"/>
      <c r="E41" s="165">
        <v>0</v>
      </c>
      <c r="F41" s="176"/>
      <c r="G41" s="165">
        <v>0</v>
      </c>
      <c r="H41" s="176"/>
      <c r="I41" s="165">
        <v>0</v>
      </c>
      <c r="J41" s="166"/>
    </row>
    <row r="42" spans="1:10" s="15" customFormat="1" ht="15.5" customHeight="1" x14ac:dyDescent="0.15">
      <c r="A42" s="14"/>
      <c r="B42" s="179"/>
      <c r="C42" s="180"/>
      <c r="D42" s="180"/>
      <c r="E42" s="165">
        <v>0</v>
      </c>
      <c r="F42" s="176"/>
      <c r="G42" s="165">
        <v>0</v>
      </c>
      <c r="H42" s="176"/>
      <c r="I42" s="165">
        <v>0</v>
      </c>
      <c r="J42" s="166"/>
    </row>
    <row r="43" spans="1:10" s="15" customFormat="1" ht="15.5" customHeight="1" x14ac:dyDescent="0.15">
      <c r="A43" s="14"/>
      <c r="B43" s="179"/>
      <c r="C43" s="180"/>
      <c r="D43" s="180"/>
      <c r="E43" s="165">
        <v>0</v>
      </c>
      <c r="F43" s="176"/>
      <c r="G43" s="165">
        <v>0</v>
      </c>
      <c r="H43" s="176"/>
      <c r="I43" s="165">
        <v>0</v>
      </c>
      <c r="J43" s="166"/>
    </row>
    <row r="44" spans="1:10" s="15" customFormat="1" ht="15.5" customHeight="1" x14ac:dyDescent="0.15">
      <c r="A44" s="14"/>
      <c r="B44" s="179"/>
      <c r="C44" s="180"/>
      <c r="D44" s="180"/>
      <c r="E44" s="165">
        <v>0</v>
      </c>
      <c r="F44" s="176"/>
      <c r="G44" s="165">
        <v>0</v>
      </c>
      <c r="H44" s="176"/>
      <c r="I44" s="165">
        <v>0</v>
      </c>
      <c r="J44" s="166"/>
    </row>
    <row r="45" spans="1:10" s="15" customFormat="1" ht="15.5" customHeight="1" x14ac:dyDescent="0.15">
      <c r="A45" s="14"/>
      <c r="B45" s="179"/>
      <c r="C45" s="180"/>
      <c r="D45" s="180"/>
      <c r="E45" s="165">
        <v>0</v>
      </c>
      <c r="F45" s="176"/>
      <c r="G45" s="165">
        <v>0</v>
      </c>
      <c r="H45" s="176"/>
      <c r="I45" s="165">
        <v>0</v>
      </c>
      <c r="J45" s="166"/>
    </row>
    <row r="46" spans="1:10" s="15" customFormat="1" ht="15.5" customHeight="1" x14ac:dyDescent="0.15">
      <c r="A46" s="14"/>
      <c r="B46" s="179"/>
      <c r="C46" s="180"/>
      <c r="D46" s="180"/>
      <c r="E46" s="165">
        <v>0</v>
      </c>
      <c r="F46" s="176"/>
      <c r="G46" s="165">
        <v>0</v>
      </c>
      <c r="H46" s="176"/>
      <c r="I46" s="165">
        <v>0</v>
      </c>
      <c r="J46" s="166"/>
    </row>
    <row r="47" spans="1:10" s="15" customFormat="1" ht="15.5" customHeight="1" x14ac:dyDescent="0.15">
      <c r="A47" s="14"/>
      <c r="B47" s="179"/>
      <c r="C47" s="180"/>
      <c r="D47" s="180"/>
      <c r="E47" s="165">
        <v>0</v>
      </c>
      <c r="F47" s="176"/>
      <c r="G47" s="165">
        <v>0</v>
      </c>
      <c r="H47" s="176"/>
      <c r="I47" s="165">
        <v>0</v>
      </c>
      <c r="J47" s="166"/>
    </row>
    <row r="48" spans="1:10" s="15" customFormat="1" ht="15.5" customHeight="1" x14ac:dyDescent="0.15">
      <c r="A48" s="14"/>
      <c r="B48" s="179"/>
      <c r="C48" s="180"/>
      <c r="D48" s="180"/>
      <c r="E48" s="165">
        <v>0</v>
      </c>
      <c r="F48" s="176"/>
      <c r="G48" s="165">
        <v>0</v>
      </c>
      <c r="H48" s="176"/>
      <c r="I48" s="165">
        <v>0</v>
      </c>
      <c r="J48" s="166"/>
    </row>
    <row r="49" spans="1:12" s="1" customFormat="1" ht="16.5" customHeight="1" thickBot="1" x14ac:dyDescent="0.2">
      <c r="A49" s="2"/>
      <c r="B49" s="41"/>
      <c r="C49" s="42"/>
      <c r="D49" s="43"/>
      <c r="E49" s="46" t="s">
        <v>26</v>
      </c>
      <c r="F49" s="45">
        <f>SUM(E41:F48)</f>
        <v>0</v>
      </c>
      <c r="G49" s="63"/>
      <c r="H49" s="45">
        <f>SUM(G41:H48)</f>
        <v>0</v>
      </c>
      <c r="I49" s="64"/>
      <c r="J49" s="47">
        <f>SUM(I41:J48)</f>
        <v>0</v>
      </c>
    </row>
    <row r="50" spans="1:12" s="1" customFormat="1" ht="15" customHeight="1" thickBot="1" x14ac:dyDescent="0.2">
      <c r="A50" s="2"/>
      <c r="D50" s="11"/>
      <c r="F50" s="11"/>
      <c r="G50" s="11"/>
      <c r="I50" s="10"/>
    </row>
    <row r="51" spans="1:12" s="15" customFormat="1" ht="25" customHeight="1" x14ac:dyDescent="0.15">
      <c r="A51" s="2" t="s">
        <v>8</v>
      </c>
      <c r="B51" s="4" t="s">
        <v>25</v>
      </c>
      <c r="C51" s="48"/>
      <c r="D51" s="19"/>
      <c r="E51" s="18"/>
      <c r="F51" s="19"/>
      <c r="G51" s="19"/>
      <c r="H51" s="18"/>
      <c r="I51" s="20"/>
      <c r="J51" s="21"/>
    </row>
    <row r="52" spans="1:12" s="15" customFormat="1" ht="25" customHeight="1" x14ac:dyDescent="0.15">
      <c r="A52" s="2"/>
      <c r="B52" s="22"/>
      <c r="D52" s="11"/>
      <c r="E52" s="24" t="s">
        <v>54</v>
      </c>
      <c r="F52" s="23"/>
      <c r="G52" s="24" t="s">
        <v>55</v>
      </c>
      <c r="H52" s="25"/>
      <c r="I52" s="24" t="s">
        <v>56</v>
      </c>
      <c r="J52" s="26"/>
    </row>
    <row r="53" spans="1:12" s="6" customFormat="1" ht="23.25" customHeight="1" x14ac:dyDescent="0.15">
      <c r="A53" s="2"/>
      <c r="B53" s="27" t="s">
        <v>22</v>
      </c>
      <c r="D53" s="28"/>
      <c r="E53" s="30"/>
      <c r="F53" s="29" t="s">
        <v>13</v>
      </c>
      <c r="G53" s="30"/>
      <c r="H53" s="29" t="s">
        <v>13</v>
      </c>
      <c r="J53" s="31" t="s">
        <v>13</v>
      </c>
    </row>
    <row r="54" spans="1:12" s="15" customFormat="1" ht="15.5" customHeight="1" x14ac:dyDescent="0.15">
      <c r="A54" s="2"/>
      <c r="B54" s="181"/>
      <c r="C54" s="180"/>
      <c r="D54" s="180"/>
      <c r="E54" s="165">
        <v>0</v>
      </c>
      <c r="F54" s="176"/>
      <c r="G54" s="165">
        <v>0</v>
      </c>
      <c r="H54" s="176"/>
      <c r="I54" s="165">
        <v>0</v>
      </c>
      <c r="J54" s="166"/>
    </row>
    <row r="55" spans="1:12" s="15" customFormat="1" ht="15.5" customHeight="1" x14ac:dyDescent="0.15">
      <c r="A55" s="2"/>
      <c r="B55" s="179"/>
      <c r="C55" s="180"/>
      <c r="D55" s="180"/>
      <c r="E55" s="165">
        <v>0</v>
      </c>
      <c r="F55" s="176"/>
      <c r="G55" s="165">
        <v>0</v>
      </c>
      <c r="H55" s="176"/>
      <c r="I55" s="165">
        <v>0</v>
      </c>
      <c r="J55" s="166"/>
    </row>
    <row r="56" spans="1:12" s="15" customFormat="1" ht="15.5" customHeight="1" x14ac:dyDescent="0.15">
      <c r="A56" s="2"/>
      <c r="B56" s="179"/>
      <c r="C56" s="180"/>
      <c r="D56" s="180"/>
      <c r="E56" s="165">
        <v>0</v>
      </c>
      <c r="F56" s="176"/>
      <c r="G56" s="165">
        <v>0</v>
      </c>
      <c r="H56" s="176"/>
      <c r="I56" s="165">
        <v>0</v>
      </c>
      <c r="J56" s="166"/>
    </row>
    <row r="57" spans="1:12" s="15" customFormat="1" ht="15.5" customHeight="1" x14ac:dyDescent="0.15">
      <c r="A57" s="2"/>
      <c r="B57" s="179"/>
      <c r="C57" s="180"/>
      <c r="D57" s="180"/>
      <c r="E57" s="165">
        <v>0</v>
      </c>
      <c r="F57" s="176"/>
      <c r="G57" s="165">
        <v>0</v>
      </c>
      <c r="H57" s="176"/>
      <c r="I57" s="165">
        <v>0</v>
      </c>
      <c r="J57" s="166"/>
    </row>
    <row r="58" spans="1:12" s="15" customFormat="1" ht="15.5" customHeight="1" x14ac:dyDescent="0.15">
      <c r="A58" s="2"/>
      <c r="B58" s="179"/>
      <c r="C58" s="180"/>
      <c r="D58" s="180"/>
      <c r="E58" s="165">
        <v>0</v>
      </c>
      <c r="F58" s="176"/>
      <c r="G58" s="165">
        <v>0</v>
      </c>
      <c r="H58" s="176"/>
      <c r="I58" s="165">
        <v>0</v>
      </c>
      <c r="J58" s="166"/>
    </row>
    <row r="59" spans="1:12" s="15" customFormat="1" ht="15.5" customHeight="1" x14ac:dyDescent="0.15">
      <c r="A59" s="2"/>
      <c r="B59" s="179"/>
      <c r="C59" s="180"/>
      <c r="D59" s="180"/>
      <c r="E59" s="165">
        <v>0</v>
      </c>
      <c r="F59" s="176"/>
      <c r="G59" s="165">
        <v>0</v>
      </c>
      <c r="H59" s="176"/>
      <c r="I59" s="165">
        <v>0</v>
      </c>
      <c r="J59" s="166"/>
    </row>
    <row r="60" spans="1:12" s="15" customFormat="1" ht="15.5" customHeight="1" x14ac:dyDescent="0.15">
      <c r="A60" s="2"/>
      <c r="B60" s="179"/>
      <c r="C60" s="180"/>
      <c r="D60" s="180"/>
      <c r="E60" s="165">
        <v>0</v>
      </c>
      <c r="F60" s="176"/>
      <c r="G60" s="165">
        <v>0</v>
      </c>
      <c r="H60" s="176"/>
      <c r="I60" s="165">
        <v>0</v>
      </c>
      <c r="J60" s="166"/>
    </row>
    <row r="61" spans="1:12" s="15" customFormat="1" ht="15.5" customHeight="1" x14ac:dyDescent="0.15">
      <c r="A61" s="14"/>
      <c r="B61" s="179"/>
      <c r="C61" s="180"/>
      <c r="D61" s="180"/>
      <c r="E61" s="165">
        <v>0</v>
      </c>
      <c r="F61" s="176"/>
      <c r="G61" s="165">
        <v>0</v>
      </c>
      <c r="H61" s="176"/>
      <c r="I61" s="165">
        <v>0</v>
      </c>
      <c r="J61" s="166"/>
      <c r="K61" s="65"/>
      <c r="L61" s="65"/>
    </row>
    <row r="62" spans="1:12" s="1" customFormat="1" ht="15" customHeight="1" thickBot="1" x14ac:dyDescent="0.2">
      <c r="A62" s="2"/>
      <c r="B62" s="41"/>
      <c r="C62" s="42"/>
      <c r="D62" s="43"/>
      <c r="E62" s="46" t="s">
        <v>26</v>
      </c>
      <c r="F62" s="45">
        <f>SUM(E54:F61)</f>
        <v>0</v>
      </c>
      <c r="G62" s="46" t="s">
        <v>26</v>
      </c>
      <c r="H62" s="45">
        <f>SUM(G54:H61)</f>
        <v>0</v>
      </c>
      <c r="I62" s="44" t="s">
        <v>26</v>
      </c>
      <c r="J62" s="47">
        <f>SUM(I54:J61)</f>
        <v>0</v>
      </c>
    </row>
    <row r="63" spans="1:12" s="1" customFormat="1" ht="15" customHeight="1" thickBot="1" x14ac:dyDescent="0.2">
      <c r="A63" s="2"/>
      <c r="D63" s="11"/>
      <c r="F63" s="60"/>
      <c r="G63" s="60"/>
      <c r="I63" s="10"/>
    </row>
    <row r="64" spans="1:12" s="1" customFormat="1" ht="25" customHeight="1" x14ac:dyDescent="0.15">
      <c r="A64" s="2" t="s">
        <v>9</v>
      </c>
      <c r="B64" s="4" t="s">
        <v>63</v>
      </c>
      <c r="C64" s="48"/>
      <c r="D64" s="49"/>
      <c r="E64" s="18"/>
      <c r="F64" s="48"/>
      <c r="G64" s="18"/>
      <c r="H64" s="48"/>
      <c r="I64" s="18"/>
      <c r="J64" s="52"/>
    </row>
    <row r="65" spans="1:10" s="1" customFormat="1" ht="25" customHeight="1" x14ac:dyDescent="0.15">
      <c r="A65" s="2"/>
      <c r="B65" s="22"/>
      <c r="D65" s="11"/>
      <c r="E65" s="24" t="s">
        <v>54</v>
      </c>
      <c r="F65" s="23"/>
      <c r="G65" s="24" t="s">
        <v>55</v>
      </c>
      <c r="H65" s="25"/>
      <c r="I65" s="24" t="s">
        <v>56</v>
      </c>
      <c r="J65" s="3"/>
    </row>
    <row r="66" spans="1:10" s="1" customFormat="1" ht="25" customHeight="1" thickBot="1" x14ac:dyDescent="0.2">
      <c r="A66" s="2"/>
      <c r="B66" s="41"/>
      <c r="C66" s="42"/>
      <c r="D66" s="42"/>
      <c r="E66" s="46" t="s">
        <v>26</v>
      </c>
      <c r="F66" s="45">
        <f>SUM(F21+F34+F49+F62)</f>
        <v>0</v>
      </c>
      <c r="G66" s="46" t="s">
        <v>26</v>
      </c>
      <c r="H66" s="45">
        <f>SUM(H21+H34+H49+H62)</f>
        <v>0</v>
      </c>
      <c r="I66" s="44" t="s">
        <v>26</v>
      </c>
      <c r="J66" s="47">
        <f>SUM(J21+J34+J49+J62)</f>
        <v>0</v>
      </c>
    </row>
    <row r="67" spans="1:10" ht="15.5" customHeight="1" x14ac:dyDescent="0.15">
      <c r="F67" s="69"/>
      <c r="G67" s="69"/>
    </row>
    <row r="68" spans="1:10" ht="100.5" customHeight="1" x14ac:dyDescent="0.15"/>
    <row r="69" spans="1:10" ht="100.5" customHeight="1" x14ac:dyDescent="0.15"/>
    <row r="70" spans="1:10" ht="100.5" customHeight="1" x14ac:dyDescent="0.15"/>
    <row r="71" spans="1:10" ht="100.5" customHeight="1" x14ac:dyDescent="0.15"/>
    <row r="72" spans="1:10" ht="100.5" customHeight="1" x14ac:dyDescent="0.15"/>
    <row r="73" spans="1:10" ht="100.5" customHeight="1" x14ac:dyDescent="0.15"/>
    <row r="74" spans="1:10" ht="100.5" customHeight="1" x14ac:dyDescent="0.15"/>
    <row r="75" spans="1:10" ht="100.5" customHeight="1" x14ac:dyDescent="0.15"/>
    <row r="76" spans="1:10" ht="100.5" customHeight="1" x14ac:dyDescent="0.15"/>
    <row r="77" spans="1:10" ht="100.5" customHeight="1" x14ac:dyDescent="0.15"/>
    <row r="78" spans="1:10" ht="100.5" customHeight="1" x14ac:dyDescent="0.15"/>
    <row r="79" spans="1:10" ht="100.5" customHeight="1" x14ac:dyDescent="0.15"/>
    <row r="80" spans="1:10" ht="100.5" customHeight="1" x14ac:dyDescent="0.15"/>
    <row r="81" ht="100.5" customHeight="1" x14ac:dyDescent="0.15"/>
    <row r="82" ht="100.5" customHeight="1" x14ac:dyDescent="0.15"/>
    <row r="83" ht="100.5" customHeight="1" x14ac:dyDescent="0.15"/>
    <row r="84" ht="100.5" customHeight="1" x14ac:dyDescent="0.15"/>
    <row r="85" ht="100.5" customHeight="1" x14ac:dyDescent="0.15"/>
  </sheetData>
  <sheetProtection selectLockedCells="1"/>
  <dataConsolidate/>
  <mergeCells count="81">
    <mergeCell ref="C1:F1"/>
    <mergeCell ref="H1:J1"/>
    <mergeCell ref="B3:F3"/>
    <mergeCell ref="G3:J3"/>
    <mergeCell ref="B5:F5"/>
    <mergeCell ref="G5:J5"/>
    <mergeCell ref="B32:C32"/>
    <mergeCell ref="B7:E7"/>
    <mergeCell ref="B26:C26"/>
    <mergeCell ref="B27:C27"/>
    <mergeCell ref="B28:C28"/>
    <mergeCell ref="B29:C29"/>
    <mergeCell ref="B30:C30"/>
    <mergeCell ref="B31:C31"/>
    <mergeCell ref="B33:C33"/>
    <mergeCell ref="C36:F36"/>
    <mergeCell ref="H36:J36"/>
    <mergeCell ref="B41:D41"/>
    <mergeCell ref="E41:F41"/>
    <mergeCell ref="G41:H41"/>
    <mergeCell ref="I41:J41"/>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61:D61"/>
    <mergeCell ref="E61:F61"/>
    <mergeCell ref="G61:H61"/>
    <mergeCell ref="I61:J61"/>
    <mergeCell ref="B59:D59"/>
    <mergeCell ref="E59:F59"/>
    <mergeCell ref="G59:H59"/>
    <mergeCell ref="I59:J59"/>
    <mergeCell ref="B60:D60"/>
    <mergeCell ref="E60:F60"/>
    <mergeCell ref="G60:H60"/>
    <mergeCell ref="I60:J60"/>
  </mergeCells>
  <conditionalFormatting sqref="B7">
    <cfRule type="cellIs" dxfId="59" priority="16" stopIfTrue="1" operator="equal">
      <formula>"Kies eerst uw systematiek voor de berekening van de subsidiabele kosten"</formula>
    </cfRule>
  </conditionalFormatting>
  <conditionalFormatting sqref="E20">
    <cfRule type="cellIs" dxfId="58" priority="20" stopIfTrue="1" operator="equal">
      <formula>"Opslag algemene kosten (50%)"</formula>
    </cfRule>
  </conditionalFormatting>
  <conditionalFormatting sqref="G20">
    <cfRule type="cellIs" dxfId="57" priority="15" stopIfTrue="1" operator="equal">
      <formula>"Opslag algemene kosten (50%)"</formula>
    </cfRule>
  </conditionalFormatting>
  <conditionalFormatting sqref="I20">
    <cfRule type="cellIs" dxfId="56" priority="14" stopIfTrue="1" operator="equal">
      <formula>"Opslag algemene kosten (50%)"</formula>
    </cfRule>
  </conditionalFormatting>
  <conditionalFormatting sqref="G5">
    <cfRule type="cellIs" dxfId="55" priority="1" stopIfTrue="1" operator="equal">
      <formula>"Integrale kostensystematiek"</formula>
    </cfRule>
    <cfRule type="cellIs" dxfId="54" priority="2" stopIfTrue="1" operator="equal">
      <formula>"Loonkosten plus vaste opslag-systematiek"</formula>
    </cfRule>
    <cfRule type="cellIs" dxfId="53" priority="3" stopIfTrue="1" operator="equal">
      <formula>"vaste-uurtarief-systematiek (vast uurtarief van 60 euro)"</formula>
    </cfRule>
  </conditionalFormatting>
  <conditionalFormatting sqref="G3">
    <cfRule type="cellIs" dxfId="52" priority="4" stopIfTrue="1" operator="equal">
      <formula>"Bedrijf"</formula>
    </cfRule>
    <cfRule type="cellIs" dxfId="51" priority="5" stopIfTrue="1" operator="equal">
      <formula>"Onderzoeksorganisatie"</formula>
    </cfRule>
    <cfRule type="cellIs" dxfId="50" priority="6" stopIfTrue="1" operator="equal">
      <formula>"Overig"</formula>
    </cfRule>
  </conditionalFormatting>
  <dataValidations count="4">
    <dataValidation allowBlank="1" sqref="A6:IV6"/>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dataValidation type="list" allowBlank="1" showErrorMessage="1" errorTitle="Onjuiste invoer" error="Maak een keuze tussen MKB, onderzoeksorganisatie of overig." sqref="G3">
      <formula1>"[Maak een keuze],Bedrijf,Onderzoeksorganisatie,Overig"</formula1>
    </dataValidation>
    <dataValidation type="list" allowBlank="1" showErrorMessage="1" errorTitle="Onjuiste invoer" error="Maak een keuze tussen de integrale kostensystematiek, de loonkosten plus vaste opslag-systematiek of de vaste uurtarief-systematiek." sqref="G5">
      <formula1>"[Maak een keuze],Integrale kostensystematiek,loonkosten plus vaste opslag-systematiek,vaste-uurtarief-systematiek (vast uurtarief van 60 euro)"</formula1>
    </dataValidation>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pageSetUpPr fitToPage="1"/>
  </sheetPr>
  <dimension ref="A1:L85"/>
  <sheetViews>
    <sheetView zoomScale="80" zoomScaleNormal="80" zoomScalePageLayoutView="80" workbookViewId="0">
      <selection activeCell="B41" sqref="B41:D41"/>
    </sheetView>
  </sheetViews>
  <sheetFormatPr baseColWidth="10" defaultColWidth="10.83203125" defaultRowHeight="15.5" customHeight="1" x14ac:dyDescent="0.15"/>
  <cols>
    <col min="1" max="1" width="3" style="66" customWidth="1"/>
    <col min="2" max="2" width="28.6640625" style="67" customWidth="1"/>
    <col min="3" max="3" width="20.6640625" style="67" customWidth="1"/>
    <col min="4" max="4" width="20.6640625" style="68" customWidth="1"/>
    <col min="5" max="5" width="20.6640625" style="67" customWidth="1"/>
    <col min="6" max="7" width="24" style="68" customWidth="1"/>
    <col min="8" max="8" width="24" style="67" customWidth="1"/>
    <col min="9" max="9" width="24" style="70" customWidth="1"/>
    <col min="10" max="10" width="24" style="67" customWidth="1"/>
    <col min="11" max="16" width="43" style="67" customWidth="1"/>
    <col min="17" max="16384" width="10.83203125" style="67"/>
  </cols>
  <sheetData>
    <row r="1" spans="1:10" s="1" customFormat="1" ht="24.75" customHeight="1" thickBot="1" x14ac:dyDescent="0.2">
      <c r="A1" s="2"/>
      <c r="B1" s="5" t="s">
        <v>18</v>
      </c>
      <c r="C1" s="193">
        <f>'Deelnemer 1'!C1:F1</f>
        <v>0</v>
      </c>
      <c r="D1" s="194"/>
      <c r="E1" s="194"/>
      <c r="F1" s="195"/>
      <c r="G1" s="5" t="s">
        <v>97</v>
      </c>
      <c r="H1" s="185"/>
      <c r="I1" s="186"/>
      <c r="J1" s="187"/>
    </row>
    <row r="2" spans="1:10" s="1" customFormat="1" ht="15" customHeight="1" thickBot="1" x14ac:dyDescent="0.2">
      <c r="A2" s="2"/>
      <c r="D2" s="7"/>
      <c r="E2" s="8"/>
      <c r="F2" s="9"/>
      <c r="G2" s="9"/>
      <c r="I2" s="10"/>
    </row>
    <row r="3" spans="1:10" s="1" customFormat="1" ht="24" customHeight="1" thickBot="1" x14ac:dyDescent="0.2">
      <c r="A3" s="2"/>
      <c r="B3" s="193" t="s">
        <v>98</v>
      </c>
      <c r="C3" s="190"/>
      <c r="D3" s="190"/>
      <c r="E3" s="190"/>
      <c r="F3" s="190"/>
      <c r="G3" s="167" t="s">
        <v>75</v>
      </c>
      <c r="H3" s="168"/>
      <c r="I3" s="168"/>
      <c r="J3" s="169"/>
    </row>
    <row r="4" spans="1:10" s="1" customFormat="1" ht="15" customHeight="1" thickBot="1" x14ac:dyDescent="0.2">
      <c r="A4" s="2"/>
      <c r="C4" s="9"/>
      <c r="D4" s="11"/>
      <c r="E4" s="8"/>
      <c r="F4" s="9"/>
      <c r="G4" s="12"/>
      <c r="H4" s="2"/>
      <c r="I4" s="13"/>
      <c r="J4" s="2"/>
    </row>
    <row r="5" spans="1:10" s="1" customFormat="1" ht="35.25" customHeight="1" thickBot="1" x14ac:dyDescent="0.2">
      <c r="A5" s="2"/>
      <c r="B5" s="188" t="s">
        <v>92</v>
      </c>
      <c r="C5" s="189"/>
      <c r="D5" s="189"/>
      <c r="E5" s="190"/>
      <c r="F5" s="190"/>
      <c r="G5" s="170" t="s">
        <v>75</v>
      </c>
      <c r="H5" s="171"/>
      <c r="I5" s="171"/>
      <c r="J5" s="172"/>
    </row>
    <row r="6" spans="1:10" s="15" customFormat="1" ht="15" customHeight="1" thickBot="1" x14ac:dyDescent="0.2">
      <c r="A6" s="14"/>
      <c r="D6" s="16"/>
      <c r="F6" s="16"/>
      <c r="G6" s="16"/>
      <c r="I6" s="17"/>
    </row>
    <row r="7" spans="1:10" s="15" customFormat="1" ht="25" customHeight="1" x14ac:dyDescent="0.15">
      <c r="A7" s="2" t="s">
        <v>3</v>
      </c>
      <c r="B7" s="191"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192"/>
      <c r="D7" s="192"/>
      <c r="E7" s="192"/>
      <c r="F7" s="18"/>
      <c r="G7" s="19"/>
      <c r="H7" s="18"/>
      <c r="I7" s="20"/>
      <c r="J7" s="21"/>
    </row>
    <row r="8" spans="1:10" s="15" customFormat="1" ht="25" customHeight="1" x14ac:dyDescent="0.15">
      <c r="A8" s="2"/>
      <c r="B8" s="22"/>
      <c r="C8" s="7"/>
      <c r="D8" s="7"/>
      <c r="E8" s="24" t="s">
        <v>54</v>
      </c>
      <c r="F8" s="23"/>
      <c r="G8" s="24" t="s">
        <v>55</v>
      </c>
      <c r="H8" s="25"/>
      <c r="I8" s="24" t="s">
        <v>56</v>
      </c>
      <c r="J8" s="26"/>
    </row>
    <row r="9" spans="1:10" s="6" customFormat="1" ht="21" customHeight="1" x14ac:dyDescent="0.15">
      <c r="A9" s="2"/>
      <c r="B9" s="27" t="s">
        <v>0</v>
      </c>
      <c r="C9" s="6" t="s">
        <v>1</v>
      </c>
      <c r="D9" s="28" t="s">
        <v>2</v>
      </c>
      <c r="E9" s="30" t="s">
        <v>10</v>
      </c>
      <c r="F9" s="29" t="s">
        <v>11</v>
      </c>
      <c r="G9" s="30" t="s">
        <v>10</v>
      </c>
      <c r="H9" s="29" t="s">
        <v>11</v>
      </c>
      <c r="I9" s="6" t="s">
        <v>10</v>
      </c>
      <c r="J9" s="31" t="s">
        <v>11</v>
      </c>
    </row>
    <row r="10" spans="1:10" s="15" customFormat="1" ht="15.5" customHeight="1" x14ac:dyDescent="0.15">
      <c r="A10" s="14"/>
      <c r="B10" s="32"/>
      <c r="C10" s="33"/>
      <c r="D10" s="34"/>
      <c r="E10" s="37"/>
      <c r="F10" s="36">
        <f>$D10*E10</f>
        <v>0</v>
      </c>
      <c r="G10" s="37"/>
      <c r="H10" s="36">
        <f>$D10*G10</f>
        <v>0</v>
      </c>
      <c r="I10" s="35"/>
      <c r="J10" s="38">
        <f>$D10*I10</f>
        <v>0</v>
      </c>
    </row>
    <row r="11" spans="1:10" s="15" customFormat="1" ht="15.5" customHeight="1" x14ac:dyDescent="0.15">
      <c r="A11" s="14"/>
      <c r="B11" s="62"/>
      <c r="C11" s="33"/>
      <c r="D11" s="34"/>
      <c r="E11" s="37"/>
      <c r="F11" s="36">
        <f t="shared" ref="F11:F18" si="0">$D11*E11</f>
        <v>0</v>
      </c>
      <c r="G11" s="37"/>
      <c r="H11" s="36">
        <f>$D11*G11</f>
        <v>0</v>
      </c>
      <c r="I11" s="35"/>
      <c r="J11" s="38">
        <f>$D11*I11</f>
        <v>0</v>
      </c>
    </row>
    <row r="12" spans="1:10" s="15" customFormat="1" ht="15.5" customHeight="1" x14ac:dyDescent="0.15">
      <c r="A12" s="14"/>
      <c r="B12" s="62"/>
      <c r="C12" s="33"/>
      <c r="D12" s="34"/>
      <c r="E12" s="37"/>
      <c r="F12" s="36">
        <f t="shared" si="0"/>
        <v>0</v>
      </c>
      <c r="G12" s="37"/>
      <c r="H12" s="36">
        <f t="shared" ref="H12:H17" si="1">$D12*G12</f>
        <v>0</v>
      </c>
      <c r="I12" s="35"/>
      <c r="J12" s="38">
        <f>$D12*I12</f>
        <v>0</v>
      </c>
    </row>
    <row r="13" spans="1:10" s="15" customFormat="1" ht="15.5" customHeight="1" x14ac:dyDescent="0.15">
      <c r="A13" s="14"/>
      <c r="B13" s="62"/>
      <c r="C13" s="33"/>
      <c r="D13" s="34"/>
      <c r="E13" s="37"/>
      <c r="F13" s="36">
        <v>0</v>
      </c>
      <c r="G13" s="37"/>
      <c r="H13" s="36">
        <f t="shared" si="1"/>
        <v>0</v>
      </c>
      <c r="I13" s="35"/>
      <c r="J13" s="38">
        <f t="shared" ref="J13:J18" si="2">$D13*I13</f>
        <v>0</v>
      </c>
    </row>
    <row r="14" spans="1:10" s="15" customFormat="1" ht="15.5" customHeight="1" x14ac:dyDescent="0.15">
      <c r="A14" s="14"/>
      <c r="B14" s="62"/>
      <c r="C14" s="33"/>
      <c r="D14" s="34"/>
      <c r="E14" s="37"/>
      <c r="F14" s="36">
        <f t="shared" si="0"/>
        <v>0</v>
      </c>
      <c r="G14" s="37"/>
      <c r="H14" s="36">
        <f t="shared" si="1"/>
        <v>0</v>
      </c>
      <c r="I14" s="35"/>
      <c r="J14" s="38">
        <f t="shared" si="2"/>
        <v>0</v>
      </c>
    </row>
    <row r="15" spans="1:10" s="15" customFormat="1" ht="15.5" customHeight="1" x14ac:dyDescent="0.15">
      <c r="A15" s="14"/>
      <c r="B15" s="62"/>
      <c r="C15" s="33"/>
      <c r="D15" s="34"/>
      <c r="E15" s="37"/>
      <c r="F15" s="36">
        <f t="shared" si="0"/>
        <v>0</v>
      </c>
      <c r="G15" s="37"/>
      <c r="H15" s="36">
        <f t="shared" si="1"/>
        <v>0</v>
      </c>
      <c r="I15" s="35"/>
      <c r="J15" s="38">
        <f t="shared" si="2"/>
        <v>0</v>
      </c>
    </row>
    <row r="16" spans="1:10" s="15" customFormat="1" ht="15.5" customHeight="1" x14ac:dyDescent="0.15">
      <c r="A16" s="14"/>
      <c r="B16" s="62"/>
      <c r="C16" s="33"/>
      <c r="D16" s="34"/>
      <c r="E16" s="37"/>
      <c r="F16" s="36">
        <f t="shared" si="0"/>
        <v>0</v>
      </c>
      <c r="G16" s="37"/>
      <c r="H16" s="36">
        <f t="shared" si="1"/>
        <v>0</v>
      </c>
      <c r="I16" s="35"/>
      <c r="J16" s="38">
        <f t="shared" si="2"/>
        <v>0</v>
      </c>
    </row>
    <row r="17" spans="1:10" s="15" customFormat="1" ht="15.5" customHeight="1" x14ac:dyDescent="0.15">
      <c r="A17" s="14"/>
      <c r="B17" s="62"/>
      <c r="C17" s="33"/>
      <c r="D17" s="34"/>
      <c r="E17" s="37"/>
      <c r="F17" s="36">
        <f t="shared" si="0"/>
        <v>0</v>
      </c>
      <c r="G17" s="37"/>
      <c r="H17" s="36">
        <f t="shared" si="1"/>
        <v>0</v>
      </c>
      <c r="I17" s="35"/>
      <c r="J17" s="38">
        <f t="shared" si="2"/>
        <v>0</v>
      </c>
    </row>
    <row r="18" spans="1:10" s="15" customFormat="1" ht="15.5" customHeight="1" x14ac:dyDescent="0.15">
      <c r="A18" s="14"/>
      <c r="B18" s="62"/>
      <c r="C18" s="33"/>
      <c r="D18" s="34"/>
      <c r="E18" s="37"/>
      <c r="F18" s="36">
        <f t="shared" si="0"/>
        <v>0</v>
      </c>
      <c r="G18" s="37"/>
      <c r="H18" s="36">
        <f>$D18*G18</f>
        <v>0</v>
      </c>
      <c r="I18" s="35"/>
      <c r="J18" s="38">
        <f t="shared" si="2"/>
        <v>0</v>
      </c>
    </row>
    <row r="19" spans="1:10" s="15" customFormat="1" ht="15" customHeight="1" x14ac:dyDescent="0.15">
      <c r="A19" s="14"/>
      <c r="B19" s="53"/>
      <c r="D19" s="111"/>
      <c r="E19" s="112" t="s">
        <v>27</v>
      </c>
      <c r="F19" s="36">
        <f>SUM(F10:F18)</f>
        <v>0</v>
      </c>
      <c r="G19" s="112" t="s">
        <v>27</v>
      </c>
      <c r="H19" s="36">
        <f>SUM(H10:H18)</f>
        <v>0</v>
      </c>
      <c r="I19" s="113" t="s">
        <v>27</v>
      </c>
      <c r="J19" s="38">
        <f>SUM(J10:J18)</f>
        <v>0</v>
      </c>
    </row>
    <row r="20" spans="1:10" s="15" customFormat="1" ht="16" x14ac:dyDescent="0.15">
      <c r="A20" s="14"/>
      <c r="B20" s="22"/>
      <c r="C20" s="1"/>
      <c r="E20" s="40" t="str">
        <f>IF(G5="loonkosten plus vaste opslag-systematiek","Opslag algemene kosten (50%)","geen opslag")</f>
        <v>geen opslag</v>
      </c>
      <c r="F20" s="36" t="str">
        <f>IF($G5="vaste uurtarief-systematiek",0,(IF($G5="integrale kostensystematiek",0,(IF($G5="loonkosten plus vaste opslag-systematiek",F19*0.5,"0")))))</f>
        <v>0</v>
      </c>
      <c r="G20" s="40" t="str">
        <f>IF(G5="loonkosten plus vaste opslag-systematiek","Opslag algemene kosten (50%)","geen opslag")</f>
        <v>geen opslag</v>
      </c>
      <c r="H20" s="36" t="str">
        <f>IF($G5="vaste uurtarief-systematiek",0,(IF($G5="integrale kostensystematiek",0,(IF($G5="loonkosten plus vaste opslag-systematiek",H19*0.5,"0")))))</f>
        <v>0</v>
      </c>
      <c r="I20" s="39" t="str">
        <f>IF(G5="loonkosten plus vaste opslag-systematiek","Opslag algemene kosten (50%)","geen opslag")</f>
        <v>geen opslag</v>
      </c>
      <c r="J20" s="38" t="str">
        <f>IF($G5="vaste uurtarief-systematiek",0,(IF($G5="integrale kostensystematiek",0,(IF($G5="loonkosten plus vaste opslag-systematiek",J19*0.5,"0")))))</f>
        <v>0</v>
      </c>
    </row>
    <row r="21" spans="1:10" s="1" customFormat="1" ht="15" customHeight="1" thickBot="1" x14ac:dyDescent="0.2">
      <c r="A21" s="2"/>
      <c r="B21" s="41"/>
      <c r="C21" s="42"/>
      <c r="D21" s="43"/>
      <c r="E21" s="46" t="s">
        <v>26</v>
      </c>
      <c r="F21" s="45">
        <f>SUM(F10:F18,F20)</f>
        <v>0</v>
      </c>
      <c r="G21" s="46" t="s">
        <v>26</v>
      </c>
      <c r="H21" s="45">
        <f>SUM(H10:H18,H20)</f>
        <v>0</v>
      </c>
      <c r="I21" s="44" t="s">
        <v>26</v>
      </c>
      <c r="J21" s="47">
        <f>SUM(J10:J18,J20)</f>
        <v>0</v>
      </c>
    </row>
    <row r="22" spans="1:10" s="1" customFormat="1" ht="15" customHeight="1" thickBot="1" x14ac:dyDescent="0.2">
      <c r="A22" s="2"/>
    </row>
    <row r="23" spans="1:10" s="1" customFormat="1" ht="25" customHeight="1" x14ac:dyDescent="0.15">
      <c r="A23" s="2" t="s">
        <v>4</v>
      </c>
      <c r="B23" s="4" t="s">
        <v>23</v>
      </c>
      <c r="C23" s="48"/>
      <c r="D23" s="49"/>
      <c r="E23" s="48"/>
      <c r="F23" s="50"/>
      <c r="G23" s="49"/>
      <c r="H23" s="48"/>
      <c r="I23" s="51"/>
      <c r="J23" s="52"/>
    </row>
    <row r="24" spans="1:10" s="15" customFormat="1" ht="25" customHeight="1" x14ac:dyDescent="0.15">
      <c r="A24" s="2"/>
      <c r="B24" s="53"/>
      <c r="C24" s="1"/>
      <c r="D24" s="11"/>
      <c r="E24" s="24" t="s">
        <v>54</v>
      </c>
      <c r="F24" s="23"/>
      <c r="G24" s="24" t="s">
        <v>55</v>
      </c>
      <c r="H24" s="25"/>
      <c r="I24" s="24" t="s">
        <v>56</v>
      </c>
      <c r="J24" s="26"/>
    </row>
    <row r="25" spans="1:10" s="6" customFormat="1" ht="21.75" customHeight="1" x14ac:dyDescent="0.15">
      <c r="A25" s="2"/>
      <c r="B25" s="27" t="s">
        <v>22</v>
      </c>
      <c r="D25" s="28" t="s">
        <v>7</v>
      </c>
      <c r="E25" s="30" t="s">
        <v>12</v>
      </c>
      <c r="F25" s="29" t="s">
        <v>16</v>
      </c>
      <c r="G25" s="30" t="s">
        <v>12</v>
      </c>
      <c r="H25" s="29" t="s">
        <v>16</v>
      </c>
      <c r="I25" s="30" t="s">
        <v>12</v>
      </c>
      <c r="J25" s="31" t="s">
        <v>16</v>
      </c>
    </row>
    <row r="26" spans="1:10" s="15" customFormat="1" ht="15.5" customHeight="1" x14ac:dyDescent="0.15">
      <c r="A26" s="2"/>
      <c r="B26" s="177"/>
      <c r="C26" s="178"/>
      <c r="D26" s="34"/>
      <c r="E26" s="37"/>
      <c r="F26" s="36">
        <f t="shared" ref="F26:F33" si="3">D26*E26</f>
        <v>0</v>
      </c>
      <c r="G26" s="37"/>
      <c r="H26" s="36">
        <f t="shared" ref="H26:H33" si="4">D26*G26</f>
        <v>0</v>
      </c>
      <c r="I26" s="35"/>
      <c r="J26" s="38">
        <f t="shared" ref="J26:J33" si="5">D26*I26</f>
        <v>0</v>
      </c>
    </row>
    <row r="27" spans="1:10" s="15" customFormat="1" ht="15.5" customHeight="1" x14ac:dyDescent="0.15">
      <c r="A27" s="2"/>
      <c r="B27" s="177"/>
      <c r="C27" s="178"/>
      <c r="D27" s="34"/>
      <c r="E27" s="37"/>
      <c r="F27" s="36">
        <f t="shared" si="3"/>
        <v>0</v>
      </c>
      <c r="G27" s="37"/>
      <c r="H27" s="36">
        <f t="shared" si="4"/>
        <v>0</v>
      </c>
      <c r="I27" s="35"/>
      <c r="J27" s="38">
        <f t="shared" si="5"/>
        <v>0</v>
      </c>
    </row>
    <row r="28" spans="1:10" s="15" customFormat="1" ht="15.5" customHeight="1" x14ac:dyDescent="0.15">
      <c r="A28" s="2"/>
      <c r="B28" s="177"/>
      <c r="C28" s="178"/>
      <c r="D28" s="34"/>
      <c r="E28" s="37"/>
      <c r="F28" s="36">
        <f t="shared" si="3"/>
        <v>0</v>
      </c>
      <c r="G28" s="37"/>
      <c r="H28" s="36">
        <f t="shared" si="4"/>
        <v>0</v>
      </c>
      <c r="I28" s="35"/>
      <c r="J28" s="38">
        <f t="shared" si="5"/>
        <v>0</v>
      </c>
    </row>
    <row r="29" spans="1:10" s="15" customFormat="1" ht="15.5" customHeight="1" x14ac:dyDescent="0.15">
      <c r="A29" s="2"/>
      <c r="B29" s="177"/>
      <c r="C29" s="178"/>
      <c r="D29" s="34"/>
      <c r="E29" s="37"/>
      <c r="F29" s="36">
        <f t="shared" si="3"/>
        <v>0</v>
      </c>
      <c r="G29" s="37"/>
      <c r="H29" s="36">
        <f t="shared" si="4"/>
        <v>0</v>
      </c>
      <c r="I29" s="35"/>
      <c r="J29" s="38">
        <f t="shared" si="5"/>
        <v>0</v>
      </c>
    </row>
    <row r="30" spans="1:10" s="15" customFormat="1" ht="15.5" customHeight="1" x14ac:dyDescent="0.15">
      <c r="A30" s="2"/>
      <c r="B30" s="177"/>
      <c r="C30" s="178"/>
      <c r="D30" s="34"/>
      <c r="E30" s="37"/>
      <c r="F30" s="36">
        <f t="shared" si="3"/>
        <v>0</v>
      </c>
      <c r="G30" s="37"/>
      <c r="H30" s="36">
        <f t="shared" si="4"/>
        <v>0</v>
      </c>
      <c r="I30" s="35"/>
      <c r="J30" s="38">
        <f t="shared" si="5"/>
        <v>0</v>
      </c>
    </row>
    <row r="31" spans="1:10" s="15" customFormat="1" ht="15.5" customHeight="1" x14ac:dyDescent="0.15">
      <c r="A31" s="2"/>
      <c r="B31" s="177"/>
      <c r="C31" s="178"/>
      <c r="D31" s="34"/>
      <c r="E31" s="37"/>
      <c r="F31" s="36">
        <f t="shared" si="3"/>
        <v>0</v>
      </c>
      <c r="G31" s="37"/>
      <c r="H31" s="36">
        <f t="shared" si="4"/>
        <v>0</v>
      </c>
      <c r="I31" s="35"/>
      <c r="J31" s="38">
        <f t="shared" si="5"/>
        <v>0</v>
      </c>
    </row>
    <row r="32" spans="1:10" s="15" customFormat="1" ht="15.5" customHeight="1" x14ac:dyDescent="0.15">
      <c r="A32" s="14"/>
      <c r="B32" s="177"/>
      <c r="C32" s="178"/>
      <c r="D32" s="34"/>
      <c r="E32" s="37"/>
      <c r="F32" s="36">
        <f t="shared" si="3"/>
        <v>0</v>
      </c>
      <c r="G32" s="37"/>
      <c r="H32" s="36">
        <f t="shared" si="4"/>
        <v>0</v>
      </c>
      <c r="I32" s="35"/>
      <c r="J32" s="38">
        <f t="shared" si="5"/>
        <v>0</v>
      </c>
    </row>
    <row r="33" spans="1:10" s="15" customFormat="1" ht="15.5" customHeight="1" x14ac:dyDescent="0.15">
      <c r="A33" s="14"/>
      <c r="B33" s="177"/>
      <c r="C33" s="178"/>
      <c r="D33" s="34"/>
      <c r="E33" s="37"/>
      <c r="F33" s="36">
        <f t="shared" si="3"/>
        <v>0</v>
      </c>
      <c r="G33" s="37"/>
      <c r="H33" s="36">
        <f t="shared" si="4"/>
        <v>0</v>
      </c>
      <c r="I33" s="35"/>
      <c r="J33" s="38">
        <f t="shared" si="5"/>
        <v>0</v>
      </c>
    </row>
    <row r="34" spans="1:10" s="1" customFormat="1" ht="15" customHeight="1" thickBot="1" x14ac:dyDescent="0.2">
      <c r="A34" s="2"/>
      <c r="B34" s="54"/>
      <c r="C34" s="55"/>
      <c r="D34" s="56"/>
      <c r="E34" s="46" t="s">
        <v>26</v>
      </c>
      <c r="F34" s="45">
        <f>SUM(F26:F33)</f>
        <v>0</v>
      </c>
      <c r="G34" s="46" t="s">
        <v>26</v>
      </c>
      <c r="H34" s="45">
        <f>SUM(H26:H33)</f>
        <v>0</v>
      </c>
      <c r="I34" s="44" t="s">
        <v>26</v>
      </c>
      <c r="J34" s="47">
        <f>SUM(J26:J33)</f>
        <v>0</v>
      </c>
    </row>
    <row r="35" spans="1:10" s="1" customFormat="1" ht="15" customHeight="1" thickBot="1" x14ac:dyDescent="0.2">
      <c r="A35" s="2"/>
      <c r="B35" s="57"/>
      <c r="C35" s="57"/>
      <c r="D35" s="58"/>
      <c r="E35" s="59"/>
      <c r="F35" s="60"/>
      <c r="G35" s="60"/>
      <c r="I35" s="10"/>
    </row>
    <row r="36" spans="1:10" s="1" customFormat="1" ht="25" customHeight="1" thickBot="1" x14ac:dyDescent="0.2">
      <c r="A36" s="2"/>
      <c r="B36" s="5" t="s">
        <v>18</v>
      </c>
      <c r="C36" s="173">
        <f>C1</f>
        <v>0</v>
      </c>
      <c r="D36" s="174"/>
      <c r="E36" s="174"/>
      <c r="F36" s="175"/>
      <c r="G36" s="5" t="s">
        <v>99</v>
      </c>
      <c r="H36" s="173">
        <f>H1</f>
        <v>0</v>
      </c>
      <c r="I36" s="174"/>
      <c r="J36" s="175"/>
    </row>
    <row r="37" spans="1:10" s="1" customFormat="1" ht="15" customHeight="1" thickBot="1" x14ac:dyDescent="0.2">
      <c r="A37" s="2"/>
      <c r="B37" s="15"/>
      <c r="C37" s="15"/>
      <c r="D37" s="16"/>
      <c r="E37" s="15"/>
      <c r="F37" s="16"/>
      <c r="G37" s="16"/>
      <c r="I37" s="10"/>
    </row>
    <row r="38" spans="1:10" s="15" customFormat="1" ht="25" customHeight="1" x14ac:dyDescent="0.15">
      <c r="A38" s="2" t="s">
        <v>6</v>
      </c>
      <c r="B38" s="4" t="s">
        <v>24</v>
      </c>
      <c r="C38" s="18"/>
      <c r="D38" s="18"/>
      <c r="E38" s="18"/>
      <c r="F38" s="18"/>
      <c r="G38" s="18"/>
      <c r="H38" s="18"/>
      <c r="I38" s="20"/>
      <c r="J38" s="21"/>
    </row>
    <row r="39" spans="1:10" s="15" customFormat="1" ht="25" customHeight="1" x14ac:dyDescent="0.15">
      <c r="A39" s="2"/>
      <c r="B39" s="53"/>
      <c r="D39" s="16"/>
      <c r="E39" s="24" t="s">
        <v>54</v>
      </c>
      <c r="F39" s="23"/>
      <c r="G39" s="24" t="s">
        <v>55</v>
      </c>
      <c r="H39" s="25"/>
      <c r="I39" s="24" t="s">
        <v>56</v>
      </c>
      <c r="J39" s="26"/>
    </row>
    <row r="40" spans="1:10" s="6" customFormat="1" ht="24.75" customHeight="1" x14ac:dyDescent="0.15">
      <c r="A40" s="2"/>
      <c r="B40" s="27" t="s">
        <v>22</v>
      </c>
      <c r="D40" s="28"/>
      <c r="E40" s="30"/>
      <c r="F40" s="29" t="s">
        <v>13</v>
      </c>
      <c r="G40" s="61"/>
      <c r="H40" s="29" t="s">
        <v>13</v>
      </c>
      <c r="I40" s="28"/>
      <c r="J40" s="31" t="s">
        <v>13</v>
      </c>
    </row>
    <row r="41" spans="1:10" s="15" customFormat="1" ht="15.5" customHeight="1" x14ac:dyDescent="0.15">
      <c r="A41" s="14"/>
      <c r="B41" s="181"/>
      <c r="C41" s="180"/>
      <c r="D41" s="180"/>
      <c r="E41" s="165">
        <v>0</v>
      </c>
      <c r="F41" s="176"/>
      <c r="G41" s="165">
        <v>0</v>
      </c>
      <c r="H41" s="176"/>
      <c r="I41" s="165">
        <v>0</v>
      </c>
      <c r="J41" s="166"/>
    </row>
    <row r="42" spans="1:10" s="15" customFormat="1" ht="15.5" customHeight="1" x14ac:dyDescent="0.15">
      <c r="A42" s="14"/>
      <c r="B42" s="179"/>
      <c r="C42" s="180"/>
      <c r="D42" s="180"/>
      <c r="E42" s="165">
        <v>0</v>
      </c>
      <c r="F42" s="176"/>
      <c r="G42" s="165">
        <v>0</v>
      </c>
      <c r="H42" s="176"/>
      <c r="I42" s="165">
        <v>0</v>
      </c>
      <c r="J42" s="166"/>
    </row>
    <row r="43" spans="1:10" s="15" customFormat="1" ht="15.5" customHeight="1" x14ac:dyDescent="0.15">
      <c r="A43" s="14"/>
      <c r="B43" s="179"/>
      <c r="C43" s="180"/>
      <c r="D43" s="180"/>
      <c r="E43" s="165">
        <v>0</v>
      </c>
      <c r="F43" s="176"/>
      <c r="G43" s="165">
        <v>0</v>
      </c>
      <c r="H43" s="176"/>
      <c r="I43" s="165">
        <v>0</v>
      </c>
      <c r="J43" s="166"/>
    </row>
    <row r="44" spans="1:10" s="15" customFormat="1" ht="15.5" customHeight="1" x14ac:dyDescent="0.15">
      <c r="A44" s="14"/>
      <c r="B44" s="179"/>
      <c r="C44" s="180"/>
      <c r="D44" s="180"/>
      <c r="E44" s="165">
        <v>0</v>
      </c>
      <c r="F44" s="176"/>
      <c r="G44" s="165">
        <v>0</v>
      </c>
      <c r="H44" s="176"/>
      <c r="I44" s="165">
        <v>0</v>
      </c>
      <c r="J44" s="166"/>
    </row>
    <row r="45" spans="1:10" s="15" customFormat="1" ht="15.5" customHeight="1" x14ac:dyDescent="0.15">
      <c r="A45" s="14"/>
      <c r="B45" s="179"/>
      <c r="C45" s="180"/>
      <c r="D45" s="180"/>
      <c r="E45" s="165">
        <v>0</v>
      </c>
      <c r="F45" s="176"/>
      <c r="G45" s="165">
        <v>0</v>
      </c>
      <c r="H45" s="176"/>
      <c r="I45" s="165">
        <v>0</v>
      </c>
      <c r="J45" s="166"/>
    </row>
    <row r="46" spans="1:10" s="15" customFormat="1" ht="15.5" customHeight="1" x14ac:dyDescent="0.15">
      <c r="A46" s="14"/>
      <c r="B46" s="179"/>
      <c r="C46" s="180"/>
      <c r="D46" s="180"/>
      <c r="E46" s="165">
        <v>0</v>
      </c>
      <c r="F46" s="176"/>
      <c r="G46" s="165">
        <v>0</v>
      </c>
      <c r="H46" s="176"/>
      <c r="I46" s="165">
        <v>0</v>
      </c>
      <c r="J46" s="166"/>
    </row>
    <row r="47" spans="1:10" s="15" customFormat="1" ht="15.5" customHeight="1" x14ac:dyDescent="0.15">
      <c r="A47" s="14"/>
      <c r="B47" s="179"/>
      <c r="C47" s="180"/>
      <c r="D47" s="180"/>
      <c r="E47" s="165">
        <v>0</v>
      </c>
      <c r="F47" s="176"/>
      <c r="G47" s="165">
        <v>0</v>
      </c>
      <c r="H47" s="176"/>
      <c r="I47" s="165">
        <v>0</v>
      </c>
      <c r="J47" s="166"/>
    </row>
    <row r="48" spans="1:10" s="15" customFormat="1" ht="15.5" customHeight="1" x14ac:dyDescent="0.15">
      <c r="A48" s="14"/>
      <c r="B48" s="179"/>
      <c r="C48" s="180"/>
      <c r="D48" s="180"/>
      <c r="E48" s="165">
        <v>0</v>
      </c>
      <c r="F48" s="176"/>
      <c r="G48" s="165">
        <v>0</v>
      </c>
      <c r="H48" s="176"/>
      <c r="I48" s="165">
        <v>0</v>
      </c>
      <c r="J48" s="166"/>
    </row>
    <row r="49" spans="1:12" s="1" customFormat="1" ht="16.5" customHeight="1" thickBot="1" x14ac:dyDescent="0.2">
      <c r="A49" s="2"/>
      <c r="B49" s="41"/>
      <c r="C49" s="42"/>
      <c r="D49" s="43"/>
      <c r="E49" s="46" t="s">
        <v>26</v>
      </c>
      <c r="F49" s="45">
        <f>SUM(E41:F48)</f>
        <v>0</v>
      </c>
      <c r="G49" s="63"/>
      <c r="H49" s="45">
        <f>SUM(G41:H48)</f>
        <v>0</v>
      </c>
      <c r="I49" s="64"/>
      <c r="J49" s="47">
        <f>SUM(I41:J48)</f>
        <v>0</v>
      </c>
    </row>
    <row r="50" spans="1:12" s="1" customFormat="1" ht="15" customHeight="1" thickBot="1" x14ac:dyDescent="0.2">
      <c r="A50" s="2"/>
      <c r="D50" s="11"/>
      <c r="F50" s="11"/>
      <c r="G50" s="11"/>
      <c r="I50" s="10"/>
    </row>
    <row r="51" spans="1:12" s="15" customFormat="1" ht="25" customHeight="1" x14ac:dyDescent="0.15">
      <c r="A51" s="2" t="s">
        <v>8</v>
      </c>
      <c r="B51" s="4" t="s">
        <v>25</v>
      </c>
      <c r="C51" s="48"/>
      <c r="D51" s="19"/>
      <c r="E51" s="18"/>
      <c r="F51" s="19"/>
      <c r="G51" s="19"/>
      <c r="H51" s="18"/>
      <c r="I51" s="20"/>
      <c r="J51" s="21"/>
    </row>
    <row r="52" spans="1:12" s="15" customFormat="1" ht="25" customHeight="1" x14ac:dyDescent="0.15">
      <c r="A52" s="2"/>
      <c r="B52" s="22"/>
      <c r="D52" s="11"/>
      <c r="E52" s="24" t="s">
        <v>54</v>
      </c>
      <c r="F52" s="23"/>
      <c r="G52" s="24" t="s">
        <v>55</v>
      </c>
      <c r="H52" s="25"/>
      <c r="I52" s="24" t="s">
        <v>56</v>
      </c>
      <c r="J52" s="26"/>
    </row>
    <row r="53" spans="1:12" s="6" customFormat="1" ht="23.25" customHeight="1" x14ac:dyDescent="0.15">
      <c r="A53" s="2"/>
      <c r="B53" s="27" t="s">
        <v>22</v>
      </c>
      <c r="D53" s="28"/>
      <c r="E53" s="30"/>
      <c r="F53" s="29" t="s">
        <v>13</v>
      </c>
      <c r="G53" s="30"/>
      <c r="H53" s="29" t="s">
        <v>13</v>
      </c>
      <c r="J53" s="31" t="s">
        <v>13</v>
      </c>
    </row>
    <row r="54" spans="1:12" s="15" customFormat="1" ht="15.5" customHeight="1" x14ac:dyDescent="0.15">
      <c r="A54" s="2"/>
      <c r="B54" s="181"/>
      <c r="C54" s="180"/>
      <c r="D54" s="180"/>
      <c r="E54" s="165">
        <v>0</v>
      </c>
      <c r="F54" s="176"/>
      <c r="G54" s="165">
        <v>0</v>
      </c>
      <c r="H54" s="176"/>
      <c r="I54" s="165">
        <v>0</v>
      </c>
      <c r="J54" s="166"/>
    </row>
    <row r="55" spans="1:12" s="15" customFormat="1" ht="15.5" customHeight="1" x14ac:dyDescent="0.15">
      <c r="A55" s="2"/>
      <c r="B55" s="179"/>
      <c r="C55" s="180"/>
      <c r="D55" s="180"/>
      <c r="E55" s="165">
        <v>0</v>
      </c>
      <c r="F55" s="176"/>
      <c r="G55" s="165">
        <v>0</v>
      </c>
      <c r="H55" s="176"/>
      <c r="I55" s="165">
        <v>0</v>
      </c>
      <c r="J55" s="166"/>
    </row>
    <row r="56" spans="1:12" s="15" customFormat="1" ht="15.5" customHeight="1" x14ac:dyDescent="0.15">
      <c r="A56" s="2"/>
      <c r="B56" s="179"/>
      <c r="C56" s="180"/>
      <c r="D56" s="180"/>
      <c r="E56" s="165">
        <v>0</v>
      </c>
      <c r="F56" s="176"/>
      <c r="G56" s="165">
        <v>0</v>
      </c>
      <c r="H56" s="176"/>
      <c r="I56" s="165">
        <v>0</v>
      </c>
      <c r="J56" s="166"/>
    </row>
    <row r="57" spans="1:12" s="15" customFormat="1" ht="15.5" customHeight="1" x14ac:dyDescent="0.15">
      <c r="A57" s="2"/>
      <c r="B57" s="179"/>
      <c r="C57" s="180"/>
      <c r="D57" s="180"/>
      <c r="E57" s="165">
        <v>0</v>
      </c>
      <c r="F57" s="176"/>
      <c r="G57" s="165">
        <v>0</v>
      </c>
      <c r="H57" s="176"/>
      <c r="I57" s="165">
        <v>0</v>
      </c>
      <c r="J57" s="166"/>
    </row>
    <row r="58" spans="1:12" s="15" customFormat="1" ht="15.5" customHeight="1" x14ac:dyDescent="0.15">
      <c r="A58" s="2"/>
      <c r="B58" s="179"/>
      <c r="C58" s="180"/>
      <c r="D58" s="180"/>
      <c r="E58" s="165">
        <v>0</v>
      </c>
      <c r="F58" s="176"/>
      <c r="G58" s="165">
        <v>0</v>
      </c>
      <c r="H58" s="176"/>
      <c r="I58" s="165">
        <v>0</v>
      </c>
      <c r="J58" s="166"/>
    </row>
    <row r="59" spans="1:12" s="15" customFormat="1" ht="15.5" customHeight="1" x14ac:dyDescent="0.15">
      <c r="A59" s="2"/>
      <c r="B59" s="179"/>
      <c r="C59" s="180"/>
      <c r="D59" s="180"/>
      <c r="E59" s="165">
        <v>0</v>
      </c>
      <c r="F59" s="176"/>
      <c r="G59" s="165">
        <v>0</v>
      </c>
      <c r="H59" s="176"/>
      <c r="I59" s="165">
        <v>0</v>
      </c>
      <c r="J59" s="166"/>
    </row>
    <row r="60" spans="1:12" s="15" customFormat="1" ht="15.5" customHeight="1" x14ac:dyDescent="0.15">
      <c r="A60" s="2"/>
      <c r="B60" s="179"/>
      <c r="C60" s="180"/>
      <c r="D60" s="180"/>
      <c r="E60" s="165">
        <v>0</v>
      </c>
      <c r="F60" s="176"/>
      <c r="G60" s="165">
        <v>0</v>
      </c>
      <c r="H60" s="176"/>
      <c r="I60" s="165">
        <v>0</v>
      </c>
      <c r="J60" s="166"/>
    </row>
    <row r="61" spans="1:12" s="15" customFormat="1" ht="15.5" customHeight="1" x14ac:dyDescent="0.15">
      <c r="A61" s="14"/>
      <c r="B61" s="179"/>
      <c r="C61" s="180"/>
      <c r="D61" s="180"/>
      <c r="E61" s="165">
        <v>0</v>
      </c>
      <c r="F61" s="176"/>
      <c r="G61" s="165">
        <v>0</v>
      </c>
      <c r="H61" s="176"/>
      <c r="I61" s="165">
        <v>0</v>
      </c>
      <c r="J61" s="166"/>
      <c r="K61" s="65"/>
      <c r="L61" s="65"/>
    </row>
    <row r="62" spans="1:12" s="1" customFormat="1" ht="15" customHeight="1" thickBot="1" x14ac:dyDescent="0.2">
      <c r="A62" s="2"/>
      <c r="B62" s="41"/>
      <c r="C62" s="42"/>
      <c r="D62" s="43"/>
      <c r="E62" s="46" t="s">
        <v>26</v>
      </c>
      <c r="F62" s="45">
        <f>SUM(E54:F61)</f>
        <v>0</v>
      </c>
      <c r="G62" s="46" t="s">
        <v>26</v>
      </c>
      <c r="H62" s="45">
        <f>SUM(G54:H61)</f>
        <v>0</v>
      </c>
      <c r="I62" s="44" t="s">
        <v>26</v>
      </c>
      <c r="J62" s="47">
        <f>SUM(I54:J61)</f>
        <v>0</v>
      </c>
    </row>
    <row r="63" spans="1:12" s="1" customFormat="1" ht="15" customHeight="1" thickBot="1" x14ac:dyDescent="0.2">
      <c r="A63" s="2"/>
      <c r="D63" s="11"/>
      <c r="F63" s="60"/>
      <c r="G63" s="60"/>
      <c r="I63" s="10"/>
    </row>
    <row r="64" spans="1:12" s="1" customFormat="1" ht="25" customHeight="1" x14ac:dyDescent="0.15">
      <c r="A64" s="2" t="s">
        <v>9</v>
      </c>
      <c r="B64" s="4" t="s">
        <v>63</v>
      </c>
      <c r="C64" s="48"/>
      <c r="D64" s="49"/>
      <c r="E64" s="18"/>
      <c r="F64" s="48"/>
      <c r="G64" s="18"/>
      <c r="H64" s="48"/>
      <c r="I64" s="18"/>
      <c r="J64" s="52"/>
    </row>
    <row r="65" spans="1:10" s="1" customFormat="1" ht="25" customHeight="1" x14ac:dyDescent="0.15">
      <c r="A65" s="2"/>
      <c r="B65" s="22"/>
      <c r="D65" s="11"/>
      <c r="E65" s="24" t="s">
        <v>54</v>
      </c>
      <c r="F65" s="23"/>
      <c r="G65" s="24" t="s">
        <v>55</v>
      </c>
      <c r="H65" s="25"/>
      <c r="I65" s="24" t="s">
        <v>56</v>
      </c>
      <c r="J65" s="3"/>
    </row>
    <row r="66" spans="1:10" s="1" customFormat="1" ht="25" customHeight="1" thickBot="1" x14ac:dyDescent="0.2">
      <c r="A66" s="2"/>
      <c r="B66" s="41"/>
      <c r="C66" s="42"/>
      <c r="D66" s="42"/>
      <c r="E66" s="46" t="s">
        <v>26</v>
      </c>
      <c r="F66" s="45">
        <f>SUM(F21+F34+F49+F62)</f>
        <v>0</v>
      </c>
      <c r="G66" s="46" t="s">
        <v>26</v>
      </c>
      <c r="H66" s="45">
        <f>SUM(H21+H34+H49+H62)</f>
        <v>0</v>
      </c>
      <c r="I66" s="44" t="s">
        <v>26</v>
      </c>
      <c r="J66" s="47">
        <f>SUM(J21+J34+J49+J62)</f>
        <v>0</v>
      </c>
    </row>
    <row r="67" spans="1:10" ht="15.5" customHeight="1" x14ac:dyDescent="0.15">
      <c r="F67" s="69"/>
      <c r="G67" s="69"/>
    </row>
    <row r="68" spans="1:10" ht="100.5" customHeight="1" x14ac:dyDescent="0.15"/>
    <row r="69" spans="1:10" ht="100.5" customHeight="1" x14ac:dyDescent="0.15"/>
    <row r="70" spans="1:10" ht="100.5" customHeight="1" x14ac:dyDescent="0.15"/>
    <row r="71" spans="1:10" ht="100.5" customHeight="1" x14ac:dyDescent="0.15"/>
    <row r="72" spans="1:10" ht="100.5" customHeight="1" x14ac:dyDescent="0.15"/>
    <row r="73" spans="1:10" ht="100.5" customHeight="1" x14ac:dyDescent="0.15"/>
    <row r="74" spans="1:10" ht="100.5" customHeight="1" x14ac:dyDescent="0.15"/>
    <row r="75" spans="1:10" ht="100.5" customHeight="1" x14ac:dyDescent="0.15"/>
    <row r="76" spans="1:10" ht="100.5" customHeight="1" x14ac:dyDescent="0.15"/>
    <row r="77" spans="1:10" ht="100.5" customHeight="1" x14ac:dyDescent="0.15"/>
    <row r="78" spans="1:10" ht="100.5" customHeight="1" x14ac:dyDescent="0.15"/>
    <row r="79" spans="1:10" ht="100.5" customHeight="1" x14ac:dyDescent="0.15"/>
    <row r="80" spans="1:10" ht="100.5" customHeight="1" x14ac:dyDescent="0.15"/>
    <row r="81" ht="100.5" customHeight="1" x14ac:dyDescent="0.15"/>
    <row r="82" ht="100.5" customHeight="1" x14ac:dyDescent="0.15"/>
    <row r="83" ht="100.5" customHeight="1" x14ac:dyDescent="0.15"/>
    <row r="84" ht="100.5" customHeight="1" x14ac:dyDescent="0.15"/>
    <row r="85" ht="100.5" customHeight="1" x14ac:dyDescent="0.15"/>
  </sheetData>
  <sheetProtection selectLockedCells="1"/>
  <dataConsolidate/>
  <mergeCells count="81">
    <mergeCell ref="C1:F1"/>
    <mergeCell ref="H1:J1"/>
    <mergeCell ref="B3:F3"/>
    <mergeCell ref="G3:J3"/>
    <mergeCell ref="B5:F5"/>
    <mergeCell ref="G5:J5"/>
    <mergeCell ref="B32:C32"/>
    <mergeCell ref="B7:E7"/>
    <mergeCell ref="B26:C26"/>
    <mergeCell ref="B27:C27"/>
    <mergeCell ref="B28:C28"/>
    <mergeCell ref="B29:C29"/>
    <mergeCell ref="B30:C30"/>
    <mergeCell ref="B31:C31"/>
    <mergeCell ref="B33:C33"/>
    <mergeCell ref="C36:F36"/>
    <mergeCell ref="H36:J36"/>
    <mergeCell ref="B41:D41"/>
    <mergeCell ref="E41:F41"/>
    <mergeCell ref="G41:H41"/>
    <mergeCell ref="I41:J41"/>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61:D61"/>
    <mergeCell ref="E61:F61"/>
    <mergeCell ref="G61:H61"/>
    <mergeCell ref="I61:J61"/>
    <mergeCell ref="B59:D59"/>
    <mergeCell ref="E59:F59"/>
    <mergeCell ref="G59:H59"/>
    <mergeCell ref="I59:J59"/>
    <mergeCell ref="B60:D60"/>
    <mergeCell ref="E60:F60"/>
    <mergeCell ref="G60:H60"/>
    <mergeCell ref="I60:J60"/>
  </mergeCells>
  <conditionalFormatting sqref="B7">
    <cfRule type="cellIs" dxfId="49" priority="16" stopIfTrue="1" operator="equal">
      <formula>"Kies eerst uw systematiek voor de berekening van de subsidiabele kosten"</formula>
    </cfRule>
  </conditionalFormatting>
  <conditionalFormatting sqref="E20">
    <cfRule type="cellIs" dxfId="48" priority="20" stopIfTrue="1" operator="equal">
      <formula>"Opslag algemene kosten (50%)"</formula>
    </cfRule>
  </conditionalFormatting>
  <conditionalFormatting sqref="G20">
    <cfRule type="cellIs" dxfId="47" priority="15" stopIfTrue="1" operator="equal">
      <formula>"Opslag algemene kosten (50%)"</formula>
    </cfRule>
  </conditionalFormatting>
  <conditionalFormatting sqref="I20">
    <cfRule type="cellIs" dxfId="46" priority="14" stopIfTrue="1" operator="equal">
      <formula>"Opslag algemene kosten (50%)"</formula>
    </cfRule>
  </conditionalFormatting>
  <conditionalFormatting sqref="G5">
    <cfRule type="cellIs" dxfId="45" priority="1" stopIfTrue="1" operator="equal">
      <formula>"Integrale kostensystematiek"</formula>
    </cfRule>
    <cfRule type="cellIs" dxfId="44" priority="2" stopIfTrue="1" operator="equal">
      <formula>"Loonkosten plus vaste opslag-systematiek"</formula>
    </cfRule>
    <cfRule type="cellIs" dxfId="43" priority="3" stopIfTrue="1" operator="equal">
      <formula>"vaste-uurtarief-systematiek (vast uurtarief van 60 euro)"</formula>
    </cfRule>
  </conditionalFormatting>
  <conditionalFormatting sqref="G3">
    <cfRule type="cellIs" dxfId="42" priority="4" stopIfTrue="1" operator="equal">
      <formula>"Bedrijf"</formula>
    </cfRule>
    <cfRule type="cellIs" dxfId="41" priority="5" stopIfTrue="1" operator="equal">
      <formula>"Onderzoeksorganisatie"</formula>
    </cfRule>
    <cfRule type="cellIs" dxfId="40" priority="6" stopIfTrue="1" operator="equal">
      <formula>"Overig"</formula>
    </cfRule>
  </conditionalFormatting>
  <dataValidations count="4">
    <dataValidation allowBlank="1" sqref="A6:IV6"/>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dataValidation type="list" allowBlank="1" showErrorMessage="1" errorTitle="Onjuiste invoer" error="Maak een keuze tussen MKB, onderzoeksorganisatie of overig." sqref="G3">
      <formula1>"[Maak een keuze],Bedrijf,Onderzoeksorganisatie,Overig"</formula1>
    </dataValidation>
    <dataValidation type="list" allowBlank="1" showErrorMessage="1" errorTitle="Onjuiste invoer" error="Maak een keuze tussen de integrale kostensystematiek, de loonkosten plus vaste opslag-systematiek of de vaste uurtarief-systematiek." sqref="G5">
      <formula1>"[Maak een keuze],Integrale kostensystematiek,loonkosten plus vaste opslag-systematiek,vaste-uurtarief-systematiek (vast uurtarief van 60 euro)"</formula1>
    </dataValidation>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pageSetUpPr fitToPage="1"/>
  </sheetPr>
  <dimension ref="A1:L85"/>
  <sheetViews>
    <sheetView zoomScale="80" zoomScaleNormal="80" zoomScalePageLayoutView="80" workbookViewId="0">
      <selection activeCell="G5" sqref="G5:J5"/>
    </sheetView>
  </sheetViews>
  <sheetFormatPr baseColWidth="10" defaultColWidth="10.83203125" defaultRowHeight="15.5" customHeight="1" x14ac:dyDescent="0.15"/>
  <cols>
    <col min="1" max="1" width="3" style="66" customWidth="1"/>
    <col min="2" max="2" width="28.6640625" style="67" customWidth="1"/>
    <col min="3" max="3" width="20.6640625" style="67" customWidth="1"/>
    <col min="4" max="4" width="20.6640625" style="68" customWidth="1"/>
    <col min="5" max="5" width="20.6640625" style="67" customWidth="1"/>
    <col min="6" max="7" width="24" style="68" customWidth="1"/>
    <col min="8" max="8" width="24" style="67" customWidth="1"/>
    <col min="9" max="9" width="24" style="70" customWidth="1"/>
    <col min="10" max="10" width="24" style="67" customWidth="1"/>
    <col min="11" max="16" width="43" style="67" customWidth="1"/>
    <col min="17" max="16384" width="10.83203125" style="67"/>
  </cols>
  <sheetData>
    <row r="1" spans="1:10" s="1" customFormat="1" ht="24.75" customHeight="1" thickBot="1" x14ac:dyDescent="0.2">
      <c r="A1" s="2"/>
      <c r="B1" s="5" t="s">
        <v>18</v>
      </c>
      <c r="C1" s="193">
        <f>'Deelnemer 1'!C1:F1</f>
        <v>0</v>
      </c>
      <c r="D1" s="194"/>
      <c r="E1" s="194"/>
      <c r="F1" s="195"/>
      <c r="G1" s="5" t="s">
        <v>100</v>
      </c>
      <c r="H1" s="185"/>
      <c r="I1" s="186"/>
      <c r="J1" s="187"/>
    </row>
    <row r="2" spans="1:10" s="1" customFormat="1" ht="15" customHeight="1" thickBot="1" x14ac:dyDescent="0.2">
      <c r="A2" s="2"/>
      <c r="D2" s="7"/>
      <c r="E2" s="8"/>
      <c r="F2" s="9"/>
      <c r="G2" s="9"/>
      <c r="I2" s="10"/>
    </row>
    <row r="3" spans="1:10" s="1" customFormat="1" ht="24" customHeight="1" thickBot="1" x14ac:dyDescent="0.2">
      <c r="A3" s="2"/>
      <c r="B3" s="193" t="s">
        <v>101</v>
      </c>
      <c r="C3" s="190"/>
      <c r="D3" s="190"/>
      <c r="E3" s="190"/>
      <c r="F3" s="190"/>
      <c r="G3" s="167" t="s">
        <v>75</v>
      </c>
      <c r="H3" s="168"/>
      <c r="I3" s="168"/>
      <c r="J3" s="169"/>
    </row>
    <row r="4" spans="1:10" s="1" customFormat="1" ht="15" customHeight="1" thickBot="1" x14ac:dyDescent="0.2">
      <c r="A4" s="2"/>
      <c r="C4" s="9"/>
      <c r="D4" s="11"/>
      <c r="E4" s="8"/>
      <c r="F4" s="9"/>
      <c r="G4" s="12"/>
      <c r="H4" s="2"/>
      <c r="I4" s="13"/>
      <c r="J4" s="2"/>
    </row>
    <row r="5" spans="1:10" s="1" customFormat="1" ht="35.25" customHeight="1" thickBot="1" x14ac:dyDescent="0.2">
      <c r="A5" s="2"/>
      <c r="B5" s="188" t="s">
        <v>92</v>
      </c>
      <c r="C5" s="189"/>
      <c r="D5" s="189"/>
      <c r="E5" s="190"/>
      <c r="F5" s="190"/>
      <c r="G5" s="170" t="s">
        <v>75</v>
      </c>
      <c r="H5" s="171"/>
      <c r="I5" s="171"/>
      <c r="J5" s="172"/>
    </row>
    <row r="6" spans="1:10" s="15" customFormat="1" ht="15" customHeight="1" thickBot="1" x14ac:dyDescent="0.2">
      <c r="A6" s="14"/>
      <c r="D6" s="16"/>
      <c r="F6" s="16"/>
      <c r="G6" s="16"/>
      <c r="I6" s="17"/>
    </row>
    <row r="7" spans="1:10" s="15" customFormat="1" ht="25" customHeight="1" x14ac:dyDescent="0.15">
      <c r="A7" s="2" t="s">
        <v>3</v>
      </c>
      <c r="B7" s="191"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192"/>
      <c r="D7" s="192"/>
      <c r="E7" s="192"/>
      <c r="F7" s="18"/>
      <c r="G7" s="19"/>
      <c r="H7" s="18"/>
      <c r="I7" s="20"/>
      <c r="J7" s="21"/>
    </row>
    <row r="8" spans="1:10" s="15" customFormat="1" ht="25" customHeight="1" x14ac:dyDescent="0.15">
      <c r="A8" s="2"/>
      <c r="B8" s="22"/>
      <c r="C8" s="7"/>
      <c r="D8" s="7"/>
      <c r="E8" s="24" t="s">
        <v>54</v>
      </c>
      <c r="F8" s="23"/>
      <c r="G8" s="24" t="s">
        <v>55</v>
      </c>
      <c r="H8" s="25"/>
      <c r="I8" s="24" t="s">
        <v>56</v>
      </c>
      <c r="J8" s="26"/>
    </row>
    <row r="9" spans="1:10" s="6" customFormat="1" ht="21" customHeight="1" x14ac:dyDescent="0.15">
      <c r="A9" s="2"/>
      <c r="B9" s="27" t="s">
        <v>0</v>
      </c>
      <c r="C9" s="6" t="s">
        <v>1</v>
      </c>
      <c r="D9" s="28" t="s">
        <v>2</v>
      </c>
      <c r="E9" s="30" t="s">
        <v>10</v>
      </c>
      <c r="F9" s="29" t="s">
        <v>11</v>
      </c>
      <c r="G9" s="30" t="s">
        <v>10</v>
      </c>
      <c r="H9" s="29" t="s">
        <v>11</v>
      </c>
      <c r="I9" s="6" t="s">
        <v>10</v>
      </c>
      <c r="J9" s="31" t="s">
        <v>11</v>
      </c>
    </row>
    <row r="10" spans="1:10" s="15" customFormat="1" ht="15.5" customHeight="1" x14ac:dyDescent="0.15">
      <c r="A10" s="14"/>
      <c r="B10" s="32"/>
      <c r="C10" s="33"/>
      <c r="D10" s="34"/>
      <c r="E10" s="37"/>
      <c r="F10" s="36">
        <f>$D10*E10</f>
        <v>0</v>
      </c>
      <c r="G10" s="37"/>
      <c r="H10" s="36">
        <f>$D10*G10</f>
        <v>0</v>
      </c>
      <c r="I10" s="35"/>
      <c r="J10" s="38">
        <f>$D10*I10</f>
        <v>0</v>
      </c>
    </row>
    <row r="11" spans="1:10" s="15" customFormat="1" ht="15.5" customHeight="1" x14ac:dyDescent="0.15">
      <c r="A11" s="14"/>
      <c r="B11" s="62"/>
      <c r="C11" s="33"/>
      <c r="D11" s="34"/>
      <c r="E11" s="37"/>
      <c r="F11" s="36">
        <f t="shared" ref="F11:F18" si="0">$D11*E11</f>
        <v>0</v>
      </c>
      <c r="G11" s="37"/>
      <c r="H11" s="36">
        <f>$D11*G11</f>
        <v>0</v>
      </c>
      <c r="I11" s="35"/>
      <c r="J11" s="38">
        <f>$D11*I11</f>
        <v>0</v>
      </c>
    </row>
    <row r="12" spans="1:10" s="15" customFormat="1" ht="15.5" customHeight="1" x14ac:dyDescent="0.15">
      <c r="A12" s="14"/>
      <c r="B12" s="62"/>
      <c r="C12" s="33"/>
      <c r="D12" s="34"/>
      <c r="E12" s="37"/>
      <c r="F12" s="36">
        <f t="shared" si="0"/>
        <v>0</v>
      </c>
      <c r="G12" s="37"/>
      <c r="H12" s="36">
        <f t="shared" ref="H12:H17" si="1">$D12*G12</f>
        <v>0</v>
      </c>
      <c r="I12" s="35"/>
      <c r="J12" s="38">
        <f>$D12*I12</f>
        <v>0</v>
      </c>
    </row>
    <row r="13" spans="1:10" s="15" customFormat="1" ht="15.5" customHeight="1" x14ac:dyDescent="0.15">
      <c r="A13" s="14"/>
      <c r="B13" s="62"/>
      <c r="C13" s="33"/>
      <c r="D13" s="34"/>
      <c r="E13" s="37"/>
      <c r="F13" s="36">
        <v>0</v>
      </c>
      <c r="G13" s="37"/>
      <c r="H13" s="36">
        <f t="shared" si="1"/>
        <v>0</v>
      </c>
      <c r="I13" s="35"/>
      <c r="J13" s="38">
        <f t="shared" ref="J13:J18" si="2">$D13*I13</f>
        <v>0</v>
      </c>
    </row>
    <row r="14" spans="1:10" s="15" customFormat="1" ht="15.5" customHeight="1" x14ac:dyDescent="0.15">
      <c r="A14" s="14"/>
      <c r="B14" s="62"/>
      <c r="C14" s="33"/>
      <c r="D14" s="34"/>
      <c r="E14" s="37"/>
      <c r="F14" s="36">
        <f t="shared" si="0"/>
        <v>0</v>
      </c>
      <c r="G14" s="37"/>
      <c r="H14" s="36">
        <f t="shared" si="1"/>
        <v>0</v>
      </c>
      <c r="I14" s="35"/>
      <c r="J14" s="38">
        <f t="shared" si="2"/>
        <v>0</v>
      </c>
    </row>
    <row r="15" spans="1:10" s="15" customFormat="1" ht="15.5" customHeight="1" x14ac:dyDescent="0.15">
      <c r="A15" s="14"/>
      <c r="B15" s="62"/>
      <c r="C15" s="33"/>
      <c r="D15" s="34"/>
      <c r="E15" s="37"/>
      <c r="F15" s="36">
        <f t="shared" si="0"/>
        <v>0</v>
      </c>
      <c r="G15" s="37"/>
      <c r="H15" s="36">
        <f t="shared" si="1"/>
        <v>0</v>
      </c>
      <c r="I15" s="35"/>
      <c r="J15" s="38">
        <f t="shared" si="2"/>
        <v>0</v>
      </c>
    </row>
    <row r="16" spans="1:10" s="15" customFormat="1" ht="15.5" customHeight="1" x14ac:dyDescent="0.15">
      <c r="A16" s="14"/>
      <c r="B16" s="62"/>
      <c r="C16" s="33"/>
      <c r="D16" s="34"/>
      <c r="E16" s="37"/>
      <c r="F16" s="36">
        <f t="shared" si="0"/>
        <v>0</v>
      </c>
      <c r="G16" s="37"/>
      <c r="H16" s="36">
        <f t="shared" si="1"/>
        <v>0</v>
      </c>
      <c r="I16" s="35"/>
      <c r="J16" s="38">
        <f t="shared" si="2"/>
        <v>0</v>
      </c>
    </row>
    <row r="17" spans="1:10" s="15" customFormat="1" ht="15.5" customHeight="1" x14ac:dyDescent="0.15">
      <c r="A17" s="14"/>
      <c r="B17" s="62"/>
      <c r="C17" s="33"/>
      <c r="D17" s="34"/>
      <c r="E17" s="37"/>
      <c r="F17" s="36">
        <f t="shared" si="0"/>
        <v>0</v>
      </c>
      <c r="G17" s="37"/>
      <c r="H17" s="36">
        <f t="shared" si="1"/>
        <v>0</v>
      </c>
      <c r="I17" s="35"/>
      <c r="J17" s="38">
        <f t="shared" si="2"/>
        <v>0</v>
      </c>
    </row>
    <row r="18" spans="1:10" s="15" customFormat="1" ht="15.5" customHeight="1" x14ac:dyDescent="0.15">
      <c r="A18" s="14"/>
      <c r="B18" s="62"/>
      <c r="C18" s="33"/>
      <c r="D18" s="34"/>
      <c r="E18" s="37"/>
      <c r="F18" s="36">
        <f t="shared" si="0"/>
        <v>0</v>
      </c>
      <c r="G18" s="37"/>
      <c r="H18" s="36">
        <f>$D18*G18</f>
        <v>0</v>
      </c>
      <c r="I18" s="35"/>
      <c r="J18" s="38">
        <f t="shared" si="2"/>
        <v>0</v>
      </c>
    </row>
    <row r="19" spans="1:10" s="15" customFormat="1" ht="15" customHeight="1" x14ac:dyDescent="0.15">
      <c r="A19" s="14"/>
      <c r="B19" s="53"/>
      <c r="D19" s="111"/>
      <c r="E19" s="112" t="s">
        <v>27</v>
      </c>
      <c r="F19" s="36">
        <f>SUM(F10:F18)</f>
        <v>0</v>
      </c>
      <c r="G19" s="112" t="s">
        <v>27</v>
      </c>
      <c r="H19" s="36">
        <f>SUM(H10:H18)</f>
        <v>0</v>
      </c>
      <c r="I19" s="113" t="s">
        <v>27</v>
      </c>
      <c r="J19" s="38">
        <f>SUM(J10:J18)</f>
        <v>0</v>
      </c>
    </row>
    <row r="20" spans="1:10" s="15" customFormat="1" ht="16" x14ac:dyDescent="0.15">
      <c r="A20" s="14"/>
      <c r="B20" s="22"/>
      <c r="C20" s="1"/>
      <c r="E20" s="40" t="str">
        <f>IF(G5="loonkosten plus vaste opslag-systematiek","Opslag algemene kosten (50%)","geen opslag")</f>
        <v>geen opslag</v>
      </c>
      <c r="F20" s="36" t="str">
        <f>IF($G5="vaste uurtarief-systematiek",0,(IF($G5="integrale kostensystematiek",0,(IF($G5="loonkosten plus vaste opslag-systematiek",F19*0.5,"0")))))</f>
        <v>0</v>
      </c>
      <c r="G20" s="40" t="str">
        <f>IF(G5="loonkosten plus vaste opslag-systematiek","Opslag algemene kosten (50%)","geen opslag")</f>
        <v>geen opslag</v>
      </c>
      <c r="H20" s="36" t="str">
        <f>IF($G5="vaste uurtarief-systematiek",0,(IF($G5="integrale kostensystematiek",0,(IF($G5="loonkosten plus vaste opslag-systematiek",H19*0.5,"0")))))</f>
        <v>0</v>
      </c>
      <c r="I20" s="39" t="str">
        <f>IF(G5="loonkosten plus vaste opslag-systematiek","Opslag algemene kosten (50%)","geen opslag")</f>
        <v>geen opslag</v>
      </c>
      <c r="J20" s="38" t="str">
        <f>IF($G5="vaste uurtarief-systematiek",0,(IF($G5="integrale kostensystematiek",0,(IF($G5="loonkosten plus vaste opslag-systematiek",J19*0.5,"0")))))</f>
        <v>0</v>
      </c>
    </row>
    <row r="21" spans="1:10" s="1" customFormat="1" ht="15" customHeight="1" thickBot="1" x14ac:dyDescent="0.2">
      <c r="A21" s="2"/>
      <c r="B21" s="41"/>
      <c r="C21" s="42"/>
      <c r="D21" s="43"/>
      <c r="E21" s="46" t="s">
        <v>26</v>
      </c>
      <c r="F21" s="45">
        <f>SUM(F10:F18,F20)</f>
        <v>0</v>
      </c>
      <c r="G21" s="46" t="s">
        <v>26</v>
      </c>
      <c r="H21" s="45">
        <f>SUM(H10:H18,H20)</f>
        <v>0</v>
      </c>
      <c r="I21" s="44" t="s">
        <v>26</v>
      </c>
      <c r="J21" s="47">
        <f>SUM(J10:J18,J20)</f>
        <v>0</v>
      </c>
    </row>
    <row r="22" spans="1:10" s="1" customFormat="1" ht="15" customHeight="1" thickBot="1" x14ac:dyDescent="0.2">
      <c r="A22" s="2"/>
    </row>
    <row r="23" spans="1:10" s="1" customFormat="1" ht="25" customHeight="1" x14ac:dyDescent="0.15">
      <c r="A23" s="2" t="s">
        <v>4</v>
      </c>
      <c r="B23" s="4" t="s">
        <v>23</v>
      </c>
      <c r="C23" s="48"/>
      <c r="D23" s="49"/>
      <c r="E23" s="48"/>
      <c r="F23" s="50"/>
      <c r="G23" s="49"/>
      <c r="H23" s="48"/>
      <c r="I23" s="51"/>
      <c r="J23" s="52"/>
    </row>
    <row r="24" spans="1:10" s="15" customFormat="1" ht="25" customHeight="1" x14ac:dyDescent="0.15">
      <c r="A24" s="2"/>
      <c r="B24" s="53"/>
      <c r="C24" s="1"/>
      <c r="D24" s="11"/>
      <c r="E24" s="24" t="s">
        <v>54</v>
      </c>
      <c r="F24" s="23"/>
      <c r="G24" s="24" t="s">
        <v>55</v>
      </c>
      <c r="H24" s="25"/>
      <c r="I24" s="24" t="s">
        <v>56</v>
      </c>
      <c r="J24" s="26"/>
    </row>
    <row r="25" spans="1:10" s="6" customFormat="1" ht="21.75" customHeight="1" x14ac:dyDescent="0.15">
      <c r="A25" s="2"/>
      <c r="B25" s="27" t="s">
        <v>22</v>
      </c>
      <c r="D25" s="28" t="s">
        <v>7</v>
      </c>
      <c r="E25" s="30" t="s">
        <v>12</v>
      </c>
      <c r="F25" s="29" t="s">
        <v>16</v>
      </c>
      <c r="G25" s="30" t="s">
        <v>12</v>
      </c>
      <c r="H25" s="29" t="s">
        <v>16</v>
      </c>
      <c r="I25" s="30" t="s">
        <v>12</v>
      </c>
      <c r="J25" s="31" t="s">
        <v>16</v>
      </c>
    </row>
    <row r="26" spans="1:10" s="15" customFormat="1" ht="15.5" customHeight="1" x14ac:dyDescent="0.15">
      <c r="A26" s="2"/>
      <c r="B26" s="177"/>
      <c r="C26" s="178"/>
      <c r="D26" s="34"/>
      <c r="E26" s="37"/>
      <c r="F26" s="36">
        <f t="shared" ref="F26:F33" si="3">D26*E26</f>
        <v>0</v>
      </c>
      <c r="G26" s="37"/>
      <c r="H26" s="36">
        <f t="shared" ref="H26:H33" si="4">D26*G26</f>
        <v>0</v>
      </c>
      <c r="I26" s="35"/>
      <c r="J26" s="38">
        <f t="shared" ref="J26:J33" si="5">D26*I26</f>
        <v>0</v>
      </c>
    </row>
    <row r="27" spans="1:10" s="15" customFormat="1" ht="15.5" customHeight="1" x14ac:dyDescent="0.15">
      <c r="A27" s="2"/>
      <c r="B27" s="177"/>
      <c r="C27" s="178"/>
      <c r="D27" s="34"/>
      <c r="E27" s="37"/>
      <c r="F27" s="36">
        <f t="shared" si="3"/>
        <v>0</v>
      </c>
      <c r="G27" s="37"/>
      <c r="H27" s="36">
        <f t="shared" si="4"/>
        <v>0</v>
      </c>
      <c r="I27" s="35"/>
      <c r="J27" s="38">
        <f t="shared" si="5"/>
        <v>0</v>
      </c>
    </row>
    <row r="28" spans="1:10" s="15" customFormat="1" ht="15.5" customHeight="1" x14ac:dyDescent="0.15">
      <c r="A28" s="2"/>
      <c r="B28" s="177"/>
      <c r="C28" s="178"/>
      <c r="D28" s="34"/>
      <c r="E28" s="37"/>
      <c r="F28" s="36">
        <f t="shared" si="3"/>
        <v>0</v>
      </c>
      <c r="G28" s="37"/>
      <c r="H28" s="36">
        <f t="shared" si="4"/>
        <v>0</v>
      </c>
      <c r="I28" s="35"/>
      <c r="J28" s="38">
        <f t="shared" si="5"/>
        <v>0</v>
      </c>
    </row>
    <row r="29" spans="1:10" s="15" customFormat="1" ht="15.5" customHeight="1" x14ac:dyDescent="0.15">
      <c r="A29" s="2"/>
      <c r="B29" s="177"/>
      <c r="C29" s="178"/>
      <c r="D29" s="34"/>
      <c r="E29" s="37"/>
      <c r="F29" s="36">
        <f t="shared" si="3"/>
        <v>0</v>
      </c>
      <c r="G29" s="37"/>
      <c r="H29" s="36">
        <f t="shared" si="4"/>
        <v>0</v>
      </c>
      <c r="I29" s="35"/>
      <c r="J29" s="38">
        <f t="shared" si="5"/>
        <v>0</v>
      </c>
    </row>
    <row r="30" spans="1:10" s="15" customFormat="1" ht="15.5" customHeight="1" x14ac:dyDescent="0.15">
      <c r="A30" s="2"/>
      <c r="B30" s="177"/>
      <c r="C30" s="178"/>
      <c r="D30" s="34"/>
      <c r="E30" s="37"/>
      <c r="F30" s="36">
        <f t="shared" si="3"/>
        <v>0</v>
      </c>
      <c r="G30" s="37"/>
      <c r="H30" s="36">
        <f t="shared" si="4"/>
        <v>0</v>
      </c>
      <c r="I30" s="35"/>
      <c r="J30" s="38">
        <f t="shared" si="5"/>
        <v>0</v>
      </c>
    </row>
    <row r="31" spans="1:10" s="15" customFormat="1" ht="15.5" customHeight="1" x14ac:dyDescent="0.15">
      <c r="A31" s="2"/>
      <c r="B31" s="177"/>
      <c r="C31" s="178"/>
      <c r="D31" s="34"/>
      <c r="E31" s="37"/>
      <c r="F31" s="36">
        <f t="shared" si="3"/>
        <v>0</v>
      </c>
      <c r="G31" s="37"/>
      <c r="H31" s="36">
        <f t="shared" si="4"/>
        <v>0</v>
      </c>
      <c r="I31" s="35"/>
      <c r="J31" s="38">
        <f t="shared" si="5"/>
        <v>0</v>
      </c>
    </row>
    <row r="32" spans="1:10" s="15" customFormat="1" ht="15.5" customHeight="1" x14ac:dyDescent="0.15">
      <c r="A32" s="14"/>
      <c r="B32" s="177"/>
      <c r="C32" s="178"/>
      <c r="D32" s="34"/>
      <c r="E32" s="37"/>
      <c r="F32" s="36">
        <f t="shared" si="3"/>
        <v>0</v>
      </c>
      <c r="G32" s="37"/>
      <c r="H32" s="36">
        <f t="shared" si="4"/>
        <v>0</v>
      </c>
      <c r="I32" s="35"/>
      <c r="J32" s="38">
        <f t="shared" si="5"/>
        <v>0</v>
      </c>
    </row>
    <row r="33" spans="1:10" s="15" customFormat="1" ht="15.5" customHeight="1" x14ac:dyDescent="0.15">
      <c r="A33" s="14"/>
      <c r="B33" s="177"/>
      <c r="C33" s="178"/>
      <c r="D33" s="34"/>
      <c r="E33" s="37"/>
      <c r="F33" s="36">
        <f t="shared" si="3"/>
        <v>0</v>
      </c>
      <c r="G33" s="37"/>
      <c r="H33" s="36">
        <f t="shared" si="4"/>
        <v>0</v>
      </c>
      <c r="I33" s="35"/>
      <c r="J33" s="38">
        <f t="shared" si="5"/>
        <v>0</v>
      </c>
    </row>
    <row r="34" spans="1:10" s="1" customFormat="1" ht="15" customHeight="1" thickBot="1" x14ac:dyDescent="0.2">
      <c r="A34" s="2"/>
      <c r="B34" s="54"/>
      <c r="C34" s="55"/>
      <c r="D34" s="56"/>
      <c r="E34" s="46" t="s">
        <v>26</v>
      </c>
      <c r="F34" s="45">
        <f>SUM(F26:F33)</f>
        <v>0</v>
      </c>
      <c r="G34" s="46" t="s">
        <v>26</v>
      </c>
      <c r="H34" s="45">
        <f>SUM(H26:H33)</f>
        <v>0</v>
      </c>
      <c r="I34" s="44" t="s">
        <v>26</v>
      </c>
      <c r="J34" s="47">
        <f>SUM(J26:J33)</f>
        <v>0</v>
      </c>
    </row>
    <row r="35" spans="1:10" s="1" customFormat="1" ht="15" customHeight="1" thickBot="1" x14ac:dyDescent="0.2">
      <c r="A35" s="2"/>
      <c r="B35" s="57"/>
      <c r="C35" s="57"/>
      <c r="D35" s="58"/>
      <c r="E35" s="59"/>
      <c r="F35" s="60"/>
      <c r="G35" s="60"/>
      <c r="I35" s="10"/>
    </row>
    <row r="36" spans="1:10" s="1" customFormat="1" ht="25" customHeight="1" thickBot="1" x14ac:dyDescent="0.2">
      <c r="A36" s="2"/>
      <c r="B36" s="5" t="s">
        <v>18</v>
      </c>
      <c r="C36" s="173">
        <f>C1</f>
        <v>0</v>
      </c>
      <c r="D36" s="174"/>
      <c r="E36" s="174"/>
      <c r="F36" s="175"/>
      <c r="G36" s="5" t="s">
        <v>102</v>
      </c>
      <c r="H36" s="173">
        <f>H1</f>
        <v>0</v>
      </c>
      <c r="I36" s="174"/>
      <c r="J36" s="175"/>
    </row>
    <row r="37" spans="1:10" s="1" customFormat="1" ht="15" customHeight="1" thickBot="1" x14ac:dyDescent="0.2">
      <c r="A37" s="2"/>
      <c r="B37" s="15"/>
      <c r="C37" s="15"/>
      <c r="D37" s="16"/>
      <c r="E37" s="15"/>
      <c r="F37" s="16"/>
      <c r="G37" s="16"/>
      <c r="I37" s="10"/>
    </row>
    <row r="38" spans="1:10" s="15" customFormat="1" ht="25" customHeight="1" x14ac:dyDescent="0.15">
      <c r="A38" s="2" t="s">
        <v>6</v>
      </c>
      <c r="B38" s="4" t="s">
        <v>24</v>
      </c>
      <c r="C38" s="18"/>
      <c r="D38" s="18"/>
      <c r="E38" s="18"/>
      <c r="F38" s="18"/>
      <c r="G38" s="18"/>
      <c r="H38" s="18"/>
      <c r="I38" s="20"/>
      <c r="J38" s="21"/>
    </row>
    <row r="39" spans="1:10" s="15" customFormat="1" ht="25" customHeight="1" x14ac:dyDescent="0.15">
      <c r="A39" s="2"/>
      <c r="B39" s="53"/>
      <c r="D39" s="16"/>
      <c r="E39" s="24" t="s">
        <v>54</v>
      </c>
      <c r="F39" s="23"/>
      <c r="G39" s="24" t="s">
        <v>55</v>
      </c>
      <c r="H39" s="25"/>
      <c r="I39" s="24" t="s">
        <v>56</v>
      </c>
      <c r="J39" s="26"/>
    </row>
    <row r="40" spans="1:10" s="6" customFormat="1" ht="24.75" customHeight="1" x14ac:dyDescent="0.15">
      <c r="A40" s="2"/>
      <c r="B40" s="27" t="s">
        <v>22</v>
      </c>
      <c r="D40" s="28"/>
      <c r="E40" s="30"/>
      <c r="F40" s="29" t="s">
        <v>13</v>
      </c>
      <c r="G40" s="61"/>
      <c r="H40" s="29" t="s">
        <v>13</v>
      </c>
      <c r="I40" s="28"/>
      <c r="J40" s="31" t="s">
        <v>13</v>
      </c>
    </row>
    <row r="41" spans="1:10" s="15" customFormat="1" ht="15.5" customHeight="1" x14ac:dyDescent="0.15">
      <c r="A41" s="14"/>
      <c r="B41" s="181"/>
      <c r="C41" s="180"/>
      <c r="D41" s="180"/>
      <c r="E41" s="165">
        <v>0</v>
      </c>
      <c r="F41" s="176"/>
      <c r="G41" s="165">
        <v>0</v>
      </c>
      <c r="H41" s="176"/>
      <c r="I41" s="165">
        <v>0</v>
      </c>
      <c r="J41" s="166"/>
    </row>
    <row r="42" spans="1:10" s="15" customFormat="1" ht="15.5" customHeight="1" x14ac:dyDescent="0.15">
      <c r="A42" s="14"/>
      <c r="B42" s="179"/>
      <c r="C42" s="180"/>
      <c r="D42" s="180"/>
      <c r="E42" s="165">
        <v>0</v>
      </c>
      <c r="F42" s="176"/>
      <c r="G42" s="165">
        <v>0</v>
      </c>
      <c r="H42" s="176"/>
      <c r="I42" s="165">
        <v>0</v>
      </c>
      <c r="J42" s="166"/>
    </row>
    <row r="43" spans="1:10" s="15" customFormat="1" ht="15.5" customHeight="1" x14ac:dyDescent="0.15">
      <c r="A43" s="14"/>
      <c r="B43" s="179"/>
      <c r="C43" s="180"/>
      <c r="D43" s="180"/>
      <c r="E43" s="165">
        <v>0</v>
      </c>
      <c r="F43" s="176"/>
      <c r="G43" s="165">
        <v>0</v>
      </c>
      <c r="H43" s="176"/>
      <c r="I43" s="165">
        <v>0</v>
      </c>
      <c r="J43" s="166"/>
    </row>
    <row r="44" spans="1:10" s="15" customFormat="1" ht="15.5" customHeight="1" x14ac:dyDescent="0.15">
      <c r="A44" s="14"/>
      <c r="B44" s="179"/>
      <c r="C44" s="180"/>
      <c r="D44" s="180"/>
      <c r="E44" s="165">
        <v>0</v>
      </c>
      <c r="F44" s="176"/>
      <c r="G44" s="165">
        <v>0</v>
      </c>
      <c r="H44" s="176"/>
      <c r="I44" s="165">
        <v>0</v>
      </c>
      <c r="J44" s="166"/>
    </row>
    <row r="45" spans="1:10" s="15" customFormat="1" ht="15.5" customHeight="1" x14ac:dyDescent="0.15">
      <c r="A45" s="14"/>
      <c r="B45" s="179"/>
      <c r="C45" s="180"/>
      <c r="D45" s="180"/>
      <c r="E45" s="165">
        <v>0</v>
      </c>
      <c r="F45" s="176"/>
      <c r="G45" s="165">
        <v>0</v>
      </c>
      <c r="H45" s="176"/>
      <c r="I45" s="165">
        <v>0</v>
      </c>
      <c r="J45" s="166"/>
    </row>
    <row r="46" spans="1:10" s="15" customFormat="1" ht="15.5" customHeight="1" x14ac:dyDescent="0.15">
      <c r="A46" s="14"/>
      <c r="B46" s="179"/>
      <c r="C46" s="180"/>
      <c r="D46" s="180"/>
      <c r="E46" s="165">
        <v>0</v>
      </c>
      <c r="F46" s="176"/>
      <c r="G46" s="165">
        <v>0</v>
      </c>
      <c r="H46" s="176"/>
      <c r="I46" s="165">
        <v>0</v>
      </c>
      <c r="J46" s="166"/>
    </row>
    <row r="47" spans="1:10" s="15" customFormat="1" ht="15.5" customHeight="1" x14ac:dyDescent="0.15">
      <c r="A47" s="14"/>
      <c r="B47" s="179"/>
      <c r="C47" s="180"/>
      <c r="D47" s="180"/>
      <c r="E47" s="165">
        <v>0</v>
      </c>
      <c r="F47" s="176"/>
      <c r="G47" s="165">
        <v>0</v>
      </c>
      <c r="H47" s="176"/>
      <c r="I47" s="165">
        <v>0</v>
      </c>
      <c r="J47" s="166"/>
    </row>
    <row r="48" spans="1:10" s="15" customFormat="1" ht="15.5" customHeight="1" x14ac:dyDescent="0.15">
      <c r="A48" s="14"/>
      <c r="B48" s="179"/>
      <c r="C48" s="180"/>
      <c r="D48" s="180"/>
      <c r="E48" s="165">
        <v>0</v>
      </c>
      <c r="F48" s="176"/>
      <c r="G48" s="165">
        <v>0</v>
      </c>
      <c r="H48" s="176"/>
      <c r="I48" s="165">
        <v>0</v>
      </c>
      <c r="J48" s="166"/>
    </row>
    <row r="49" spans="1:12" s="1" customFormat="1" ht="16.5" customHeight="1" thickBot="1" x14ac:dyDescent="0.2">
      <c r="A49" s="2"/>
      <c r="B49" s="41"/>
      <c r="C49" s="42"/>
      <c r="D49" s="43"/>
      <c r="E49" s="46" t="s">
        <v>26</v>
      </c>
      <c r="F49" s="45">
        <f>SUM(E41:F48)</f>
        <v>0</v>
      </c>
      <c r="G49" s="63"/>
      <c r="H49" s="45">
        <f>SUM(G41:H48)</f>
        <v>0</v>
      </c>
      <c r="I49" s="64"/>
      <c r="J49" s="47">
        <f>SUM(I41:J48)</f>
        <v>0</v>
      </c>
    </row>
    <row r="50" spans="1:12" s="1" customFormat="1" ht="15" customHeight="1" thickBot="1" x14ac:dyDescent="0.2">
      <c r="A50" s="2"/>
      <c r="D50" s="11"/>
      <c r="F50" s="11"/>
      <c r="G50" s="11"/>
      <c r="I50" s="10"/>
    </row>
    <row r="51" spans="1:12" s="15" customFormat="1" ht="25" customHeight="1" x14ac:dyDescent="0.15">
      <c r="A51" s="2" t="s">
        <v>8</v>
      </c>
      <c r="B51" s="4" t="s">
        <v>25</v>
      </c>
      <c r="C51" s="48"/>
      <c r="D51" s="19"/>
      <c r="E51" s="18"/>
      <c r="F51" s="19"/>
      <c r="G51" s="19"/>
      <c r="H51" s="18"/>
      <c r="I51" s="20"/>
      <c r="J51" s="21"/>
    </row>
    <row r="52" spans="1:12" s="15" customFormat="1" ht="25" customHeight="1" x14ac:dyDescent="0.15">
      <c r="A52" s="2"/>
      <c r="B52" s="22"/>
      <c r="D52" s="11"/>
      <c r="E52" s="24" t="s">
        <v>54</v>
      </c>
      <c r="F52" s="23"/>
      <c r="G52" s="24" t="s">
        <v>55</v>
      </c>
      <c r="H52" s="25"/>
      <c r="I52" s="24" t="s">
        <v>56</v>
      </c>
      <c r="J52" s="26"/>
    </row>
    <row r="53" spans="1:12" s="6" customFormat="1" ht="23.25" customHeight="1" x14ac:dyDescent="0.15">
      <c r="A53" s="2"/>
      <c r="B53" s="27" t="s">
        <v>22</v>
      </c>
      <c r="D53" s="28"/>
      <c r="E53" s="30"/>
      <c r="F53" s="29" t="s">
        <v>13</v>
      </c>
      <c r="G53" s="30"/>
      <c r="H53" s="29" t="s">
        <v>13</v>
      </c>
      <c r="J53" s="31" t="s">
        <v>13</v>
      </c>
    </row>
    <row r="54" spans="1:12" s="15" customFormat="1" ht="15.5" customHeight="1" x14ac:dyDescent="0.15">
      <c r="A54" s="2"/>
      <c r="B54" s="181"/>
      <c r="C54" s="180"/>
      <c r="D54" s="180"/>
      <c r="E54" s="165">
        <v>0</v>
      </c>
      <c r="F54" s="176"/>
      <c r="G54" s="165">
        <v>0</v>
      </c>
      <c r="H54" s="176"/>
      <c r="I54" s="165">
        <v>0</v>
      </c>
      <c r="J54" s="166"/>
    </row>
    <row r="55" spans="1:12" s="15" customFormat="1" ht="15.5" customHeight="1" x14ac:dyDescent="0.15">
      <c r="A55" s="2"/>
      <c r="B55" s="179"/>
      <c r="C55" s="180"/>
      <c r="D55" s="180"/>
      <c r="E55" s="165">
        <v>0</v>
      </c>
      <c r="F55" s="176"/>
      <c r="G55" s="165">
        <v>0</v>
      </c>
      <c r="H55" s="176"/>
      <c r="I55" s="165">
        <v>0</v>
      </c>
      <c r="J55" s="166"/>
    </row>
    <row r="56" spans="1:12" s="15" customFormat="1" ht="15.5" customHeight="1" x14ac:dyDescent="0.15">
      <c r="A56" s="2"/>
      <c r="B56" s="179"/>
      <c r="C56" s="180"/>
      <c r="D56" s="180"/>
      <c r="E56" s="165">
        <v>0</v>
      </c>
      <c r="F56" s="176"/>
      <c r="G56" s="165">
        <v>0</v>
      </c>
      <c r="H56" s="176"/>
      <c r="I56" s="165">
        <v>0</v>
      </c>
      <c r="J56" s="166"/>
    </row>
    <row r="57" spans="1:12" s="15" customFormat="1" ht="15.5" customHeight="1" x14ac:dyDescent="0.15">
      <c r="A57" s="2"/>
      <c r="B57" s="179"/>
      <c r="C57" s="180"/>
      <c r="D57" s="180"/>
      <c r="E57" s="165">
        <v>0</v>
      </c>
      <c r="F57" s="176"/>
      <c r="G57" s="165">
        <v>0</v>
      </c>
      <c r="H57" s="176"/>
      <c r="I57" s="165">
        <v>0</v>
      </c>
      <c r="J57" s="166"/>
    </row>
    <row r="58" spans="1:12" s="15" customFormat="1" ht="15.5" customHeight="1" x14ac:dyDescent="0.15">
      <c r="A58" s="2"/>
      <c r="B58" s="179"/>
      <c r="C58" s="180"/>
      <c r="D58" s="180"/>
      <c r="E58" s="165">
        <v>0</v>
      </c>
      <c r="F58" s="176"/>
      <c r="G58" s="165">
        <v>0</v>
      </c>
      <c r="H58" s="176"/>
      <c r="I58" s="165">
        <v>0</v>
      </c>
      <c r="J58" s="166"/>
    </row>
    <row r="59" spans="1:12" s="15" customFormat="1" ht="15.5" customHeight="1" x14ac:dyDescent="0.15">
      <c r="A59" s="2"/>
      <c r="B59" s="179"/>
      <c r="C59" s="180"/>
      <c r="D59" s="180"/>
      <c r="E59" s="165">
        <v>0</v>
      </c>
      <c r="F59" s="176"/>
      <c r="G59" s="165">
        <v>0</v>
      </c>
      <c r="H59" s="176"/>
      <c r="I59" s="165">
        <v>0</v>
      </c>
      <c r="J59" s="166"/>
    </row>
    <row r="60" spans="1:12" s="15" customFormat="1" ht="15.5" customHeight="1" x14ac:dyDescent="0.15">
      <c r="A60" s="2"/>
      <c r="B60" s="179"/>
      <c r="C60" s="180"/>
      <c r="D60" s="180"/>
      <c r="E60" s="165">
        <v>0</v>
      </c>
      <c r="F60" s="176"/>
      <c r="G60" s="165">
        <v>0</v>
      </c>
      <c r="H60" s="176"/>
      <c r="I60" s="165">
        <v>0</v>
      </c>
      <c r="J60" s="166"/>
    </row>
    <row r="61" spans="1:12" s="15" customFormat="1" ht="15.5" customHeight="1" x14ac:dyDescent="0.15">
      <c r="A61" s="14"/>
      <c r="B61" s="179"/>
      <c r="C61" s="180"/>
      <c r="D61" s="180"/>
      <c r="E61" s="165">
        <v>0</v>
      </c>
      <c r="F61" s="176"/>
      <c r="G61" s="165">
        <v>0</v>
      </c>
      <c r="H61" s="176"/>
      <c r="I61" s="165">
        <v>0</v>
      </c>
      <c r="J61" s="166"/>
      <c r="K61" s="65"/>
      <c r="L61" s="65"/>
    </row>
    <row r="62" spans="1:12" s="1" customFormat="1" ht="15" customHeight="1" thickBot="1" x14ac:dyDescent="0.2">
      <c r="A62" s="2"/>
      <c r="B62" s="41"/>
      <c r="C62" s="42"/>
      <c r="D62" s="43"/>
      <c r="E62" s="46" t="s">
        <v>26</v>
      </c>
      <c r="F62" s="45">
        <f>SUM(E54:F61)</f>
        <v>0</v>
      </c>
      <c r="G62" s="46" t="s">
        <v>26</v>
      </c>
      <c r="H62" s="45">
        <f>SUM(G54:H61)</f>
        <v>0</v>
      </c>
      <c r="I62" s="44" t="s">
        <v>26</v>
      </c>
      <c r="J62" s="47">
        <f>SUM(I54:J61)</f>
        <v>0</v>
      </c>
    </row>
    <row r="63" spans="1:12" s="1" customFormat="1" ht="15" customHeight="1" thickBot="1" x14ac:dyDescent="0.2">
      <c r="A63" s="2"/>
      <c r="D63" s="11"/>
      <c r="F63" s="60"/>
      <c r="G63" s="60"/>
      <c r="I63" s="10"/>
    </row>
    <row r="64" spans="1:12" s="1" customFormat="1" ht="25" customHeight="1" x14ac:dyDescent="0.15">
      <c r="A64" s="2" t="s">
        <v>9</v>
      </c>
      <c r="B64" s="4" t="s">
        <v>63</v>
      </c>
      <c r="C64" s="48"/>
      <c r="D64" s="49"/>
      <c r="E64" s="18"/>
      <c r="F64" s="48"/>
      <c r="G64" s="18"/>
      <c r="H64" s="48"/>
      <c r="I64" s="18"/>
      <c r="J64" s="52"/>
    </row>
    <row r="65" spans="1:10" s="1" customFormat="1" ht="25" customHeight="1" x14ac:dyDescent="0.15">
      <c r="A65" s="2"/>
      <c r="B65" s="22"/>
      <c r="D65" s="11"/>
      <c r="E65" s="24" t="s">
        <v>54</v>
      </c>
      <c r="F65" s="23"/>
      <c r="G65" s="24" t="s">
        <v>55</v>
      </c>
      <c r="H65" s="25"/>
      <c r="I65" s="24" t="s">
        <v>56</v>
      </c>
      <c r="J65" s="3"/>
    </row>
    <row r="66" spans="1:10" s="1" customFormat="1" ht="25" customHeight="1" thickBot="1" x14ac:dyDescent="0.2">
      <c r="A66" s="2"/>
      <c r="B66" s="41"/>
      <c r="C66" s="42"/>
      <c r="D66" s="42"/>
      <c r="E66" s="46" t="s">
        <v>26</v>
      </c>
      <c r="F66" s="45">
        <f>SUM(F21+F34+F49+F62)</f>
        <v>0</v>
      </c>
      <c r="G66" s="46" t="s">
        <v>26</v>
      </c>
      <c r="H66" s="45">
        <f>SUM(H21+H34+H49+H62)</f>
        <v>0</v>
      </c>
      <c r="I66" s="44" t="s">
        <v>26</v>
      </c>
      <c r="J66" s="47">
        <f>SUM(J21+J34+J49+J62)</f>
        <v>0</v>
      </c>
    </row>
    <row r="67" spans="1:10" ht="15.5" customHeight="1" x14ac:dyDescent="0.15">
      <c r="F67" s="69"/>
      <c r="G67" s="69"/>
    </row>
    <row r="68" spans="1:10" ht="100.5" customHeight="1" x14ac:dyDescent="0.15"/>
    <row r="69" spans="1:10" ht="100.5" customHeight="1" x14ac:dyDescent="0.15"/>
    <row r="70" spans="1:10" ht="100.5" customHeight="1" x14ac:dyDescent="0.15"/>
    <row r="71" spans="1:10" ht="100.5" customHeight="1" x14ac:dyDescent="0.15"/>
    <row r="72" spans="1:10" ht="100.5" customHeight="1" x14ac:dyDescent="0.15"/>
    <row r="73" spans="1:10" ht="100.5" customHeight="1" x14ac:dyDescent="0.15"/>
    <row r="74" spans="1:10" ht="100.5" customHeight="1" x14ac:dyDescent="0.15"/>
    <row r="75" spans="1:10" ht="100.5" customHeight="1" x14ac:dyDescent="0.15"/>
    <row r="76" spans="1:10" ht="100.5" customHeight="1" x14ac:dyDescent="0.15"/>
    <row r="77" spans="1:10" ht="100.5" customHeight="1" x14ac:dyDescent="0.15"/>
    <row r="78" spans="1:10" ht="100.5" customHeight="1" x14ac:dyDescent="0.15"/>
    <row r="79" spans="1:10" ht="100.5" customHeight="1" x14ac:dyDescent="0.15"/>
    <row r="80" spans="1:10" ht="100.5" customHeight="1" x14ac:dyDescent="0.15"/>
    <row r="81" ht="100.5" customHeight="1" x14ac:dyDescent="0.15"/>
    <row r="82" ht="100.5" customHeight="1" x14ac:dyDescent="0.15"/>
    <row r="83" ht="100.5" customHeight="1" x14ac:dyDescent="0.15"/>
    <row r="84" ht="100.5" customHeight="1" x14ac:dyDescent="0.15"/>
    <row r="85" ht="100.5" customHeight="1" x14ac:dyDescent="0.15"/>
  </sheetData>
  <sheetProtection selectLockedCells="1"/>
  <dataConsolidate/>
  <mergeCells count="81">
    <mergeCell ref="C1:F1"/>
    <mergeCell ref="H1:J1"/>
    <mergeCell ref="B3:F3"/>
    <mergeCell ref="G3:J3"/>
    <mergeCell ref="B5:F5"/>
    <mergeCell ref="G5:J5"/>
    <mergeCell ref="B32:C32"/>
    <mergeCell ref="B7:E7"/>
    <mergeCell ref="B26:C26"/>
    <mergeCell ref="B27:C27"/>
    <mergeCell ref="B28:C28"/>
    <mergeCell ref="B29:C29"/>
    <mergeCell ref="B30:C30"/>
    <mergeCell ref="B31:C31"/>
    <mergeCell ref="B33:C33"/>
    <mergeCell ref="C36:F36"/>
    <mergeCell ref="H36:J36"/>
    <mergeCell ref="B41:D41"/>
    <mergeCell ref="E41:F41"/>
    <mergeCell ref="G41:H41"/>
    <mergeCell ref="I41:J41"/>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61:D61"/>
    <mergeCell ref="E61:F61"/>
    <mergeCell ref="G61:H61"/>
    <mergeCell ref="I61:J61"/>
    <mergeCell ref="B59:D59"/>
    <mergeCell ref="E59:F59"/>
    <mergeCell ref="G59:H59"/>
    <mergeCell ref="I59:J59"/>
    <mergeCell ref="B60:D60"/>
    <mergeCell ref="E60:F60"/>
    <mergeCell ref="G60:H60"/>
    <mergeCell ref="I60:J60"/>
  </mergeCells>
  <conditionalFormatting sqref="B7">
    <cfRule type="cellIs" dxfId="39" priority="16" stopIfTrue="1" operator="equal">
      <formula>"Kies eerst uw systematiek voor de berekening van de subsidiabele kosten"</formula>
    </cfRule>
  </conditionalFormatting>
  <conditionalFormatting sqref="E20">
    <cfRule type="cellIs" dxfId="38" priority="20" stopIfTrue="1" operator="equal">
      <formula>"Opslag algemene kosten (50%)"</formula>
    </cfRule>
  </conditionalFormatting>
  <conditionalFormatting sqref="G20">
    <cfRule type="cellIs" dxfId="37" priority="15" stopIfTrue="1" operator="equal">
      <formula>"Opslag algemene kosten (50%)"</formula>
    </cfRule>
  </conditionalFormatting>
  <conditionalFormatting sqref="I20">
    <cfRule type="cellIs" dxfId="36" priority="14" stopIfTrue="1" operator="equal">
      <formula>"Opslag algemene kosten (50%)"</formula>
    </cfRule>
  </conditionalFormatting>
  <conditionalFormatting sqref="G5">
    <cfRule type="cellIs" dxfId="35" priority="1" stopIfTrue="1" operator="equal">
      <formula>"Integrale kostensystematiek"</formula>
    </cfRule>
    <cfRule type="cellIs" dxfId="34" priority="2" stopIfTrue="1" operator="equal">
      <formula>"Loonkosten plus vaste opslag-systematiek"</formula>
    </cfRule>
    <cfRule type="cellIs" dxfId="33" priority="3" stopIfTrue="1" operator="equal">
      <formula>"vaste-uurtarief-systematiek (vast uurtarief van 60 euro)"</formula>
    </cfRule>
  </conditionalFormatting>
  <conditionalFormatting sqref="G3">
    <cfRule type="cellIs" dxfId="32" priority="4" stopIfTrue="1" operator="equal">
      <formula>"Bedrijf"</formula>
    </cfRule>
    <cfRule type="cellIs" dxfId="31" priority="5" stopIfTrue="1" operator="equal">
      <formula>"Onderzoeksorganisatie"</formula>
    </cfRule>
    <cfRule type="cellIs" dxfId="30" priority="6" stopIfTrue="1" operator="equal">
      <formula>"Overig"</formula>
    </cfRule>
  </conditionalFormatting>
  <dataValidations count="4">
    <dataValidation allowBlank="1" sqref="A6:IV6"/>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dataValidation type="list" allowBlank="1" showErrorMessage="1" errorTitle="Onjuiste invoer" error="Maak een keuze tussen MKB, onderzoeksorganisatie of overig." sqref="G3">
      <formula1>"[Maak een keuze],Bedrijf,Onderzoeksorganisatie,Overig"</formula1>
    </dataValidation>
    <dataValidation type="list" allowBlank="1" showErrorMessage="1" errorTitle="Onjuiste invoer" error="Maak een keuze tussen de integrale kostensystematiek, de loonkosten plus vaste opslag-systematiek of de vaste uurtarief-systematiek." sqref="G5">
      <formula1>"[Maak een keuze],Integrale kostensystematiek,loonkosten plus vaste opslag-systematiek,vaste-uurtarief-systematiek (vast uurtarief van 60 euro)"</formula1>
    </dataValidation>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pageSetUpPr fitToPage="1"/>
  </sheetPr>
  <dimension ref="A1:L85"/>
  <sheetViews>
    <sheetView zoomScale="80" zoomScaleNormal="80" zoomScalePageLayoutView="80" workbookViewId="0">
      <selection activeCell="G5" sqref="G5:J5"/>
    </sheetView>
  </sheetViews>
  <sheetFormatPr baseColWidth="10" defaultColWidth="10.83203125" defaultRowHeight="15.5" customHeight="1" x14ac:dyDescent="0.15"/>
  <cols>
    <col min="1" max="1" width="3" style="66" customWidth="1"/>
    <col min="2" max="2" width="28.6640625" style="67" customWidth="1"/>
    <col min="3" max="3" width="20.6640625" style="67" customWidth="1"/>
    <col min="4" max="4" width="20.6640625" style="68" customWidth="1"/>
    <col min="5" max="5" width="20.6640625" style="67" customWidth="1"/>
    <col min="6" max="7" width="24" style="68" customWidth="1"/>
    <col min="8" max="8" width="24" style="67" customWidth="1"/>
    <col min="9" max="9" width="24" style="70" customWidth="1"/>
    <col min="10" max="10" width="24" style="67" customWidth="1"/>
    <col min="11" max="16" width="43" style="67" customWidth="1"/>
    <col min="17" max="16384" width="10.83203125" style="67"/>
  </cols>
  <sheetData>
    <row r="1" spans="1:10" s="1" customFormat="1" ht="24.75" customHeight="1" thickBot="1" x14ac:dyDescent="0.2">
      <c r="A1" s="2"/>
      <c r="B1" s="5" t="s">
        <v>18</v>
      </c>
      <c r="C1" s="193">
        <f>'Deelnemer 1'!C1:F1</f>
        <v>0</v>
      </c>
      <c r="D1" s="194"/>
      <c r="E1" s="194"/>
      <c r="F1" s="195"/>
      <c r="G1" s="5" t="s">
        <v>103</v>
      </c>
      <c r="H1" s="185"/>
      <c r="I1" s="186"/>
      <c r="J1" s="187"/>
    </row>
    <row r="2" spans="1:10" s="1" customFormat="1" ht="15" customHeight="1" thickBot="1" x14ac:dyDescent="0.2">
      <c r="A2" s="2"/>
      <c r="D2" s="7"/>
      <c r="E2" s="8"/>
      <c r="F2" s="9"/>
      <c r="G2" s="9"/>
      <c r="I2" s="10"/>
    </row>
    <row r="3" spans="1:10" s="1" customFormat="1" ht="24" customHeight="1" thickBot="1" x14ac:dyDescent="0.2">
      <c r="A3" s="2"/>
      <c r="B3" s="193" t="s">
        <v>104</v>
      </c>
      <c r="C3" s="190"/>
      <c r="D3" s="190"/>
      <c r="E3" s="190"/>
      <c r="F3" s="190"/>
      <c r="G3" s="167" t="s">
        <v>75</v>
      </c>
      <c r="H3" s="168"/>
      <c r="I3" s="168"/>
      <c r="J3" s="169"/>
    </row>
    <row r="4" spans="1:10" s="1" customFormat="1" ht="15" customHeight="1" thickBot="1" x14ac:dyDescent="0.2">
      <c r="A4" s="2"/>
      <c r="C4" s="9"/>
      <c r="D4" s="11"/>
      <c r="E4" s="8"/>
      <c r="F4" s="9"/>
      <c r="G4" s="12"/>
      <c r="H4" s="2"/>
      <c r="I4" s="13"/>
      <c r="J4" s="2"/>
    </row>
    <row r="5" spans="1:10" s="1" customFormat="1" ht="35.25" customHeight="1" thickBot="1" x14ac:dyDescent="0.2">
      <c r="A5" s="2"/>
      <c r="B5" s="188" t="s">
        <v>92</v>
      </c>
      <c r="C5" s="189"/>
      <c r="D5" s="189"/>
      <c r="E5" s="190"/>
      <c r="F5" s="190"/>
      <c r="G5" s="170" t="s">
        <v>75</v>
      </c>
      <c r="H5" s="171"/>
      <c r="I5" s="171"/>
      <c r="J5" s="172"/>
    </row>
    <row r="6" spans="1:10" s="15" customFormat="1" ht="15" customHeight="1" thickBot="1" x14ac:dyDescent="0.2">
      <c r="A6" s="14"/>
      <c r="D6" s="16"/>
      <c r="F6" s="16"/>
      <c r="G6" s="16"/>
      <c r="I6" s="17"/>
    </row>
    <row r="7" spans="1:10" s="15" customFormat="1" ht="25" customHeight="1" x14ac:dyDescent="0.15">
      <c r="A7" s="2" t="s">
        <v>3</v>
      </c>
      <c r="B7" s="191"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192"/>
      <c r="D7" s="192"/>
      <c r="E7" s="192"/>
      <c r="F7" s="18"/>
      <c r="G7" s="19"/>
      <c r="H7" s="18"/>
      <c r="I7" s="20"/>
      <c r="J7" s="21"/>
    </row>
    <row r="8" spans="1:10" s="15" customFormat="1" ht="25" customHeight="1" x14ac:dyDescent="0.15">
      <c r="A8" s="2"/>
      <c r="B8" s="22"/>
      <c r="C8" s="7"/>
      <c r="D8" s="7"/>
      <c r="E8" s="24" t="s">
        <v>54</v>
      </c>
      <c r="F8" s="23"/>
      <c r="G8" s="24" t="s">
        <v>55</v>
      </c>
      <c r="H8" s="25"/>
      <c r="I8" s="24" t="s">
        <v>56</v>
      </c>
      <c r="J8" s="26"/>
    </row>
    <row r="9" spans="1:10" s="6" customFormat="1" ht="21" customHeight="1" x14ac:dyDescent="0.15">
      <c r="A9" s="2"/>
      <c r="B9" s="27" t="s">
        <v>0</v>
      </c>
      <c r="C9" s="6" t="s">
        <v>1</v>
      </c>
      <c r="D9" s="28" t="s">
        <v>2</v>
      </c>
      <c r="E9" s="30" t="s">
        <v>10</v>
      </c>
      <c r="F9" s="29" t="s">
        <v>11</v>
      </c>
      <c r="G9" s="30" t="s">
        <v>10</v>
      </c>
      <c r="H9" s="29" t="s">
        <v>11</v>
      </c>
      <c r="I9" s="6" t="s">
        <v>10</v>
      </c>
      <c r="J9" s="31" t="s">
        <v>11</v>
      </c>
    </row>
    <row r="10" spans="1:10" s="15" customFormat="1" ht="15.5" customHeight="1" x14ac:dyDescent="0.15">
      <c r="A10" s="14"/>
      <c r="B10" s="32"/>
      <c r="C10" s="33"/>
      <c r="D10" s="34"/>
      <c r="E10" s="37"/>
      <c r="F10" s="36">
        <f>$D10*E10</f>
        <v>0</v>
      </c>
      <c r="G10" s="37"/>
      <c r="H10" s="36">
        <f>$D10*G10</f>
        <v>0</v>
      </c>
      <c r="I10" s="35"/>
      <c r="J10" s="38">
        <f>$D10*I10</f>
        <v>0</v>
      </c>
    </row>
    <row r="11" spans="1:10" s="15" customFormat="1" ht="15.5" customHeight="1" x14ac:dyDescent="0.15">
      <c r="A11" s="14"/>
      <c r="B11" s="62"/>
      <c r="C11" s="33"/>
      <c r="D11" s="34"/>
      <c r="E11" s="37"/>
      <c r="F11" s="36">
        <f t="shared" ref="F11:F18" si="0">$D11*E11</f>
        <v>0</v>
      </c>
      <c r="G11" s="37"/>
      <c r="H11" s="36">
        <f>$D11*G11</f>
        <v>0</v>
      </c>
      <c r="I11" s="35"/>
      <c r="J11" s="38">
        <f>$D11*I11</f>
        <v>0</v>
      </c>
    </row>
    <row r="12" spans="1:10" s="15" customFormat="1" ht="15.5" customHeight="1" x14ac:dyDescent="0.15">
      <c r="A12" s="14"/>
      <c r="B12" s="62"/>
      <c r="C12" s="33"/>
      <c r="D12" s="34"/>
      <c r="E12" s="37"/>
      <c r="F12" s="36">
        <f t="shared" si="0"/>
        <v>0</v>
      </c>
      <c r="G12" s="37"/>
      <c r="H12" s="36">
        <f t="shared" ref="H12:H17" si="1">$D12*G12</f>
        <v>0</v>
      </c>
      <c r="I12" s="35"/>
      <c r="J12" s="38">
        <f>$D12*I12</f>
        <v>0</v>
      </c>
    </row>
    <row r="13" spans="1:10" s="15" customFormat="1" ht="15.5" customHeight="1" x14ac:dyDescent="0.15">
      <c r="A13" s="14"/>
      <c r="B13" s="62"/>
      <c r="C13" s="33"/>
      <c r="D13" s="34"/>
      <c r="E13" s="37"/>
      <c r="F13" s="36">
        <v>0</v>
      </c>
      <c r="G13" s="37"/>
      <c r="H13" s="36">
        <f t="shared" si="1"/>
        <v>0</v>
      </c>
      <c r="I13" s="35"/>
      <c r="J13" s="38">
        <f t="shared" ref="J13:J18" si="2">$D13*I13</f>
        <v>0</v>
      </c>
    </row>
    <row r="14" spans="1:10" s="15" customFormat="1" ht="15.5" customHeight="1" x14ac:dyDescent="0.15">
      <c r="A14" s="14"/>
      <c r="B14" s="62"/>
      <c r="C14" s="33"/>
      <c r="D14" s="34"/>
      <c r="E14" s="37"/>
      <c r="F14" s="36">
        <f t="shared" si="0"/>
        <v>0</v>
      </c>
      <c r="G14" s="37"/>
      <c r="H14" s="36">
        <f t="shared" si="1"/>
        <v>0</v>
      </c>
      <c r="I14" s="35"/>
      <c r="J14" s="38">
        <f t="shared" si="2"/>
        <v>0</v>
      </c>
    </row>
    <row r="15" spans="1:10" s="15" customFormat="1" ht="15.5" customHeight="1" x14ac:dyDescent="0.15">
      <c r="A15" s="14"/>
      <c r="B15" s="62"/>
      <c r="C15" s="33"/>
      <c r="D15" s="34"/>
      <c r="E15" s="37"/>
      <c r="F15" s="36">
        <f t="shared" si="0"/>
        <v>0</v>
      </c>
      <c r="G15" s="37"/>
      <c r="H15" s="36">
        <f t="shared" si="1"/>
        <v>0</v>
      </c>
      <c r="I15" s="35"/>
      <c r="J15" s="38">
        <f t="shared" si="2"/>
        <v>0</v>
      </c>
    </row>
    <row r="16" spans="1:10" s="15" customFormat="1" ht="15.5" customHeight="1" x14ac:dyDescent="0.15">
      <c r="A16" s="14"/>
      <c r="B16" s="62"/>
      <c r="C16" s="33"/>
      <c r="D16" s="34"/>
      <c r="E16" s="37"/>
      <c r="F16" s="36">
        <f t="shared" si="0"/>
        <v>0</v>
      </c>
      <c r="G16" s="37"/>
      <c r="H16" s="36">
        <f t="shared" si="1"/>
        <v>0</v>
      </c>
      <c r="I16" s="35"/>
      <c r="J16" s="38">
        <f t="shared" si="2"/>
        <v>0</v>
      </c>
    </row>
    <row r="17" spans="1:10" s="15" customFormat="1" ht="15.5" customHeight="1" x14ac:dyDescent="0.15">
      <c r="A17" s="14"/>
      <c r="B17" s="62"/>
      <c r="C17" s="33"/>
      <c r="D17" s="34"/>
      <c r="E17" s="37"/>
      <c r="F17" s="36">
        <f t="shared" si="0"/>
        <v>0</v>
      </c>
      <c r="G17" s="37"/>
      <c r="H17" s="36">
        <f t="shared" si="1"/>
        <v>0</v>
      </c>
      <c r="I17" s="35"/>
      <c r="J17" s="38">
        <f t="shared" si="2"/>
        <v>0</v>
      </c>
    </row>
    <row r="18" spans="1:10" s="15" customFormat="1" ht="15.5" customHeight="1" x14ac:dyDescent="0.15">
      <c r="A18" s="14"/>
      <c r="B18" s="62"/>
      <c r="C18" s="33"/>
      <c r="D18" s="34"/>
      <c r="E18" s="37"/>
      <c r="F18" s="36">
        <f t="shared" si="0"/>
        <v>0</v>
      </c>
      <c r="G18" s="37"/>
      <c r="H18" s="36">
        <f>$D18*G18</f>
        <v>0</v>
      </c>
      <c r="I18" s="35"/>
      <c r="J18" s="38">
        <f t="shared" si="2"/>
        <v>0</v>
      </c>
    </row>
    <row r="19" spans="1:10" s="15" customFormat="1" ht="15" customHeight="1" x14ac:dyDescent="0.15">
      <c r="A19" s="14"/>
      <c r="B19" s="53"/>
      <c r="D19" s="111"/>
      <c r="E19" s="112" t="s">
        <v>27</v>
      </c>
      <c r="F19" s="36">
        <f>SUM(F10:F18)</f>
        <v>0</v>
      </c>
      <c r="G19" s="112" t="s">
        <v>27</v>
      </c>
      <c r="H19" s="36">
        <f>SUM(H10:H18)</f>
        <v>0</v>
      </c>
      <c r="I19" s="113" t="s">
        <v>27</v>
      </c>
      <c r="J19" s="38">
        <f>SUM(J10:J18)</f>
        <v>0</v>
      </c>
    </row>
    <row r="20" spans="1:10" s="15" customFormat="1" ht="16" x14ac:dyDescent="0.15">
      <c r="A20" s="14"/>
      <c r="B20" s="22"/>
      <c r="C20" s="1"/>
      <c r="E20" s="40" t="str">
        <f>IF(G5="loonkosten plus vaste opslag-systematiek","Opslag algemene kosten (50%)","geen opslag")</f>
        <v>geen opslag</v>
      </c>
      <c r="F20" s="36" t="str">
        <f>IF($G5="vaste uurtarief-systematiek",0,(IF($G5="integrale kostensystematiek",0,(IF($G5="loonkosten plus vaste opslag-systematiek",F19*0.5,"0")))))</f>
        <v>0</v>
      </c>
      <c r="G20" s="40" t="str">
        <f>IF(G5="loonkosten plus vaste opslag-systematiek","Opslag algemene kosten (50%)","geen opslag")</f>
        <v>geen opslag</v>
      </c>
      <c r="H20" s="36" t="str">
        <f>IF($G5="vaste uurtarief-systematiek",0,(IF($G5="integrale kostensystematiek",0,(IF($G5="loonkosten plus vaste opslag-systematiek",H19*0.5,"0")))))</f>
        <v>0</v>
      </c>
      <c r="I20" s="39" t="str">
        <f>IF(G5="loonkosten plus vaste opslag-systematiek","Opslag algemene kosten (50%)","geen opslag")</f>
        <v>geen opslag</v>
      </c>
      <c r="J20" s="38" t="str">
        <f>IF($G5="vaste uurtarief-systematiek",0,(IF($G5="integrale kostensystematiek",0,(IF($G5="loonkosten plus vaste opslag-systematiek",J19*0.5,"0")))))</f>
        <v>0</v>
      </c>
    </row>
    <row r="21" spans="1:10" s="1" customFormat="1" ht="15" customHeight="1" thickBot="1" x14ac:dyDescent="0.2">
      <c r="A21" s="2"/>
      <c r="B21" s="41"/>
      <c r="C21" s="42"/>
      <c r="D21" s="43"/>
      <c r="E21" s="46" t="s">
        <v>26</v>
      </c>
      <c r="F21" s="45">
        <f>SUM(F10:F18,F20)</f>
        <v>0</v>
      </c>
      <c r="G21" s="46" t="s">
        <v>26</v>
      </c>
      <c r="H21" s="45">
        <f>SUM(H10:H18,H20)</f>
        <v>0</v>
      </c>
      <c r="I21" s="44" t="s">
        <v>26</v>
      </c>
      <c r="J21" s="47">
        <f>SUM(J10:J18,J20)</f>
        <v>0</v>
      </c>
    </row>
    <row r="22" spans="1:10" s="1" customFormat="1" ht="15" customHeight="1" thickBot="1" x14ac:dyDescent="0.2">
      <c r="A22" s="2"/>
    </row>
    <row r="23" spans="1:10" s="1" customFormat="1" ht="25" customHeight="1" x14ac:dyDescent="0.15">
      <c r="A23" s="2" t="s">
        <v>4</v>
      </c>
      <c r="B23" s="4" t="s">
        <v>23</v>
      </c>
      <c r="C23" s="48"/>
      <c r="D23" s="49"/>
      <c r="E23" s="48"/>
      <c r="F23" s="50"/>
      <c r="G23" s="49"/>
      <c r="H23" s="48"/>
      <c r="I23" s="51"/>
      <c r="J23" s="52"/>
    </row>
    <row r="24" spans="1:10" s="15" customFormat="1" ht="25" customHeight="1" x14ac:dyDescent="0.15">
      <c r="A24" s="2"/>
      <c r="B24" s="53"/>
      <c r="C24" s="1"/>
      <c r="D24" s="11"/>
      <c r="E24" s="24" t="s">
        <v>54</v>
      </c>
      <c r="F24" s="23"/>
      <c r="G24" s="24" t="s">
        <v>55</v>
      </c>
      <c r="H24" s="25"/>
      <c r="I24" s="24" t="s">
        <v>56</v>
      </c>
      <c r="J24" s="26"/>
    </row>
    <row r="25" spans="1:10" s="6" customFormat="1" ht="21.75" customHeight="1" x14ac:dyDescent="0.15">
      <c r="A25" s="2"/>
      <c r="B25" s="27" t="s">
        <v>22</v>
      </c>
      <c r="D25" s="28" t="s">
        <v>7</v>
      </c>
      <c r="E25" s="30" t="s">
        <v>12</v>
      </c>
      <c r="F25" s="29" t="s">
        <v>16</v>
      </c>
      <c r="G25" s="30" t="s">
        <v>12</v>
      </c>
      <c r="H25" s="29" t="s">
        <v>16</v>
      </c>
      <c r="I25" s="30" t="s">
        <v>12</v>
      </c>
      <c r="J25" s="31" t="s">
        <v>16</v>
      </c>
    </row>
    <row r="26" spans="1:10" s="15" customFormat="1" ht="15.5" customHeight="1" x14ac:dyDescent="0.15">
      <c r="A26" s="2"/>
      <c r="B26" s="177"/>
      <c r="C26" s="178"/>
      <c r="D26" s="34"/>
      <c r="E26" s="37"/>
      <c r="F26" s="36">
        <f t="shared" ref="F26:F33" si="3">D26*E26</f>
        <v>0</v>
      </c>
      <c r="G26" s="37"/>
      <c r="H26" s="36">
        <f t="shared" ref="H26:H33" si="4">D26*G26</f>
        <v>0</v>
      </c>
      <c r="I26" s="35"/>
      <c r="J26" s="38">
        <f t="shared" ref="J26:J33" si="5">D26*I26</f>
        <v>0</v>
      </c>
    </row>
    <row r="27" spans="1:10" s="15" customFormat="1" ht="15.5" customHeight="1" x14ac:dyDescent="0.15">
      <c r="A27" s="2"/>
      <c r="B27" s="177"/>
      <c r="C27" s="178"/>
      <c r="D27" s="34"/>
      <c r="E27" s="37"/>
      <c r="F27" s="36">
        <f t="shared" si="3"/>
        <v>0</v>
      </c>
      <c r="G27" s="37"/>
      <c r="H27" s="36">
        <f t="shared" si="4"/>
        <v>0</v>
      </c>
      <c r="I27" s="35"/>
      <c r="J27" s="38">
        <f t="shared" si="5"/>
        <v>0</v>
      </c>
    </row>
    <row r="28" spans="1:10" s="15" customFormat="1" ht="15.5" customHeight="1" x14ac:dyDescent="0.15">
      <c r="A28" s="2"/>
      <c r="B28" s="177"/>
      <c r="C28" s="178"/>
      <c r="D28" s="34"/>
      <c r="E28" s="37"/>
      <c r="F28" s="36">
        <f t="shared" si="3"/>
        <v>0</v>
      </c>
      <c r="G28" s="37"/>
      <c r="H28" s="36">
        <f t="shared" si="4"/>
        <v>0</v>
      </c>
      <c r="I28" s="35"/>
      <c r="J28" s="38">
        <f t="shared" si="5"/>
        <v>0</v>
      </c>
    </row>
    <row r="29" spans="1:10" s="15" customFormat="1" ht="15.5" customHeight="1" x14ac:dyDescent="0.15">
      <c r="A29" s="2"/>
      <c r="B29" s="177"/>
      <c r="C29" s="178"/>
      <c r="D29" s="34"/>
      <c r="E29" s="37"/>
      <c r="F29" s="36">
        <f t="shared" si="3"/>
        <v>0</v>
      </c>
      <c r="G29" s="37"/>
      <c r="H29" s="36">
        <f t="shared" si="4"/>
        <v>0</v>
      </c>
      <c r="I29" s="35"/>
      <c r="J29" s="38">
        <f t="shared" si="5"/>
        <v>0</v>
      </c>
    </row>
    <row r="30" spans="1:10" s="15" customFormat="1" ht="15.5" customHeight="1" x14ac:dyDescent="0.15">
      <c r="A30" s="2"/>
      <c r="B30" s="177"/>
      <c r="C30" s="178"/>
      <c r="D30" s="34"/>
      <c r="E30" s="37"/>
      <c r="F30" s="36">
        <f t="shared" si="3"/>
        <v>0</v>
      </c>
      <c r="G30" s="37"/>
      <c r="H30" s="36">
        <f t="shared" si="4"/>
        <v>0</v>
      </c>
      <c r="I30" s="35"/>
      <c r="J30" s="38">
        <f t="shared" si="5"/>
        <v>0</v>
      </c>
    </row>
    <row r="31" spans="1:10" s="15" customFormat="1" ht="15.5" customHeight="1" x14ac:dyDescent="0.15">
      <c r="A31" s="2"/>
      <c r="B31" s="177"/>
      <c r="C31" s="178"/>
      <c r="D31" s="34"/>
      <c r="E31" s="37"/>
      <c r="F31" s="36">
        <f t="shared" si="3"/>
        <v>0</v>
      </c>
      <c r="G31" s="37"/>
      <c r="H31" s="36">
        <f t="shared" si="4"/>
        <v>0</v>
      </c>
      <c r="I31" s="35"/>
      <c r="J31" s="38">
        <f t="shared" si="5"/>
        <v>0</v>
      </c>
    </row>
    <row r="32" spans="1:10" s="15" customFormat="1" ht="15.5" customHeight="1" x14ac:dyDescent="0.15">
      <c r="A32" s="14"/>
      <c r="B32" s="177"/>
      <c r="C32" s="178"/>
      <c r="D32" s="34"/>
      <c r="E32" s="37"/>
      <c r="F32" s="36">
        <f t="shared" si="3"/>
        <v>0</v>
      </c>
      <c r="G32" s="37"/>
      <c r="H32" s="36">
        <f t="shared" si="4"/>
        <v>0</v>
      </c>
      <c r="I32" s="35"/>
      <c r="J32" s="38">
        <f t="shared" si="5"/>
        <v>0</v>
      </c>
    </row>
    <row r="33" spans="1:10" s="15" customFormat="1" ht="15.5" customHeight="1" x14ac:dyDescent="0.15">
      <c r="A33" s="14"/>
      <c r="B33" s="177"/>
      <c r="C33" s="178"/>
      <c r="D33" s="34"/>
      <c r="E33" s="37"/>
      <c r="F33" s="36">
        <f t="shared" si="3"/>
        <v>0</v>
      </c>
      <c r="G33" s="37"/>
      <c r="H33" s="36">
        <f t="shared" si="4"/>
        <v>0</v>
      </c>
      <c r="I33" s="35"/>
      <c r="J33" s="38">
        <f t="shared" si="5"/>
        <v>0</v>
      </c>
    </row>
    <row r="34" spans="1:10" s="1" customFormat="1" ht="15" customHeight="1" thickBot="1" x14ac:dyDescent="0.2">
      <c r="A34" s="2"/>
      <c r="B34" s="54"/>
      <c r="C34" s="55"/>
      <c r="D34" s="56"/>
      <c r="E34" s="46" t="s">
        <v>26</v>
      </c>
      <c r="F34" s="45">
        <f>SUM(F26:F33)</f>
        <v>0</v>
      </c>
      <c r="G34" s="46" t="s">
        <v>26</v>
      </c>
      <c r="H34" s="45">
        <f>SUM(H26:H33)</f>
        <v>0</v>
      </c>
      <c r="I34" s="44" t="s">
        <v>26</v>
      </c>
      <c r="J34" s="47">
        <f>SUM(J26:J33)</f>
        <v>0</v>
      </c>
    </row>
    <row r="35" spans="1:10" s="1" customFormat="1" ht="15" customHeight="1" thickBot="1" x14ac:dyDescent="0.2">
      <c r="A35" s="2"/>
      <c r="B35" s="57"/>
      <c r="C35" s="57"/>
      <c r="D35" s="58"/>
      <c r="E35" s="59"/>
      <c r="F35" s="60"/>
      <c r="G35" s="60"/>
      <c r="I35" s="10"/>
    </row>
    <row r="36" spans="1:10" s="1" customFormat="1" ht="25" customHeight="1" thickBot="1" x14ac:dyDescent="0.2">
      <c r="A36" s="2"/>
      <c r="B36" s="5" t="s">
        <v>18</v>
      </c>
      <c r="C36" s="173">
        <f>C1</f>
        <v>0</v>
      </c>
      <c r="D36" s="174"/>
      <c r="E36" s="174"/>
      <c r="F36" s="175"/>
      <c r="G36" s="5" t="s">
        <v>105</v>
      </c>
      <c r="H36" s="173">
        <f>H1</f>
        <v>0</v>
      </c>
      <c r="I36" s="174"/>
      <c r="J36" s="175"/>
    </row>
    <row r="37" spans="1:10" s="1" customFormat="1" ht="15" customHeight="1" thickBot="1" x14ac:dyDescent="0.2">
      <c r="A37" s="2"/>
      <c r="B37" s="15"/>
      <c r="C37" s="15"/>
      <c r="D37" s="16"/>
      <c r="E37" s="15"/>
      <c r="F37" s="16"/>
      <c r="G37" s="16"/>
      <c r="I37" s="10"/>
    </row>
    <row r="38" spans="1:10" s="15" customFormat="1" ht="25" customHeight="1" x14ac:dyDescent="0.15">
      <c r="A38" s="2" t="s">
        <v>6</v>
      </c>
      <c r="B38" s="4" t="s">
        <v>24</v>
      </c>
      <c r="C38" s="18"/>
      <c r="D38" s="18"/>
      <c r="E38" s="18"/>
      <c r="F38" s="18"/>
      <c r="G38" s="18"/>
      <c r="H38" s="18"/>
      <c r="I38" s="20"/>
      <c r="J38" s="21"/>
    </row>
    <row r="39" spans="1:10" s="15" customFormat="1" ht="25" customHeight="1" x14ac:dyDescent="0.15">
      <c r="A39" s="2"/>
      <c r="B39" s="53"/>
      <c r="D39" s="16"/>
      <c r="E39" s="24" t="s">
        <v>54</v>
      </c>
      <c r="F39" s="23"/>
      <c r="G39" s="24" t="s">
        <v>55</v>
      </c>
      <c r="H39" s="25"/>
      <c r="I39" s="24" t="s">
        <v>56</v>
      </c>
      <c r="J39" s="26"/>
    </row>
    <row r="40" spans="1:10" s="6" customFormat="1" ht="24.75" customHeight="1" x14ac:dyDescent="0.15">
      <c r="A40" s="2"/>
      <c r="B40" s="27" t="s">
        <v>22</v>
      </c>
      <c r="D40" s="28"/>
      <c r="E40" s="30"/>
      <c r="F40" s="29" t="s">
        <v>13</v>
      </c>
      <c r="G40" s="61"/>
      <c r="H40" s="29" t="s">
        <v>13</v>
      </c>
      <c r="I40" s="28"/>
      <c r="J40" s="31" t="s">
        <v>13</v>
      </c>
    </row>
    <row r="41" spans="1:10" s="15" customFormat="1" ht="15.5" customHeight="1" x14ac:dyDescent="0.15">
      <c r="A41" s="14"/>
      <c r="B41" s="181"/>
      <c r="C41" s="180"/>
      <c r="D41" s="180"/>
      <c r="E41" s="165">
        <v>0</v>
      </c>
      <c r="F41" s="176"/>
      <c r="G41" s="165">
        <v>0</v>
      </c>
      <c r="H41" s="176"/>
      <c r="I41" s="165">
        <v>0</v>
      </c>
      <c r="J41" s="166"/>
    </row>
    <row r="42" spans="1:10" s="15" customFormat="1" ht="15.5" customHeight="1" x14ac:dyDescent="0.15">
      <c r="A42" s="14"/>
      <c r="B42" s="179"/>
      <c r="C42" s="180"/>
      <c r="D42" s="180"/>
      <c r="E42" s="165">
        <v>0</v>
      </c>
      <c r="F42" s="176"/>
      <c r="G42" s="165">
        <v>0</v>
      </c>
      <c r="H42" s="176"/>
      <c r="I42" s="165">
        <v>0</v>
      </c>
      <c r="J42" s="166"/>
    </row>
    <row r="43" spans="1:10" s="15" customFormat="1" ht="15.5" customHeight="1" x14ac:dyDescent="0.15">
      <c r="A43" s="14"/>
      <c r="B43" s="179"/>
      <c r="C43" s="180"/>
      <c r="D43" s="180"/>
      <c r="E43" s="165">
        <v>0</v>
      </c>
      <c r="F43" s="176"/>
      <c r="G43" s="165">
        <v>0</v>
      </c>
      <c r="H43" s="176"/>
      <c r="I43" s="165">
        <v>0</v>
      </c>
      <c r="J43" s="166"/>
    </row>
    <row r="44" spans="1:10" s="15" customFormat="1" ht="15.5" customHeight="1" x14ac:dyDescent="0.15">
      <c r="A44" s="14"/>
      <c r="B44" s="179"/>
      <c r="C44" s="180"/>
      <c r="D44" s="180"/>
      <c r="E44" s="165">
        <v>0</v>
      </c>
      <c r="F44" s="176"/>
      <c r="G44" s="165">
        <v>0</v>
      </c>
      <c r="H44" s="176"/>
      <c r="I44" s="165">
        <v>0</v>
      </c>
      <c r="J44" s="166"/>
    </row>
    <row r="45" spans="1:10" s="15" customFormat="1" ht="15.5" customHeight="1" x14ac:dyDescent="0.15">
      <c r="A45" s="14"/>
      <c r="B45" s="179"/>
      <c r="C45" s="180"/>
      <c r="D45" s="180"/>
      <c r="E45" s="165">
        <v>0</v>
      </c>
      <c r="F45" s="176"/>
      <c r="G45" s="165">
        <v>0</v>
      </c>
      <c r="H45" s="176"/>
      <c r="I45" s="165">
        <v>0</v>
      </c>
      <c r="J45" s="166"/>
    </row>
    <row r="46" spans="1:10" s="15" customFormat="1" ht="15.5" customHeight="1" x14ac:dyDescent="0.15">
      <c r="A46" s="14"/>
      <c r="B46" s="179"/>
      <c r="C46" s="180"/>
      <c r="D46" s="180"/>
      <c r="E46" s="165">
        <v>0</v>
      </c>
      <c r="F46" s="176"/>
      <c r="G46" s="165">
        <v>0</v>
      </c>
      <c r="H46" s="176"/>
      <c r="I46" s="165">
        <v>0</v>
      </c>
      <c r="J46" s="166"/>
    </row>
    <row r="47" spans="1:10" s="15" customFormat="1" ht="15.5" customHeight="1" x14ac:dyDescent="0.15">
      <c r="A47" s="14"/>
      <c r="B47" s="179"/>
      <c r="C47" s="180"/>
      <c r="D47" s="180"/>
      <c r="E47" s="165">
        <v>0</v>
      </c>
      <c r="F47" s="176"/>
      <c r="G47" s="165">
        <v>0</v>
      </c>
      <c r="H47" s="176"/>
      <c r="I47" s="165">
        <v>0</v>
      </c>
      <c r="J47" s="166"/>
    </row>
    <row r="48" spans="1:10" s="15" customFormat="1" ht="15.5" customHeight="1" x14ac:dyDescent="0.15">
      <c r="A48" s="14"/>
      <c r="B48" s="179"/>
      <c r="C48" s="180"/>
      <c r="D48" s="180"/>
      <c r="E48" s="165">
        <v>0</v>
      </c>
      <c r="F48" s="176"/>
      <c r="G48" s="165">
        <v>0</v>
      </c>
      <c r="H48" s="176"/>
      <c r="I48" s="165">
        <v>0</v>
      </c>
      <c r="J48" s="166"/>
    </row>
    <row r="49" spans="1:12" s="1" customFormat="1" ht="16.5" customHeight="1" thickBot="1" x14ac:dyDescent="0.2">
      <c r="A49" s="2"/>
      <c r="B49" s="41"/>
      <c r="C49" s="42"/>
      <c r="D49" s="43"/>
      <c r="E49" s="46" t="s">
        <v>26</v>
      </c>
      <c r="F49" s="45">
        <f>SUM(E41:F48)</f>
        <v>0</v>
      </c>
      <c r="G49" s="63"/>
      <c r="H49" s="45">
        <f>SUM(G41:H48)</f>
        <v>0</v>
      </c>
      <c r="I49" s="64"/>
      <c r="J49" s="47">
        <f>SUM(I41:J48)</f>
        <v>0</v>
      </c>
    </row>
    <row r="50" spans="1:12" s="1" customFormat="1" ht="15" customHeight="1" thickBot="1" x14ac:dyDescent="0.2">
      <c r="A50" s="2"/>
      <c r="D50" s="11"/>
      <c r="F50" s="11"/>
      <c r="G50" s="11"/>
      <c r="I50" s="10"/>
    </row>
    <row r="51" spans="1:12" s="15" customFormat="1" ht="25" customHeight="1" x14ac:dyDescent="0.15">
      <c r="A51" s="2" t="s">
        <v>8</v>
      </c>
      <c r="B51" s="4" t="s">
        <v>25</v>
      </c>
      <c r="C51" s="48"/>
      <c r="D51" s="19"/>
      <c r="E51" s="18"/>
      <c r="F51" s="19"/>
      <c r="G51" s="19"/>
      <c r="H51" s="18"/>
      <c r="I51" s="20"/>
      <c r="J51" s="21"/>
    </row>
    <row r="52" spans="1:12" s="15" customFormat="1" ht="25" customHeight="1" x14ac:dyDescent="0.15">
      <c r="A52" s="2"/>
      <c r="B52" s="22"/>
      <c r="D52" s="11"/>
      <c r="E52" s="24" t="s">
        <v>54</v>
      </c>
      <c r="F52" s="23"/>
      <c r="G52" s="24" t="s">
        <v>55</v>
      </c>
      <c r="H52" s="25"/>
      <c r="I52" s="24" t="s">
        <v>56</v>
      </c>
      <c r="J52" s="26"/>
    </row>
    <row r="53" spans="1:12" s="6" customFormat="1" ht="23.25" customHeight="1" x14ac:dyDescent="0.15">
      <c r="A53" s="2"/>
      <c r="B53" s="27" t="s">
        <v>22</v>
      </c>
      <c r="D53" s="28"/>
      <c r="E53" s="30"/>
      <c r="F53" s="29" t="s">
        <v>13</v>
      </c>
      <c r="G53" s="30"/>
      <c r="H53" s="29" t="s">
        <v>13</v>
      </c>
      <c r="J53" s="31" t="s">
        <v>13</v>
      </c>
    </row>
    <row r="54" spans="1:12" s="15" customFormat="1" ht="15.5" customHeight="1" x14ac:dyDescent="0.15">
      <c r="A54" s="2"/>
      <c r="B54" s="181"/>
      <c r="C54" s="180"/>
      <c r="D54" s="180"/>
      <c r="E54" s="165">
        <v>0</v>
      </c>
      <c r="F54" s="176"/>
      <c r="G54" s="165">
        <v>0</v>
      </c>
      <c r="H54" s="176"/>
      <c r="I54" s="165">
        <v>0</v>
      </c>
      <c r="J54" s="166"/>
    </row>
    <row r="55" spans="1:12" s="15" customFormat="1" ht="15.5" customHeight="1" x14ac:dyDescent="0.15">
      <c r="A55" s="2"/>
      <c r="B55" s="179"/>
      <c r="C55" s="180"/>
      <c r="D55" s="180"/>
      <c r="E55" s="165">
        <v>0</v>
      </c>
      <c r="F55" s="176"/>
      <c r="G55" s="165">
        <v>0</v>
      </c>
      <c r="H55" s="176"/>
      <c r="I55" s="165">
        <v>0</v>
      </c>
      <c r="J55" s="166"/>
    </row>
    <row r="56" spans="1:12" s="15" customFormat="1" ht="15.5" customHeight="1" x14ac:dyDescent="0.15">
      <c r="A56" s="2"/>
      <c r="B56" s="179"/>
      <c r="C56" s="180"/>
      <c r="D56" s="180"/>
      <c r="E56" s="165">
        <v>0</v>
      </c>
      <c r="F56" s="176"/>
      <c r="G56" s="165">
        <v>0</v>
      </c>
      <c r="H56" s="176"/>
      <c r="I56" s="165">
        <v>0</v>
      </c>
      <c r="J56" s="166"/>
    </row>
    <row r="57" spans="1:12" s="15" customFormat="1" ht="15.5" customHeight="1" x14ac:dyDescent="0.15">
      <c r="A57" s="2"/>
      <c r="B57" s="179"/>
      <c r="C57" s="180"/>
      <c r="D57" s="180"/>
      <c r="E57" s="165">
        <v>0</v>
      </c>
      <c r="F57" s="176"/>
      <c r="G57" s="165">
        <v>0</v>
      </c>
      <c r="H57" s="176"/>
      <c r="I57" s="165">
        <v>0</v>
      </c>
      <c r="J57" s="166"/>
    </row>
    <row r="58" spans="1:12" s="15" customFormat="1" ht="15.5" customHeight="1" x14ac:dyDescent="0.15">
      <c r="A58" s="2"/>
      <c r="B58" s="179"/>
      <c r="C58" s="180"/>
      <c r="D58" s="180"/>
      <c r="E58" s="165">
        <v>0</v>
      </c>
      <c r="F58" s="176"/>
      <c r="G58" s="165">
        <v>0</v>
      </c>
      <c r="H58" s="176"/>
      <c r="I58" s="165">
        <v>0</v>
      </c>
      <c r="J58" s="166"/>
    </row>
    <row r="59" spans="1:12" s="15" customFormat="1" ht="15.5" customHeight="1" x14ac:dyDescent="0.15">
      <c r="A59" s="2"/>
      <c r="B59" s="179"/>
      <c r="C59" s="180"/>
      <c r="D59" s="180"/>
      <c r="E59" s="165">
        <v>0</v>
      </c>
      <c r="F59" s="176"/>
      <c r="G59" s="165">
        <v>0</v>
      </c>
      <c r="H59" s="176"/>
      <c r="I59" s="165">
        <v>0</v>
      </c>
      <c r="J59" s="166"/>
    </row>
    <row r="60" spans="1:12" s="15" customFormat="1" ht="15.5" customHeight="1" x14ac:dyDescent="0.15">
      <c r="A60" s="2"/>
      <c r="B60" s="179"/>
      <c r="C60" s="180"/>
      <c r="D60" s="180"/>
      <c r="E60" s="165">
        <v>0</v>
      </c>
      <c r="F60" s="176"/>
      <c r="G60" s="165">
        <v>0</v>
      </c>
      <c r="H60" s="176"/>
      <c r="I60" s="165">
        <v>0</v>
      </c>
      <c r="J60" s="166"/>
    </row>
    <row r="61" spans="1:12" s="15" customFormat="1" ht="15.5" customHeight="1" x14ac:dyDescent="0.15">
      <c r="A61" s="14"/>
      <c r="B61" s="179"/>
      <c r="C61" s="180"/>
      <c r="D61" s="180"/>
      <c r="E61" s="165">
        <v>0</v>
      </c>
      <c r="F61" s="176"/>
      <c r="G61" s="165">
        <v>0</v>
      </c>
      <c r="H61" s="176"/>
      <c r="I61" s="165">
        <v>0</v>
      </c>
      <c r="J61" s="166"/>
      <c r="K61" s="65"/>
      <c r="L61" s="65"/>
    </row>
    <row r="62" spans="1:12" s="1" customFormat="1" ht="15" customHeight="1" thickBot="1" x14ac:dyDescent="0.2">
      <c r="A62" s="2"/>
      <c r="B62" s="41"/>
      <c r="C62" s="42"/>
      <c r="D62" s="43"/>
      <c r="E62" s="46" t="s">
        <v>26</v>
      </c>
      <c r="F62" s="45">
        <f>SUM(E54:F61)</f>
        <v>0</v>
      </c>
      <c r="G62" s="46" t="s">
        <v>26</v>
      </c>
      <c r="H62" s="45">
        <f>SUM(G54:H61)</f>
        <v>0</v>
      </c>
      <c r="I62" s="44" t="s">
        <v>26</v>
      </c>
      <c r="J62" s="47">
        <f>SUM(I54:J61)</f>
        <v>0</v>
      </c>
    </row>
    <row r="63" spans="1:12" s="1" customFormat="1" ht="15" customHeight="1" thickBot="1" x14ac:dyDescent="0.2">
      <c r="A63" s="2"/>
      <c r="D63" s="11"/>
      <c r="F63" s="60"/>
      <c r="G63" s="60"/>
      <c r="I63" s="10"/>
    </row>
    <row r="64" spans="1:12" s="1" customFormat="1" ht="25" customHeight="1" x14ac:dyDescent="0.15">
      <c r="A64" s="2" t="s">
        <v>9</v>
      </c>
      <c r="B64" s="4" t="s">
        <v>63</v>
      </c>
      <c r="C64" s="48"/>
      <c r="D64" s="49"/>
      <c r="E64" s="18"/>
      <c r="F64" s="48"/>
      <c r="G64" s="18"/>
      <c r="H64" s="48"/>
      <c r="I64" s="18"/>
      <c r="J64" s="52"/>
    </row>
    <row r="65" spans="1:10" s="1" customFormat="1" ht="25" customHeight="1" x14ac:dyDescent="0.15">
      <c r="A65" s="2"/>
      <c r="B65" s="22"/>
      <c r="D65" s="11"/>
      <c r="E65" s="24" t="s">
        <v>54</v>
      </c>
      <c r="F65" s="23"/>
      <c r="G65" s="24" t="s">
        <v>55</v>
      </c>
      <c r="H65" s="25"/>
      <c r="I65" s="24" t="s">
        <v>56</v>
      </c>
      <c r="J65" s="3"/>
    </row>
    <row r="66" spans="1:10" s="1" customFormat="1" ht="25" customHeight="1" thickBot="1" x14ac:dyDescent="0.2">
      <c r="A66" s="2"/>
      <c r="B66" s="41"/>
      <c r="C66" s="42"/>
      <c r="D66" s="42"/>
      <c r="E66" s="46" t="s">
        <v>26</v>
      </c>
      <c r="F66" s="45">
        <f>SUM(F21+F34+F49+F62)</f>
        <v>0</v>
      </c>
      <c r="G66" s="46" t="s">
        <v>26</v>
      </c>
      <c r="H66" s="45">
        <f>SUM(H21+H34+H49+H62)</f>
        <v>0</v>
      </c>
      <c r="I66" s="44" t="s">
        <v>26</v>
      </c>
      <c r="J66" s="47">
        <f>SUM(J21+J34+J49+J62)</f>
        <v>0</v>
      </c>
    </row>
    <row r="67" spans="1:10" ht="15.5" customHeight="1" x14ac:dyDescent="0.15">
      <c r="F67" s="69"/>
      <c r="G67" s="69"/>
    </row>
    <row r="68" spans="1:10" ht="100.5" customHeight="1" x14ac:dyDescent="0.15"/>
    <row r="69" spans="1:10" ht="100.5" customHeight="1" x14ac:dyDescent="0.15"/>
    <row r="70" spans="1:10" ht="100.5" customHeight="1" x14ac:dyDescent="0.15"/>
    <row r="71" spans="1:10" ht="100.5" customHeight="1" x14ac:dyDescent="0.15"/>
    <row r="72" spans="1:10" ht="100.5" customHeight="1" x14ac:dyDescent="0.15"/>
    <row r="73" spans="1:10" ht="100.5" customHeight="1" x14ac:dyDescent="0.15"/>
    <row r="74" spans="1:10" ht="100.5" customHeight="1" x14ac:dyDescent="0.15"/>
    <row r="75" spans="1:10" ht="100.5" customHeight="1" x14ac:dyDescent="0.15"/>
    <row r="76" spans="1:10" ht="100.5" customHeight="1" x14ac:dyDescent="0.15"/>
    <row r="77" spans="1:10" ht="100.5" customHeight="1" x14ac:dyDescent="0.15"/>
    <row r="78" spans="1:10" ht="100.5" customHeight="1" x14ac:dyDescent="0.15"/>
    <row r="79" spans="1:10" ht="100.5" customHeight="1" x14ac:dyDescent="0.15"/>
    <row r="80" spans="1:10" ht="100.5" customHeight="1" x14ac:dyDescent="0.15"/>
    <row r="81" ht="100.5" customHeight="1" x14ac:dyDescent="0.15"/>
    <row r="82" ht="100.5" customHeight="1" x14ac:dyDescent="0.15"/>
    <row r="83" ht="100.5" customHeight="1" x14ac:dyDescent="0.15"/>
    <row r="84" ht="100.5" customHeight="1" x14ac:dyDescent="0.15"/>
    <row r="85" ht="100.5" customHeight="1" x14ac:dyDescent="0.15"/>
  </sheetData>
  <sheetProtection selectLockedCells="1"/>
  <dataConsolidate/>
  <mergeCells count="81">
    <mergeCell ref="C1:F1"/>
    <mergeCell ref="H1:J1"/>
    <mergeCell ref="B3:F3"/>
    <mergeCell ref="G3:J3"/>
    <mergeCell ref="B5:F5"/>
    <mergeCell ref="G5:J5"/>
    <mergeCell ref="B32:C32"/>
    <mergeCell ref="B7:E7"/>
    <mergeCell ref="B26:C26"/>
    <mergeCell ref="B27:C27"/>
    <mergeCell ref="B28:C28"/>
    <mergeCell ref="B29:C29"/>
    <mergeCell ref="B30:C30"/>
    <mergeCell ref="B31:C31"/>
    <mergeCell ref="B33:C33"/>
    <mergeCell ref="C36:F36"/>
    <mergeCell ref="H36:J36"/>
    <mergeCell ref="B41:D41"/>
    <mergeCell ref="E41:F41"/>
    <mergeCell ref="G41:H41"/>
    <mergeCell ref="I41:J41"/>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61:D61"/>
    <mergeCell ref="E61:F61"/>
    <mergeCell ref="G61:H61"/>
    <mergeCell ref="I61:J61"/>
    <mergeCell ref="B59:D59"/>
    <mergeCell ref="E59:F59"/>
    <mergeCell ref="G59:H59"/>
    <mergeCell ref="I59:J59"/>
    <mergeCell ref="B60:D60"/>
    <mergeCell ref="E60:F60"/>
    <mergeCell ref="G60:H60"/>
    <mergeCell ref="I60:J60"/>
  </mergeCells>
  <conditionalFormatting sqref="B7">
    <cfRule type="cellIs" dxfId="29" priority="16" stopIfTrue="1" operator="equal">
      <formula>"Kies eerst uw systematiek voor de berekening van de subsidiabele kosten"</formula>
    </cfRule>
  </conditionalFormatting>
  <conditionalFormatting sqref="E20">
    <cfRule type="cellIs" dxfId="28" priority="20" stopIfTrue="1" operator="equal">
      <formula>"Opslag algemene kosten (50%)"</formula>
    </cfRule>
  </conditionalFormatting>
  <conditionalFormatting sqref="G20">
    <cfRule type="cellIs" dxfId="27" priority="15" stopIfTrue="1" operator="equal">
      <formula>"Opslag algemene kosten (50%)"</formula>
    </cfRule>
  </conditionalFormatting>
  <conditionalFormatting sqref="I20">
    <cfRule type="cellIs" dxfId="26" priority="14" stopIfTrue="1" operator="equal">
      <formula>"Opslag algemene kosten (50%)"</formula>
    </cfRule>
  </conditionalFormatting>
  <conditionalFormatting sqref="G5">
    <cfRule type="cellIs" dxfId="25" priority="1" stopIfTrue="1" operator="equal">
      <formula>"Integrale kostensystematiek"</formula>
    </cfRule>
    <cfRule type="cellIs" dxfId="24" priority="2" stopIfTrue="1" operator="equal">
      <formula>"Loonkosten plus vaste opslag-systematiek"</formula>
    </cfRule>
    <cfRule type="cellIs" dxfId="23" priority="3" stopIfTrue="1" operator="equal">
      <formula>"vaste-uurtarief-systematiek (vast uurtarief van 60 euro)"</formula>
    </cfRule>
  </conditionalFormatting>
  <conditionalFormatting sqref="G3">
    <cfRule type="cellIs" dxfId="22" priority="4" stopIfTrue="1" operator="equal">
      <formula>"Bedrijf"</formula>
    </cfRule>
    <cfRule type="cellIs" dxfId="21" priority="5" stopIfTrue="1" operator="equal">
      <formula>"Onderzoeksorganisatie"</formula>
    </cfRule>
    <cfRule type="cellIs" dxfId="20" priority="6" stopIfTrue="1" operator="equal">
      <formula>"Overig"</formula>
    </cfRule>
  </conditionalFormatting>
  <dataValidations count="4">
    <dataValidation allowBlank="1" sqref="A6:IV6"/>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dataValidation type="list" allowBlank="1" showErrorMessage="1" errorTitle="Onjuiste invoer" error="Maak een keuze tussen MKB, onderzoeksorganisatie of overig." sqref="G3">
      <formula1>"[Maak een keuze],Bedrijf,Onderzoeksorganisatie,Overig"</formula1>
    </dataValidation>
    <dataValidation type="list" allowBlank="1" showErrorMessage="1" errorTitle="Onjuiste invoer" error="Maak een keuze tussen de integrale kostensystematiek, de loonkosten plus vaste opslag-systematiek of de vaste uurtarief-systematiek." sqref="G5">
      <formula1>"[Maak een keuze],Integrale kostensystematiek,loonkosten plus vaste opslag-systematiek,vaste-uurtarief-systematiek (vast uurtarief van 60 euro)"</formula1>
    </dataValidation>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pageSetUpPr fitToPage="1"/>
  </sheetPr>
  <dimension ref="A1:L85"/>
  <sheetViews>
    <sheetView zoomScale="80" zoomScaleNormal="80" zoomScalePageLayoutView="80" workbookViewId="0">
      <selection activeCell="B10" sqref="B10"/>
    </sheetView>
  </sheetViews>
  <sheetFormatPr baseColWidth="10" defaultColWidth="10.83203125" defaultRowHeight="15.5" customHeight="1" x14ac:dyDescent="0.15"/>
  <cols>
    <col min="1" max="1" width="3" style="66" customWidth="1"/>
    <col min="2" max="2" width="28.6640625" style="67" customWidth="1"/>
    <col min="3" max="3" width="20.6640625" style="67" customWidth="1"/>
    <col min="4" max="4" width="20.6640625" style="68" customWidth="1"/>
    <col min="5" max="5" width="20.6640625" style="67" customWidth="1"/>
    <col min="6" max="7" width="24" style="68" customWidth="1"/>
    <col min="8" max="8" width="24" style="67" customWidth="1"/>
    <col min="9" max="9" width="24" style="70" customWidth="1"/>
    <col min="10" max="10" width="24" style="67" customWidth="1"/>
    <col min="11" max="16" width="43" style="67" customWidth="1"/>
    <col min="17" max="16384" width="10.83203125" style="67"/>
  </cols>
  <sheetData>
    <row r="1" spans="1:10" s="1" customFormat="1" ht="24.75" customHeight="1" thickBot="1" x14ac:dyDescent="0.2">
      <c r="A1" s="2"/>
      <c r="B1" s="5" t="s">
        <v>18</v>
      </c>
      <c r="C1" s="193">
        <f>'Deelnemer 1'!C1:F1</f>
        <v>0</v>
      </c>
      <c r="D1" s="194"/>
      <c r="E1" s="194"/>
      <c r="F1" s="195"/>
      <c r="G1" s="5" t="s">
        <v>106</v>
      </c>
      <c r="H1" s="185"/>
      <c r="I1" s="186"/>
      <c r="J1" s="187"/>
    </row>
    <row r="2" spans="1:10" s="1" customFormat="1" ht="15" customHeight="1" thickBot="1" x14ac:dyDescent="0.2">
      <c r="A2" s="2"/>
      <c r="D2" s="7"/>
      <c r="E2" s="8"/>
      <c r="F2" s="9"/>
      <c r="G2" s="9"/>
      <c r="I2" s="10"/>
    </row>
    <row r="3" spans="1:10" s="1" customFormat="1" ht="24" customHeight="1" thickBot="1" x14ac:dyDescent="0.2">
      <c r="A3" s="2"/>
      <c r="B3" s="193" t="s">
        <v>107</v>
      </c>
      <c r="C3" s="190"/>
      <c r="D3" s="190"/>
      <c r="E3" s="190"/>
      <c r="F3" s="190"/>
      <c r="G3" s="167" t="s">
        <v>75</v>
      </c>
      <c r="H3" s="168"/>
      <c r="I3" s="168"/>
      <c r="J3" s="169"/>
    </row>
    <row r="4" spans="1:10" s="1" customFormat="1" ht="15" customHeight="1" thickBot="1" x14ac:dyDescent="0.2">
      <c r="A4" s="2"/>
      <c r="C4" s="9"/>
      <c r="D4" s="11"/>
      <c r="E4" s="8"/>
      <c r="F4" s="9"/>
      <c r="G4" s="12"/>
      <c r="H4" s="2"/>
      <c r="I4" s="13"/>
      <c r="J4" s="2"/>
    </row>
    <row r="5" spans="1:10" s="1" customFormat="1" ht="35.25" customHeight="1" thickBot="1" x14ac:dyDescent="0.2">
      <c r="A5" s="2"/>
      <c r="B5" s="188" t="s">
        <v>92</v>
      </c>
      <c r="C5" s="189"/>
      <c r="D5" s="189"/>
      <c r="E5" s="190"/>
      <c r="F5" s="190"/>
      <c r="G5" s="170" t="s">
        <v>75</v>
      </c>
      <c r="H5" s="171"/>
      <c r="I5" s="171"/>
      <c r="J5" s="172"/>
    </row>
    <row r="6" spans="1:10" s="15" customFormat="1" ht="15" customHeight="1" thickBot="1" x14ac:dyDescent="0.2">
      <c r="A6" s="14"/>
      <c r="D6" s="16"/>
      <c r="F6" s="16"/>
      <c r="G6" s="16"/>
      <c r="I6" s="17"/>
    </row>
    <row r="7" spans="1:10" s="15" customFormat="1" ht="25" customHeight="1" x14ac:dyDescent="0.15">
      <c r="A7" s="2" t="s">
        <v>3</v>
      </c>
      <c r="B7" s="191" t="str">
        <f>IF(G5="[Maak een keuze]","Kies eerst uw systematiek voor de berekening van de subsidiabele kosten",IF(G5="loonkosten plus vaste opslag-systematiek","Directe loonkosten",IF(G5="integrale kostensystematiek","Directe en indirecte kosten op basis van integraal tarief","Directe en indirecte kosten op basis van vast tarief")))</f>
        <v>Kies eerst uw systematiek voor de berekening van de subsidiabele kosten</v>
      </c>
      <c r="C7" s="192"/>
      <c r="D7" s="192"/>
      <c r="E7" s="192"/>
      <c r="F7" s="18"/>
      <c r="G7" s="19"/>
      <c r="H7" s="18"/>
      <c r="I7" s="20"/>
      <c r="J7" s="21"/>
    </row>
    <row r="8" spans="1:10" s="15" customFormat="1" ht="25" customHeight="1" x14ac:dyDescent="0.15">
      <c r="A8" s="2"/>
      <c r="B8" s="22"/>
      <c r="C8" s="7"/>
      <c r="D8" s="7"/>
      <c r="E8" s="24" t="s">
        <v>54</v>
      </c>
      <c r="F8" s="23"/>
      <c r="G8" s="24" t="s">
        <v>55</v>
      </c>
      <c r="H8" s="25"/>
      <c r="I8" s="24" t="s">
        <v>56</v>
      </c>
      <c r="J8" s="26"/>
    </row>
    <row r="9" spans="1:10" s="6" customFormat="1" ht="21" customHeight="1" x14ac:dyDescent="0.15">
      <c r="A9" s="2"/>
      <c r="B9" s="27" t="s">
        <v>0</v>
      </c>
      <c r="C9" s="6" t="s">
        <v>1</v>
      </c>
      <c r="D9" s="28" t="s">
        <v>2</v>
      </c>
      <c r="E9" s="30" t="s">
        <v>10</v>
      </c>
      <c r="F9" s="29" t="s">
        <v>11</v>
      </c>
      <c r="G9" s="30" t="s">
        <v>10</v>
      </c>
      <c r="H9" s="29" t="s">
        <v>11</v>
      </c>
      <c r="I9" s="6" t="s">
        <v>10</v>
      </c>
      <c r="J9" s="31" t="s">
        <v>11</v>
      </c>
    </row>
    <row r="10" spans="1:10" s="15" customFormat="1" ht="15.5" customHeight="1" x14ac:dyDescent="0.15">
      <c r="A10" s="14"/>
      <c r="B10" s="32"/>
      <c r="C10" s="33"/>
      <c r="D10" s="34"/>
      <c r="E10" s="37"/>
      <c r="F10" s="36">
        <f>$D10*E10</f>
        <v>0</v>
      </c>
      <c r="G10" s="37"/>
      <c r="H10" s="36">
        <f>$D10*G10</f>
        <v>0</v>
      </c>
      <c r="I10" s="35"/>
      <c r="J10" s="38">
        <f>$D10*I10</f>
        <v>0</v>
      </c>
    </row>
    <row r="11" spans="1:10" s="15" customFormat="1" ht="15.5" customHeight="1" x14ac:dyDescent="0.15">
      <c r="A11" s="14"/>
      <c r="B11" s="62"/>
      <c r="C11" s="33"/>
      <c r="D11" s="34"/>
      <c r="E11" s="37"/>
      <c r="F11" s="36">
        <f t="shared" ref="F11:F18" si="0">$D11*E11</f>
        <v>0</v>
      </c>
      <c r="G11" s="37"/>
      <c r="H11" s="36">
        <f>$D11*G11</f>
        <v>0</v>
      </c>
      <c r="I11" s="35"/>
      <c r="J11" s="38">
        <f>$D11*I11</f>
        <v>0</v>
      </c>
    </row>
    <row r="12" spans="1:10" s="15" customFormat="1" ht="15.5" customHeight="1" x14ac:dyDescent="0.15">
      <c r="A12" s="14"/>
      <c r="B12" s="62"/>
      <c r="C12" s="33"/>
      <c r="D12" s="34"/>
      <c r="E12" s="37"/>
      <c r="F12" s="36">
        <f t="shared" si="0"/>
        <v>0</v>
      </c>
      <c r="G12" s="37"/>
      <c r="H12" s="36">
        <f t="shared" ref="H12:H17" si="1">$D12*G12</f>
        <v>0</v>
      </c>
      <c r="I12" s="35"/>
      <c r="J12" s="38">
        <f>$D12*I12</f>
        <v>0</v>
      </c>
    </row>
    <row r="13" spans="1:10" s="15" customFormat="1" ht="15.5" customHeight="1" x14ac:dyDescent="0.15">
      <c r="A13" s="14"/>
      <c r="B13" s="62"/>
      <c r="C13" s="33"/>
      <c r="D13" s="34"/>
      <c r="E13" s="37"/>
      <c r="F13" s="36">
        <v>0</v>
      </c>
      <c r="G13" s="37"/>
      <c r="H13" s="36">
        <f t="shared" si="1"/>
        <v>0</v>
      </c>
      <c r="I13" s="35"/>
      <c r="J13" s="38">
        <f t="shared" ref="J13:J18" si="2">$D13*I13</f>
        <v>0</v>
      </c>
    </row>
    <row r="14" spans="1:10" s="15" customFormat="1" ht="15.5" customHeight="1" x14ac:dyDescent="0.15">
      <c r="A14" s="14"/>
      <c r="B14" s="62"/>
      <c r="C14" s="33"/>
      <c r="D14" s="34"/>
      <c r="E14" s="37"/>
      <c r="F14" s="36">
        <f t="shared" si="0"/>
        <v>0</v>
      </c>
      <c r="G14" s="37"/>
      <c r="H14" s="36">
        <f t="shared" si="1"/>
        <v>0</v>
      </c>
      <c r="I14" s="35"/>
      <c r="J14" s="38">
        <f t="shared" si="2"/>
        <v>0</v>
      </c>
    </row>
    <row r="15" spans="1:10" s="15" customFormat="1" ht="15.5" customHeight="1" x14ac:dyDescent="0.15">
      <c r="A15" s="14"/>
      <c r="B15" s="62"/>
      <c r="C15" s="33"/>
      <c r="D15" s="34"/>
      <c r="E15" s="37"/>
      <c r="F15" s="36">
        <f t="shared" si="0"/>
        <v>0</v>
      </c>
      <c r="G15" s="37"/>
      <c r="H15" s="36">
        <f t="shared" si="1"/>
        <v>0</v>
      </c>
      <c r="I15" s="35"/>
      <c r="J15" s="38">
        <f t="shared" si="2"/>
        <v>0</v>
      </c>
    </row>
    <row r="16" spans="1:10" s="15" customFormat="1" ht="15.5" customHeight="1" x14ac:dyDescent="0.15">
      <c r="A16" s="14"/>
      <c r="B16" s="62"/>
      <c r="C16" s="33"/>
      <c r="D16" s="34"/>
      <c r="E16" s="37"/>
      <c r="F16" s="36">
        <f t="shared" si="0"/>
        <v>0</v>
      </c>
      <c r="G16" s="37"/>
      <c r="H16" s="36">
        <f t="shared" si="1"/>
        <v>0</v>
      </c>
      <c r="I16" s="35"/>
      <c r="J16" s="38">
        <f t="shared" si="2"/>
        <v>0</v>
      </c>
    </row>
    <row r="17" spans="1:10" s="15" customFormat="1" ht="15.5" customHeight="1" x14ac:dyDescent="0.15">
      <c r="A17" s="14"/>
      <c r="B17" s="62"/>
      <c r="C17" s="33"/>
      <c r="D17" s="34"/>
      <c r="E17" s="37"/>
      <c r="F17" s="36">
        <f t="shared" si="0"/>
        <v>0</v>
      </c>
      <c r="G17" s="37"/>
      <c r="H17" s="36">
        <f t="shared" si="1"/>
        <v>0</v>
      </c>
      <c r="I17" s="35"/>
      <c r="J17" s="38">
        <f t="shared" si="2"/>
        <v>0</v>
      </c>
    </row>
    <row r="18" spans="1:10" s="15" customFormat="1" ht="15.5" customHeight="1" x14ac:dyDescent="0.15">
      <c r="A18" s="14"/>
      <c r="B18" s="62"/>
      <c r="C18" s="33"/>
      <c r="D18" s="34"/>
      <c r="E18" s="37"/>
      <c r="F18" s="36">
        <f t="shared" si="0"/>
        <v>0</v>
      </c>
      <c r="G18" s="37"/>
      <c r="H18" s="36">
        <f>$D18*G18</f>
        <v>0</v>
      </c>
      <c r="I18" s="35"/>
      <c r="J18" s="38">
        <f t="shared" si="2"/>
        <v>0</v>
      </c>
    </row>
    <row r="19" spans="1:10" s="15" customFormat="1" ht="15" customHeight="1" x14ac:dyDescent="0.15">
      <c r="A19" s="14"/>
      <c r="B19" s="53"/>
      <c r="D19" s="111"/>
      <c r="E19" s="112" t="s">
        <v>27</v>
      </c>
      <c r="F19" s="36">
        <f>SUM(F10:F18)</f>
        <v>0</v>
      </c>
      <c r="G19" s="112" t="s">
        <v>27</v>
      </c>
      <c r="H19" s="36">
        <f>SUM(H10:H18)</f>
        <v>0</v>
      </c>
      <c r="I19" s="113" t="s">
        <v>27</v>
      </c>
      <c r="J19" s="38">
        <f>SUM(J10:J18)</f>
        <v>0</v>
      </c>
    </row>
    <row r="20" spans="1:10" s="15" customFormat="1" ht="16" x14ac:dyDescent="0.15">
      <c r="A20" s="14"/>
      <c r="B20" s="22"/>
      <c r="C20" s="1"/>
      <c r="E20" s="40" t="str">
        <f>IF(G5="loonkosten plus vaste opslag-systematiek","Opslag algemene kosten (50%)","geen opslag")</f>
        <v>geen opslag</v>
      </c>
      <c r="F20" s="36" t="str">
        <f>IF($G5="vaste uurtarief-systematiek",0,(IF($G5="integrale kostensystematiek",0,(IF($G5="loonkosten plus vaste opslag-systematiek",F19*0.5,"0")))))</f>
        <v>0</v>
      </c>
      <c r="G20" s="40" t="str">
        <f>IF(G5="loonkosten plus vaste opslag-systematiek","Opslag algemene kosten (50%)","geen opslag")</f>
        <v>geen opslag</v>
      </c>
      <c r="H20" s="36" t="str">
        <f>IF($G5="vaste uurtarief-systematiek",0,(IF($G5="integrale kostensystematiek",0,(IF($G5="loonkosten plus vaste opslag-systematiek",H19*0.5,"0")))))</f>
        <v>0</v>
      </c>
      <c r="I20" s="39" t="str">
        <f>IF(G5="loonkosten plus vaste opslag-systematiek","Opslag algemene kosten (50%)","geen opslag")</f>
        <v>geen opslag</v>
      </c>
      <c r="J20" s="38" t="str">
        <f>IF($G5="vaste uurtarief-systematiek",0,(IF($G5="integrale kostensystematiek",0,(IF($G5="loonkosten plus vaste opslag-systematiek",J19*0.5,"0")))))</f>
        <v>0</v>
      </c>
    </row>
    <row r="21" spans="1:10" s="1" customFormat="1" ht="15" customHeight="1" thickBot="1" x14ac:dyDescent="0.2">
      <c r="A21" s="2"/>
      <c r="B21" s="41"/>
      <c r="C21" s="42"/>
      <c r="D21" s="43"/>
      <c r="E21" s="46" t="s">
        <v>26</v>
      </c>
      <c r="F21" s="45">
        <f>SUM(F10:F18,F20)</f>
        <v>0</v>
      </c>
      <c r="G21" s="46" t="s">
        <v>26</v>
      </c>
      <c r="H21" s="45">
        <f>SUM(H10:H18,H20)</f>
        <v>0</v>
      </c>
      <c r="I21" s="44" t="s">
        <v>26</v>
      </c>
      <c r="J21" s="47">
        <f>SUM(J10:J18,J20)</f>
        <v>0</v>
      </c>
    </row>
    <row r="22" spans="1:10" s="1" customFormat="1" ht="15" customHeight="1" thickBot="1" x14ac:dyDescent="0.2">
      <c r="A22" s="2"/>
    </row>
    <row r="23" spans="1:10" s="1" customFormat="1" ht="25" customHeight="1" x14ac:dyDescent="0.15">
      <c r="A23" s="2" t="s">
        <v>4</v>
      </c>
      <c r="B23" s="4" t="s">
        <v>23</v>
      </c>
      <c r="C23" s="48"/>
      <c r="D23" s="49"/>
      <c r="E23" s="48"/>
      <c r="F23" s="50"/>
      <c r="G23" s="49"/>
      <c r="H23" s="48"/>
      <c r="I23" s="51"/>
      <c r="J23" s="52"/>
    </row>
    <row r="24" spans="1:10" s="15" customFormat="1" ht="25" customHeight="1" x14ac:dyDescent="0.15">
      <c r="A24" s="2"/>
      <c r="B24" s="53"/>
      <c r="C24" s="1"/>
      <c r="D24" s="11"/>
      <c r="E24" s="24" t="s">
        <v>54</v>
      </c>
      <c r="F24" s="23"/>
      <c r="G24" s="24" t="s">
        <v>55</v>
      </c>
      <c r="H24" s="25"/>
      <c r="I24" s="24" t="s">
        <v>56</v>
      </c>
      <c r="J24" s="26"/>
    </row>
    <row r="25" spans="1:10" s="6" customFormat="1" ht="21.75" customHeight="1" x14ac:dyDescent="0.15">
      <c r="A25" s="2"/>
      <c r="B25" s="27" t="s">
        <v>22</v>
      </c>
      <c r="D25" s="28" t="s">
        <v>7</v>
      </c>
      <c r="E25" s="30" t="s">
        <v>12</v>
      </c>
      <c r="F25" s="29" t="s">
        <v>16</v>
      </c>
      <c r="G25" s="30" t="s">
        <v>12</v>
      </c>
      <c r="H25" s="29" t="s">
        <v>16</v>
      </c>
      <c r="I25" s="30" t="s">
        <v>12</v>
      </c>
      <c r="J25" s="31" t="s">
        <v>16</v>
      </c>
    </row>
    <row r="26" spans="1:10" s="15" customFormat="1" ht="15.5" customHeight="1" x14ac:dyDescent="0.15">
      <c r="A26" s="2"/>
      <c r="B26" s="177"/>
      <c r="C26" s="178"/>
      <c r="D26" s="34"/>
      <c r="E26" s="37"/>
      <c r="F26" s="36">
        <f t="shared" ref="F26:F33" si="3">D26*E26</f>
        <v>0</v>
      </c>
      <c r="G26" s="37"/>
      <c r="H26" s="36">
        <f t="shared" ref="H26:H33" si="4">D26*G26</f>
        <v>0</v>
      </c>
      <c r="I26" s="35"/>
      <c r="J26" s="38">
        <f t="shared" ref="J26:J33" si="5">D26*I26</f>
        <v>0</v>
      </c>
    </row>
    <row r="27" spans="1:10" s="15" customFormat="1" ht="15.5" customHeight="1" x14ac:dyDescent="0.15">
      <c r="A27" s="2"/>
      <c r="B27" s="177"/>
      <c r="C27" s="178"/>
      <c r="D27" s="34"/>
      <c r="E27" s="37"/>
      <c r="F27" s="36">
        <f t="shared" si="3"/>
        <v>0</v>
      </c>
      <c r="G27" s="37"/>
      <c r="H27" s="36">
        <f t="shared" si="4"/>
        <v>0</v>
      </c>
      <c r="I27" s="35"/>
      <c r="J27" s="38">
        <f t="shared" si="5"/>
        <v>0</v>
      </c>
    </row>
    <row r="28" spans="1:10" s="15" customFormat="1" ht="15.5" customHeight="1" x14ac:dyDescent="0.15">
      <c r="A28" s="2"/>
      <c r="B28" s="177"/>
      <c r="C28" s="178"/>
      <c r="D28" s="34"/>
      <c r="E28" s="37"/>
      <c r="F28" s="36">
        <f t="shared" si="3"/>
        <v>0</v>
      </c>
      <c r="G28" s="37"/>
      <c r="H28" s="36">
        <f t="shared" si="4"/>
        <v>0</v>
      </c>
      <c r="I28" s="35"/>
      <c r="J28" s="38">
        <f t="shared" si="5"/>
        <v>0</v>
      </c>
    </row>
    <row r="29" spans="1:10" s="15" customFormat="1" ht="15.5" customHeight="1" x14ac:dyDescent="0.15">
      <c r="A29" s="2"/>
      <c r="B29" s="177"/>
      <c r="C29" s="178"/>
      <c r="D29" s="34"/>
      <c r="E29" s="37"/>
      <c r="F29" s="36">
        <f t="shared" si="3"/>
        <v>0</v>
      </c>
      <c r="G29" s="37"/>
      <c r="H29" s="36">
        <f t="shared" si="4"/>
        <v>0</v>
      </c>
      <c r="I29" s="35"/>
      <c r="J29" s="38">
        <f t="shared" si="5"/>
        <v>0</v>
      </c>
    </row>
    <row r="30" spans="1:10" s="15" customFormat="1" ht="15.5" customHeight="1" x14ac:dyDescent="0.15">
      <c r="A30" s="2"/>
      <c r="B30" s="177"/>
      <c r="C30" s="178"/>
      <c r="D30" s="34"/>
      <c r="E30" s="37"/>
      <c r="F30" s="36">
        <f t="shared" si="3"/>
        <v>0</v>
      </c>
      <c r="G30" s="37"/>
      <c r="H30" s="36">
        <f t="shared" si="4"/>
        <v>0</v>
      </c>
      <c r="I30" s="35"/>
      <c r="J30" s="38">
        <f t="shared" si="5"/>
        <v>0</v>
      </c>
    </row>
    <row r="31" spans="1:10" s="15" customFormat="1" ht="15.5" customHeight="1" x14ac:dyDescent="0.15">
      <c r="A31" s="2"/>
      <c r="B31" s="177"/>
      <c r="C31" s="178"/>
      <c r="D31" s="34"/>
      <c r="E31" s="37"/>
      <c r="F31" s="36">
        <f t="shared" si="3"/>
        <v>0</v>
      </c>
      <c r="G31" s="37"/>
      <c r="H31" s="36">
        <f t="shared" si="4"/>
        <v>0</v>
      </c>
      <c r="I31" s="35"/>
      <c r="J31" s="38">
        <f t="shared" si="5"/>
        <v>0</v>
      </c>
    </row>
    <row r="32" spans="1:10" s="15" customFormat="1" ht="15.5" customHeight="1" x14ac:dyDescent="0.15">
      <c r="A32" s="14"/>
      <c r="B32" s="177"/>
      <c r="C32" s="178"/>
      <c r="D32" s="34"/>
      <c r="E32" s="37"/>
      <c r="F32" s="36">
        <f t="shared" si="3"/>
        <v>0</v>
      </c>
      <c r="G32" s="37"/>
      <c r="H32" s="36">
        <f t="shared" si="4"/>
        <v>0</v>
      </c>
      <c r="I32" s="35"/>
      <c r="J32" s="38">
        <f t="shared" si="5"/>
        <v>0</v>
      </c>
    </row>
    <row r="33" spans="1:10" s="15" customFormat="1" ht="15.5" customHeight="1" x14ac:dyDescent="0.15">
      <c r="A33" s="14"/>
      <c r="B33" s="177"/>
      <c r="C33" s="178"/>
      <c r="D33" s="34"/>
      <c r="E33" s="37"/>
      <c r="F33" s="36">
        <f t="shared" si="3"/>
        <v>0</v>
      </c>
      <c r="G33" s="37"/>
      <c r="H33" s="36">
        <f t="shared" si="4"/>
        <v>0</v>
      </c>
      <c r="I33" s="35"/>
      <c r="J33" s="38">
        <f t="shared" si="5"/>
        <v>0</v>
      </c>
    </row>
    <row r="34" spans="1:10" s="1" customFormat="1" ht="15" customHeight="1" thickBot="1" x14ac:dyDescent="0.2">
      <c r="A34" s="2"/>
      <c r="B34" s="54"/>
      <c r="C34" s="55"/>
      <c r="D34" s="56"/>
      <c r="E34" s="46" t="s">
        <v>26</v>
      </c>
      <c r="F34" s="45">
        <f>SUM(F26:F33)</f>
        <v>0</v>
      </c>
      <c r="G34" s="46" t="s">
        <v>26</v>
      </c>
      <c r="H34" s="45">
        <f>SUM(H26:H33)</f>
        <v>0</v>
      </c>
      <c r="I34" s="44" t="s">
        <v>26</v>
      </c>
      <c r="J34" s="47">
        <f>SUM(J26:J33)</f>
        <v>0</v>
      </c>
    </row>
    <row r="35" spans="1:10" s="1" customFormat="1" ht="15" customHeight="1" thickBot="1" x14ac:dyDescent="0.2">
      <c r="A35" s="2"/>
      <c r="B35" s="57"/>
      <c r="C35" s="57"/>
      <c r="D35" s="58"/>
      <c r="E35" s="59"/>
      <c r="F35" s="60"/>
      <c r="G35" s="60"/>
      <c r="I35" s="10"/>
    </row>
    <row r="36" spans="1:10" s="1" customFormat="1" ht="25" customHeight="1" thickBot="1" x14ac:dyDescent="0.2">
      <c r="A36" s="2"/>
      <c r="B36" s="5" t="s">
        <v>18</v>
      </c>
      <c r="C36" s="173">
        <f>C1</f>
        <v>0</v>
      </c>
      <c r="D36" s="174"/>
      <c r="E36" s="174"/>
      <c r="F36" s="175"/>
      <c r="G36" s="5" t="s">
        <v>108</v>
      </c>
      <c r="H36" s="173">
        <f>H1</f>
        <v>0</v>
      </c>
      <c r="I36" s="174"/>
      <c r="J36" s="175"/>
    </row>
    <row r="37" spans="1:10" s="1" customFormat="1" ht="15" customHeight="1" thickBot="1" x14ac:dyDescent="0.2">
      <c r="A37" s="2"/>
      <c r="B37" s="15"/>
      <c r="C37" s="15"/>
      <c r="D37" s="16"/>
      <c r="E37" s="15"/>
      <c r="F37" s="16"/>
      <c r="G37" s="16"/>
      <c r="I37" s="10"/>
    </row>
    <row r="38" spans="1:10" s="15" customFormat="1" ht="25" customHeight="1" x14ac:dyDescent="0.15">
      <c r="A38" s="2" t="s">
        <v>6</v>
      </c>
      <c r="B38" s="4" t="s">
        <v>24</v>
      </c>
      <c r="C38" s="18"/>
      <c r="D38" s="18"/>
      <c r="E38" s="18"/>
      <c r="F38" s="18"/>
      <c r="G38" s="18"/>
      <c r="H38" s="18"/>
      <c r="I38" s="20"/>
      <c r="J38" s="21"/>
    </row>
    <row r="39" spans="1:10" s="15" customFormat="1" ht="25" customHeight="1" x14ac:dyDescent="0.15">
      <c r="A39" s="2"/>
      <c r="B39" s="53"/>
      <c r="D39" s="16"/>
      <c r="E39" s="24" t="s">
        <v>54</v>
      </c>
      <c r="F39" s="23"/>
      <c r="G39" s="24" t="s">
        <v>55</v>
      </c>
      <c r="H39" s="25"/>
      <c r="I39" s="24" t="s">
        <v>56</v>
      </c>
      <c r="J39" s="26"/>
    </row>
    <row r="40" spans="1:10" s="6" customFormat="1" ht="24.75" customHeight="1" x14ac:dyDescent="0.15">
      <c r="A40" s="2"/>
      <c r="B40" s="27" t="s">
        <v>22</v>
      </c>
      <c r="D40" s="28"/>
      <c r="E40" s="30"/>
      <c r="F40" s="29" t="s">
        <v>13</v>
      </c>
      <c r="G40" s="61"/>
      <c r="H40" s="29" t="s">
        <v>13</v>
      </c>
      <c r="I40" s="28"/>
      <c r="J40" s="31" t="s">
        <v>13</v>
      </c>
    </row>
    <row r="41" spans="1:10" s="15" customFormat="1" ht="15.5" customHeight="1" x14ac:dyDescent="0.15">
      <c r="A41" s="14"/>
      <c r="B41" s="181"/>
      <c r="C41" s="180"/>
      <c r="D41" s="180"/>
      <c r="E41" s="165">
        <v>0</v>
      </c>
      <c r="F41" s="176"/>
      <c r="G41" s="165">
        <v>0</v>
      </c>
      <c r="H41" s="176"/>
      <c r="I41" s="165">
        <v>0</v>
      </c>
      <c r="J41" s="166"/>
    </row>
    <row r="42" spans="1:10" s="15" customFormat="1" ht="15.5" customHeight="1" x14ac:dyDescent="0.15">
      <c r="A42" s="14"/>
      <c r="B42" s="179"/>
      <c r="C42" s="180"/>
      <c r="D42" s="180"/>
      <c r="E42" s="165">
        <v>0</v>
      </c>
      <c r="F42" s="176"/>
      <c r="G42" s="165">
        <v>0</v>
      </c>
      <c r="H42" s="176"/>
      <c r="I42" s="165">
        <v>0</v>
      </c>
      <c r="J42" s="166"/>
    </row>
    <row r="43" spans="1:10" s="15" customFormat="1" ht="15.5" customHeight="1" x14ac:dyDescent="0.15">
      <c r="A43" s="14"/>
      <c r="B43" s="179"/>
      <c r="C43" s="180"/>
      <c r="D43" s="180"/>
      <c r="E43" s="165">
        <v>0</v>
      </c>
      <c r="F43" s="176"/>
      <c r="G43" s="165">
        <v>0</v>
      </c>
      <c r="H43" s="176"/>
      <c r="I43" s="165">
        <v>0</v>
      </c>
      <c r="J43" s="166"/>
    </row>
    <row r="44" spans="1:10" s="15" customFormat="1" ht="15.5" customHeight="1" x14ac:dyDescent="0.15">
      <c r="A44" s="14"/>
      <c r="B44" s="179"/>
      <c r="C44" s="180"/>
      <c r="D44" s="180"/>
      <c r="E44" s="165">
        <v>0</v>
      </c>
      <c r="F44" s="176"/>
      <c r="G44" s="165">
        <v>0</v>
      </c>
      <c r="H44" s="176"/>
      <c r="I44" s="165">
        <v>0</v>
      </c>
      <c r="J44" s="166"/>
    </row>
    <row r="45" spans="1:10" s="15" customFormat="1" ht="15.5" customHeight="1" x14ac:dyDescent="0.15">
      <c r="A45" s="14"/>
      <c r="B45" s="179"/>
      <c r="C45" s="180"/>
      <c r="D45" s="180"/>
      <c r="E45" s="165">
        <v>0</v>
      </c>
      <c r="F45" s="176"/>
      <c r="G45" s="165">
        <v>0</v>
      </c>
      <c r="H45" s="176"/>
      <c r="I45" s="165">
        <v>0</v>
      </c>
      <c r="J45" s="166"/>
    </row>
    <row r="46" spans="1:10" s="15" customFormat="1" ht="15.5" customHeight="1" x14ac:dyDescent="0.15">
      <c r="A46" s="14"/>
      <c r="B46" s="179"/>
      <c r="C46" s="180"/>
      <c r="D46" s="180"/>
      <c r="E46" s="165">
        <v>0</v>
      </c>
      <c r="F46" s="176"/>
      <c r="G46" s="165">
        <v>0</v>
      </c>
      <c r="H46" s="176"/>
      <c r="I46" s="165">
        <v>0</v>
      </c>
      <c r="J46" s="166"/>
    </row>
    <row r="47" spans="1:10" s="15" customFormat="1" ht="15.5" customHeight="1" x14ac:dyDescent="0.15">
      <c r="A47" s="14"/>
      <c r="B47" s="179"/>
      <c r="C47" s="180"/>
      <c r="D47" s="180"/>
      <c r="E47" s="165">
        <v>0</v>
      </c>
      <c r="F47" s="176"/>
      <c r="G47" s="165">
        <v>0</v>
      </c>
      <c r="H47" s="176"/>
      <c r="I47" s="165">
        <v>0</v>
      </c>
      <c r="J47" s="166"/>
    </row>
    <row r="48" spans="1:10" s="15" customFormat="1" ht="15.5" customHeight="1" x14ac:dyDescent="0.15">
      <c r="A48" s="14"/>
      <c r="B48" s="179"/>
      <c r="C48" s="180"/>
      <c r="D48" s="180"/>
      <c r="E48" s="165">
        <v>0</v>
      </c>
      <c r="F48" s="176"/>
      <c r="G48" s="165">
        <v>0</v>
      </c>
      <c r="H48" s="176"/>
      <c r="I48" s="165">
        <v>0</v>
      </c>
      <c r="J48" s="166"/>
    </row>
    <row r="49" spans="1:12" s="1" customFormat="1" ht="16.5" customHeight="1" thickBot="1" x14ac:dyDescent="0.2">
      <c r="A49" s="2"/>
      <c r="B49" s="41"/>
      <c r="C49" s="42"/>
      <c r="D49" s="43"/>
      <c r="E49" s="46" t="s">
        <v>26</v>
      </c>
      <c r="F49" s="45">
        <f>SUM(E41:F48)</f>
        <v>0</v>
      </c>
      <c r="G49" s="63"/>
      <c r="H49" s="45">
        <f>SUM(G41:H48)</f>
        <v>0</v>
      </c>
      <c r="I49" s="64"/>
      <c r="J49" s="47">
        <f>SUM(I41:J48)</f>
        <v>0</v>
      </c>
    </row>
    <row r="50" spans="1:12" s="1" customFormat="1" ht="15" customHeight="1" thickBot="1" x14ac:dyDescent="0.2">
      <c r="A50" s="2"/>
      <c r="D50" s="11"/>
      <c r="F50" s="11"/>
      <c r="G50" s="11"/>
      <c r="I50" s="10"/>
    </row>
    <row r="51" spans="1:12" s="15" customFormat="1" ht="25" customHeight="1" x14ac:dyDescent="0.15">
      <c r="A51" s="2" t="s">
        <v>8</v>
      </c>
      <c r="B51" s="4" t="s">
        <v>25</v>
      </c>
      <c r="C51" s="48"/>
      <c r="D51" s="19"/>
      <c r="E51" s="18"/>
      <c r="F51" s="19"/>
      <c r="G51" s="19"/>
      <c r="H51" s="18"/>
      <c r="I51" s="20"/>
      <c r="J51" s="21"/>
    </row>
    <row r="52" spans="1:12" s="15" customFormat="1" ht="25" customHeight="1" x14ac:dyDescent="0.15">
      <c r="A52" s="2"/>
      <c r="B52" s="22"/>
      <c r="D52" s="11"/>
      <c r="E52" s="24" t="s">
        <v>54</v>
      </c>
      <c r="F52" s="23"/>
      <c r="G52" s="24" t="s">
        <v>55</v>
      </c>
      <c r="H52" s="25"/>
      <c r="I52" s="24" t="s">
        <v>56</v>
      </c>
      <c r="J52" s="26"/>
    </row>
    <row r="53" spans="1:12" s="6" customFormat="1" ht="23.25" customHeight="1" x14ac:dyDescent="0.15">
      <c r="A53" s="2"/>
      <c r="B53" s="27" t="s">
        <v>22</v>
      </c>
      <c r="D53" s="28"/>
      <c r="E53" s="30"/>
      <c r="F53" s="29" t="s">
        <v>13</v>
      </c>
      <c r="G53" s="30"/>
      <c r="H53" s="29" t="s">
        <v>13</v>
      </c>
      <c r="J53" s="31" t="s">
        <v>13</v>
      </c>
    </row>
    <row r="54" spans="1:12" s="15" customFormat="1" ht="15.5" customHeight="1" x14ac:dyDescent="0.15">
      <c r="A54" s="2"/>
      <c r="B54" s="181"/>
      <c r="C54" s="180"/>
      <c r="D54" s="180"/>
      <c r="E54" s="165">
        <v>0</v>
      </c>
      <c r="F54" s="176"/>
      <c r="G54" s="165">
        <v>0</v>
      </c>
      <c r="H54" s="176"/>
      <c r="I54" s="165">
        <v>0</v>
      </c>
      <c r="J54" s="166"/>
    </row>
    <row r="55" spans="1:12" s="15" customFormat="1" ht="15.5" customHeight="1" x14ac:dyDescent="0.15">
      <c r="A55" s="2"/>
      <c r="B55" s="179"/>
      <c r="C55" s="180"/>
      <c r="D55" s="180"/>
      <c r="E55" s="165">
        <v>0</v>
      </c>
      <c r="F55" s="176"/>
      <c r="G55" s="165">
        <v>0</v>
      </c>
      <c r="H55" s="176"/>
      <c r="I55" s="165">
        <v>0</v>
      </c>
      <c r="J55" s="166"/>
    </row>
    <row r="56" spans="1:12" s="15" customFormat="1" ht="15.5" customHeight="1" x14ac:dyDescent="0.15">
      <c r="A56" s="2"/>
      <c r="B56" s="179"/>
      <c r="C56" s="180"/>
      <c r="D56" s="180"/>
      <c r="E56" s="165">
        <v>0</v>
      </c>
      <c r="F56" s="176"/>
      <c r="G56" s="165">
        <v>0</v>
      </c>
      <c r="H56" s="176"/>
      <c r="I56" s="165">
        <v>0</v>
      </c>
      <c r="J56" s="166"/>
    </row>
    <row r="57" spans="1:12" s="15" customFormat="1" ht="15.5" customHeight="1" x14ac:dyDescent="0.15">
      <c r="A57" s="2"/>
      <c r="B57" s="179"/>
      <c r="C57" s="180"/>
      <c r="D57" s="180"/>
      <c r="E57" s="165">
        <v>0</v>
      </c>
      <c r="F57" s="176"/>
      <c r="G57" s="165">
        <v>0</v>
      </c>
      <c r="H57" s="176"/>
      <c r="I57" s="165">
        <v>0</v>
      </c>
      <c r="J57" s="166"/>
    </row>
    <row r="58" spans="1:12" s="15" customFormat="1" ht="15.5" customHeight="1" x14ac:dyDescent="0.15">
      <c r="A58" s="2"/>
      <c r="B58" s="179"/>
      <c r="C58" s="180"/>
      <c r="D58" s="180"/>
      <c r="E58" s="165">
        <v>0</v>
      </c>
      <c r="F58" s="176"/>
      <c r="G58" s="165">
        <v>0</v>
      </c>
      <c r="H58" s="176"/>
      <c r="I58" s="165">
        <v>0</v>
      </c>
      <c r="J58" s="166"/>
    </row>
    <row r="59" spans="1:12" s="15" customFormat="1" ht="15.5" customHeight="1" x14ac:dyDescent="0.15">
      <c r="A59" s="2"/>
      <c r="B59" s="179"/>
      <c r="C59" s="180"/>
      <c r="D59" s="180"/>
      <c r="E59" s="165">
        <v>0</v>
      </c>
      <c r="F59" s="176"/>
      <c r="G59" s="165">
        <v>0</v>
      </c>
      <c r="H59" s="176"/>
      <c r="I59" s="165">
        <v>0</v>
      </c>
      <c r="J59" s="166"/>
    </row>
    <row r="60" spans="1:12" s="15" customFormat="1" ht="15.5" customHeight="1" x14ac:dyDescent="0.15">
      <c r="A60" s="2"/>
      <c r="B60" s="179"/>
      <c r="C60" s="180"/>
      <c r="D60" s="180"/>
      <c r="E60" s="165">
        <v>0</v>
      </c>
      <c r="F60" s="176"/>
      <c r="G60" s="165">
        <v>0</v>
      </c>
      <c r="H60" s="176"/>
      <c r="I60" s="165">
        <v>0</v>
      </c>
      <c r="J60" s="166"/>
    </row>
    <row r="61" spans="1:12" s="15" customFormat="1" ht="15.5" customHeight="1" x14ac:dyDescent="0.15">
      <c r="A61" s="14"/>
      <c r="B61" s="179"/>
      <c r="C61" s="180"/>
      <c r="D61" s="180"/>
      <c r="E61" s="165">
        <v>0</v>
      </c>
      <c r="F61" s="176"/>
      <c r="G61" s="165">
        <v>0</v>
      </c>
      <c r="H61" s="176"/>
      <c r="I61" s="165">
        <v>0</v>
      </c>
      <c r="J61" s="166"/>
      <c r="K61" s="65"/>
      <c r="L61" s="65"/>
    </row>
    <row r="62" spans="1:12" s="1" customFormat="1" ht="15" customHeight="1" thickBot="1" x14ac:dyDescent="0.2">
      <c r="A62" s="2"/>
      <c r="B62" s="41"/>
      <c r="C62" s="42"/>
      <c r="D62" s="43"/>
      <c r="E62" s="46" t="s">
        <v>26</v>
      </c>
      <c r="F62" s="45">
        <f>SUM(E54:F61)</f>
        <v>0</v>
      </c>
      <c r="G62" s="46" t="s">
        <v>26</v>
      </c>
      <c r="H62" s="45">
        <f>SUM(G54:H61)</f>
        <v>0</v>
      </c>
      <c r="I62" s="44" t="s">
        <v>26</v>
      </c>
      <c r="J62" s="47">
        <f>SUM(I54:J61)</f>
        <v>0</v>
      </c>
    </row>
    <row r="63" spans="1:12" s="1" customFormat="1" ht="15" customHeight="1" thickBot="1" x14ac:dyDescent="0.2">
      <c r="A63" s="2"/>
      <c r="D63" s="11"/>
      <c r="F63" s="60"/>
      <c r="G63" s="60"/>
      <c r="I63" s="10"/>
    </row>
    <row r="64" spans="1:12" s="1" customFormat="1" ht="25" customHeight="1" x14ac:dyDescent="0.15">
      <c r="A64" s="2" t="s">
        <v>9</v>
      </c>
      <c r="B64" s="4" t="s">
        <v>63</v>
      </c>
      <c r="C64" s="48"/>
      <c r="D64" s="49"/>
      <c r="E64" s="18"/>
      <c r="F64" s="48"/>
      <c r="G64" s="18"/>
      <c r="H64" s="48"/>
      <c r="I64" s="18"/>
      <c r="J64" s="52"/>
    </row>
    <row r="65" spans="1:10" s="1" customFormat="1" ht="25" customHeight="1" x14ac:dyDescent="0.15">
      <c r="A65" s="2"/>
      <c r="B65" s="22"/>
      <c r="D65" s="11"/>
      <c r="E65" s="24" t="s">
        <v>54</v>
      </c>
      <c r="F65" s="23"/>
      <c r="G65" s="24" t="s">
        <v>55</v>
      </c>
      <c r="H65" s="25"/>
      <c r="I65" s="24" t="s">
        <v>56</v>
      </c>
      <c r="J65" s="3"/>
    </row>
    <row r="66" spans="1:10" s="1" customFormat="1" ht="25" customHeight="1" thickBot="1" x14ac:dyDescent="0.2">
      <c r="A66" s="2"/>
      <c r="B66" s="41"/>
      <c r="C66" s="42"/>
      <c r="D66" s="42"/>
      <c r="E66" s="46" t="s">
        <v>26</v>
      </c>
      <c r="F66" s="45">
        <f>SUM(F21+F34+F49+F62)</f>
        <v>0</v>
      </c>
      <c r="G66" s="46" t="s">
        <v>26</v>
      </c>
      <c r="H66" s="45">
        <f>SUM(H21+H34+H49+H62)</f>
        <v>0</v>
      </c>
      <c r="I66" s="44" t="s">
        <v>26</v>
      </c>
      <c r="J66" s="47">
        <f>SUM(J21+J34+J49+J62)</f>
        <v>0</v>
      </c>
    </row>
    <row r="67" spans="1:10" ht="15.5" customHeight="1" x14ac:dyDescent="0.15">
      <c r="F67" s="69"/>
      <c r="G67" s="69"/>
    </row>
    <row r="68" spans="1:10" ht="100.5" customHeight="1" x14ac:dyDescent="0.15"/>
    <row r="69" spans="1:10" ht="100.5" customHeight="1" x14ac:dyDescent="0.15"/>
    <row r="70" spans="1:10" ht="100.5" customHeight="1" x14ac:dyDescent="0.15"/>
    <row r="71" spans="1:10" ht="100.5" customHeight="1" x14ac:dyDescent="0.15"/>
    <row r="72" spans="1:10" ht="100.5" customHeight="1" x14ac:dyDescent="0.15"/>
    <row r="73" spans="1:10" ht="100.5" customHeight="1" x14ac:dyDescent="0.15"/>
    <row r="74" spans="1:10" ht="100.5" customHeight="1" x14ac:dyDescent="0.15"/>
    <row r="75" spans="1:10" ht="100.5" customHeight="1" x14ac:dyDescent="0.15"/>
    <row r="76" spans="1:10" ht="100.5" customHeight="1" x14ac:dyDescent="0.15"/>
    <row r="77" spans="1:10" ht="100.5" customHeight="1" x14ac:dyDescent="0.15"/>
    <row r="78" spans="1:10" ht="100.5" customHeight="1" x14ac:dyDescent="0.15"/>
    <row r="79" spans="1:10" ht="100.5" customHeight="1" x14ac:dyDescent="0.15"/>
    <row r="80" spans="1:10" ht="100.5" customHeight="1" x14ac:dyDescent="0.15"/>
    <row r="81" ht="100.5" customHeight="1" x14ac:dyDescent="0.15"/>
    <row r="82" ht="100.5" customHeight="1" x14ac:dyDescent="0.15"/>
    <row r="83" ht="100.5" customHeight="1" x14ac:dyDescent="0.15"/>
    <row r="84" ht="100.5" customHeight="1" x14ac:dyDescent="0.15"/>
    <row r="85" ht="100.5" customHeight="1" x14ac:dyDescent="0.15"/>
  </sheetData>
  <sheetProtection selectLockedCells="1"/>
  <dataConsolidate/>
  <mergeCells count="81">
    <mergeCell ref="C1:F1"/>
    <mergeCell ref="H1:J1"/>
    <mergeCell ref="B3:F3"/>
    <mergeCell ref="G3:J3"/>
    <mergeCell ref="B5:F5"/>
    <mergeCell ref="G5:J5"/>
    <mergeCell ref="B32:C32"/>
    <mergeCell ref="B7:E7"/>
    <mergeCell ref="B26:C26"/>
    <mergeCell ref="B27:C27"/>
    <mergeCell ref="B28:C28"/>
    <mergeCell ref="B29:C29"/>
    <mergeCell ref="B30:C30"/>
    <mergeCell ref="B31:C31"/>
    <mergeCell ref="B33:C33"/>
    <mergeCell ref="C36:F36"/>
    <mergeCell ref="H36:J36"/>
    <mergeCell ref="B41:D41"/>
    <mergeCell ref="E41:F41"/>
    <mergeCell ref="G41:H41"/>
    <mergeCell ref="I41:J41"/>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54:D54"/>
    <mergeCell ref="E54:F54"/>
    <mergeCell ref="G54:H54"/>
    <mergeCell ref="I54:J54"/>
    <mergeCell ref="B55:D55"/>
    <mergeCell ref="E55:F55"/>
    <mergeCell ref="G55:H55"/>
    <mergeCell ref="I55:J55"/>
    <mergeCell ref="B56:D56"/>
    <mergeCell ref="E56:F56"/>
    <mergeCell ref="G56:H56"/>
    <mergeCell ref="I56:J56"/>
    <mergeCell ref="B57:D57"/>
    <mergeCell ref="E57:F57"/>
    <mergeCell ref="G57:H57"/>
    <mergeCell ref="I57:J57"/>
    <mergeCell ref="B58:D58"/>
    <mergeCell ref="E58:F58"/>
    <mergeCell ref="G58:H58"/>
    <mergeCell ref="I58:J58"/>
    <mergeCell ref="B61:D61"/>
    <mergeCell ref="E61:F61"/>
    <mergeCell ref="G61:H61"/>
    <mergeCell ref="I61:J61"/>
    <mergeCell ref="B59:D59"/>
    <mergeCell ref="E59:F59"/>
    <mergeCell ref="G59:H59"/>
    <mergeCell ref="I59:J59"/>
    <mergeCell ref="B60:D60"/>
    <mergeCell ref="E60:F60"/>
    <mergeCell ref="G60:H60"/>
    <mergeCell ref="I60:J60"/>
  </mergeCells>
  <conditionalFormatting sqref="B7">
    <cfRule type="cellIs" dxfId="19" priority="16" stopIfTrue="1" operator="equal">
      <formula>"Kies eerst uw systematiek voor de berekening van de subsidiabele kosten"</formula>
    </cfRule>
  </conditionalFormatting>
  <conditionalFormatting sqref="E20">
    <cfRule type="cellIs" dxfId="18" priority="20" stopIfTrue="1" operator="equal">
      <formula>"Opslag algemene kosten (50%)"</formula>
    </cfRule>
  </conditionalFormatting>
  <conditionalFormatting sqref="G20">
    <cfRule type="cellIs" dxfId="17" priority="15" stopIfTrue="1" operator="equal">
      <formula>"Opslag algemene kosten (50%)"</formula>
    </cfRule>
  </conditionalFormatting>
  <conditionalFormatting sqref="I20">
    <cfRule type="cellIs" dxfId="16" priority="14" stopIfTrue="1" operator="equal">
      <formula>"Opslag algemene kosten (50%)"</formula>
    </cfRule>
  </conditionalFormatting>
  <conditionalFormatting sqref="G5">
    <cfRule type="cellIs" dxfId="15" priority="1" stopIfTrue="1" operator="equal">
      <formula>"Integrale kostensystematiek"</formula>
    </cfRule>
    <cfRule type="cellIs" dxfId="14" priority="2" stopIfTrue="1" operator="equal">
      <formula>"Loonkosten plus vaste opslag-systematiek"</formula>
    </cfRule>
    <cfRule type="cellIs" dxfId="13" priority="3" stopIfTrue="1" operator="equal">
      <formula>"vaste-uurtarief-systematiek (vast uurtarief van 60 euro)"</formula>
    </cfRule>
  </conditionalFormatting>
  <conditionalFormatting sqref="G3">
    <cfRule type="cellIs" dxfId="12" priority="4" stopIfTrue="1" operator="equal">
      <formula>"Bedrijf"</formula>
    </cfRule>
    <cfRule type="cellIs" dxfId="11" priority="5" stopIfTrue="1" operator="equal">
      <formula>"Onderzoeksorganisatie"</formula>
    </cfRule>
    <cfRule type="cellIs" dxfId="10" priority="6" stopIfTrue="1" operator="equal">
      <formula>"Overig"</formula>
    </cfRule>
  </conditionalFormatting>
  <dataValidations count="4">
    <dataValidation allowBlank="1" sqref="A6:IV6"/>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1:D48"/>
    <dataValidation type="list" allowBlank="1" showErrorMessage="1" errorTitle="Onjuiste invoer" error="Maak een keuze tussen MKB, onderzoeksorganisatie of overig." sqref="G3">
      <formula1>"[Maak een keuze],Bedrijf,Onderzoeksorganisatie,Overig"</formula1>
    </dataValidation>
    <dataValidation type="list" allowBlank="1" showErrorMessage="1" errorTitle="Onjuiste invoer" error="Maak een keuze tussen de integrale kostensystematiek, de loonkosten plus vaste opslag-systematiek of de vaste uurtarief-systematiek." sqref="G5">
      <formula1>"[Maak een keuze],Integrale kostensystematiek,loonkosten plus vaste opslag-systematiek,vaste-uurtarief-systematiek (vast uurtarief van 60 euro)"</formula1>
    </dataValidation>
  </dataValidations>
  <printOptions horizontalCentered="1"/>
  <pageMargins left="0.23622047244094491" right="0.23622047244094491" top="0.74803149606299213" bottom="0.74803149606299213" header="0" footer="0.19685039370078741"/>
  <pageSetup paperSize="9" scale="62" fitToHeight="0" orientation="landscape" horizontalDpi="2400" verticalDpi="2400" r:id="rId1"/>
  <headerFooter alignWithMargins="0">
    <oddFooter>&amp;C&amp;"Arial,Standaard"Pagina &amp;P van &amp;N</oddFooter>
  </headerFooter>
  <rowBreaks count="1" manualBreakCount="1">
    <brk id="34"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Q47"/>
  <sheetViews>
    <sheetView zoomScale="70" zoomScaleNormal="70" zoomScalePageLayoutView="70" workbookViewId="0">
      <selection activeCell="D31" sqref="D31"/>
    </sheetView>
  </sheetViews>
  <sheetFormatPr baseColWidth="10" defaultColWidth="9" defaultRowHeight="16" x14ac:dyDescent="0.15"/>
  <cols>
    <col min="1" max="1" width="4.1640625" style="115" customWidth="1"/>
    <col min="2" max="2" width="14.1640625" style="115" customWidth="1"/>
    <col min="3" max="4" width="23.83203125" style="115" customWidth="1"/>
    <col min="5" max="5" width="15.1640625" style="115" customWidth="1"/>
    <col min="6" max="6" width="13.33203125" style="115" customWidth="1"/>
    <col min="7" max="7" width="15.6640625" style="115" customWidth="1"/>
    <col min="8" max="8" width="16.33203125" style="115" customWidth="1"/>
    <col min="9" max="10" width="13.33203125" style="115" customWidth="1"/>
    <col min="11" max="11" width="12" style="115" hidden="1" customWidth="1"/>
    <col min="12" max="15" width="13.33203125" style="115" customWidth="1"/>
    <col min="16" max="16" width="16.33203125" style="115" customWidth="1"/>
    <col min="17" max="17" width="4.33203125" style="115" customWidth="1"/>
    <col min="18" max="18" width="14.83203125" style="115" customWidth="1"/>
    <col min="19" max="19" width="17.1640625" style="115" customWidth="1"/>
    <col min="20" max="38" width="38.1640625" style="115" customWidth="1"/>
    <col min="39" max="16384" width="9" style="115"/>
  </cols>
  <sheetData>
    <row r="1" spans="2:17" ht="20.25" customHeight="1" x14ac:dyDescent="0.15">
      <c r="B1" s="164" t="s">
        <v>114</v>
      </c>
      <c r="P1" s="155"/>
    </row>
    <row r="2" spans="2:17" ht="20.25" customHeight="1" x14ac:dyDescent="0.15">
      <c r="B2" s="114" t="s">
        <v>88</v>
      </c>
      <c r="C2" s="204"/>
      <c r="D2" s="204"/>
      <c r="E2" s="204"/>
      <c r="F2" s="204"/>
      <c r="G2" s="204"/>
    </row>
    <row r="3" spans="2:17" ht="20.25" customHeight="1" x14ac:dyDescent="0.15">
      <c r="B3" s="116" t="s">
        <v>18</v>
      </c>
      <c r="C3" s="117">
        <f>'Deelnemer 1'!C1</f>
        <v>0</v>
      </c>
      <c r="D3" s="117"/>
    </row>
    <row r="4" spans="2:17" ht="20.25" customHeight="1" x14ac:dyDescent="0.15">
      <c r="B4" s="117"/>
      <c r="C4" s="117"/>
      <c r="D4" s="117"/>
    </row>
    <row r="5" spans="2:17" ht="20.25" customHeight="1" x14ac:dyDescent="0.15">
      <c r="B5" s="118" t="s">
        <v>118</v>
      </c>
      <c r="E5" s="119">
        <f>IF(I16+K16&lt;20000,I16+K16*0.4,(I16+K16)*0.3+D17*3000)</f>
        <v>0</v>
      </c>
      <c r="K5" s="115" t="s">
        <v>66</v>
      </c>
    </row>
    <row r="6" spans="2:17" ht="20.25" customHeight="1" thickBot="1" x14ac:dyDescent="0.2">
      <c r="B6" s="118"/>
    </row>
    <row r="7" spans="2:17" ht="20.25" customHeight="1" x14ac:dyDescent="0.15">
      <c r="B7" s="198" t="s">
        <v>29</v>
      </c>
      <c r="C7" s="199"/>
      <c r="D7" s="200"/>
      <c r="E7" s="196" t="s">
        <v>111</v>
      </c>
      <c r="F7" s="197"/>
      <c r="G7" s="197"/>
      <c r="H7" s="120"/>
      <c r="I7" s="201" t="s">
        <v>110</v>
      </c>
      <c r="J7" s="202"/>
      <c r="K7" s="202"/>
      <c r="L7" s="202"/>
      <c r="M7" s="202"/>
      <c r="N7" s="202"/>
      <c r="O7" s="202"/>
      <c r="P7" s="203"/>
    </row>
    <row r="8" spans="2:17" s="127" customFormat="1" ht="80" x14ac:dyDescent="0.2">
      <c r="B8" s="121" t="s">
        <v>109</v>
      </c>
      <c r="C8" s="122" t="s">
        <v>19</v>
      </c>
      <c r="D8" s="123" t="s">
        <v>28</v>
      </c>
      <c r="E8" s="124" t="s">
        <v>58</v>
      </c>
      <c r="F8" s="122" t="s">
        <v>59</v>
      </c>
      <c r="G8" s="122" t="s">
        <v>60</v>
      </c>
      <c r="H8" s="125" t="s">
        <v>64</v>
      </c>
      <c r="I8" s="122" t="s">
        <v>78</v>
      </c>
      <c r="J8" s="122" t="s">
        <v>79</v>
      </c>
      <c r="K8" s="126"/>
      <c r="L8" s="122" t="s">
        <v>67</v>
      </c>
      <c r="M8" s="122" t="s">
        <v>61</v>
      </c>
      <c r="N8" s="122" t="s">
        <v>62</v>
      </c>
      <c r="O8" s="122" t="s">
        <v>57</v>
      </c>
      <c r="P8" s="125" t="s">
        <v>65</v>
      </c>
    </row>
    <row r="9" spans="2:17" ht="20.25" customHeight="1" x14ac:dyDescent="0.15">
      <c r="B9" s="128" t="s">
        <v>89</v>
      </c>
      <c r="C9" s="115" t="str">
        <f>'Deelnemer 1'!$H$1</f>
        <v>Naam van de onderzoeksorganisatie</v>
      </c>
      <c r="D9" s="129" t="str">
        <f>'Deelnemer 1'!$G$3</f>
        <v>Onderzoeksorganisatie</v>
      </c>
      <c r="E9" s="130">
        <f>'Deelnemer 1'!F66</f>
        <v>0</v>
      </c>
      <c r="F9" s="119">
        <f>'Deelnemer 1'!H66</f>
        <v>0</v>
      </c>
      <c r="G9" s="119">
        <f>'Deelnemer 1'!J66</f>
        <v>0</v>
      </c>
      <c r="H9" s="131">
        <f>SUM(E9:G9)</f>
        <v>0</v>
      </c>
      <c r="I9" s="150"/>
      <c r="J9" s="132">
        <v>0</v>
      </c>
      <c r="K9" s="132"/>
      <c r="L9" s="150"/>
      <c r="M9" s="150"/>
      <c r="N9" s="150"/>
      <c r="O9" s="150"/>
      <c r="P9" s="131">
        <f t="shared" ref="P9:P15" si="0">SUM(I9:J9)+SUM(L9:O9)</f>
        <v>0</v>
      </c>
      <c r="Q9" s="133" t="str">
        <f t="shared" ref="Q9:Q15" si="1">IF(P9&lt;(H9-1),"Maak de financiering voor deze aanvrager kloppend met de kostenbegroting","")</f>
        <v/>
      </c>
    </row>
    <row r="10" spans="2:17" ht="20.25" customHeight="1" x14ac:dyDescent="0.15">
      <c r="B10" s="128" t="s">
        <v>93</v>
      </c>
      <c r="C10" s="115" t="str">
        <f>'Deelnemer 2'!$H$1</f>
        <v>Naam van het (eerste) bedrijf</v>
      </c>
      <c r="D10" s="129" t="str">
        <f>'Deelnemer 2'!$G$3</f>
        <v>Bedrijf</v>
      </c>
      <c r="E10" s="130">
        <f>'Deelnemer 2'!F66</f>
        <v>0</v>
      </c>
      <c r="F10" s="119">
        <f>'Deelnemer 2'!H66</f>
        <v>0</v>
      </c>
      <c r="G10" s="119">
        <f>'Deelnemer 2'!J66</f>
        <v>0</v>
      </c>
      <c r="H10" s="131">
        <f t="shared" ref="H10:H15" si="2">SUM(E10:G10)</f>
        <v>0</v>
      </c>
      <c r="I10" s="132">
        <v>0</v>
      </c>
      <c r="J10" s="150"/>
      <c r="K10" s="132"/>
      <c r="L10" s="150"/>
      <c r="M10" s="150"/>
      <c r="N10" s="150"/>
      <c r="O10" s="150"/>
      <c r="P10" s="131">
        <f t="shared" si="0"/>
        <v>0</v>
      </c>
      <c r="Q10" s="133" t="str">
        <f t="shared" si="1"/>
        <v/>
      </c>
    </row>
    <row r="11" spans="2:17" ht="20.25" customHeight="1" x14ac:dyDescent="0.15">
      <c r="B11" s="128" t="s">
        <v>96</v>
      </c>
      <c r="C11" s="115">
        <f>'Deelnemer 3'!$H$1</f>
        <v>0</v>
      </c>
      <c r="D11" s="129" t="str">
        <f>'Deelnemer 3'!$G$3</f>
        <v>[Maak een keuze]</v>
      </c>
      <c r="E11" s="130">
        <f>'Deelnemer 3'!F66</f>
        <v>0</v>
      </c>
      <c r="F11" s="119">
        <f>'Deelnemer 3'!H66</f>
        <v>0</v>
      </c>
      <c r="G11" s="119">
        <f>'Deelnemer 3'!J66</f>
        <v>0</v>
      </c>
      <c r="H11" s="131">
        <f t="shared" si="2"/>
        <v>0</v>
      </c>
      <c r="I11" s="150"/>
      <c r="J11" s="150"/>
      <c r="K11" s="132">
        <f t="shared" ref="K11:K15" si="3">IF(J11&gt;20000,20000,J11)</f>
        <v>0</v>
      </c>
      <c r="L11" s="150"/>
      <c r="M11" s="150"/>
      <c r="N11" s="150"/>
      <c r="O11" s="150"/>
      <c r="P11" s="131">
        <f t="shared" si="0"/>
        <v>0</v>
      </c>
      <c r="Q11" s="133" t="str">
        <f t="shared" si="1"/>
        <v/>
      </c>
    </row>
    <row r="12" spans="2:17" ht="20.25" customHeight="1" x14ac:dyDescent="0.15">
      <c r="B12" s="128" t="s">
        <v>99</v>
      </c>
      <c r="C12" s="115">
        <f>'Deelnemer 4'!$H$1</f>
        <v>0</v>
      </c>
      <c r="D12" s="129" t="str">
        <f>'Deelnemer 4'!$G$3</f>
        <v>[Maak een keuze]</v>
      </c>
      <c r="E12" s="130">
        <f>'Deelnemer 4'!F66</f>
        <v>0</v>
      </c>
      <c r="F12" s="119">
        <f>'Deelnemer 4'!H66</f>
        <v>0</v>
      </c>
      <c r="G12" s="119">
        <f>'Deelnemer 4'!J66</f>
        <v>0</v>
      </c>
      <c r="H12" s="131">
        <f t="shared" si="2"/>
        <v>0</v>
      </c>
      <c r="I12" s="150"/>
      <c r="J12" s="150"/>
      <c r="K12" s="132">
        <f t="shared" si="3"/>
        <v>0</v>
      </c>
      <c r="L12" s="150"/>
      <c r="M12" s="150"/>
      <c r="N12" s="150"/>
      <c r="O12" s="150"/>
      <c r="P12" s="131">
        <f t="shared" si="0"/>
        <v>0</v>
      </c>
      <c r="Q12" s="133" t="str">
        <f t="shared" si="1"/>
        <v/>
      </c>
    </row>
    <row r="13" spans="2:17" ht="20.25" customHeight="1" x14ac:dyDescent="0.15">
      <c r="B13" s="128" t="s">
        <v>102</v>
      </c>
      <c r="C13" s="115">
        <f>'Deelnemer 5'!$H$1</f>
        <v>0</v>
      </c>
      <c r="D13" s="129" t="str">
        <f>'Deelnemer 5'!$G$3</f>
        <v>[Maak een keuze]</v>
      </c>
      <c r="E13" s="130">
        <f>'Deelnemer 5'!F66</f>
        <v>0</v>
      </c>
      <c r="F13" s="119">
        <f>'Deelnemer 5'!H66</f>
        <v>0</v>
      </c>
      <c r="G13" s="119">
        <f>'Deelnemer 5'!J66</f>
        <v>0</v>
      </c>
      <c r="H13" s="131">
        <f t="shared" si="2"/>
        <v>0</v>
      </c>
      <c r="I13" s="150"/>
      <c r="J13" s="150"/>
      <c r="K13" s="132">
        <f t="shared" si="3"/>
        <v>0</v>
      </c>
      <c r="L13" s="150"/>
      <c r="M13" s="150"/>
      <c r="N13" s="150"/>
      <c r="O13" s="150"/>
      <c r="P13" s="131">
        <f t="shared" si="0"/>
        <v>0</v>
      </c>
      <c r="Q13" s="133" t="str">
        <f t="shared" si="1"/>
        <v/>
      </c>
    </row>
    <row r="14" spans="2:17" ht="20.25" customHeight="1" x14ac:dyDescent="0.15">
      <c r="B14" s="128" t="s">
        <v>105</v>
      </c>
      <c r="C14" s="115">
        <f>'Deelnemer 6'!$H$1</f>
        <v>0</v>
      </c>
      <c r="D14" s="129" t="str">
        <f>'Deelnemer 6'!$G$3</f>
        <v>[Maak een keuze]</v>
      </c>
      <c r="E14" s="130">
        <f>'Deelnemer 6'!F66</f>
        <v>0</v>
      </c>
      <c r="F14" s="119">
        <f>'Deelnemer 6'!H66</f>
        <v>0</v>
      </c>
      <c r="G14" s="119">
        <f>'Deelnemer 6'!J66</f>
        <v>0</v>
      </c>
      <c r="H14" s="131">
        <f t="shared" si="2"/>
        <v>0</v>
      </c>
      <c r="I14" s="150"/>
      <c r="J14" s="150"/>
      <c r="K14" s="132">
        <f t="shared" si="3"/>
        <v>0</v>
      </c>
      <c r="L14" s="150"/>
      <c r="M14" s="150"/>
      <c r="N14" s="150"/>
      <c r="O14" s="150"/>
      <c r="P14" s="131">
        <f t="shared" si="0"/>
        <v>0</v>
      </c>
      <c r="Q14" s="133" t="str">
        <f t="shared" si="1"/>
        <v/>
      </c>
    </row>
    <row r="15" spans="2:17" ht="20.25" customHeight="1" x14ac:dyDescent="0.15">
      <c r="B15" s="128" t="s">
        <v>108</v>
      </c>
      <c r="C15" s="115">
        <f>'Deelnemer 7'!$H$1</f>
        <v>0</v>
      </c>
      <c r="D15" s="129" t="str">
        <f>'Deelnemer 7'!$G$3</f>
        <v>[Maak een keuze]</v>
      </c>
      <c r="E15" s="134">
        <f>'Deelnemer 7'!F66</f>
        <v>0</v>
      </c>
      <c r="F15" s="135">
        <f>'Deelnemer 7'!H66</f>
        <v>0</v>
      </c>
      <c r="G15" s="135">
        <f>'Deelnemer 7'!J66</f>
        <v>0</v>
      </c>
      <c r="H15" s="136">
        <f t="shared" si="2"/>
        <v>0</v>
      </c>
      <c r="I15" s="151"/>
      <c r="J15" s="152"/>
      <c r="K15" s="137">
        <f t="shared" si="3"/>
        <v>0</v>
      </c>
      <c r="L15" s="152"/>
      <c r="M15" s="152"/>
      <c r="N15" s="152"/>
      <c r="O15" s="152"/>
      <c r="P15" s="131">
        <f t="shared" si="0"/>
        <v>0</v>
      </c>
      <c r="Q15" s="133" t="str">
        <f t="shared" si="1"/>
        <v/>
      </c>
    </row>
    <row r="16" spans="2:17" ht="20.25" customHeight="1" thickBot="1" x14ac:dyDescent="0.2">
      <c r="B16" s="138"/>
      <c r="C16" s="139"/>
      <c r="D16" s="140" t="s">
        <v>20</v>
      </c>
      <c r="E16" s="141">
        <f t="shared" ref="E16:J16" si="4">SUM(E9:E15)</f>
        <v>0</v>
      </c>
      <c r="F16" s="142">
        <f t="shared" si="4"/>
        <v>0</v>
      </c>
      <c r="G16" s="142">
        <f t="shared" si="4"/>
        <v>0</v>
      </c>
      <c r="H16" s="143">
        <f t="shared" si="4"/>
        <v>0</v>
      </c>
      <c r="I16" s="142">
        <f t="shared" si="4"/>
        <v>0</v>
      </c>
      <c r="J16" s="142">
        <f t="shared" si="4"/>
        <v>0</v>
      </c>
      <c r="K16" s="142">
        <f t="shared" ref="K16:P16" si="5">SUM(K9:K15)</f>
        <v>0</v>
      </c>
      <c r="L16" s="142">
        <f t="shared" si="5"/>
        <v>0</v>
      </c>
      <c r="M16" s="142">
        <f t="shared" si="5"/>
        <v>0</v>
      </c>
      <c r="N16" s="142">
        <f t="shared" si="5"/>
        <v>0</v>
      </c>
      <c r="O16" s="142">
        <f t="shared" si="5"/>
        <v>0</v>
      </c>
      <c r="P16" s="143">
        <f t="shared" si="5"/>
        <v>0</v>
      </c>
    </row>
    <row r="17" spans="2:16" ht="20.25" customHeight="1" x14ac:dyDescent="0.15">
      <c r="C17" s="144" t="s">
        <v>81</v>
      </c>
      <c r="D17" s="145">
        <f>COUNTIF(D9:D15,"Bedrijf")</f>
        <v>1</v>
      </c>
      <c r="E17" s="146"/>
      <c r="F17" s="146"/>
      <c r="G17" s="146"/>
      <c r="H17" s="146"/>
      <c r="I17" s="147" t="str">
        <f>IF(P16&gt;=H16-1,IF((I16+J16)&lt;(0.15*E16+0.5*F16+0.75*G16),"Verhoog de private financiering van het project zodat deze voldoet aan de minimale financieringsverhouding."," ")," ")</f>
        <v xml:space="preserve"> </v>
      </c>
      <c r="J17" s="146"/>
      <c r="L17" s="146"/>
      <c r="M17" s="147" t="str">
        <f>IF((M16+N16)&gt;(0.85*E16+0.5*F16+0.25*G16),"De inzet van TKI-toeslag (plus evt andere subsidies) overschrijdt de som van de maxima voor de aangegeven onderzoekstypes"," ")</f>
        <v xml:space="preserve"> </v>
      </c>
      <c r="N17" s="146"/>
      <c r="O17" s="146"/>
      <c r="P17" s="146"/>
    </row>
    <row r="18" spans="2:16" ht="20" customHeight="1" x14ac:dyDescent="0.15">
      <c r="M18" s="148" t="str">
        <f>IF($M$16&gt;($E$5+0.5),"De inzet van TKI-toeslag overschrijdt het (op basis van de ingevulde bedragen) berekende bedrag aan TKI-toeslag"," ")</f>
        <v xml:space="preserve"> </v>
      </c>
    </row>
    <row r="19" spans="2:16" x14ac:dyDescent="0.15">
      <c r="C19" s="153" t="s">
        <v>70</v>
      </c>
    </row>
    <row r="20" spans="2:16" ht="20" customHeight="1" x14ac:dyDescent="0.15">
      <c r="B20" s="149" t="str">
        <f t="shared" ref="B20:B25" si="6">IF(E10&gt;0.7*$E$16,"de kosten van aanvrager 1 bedragen meer dan de toegestane 70% van de totale projectkosten","")</f>
        <v/>
      </c>
      <c r="C20" s="154" t="s">
        <v>69</v>
      </c>
    </row>
    <row r="21" spans="2:16" ht="20" customHeight="1" x14ac:dyDescent="0.15">
      <c r="B21" s="149" t="str">
        <f t="shared" si="6"/>
        <v/>
      </c>
      <c r="C21" s="154" t="s">
        <v>68</v>
      </c>
    </row>
    <row r="22" spans="2:16" ht="20" customHeight="1" x14ac:dyDescent="0.15">
      <c r="B22" s="149" t="str">
        <f t="shared" si="6"/>
        <v/>
      </c>
      <c r="C22" s="154" t="s">
        <v>73</v>
      </c>
    </row>
    <row r="23" spans="2:16" ht="20" customHeight="1" x14ac:dyDescent="0.15">
      <c r="B23" s="149" t="str">
        <f t="shared" si="6"/>
        <v/>
      </c>
      <c r="C23" s="154" t="s">
        <v>72</v>
      </c>
    </row>
    <row r="24" spans="2:16" ht="20" customHeight="1" x14ac:dyDescent="0.15">
      <c r="B24" s="149" t="str">
        <f t="shared" si="6"/>
        <v/>
      </c>
      <c r="C24" s="154" t="s">
        <v>71</v>
      </c>
    </row>
    <row r="25" spans="2:16" ht="20" customHeight="1" x14ac:dyDescent="0.15">
      <c r="B25" s="149" t="str">
        <f t="shared" si="6"/>
        <v/>
      </c>
    </row>
    <row r="26" spans="2:16" ht="20" customHeight="1" x14ac:dyDescent="0.15"/>
    <row r="27" spans="2:16" ht="20" customHeight="1" x14ac:dyDescent="0.15"/>
    <row r="28" spans="2:16" ht="20" customHeight="1" x14ac:dyDescent="0.15"/>
    <row r="29" spans="2:16" ht="20" customHeight="1" x14ac:dyDescent="0.15"/>
    <row r="30" spans="2:16" ht="20" customHeight="1" x14ac:dyDescent="0.15"/>
    <row r="31" spans="2:16" ht="20" customHeight="1" x14ac:dyDescent="0.15"/>
    <row r="32" spans="2:16" ht="20" customHeight="1" x14ac:dyDescent="0.15"/>
    <row r="33" ht="20" customHeight="1" x14ac:dyDescent="0.15"/>
    <row r="34" ht="20" customHeight="1" x14ac:dyDescent="0.15"/>
    <row r="35" ht="20" customHeight="1" x14ac:dyDescent="0.15"/>
    <row r="36" ht="20" customHeight="1" x14ac:dyDescent="0.15"/>
    <row r="37" ht="20" customHeight="1" x14ac:dyDescent="0.15"/>
    <row r="38" ht="20" customHeight="1" x14ac:dyDescent="0.15"/>
    <row r="39" ht="20" customHeight="1" x14ac:dyDescent="0.15"/>
    <row r="40" ht="20" customHeight="1" x14ac:dyDescent="0.15"/>
    <row r="41" ht="20" customHeight="1" x14ac:dyDescent="0.15"/>
    <row r="42" ht="20" customHeight="1" x14ac:dyDescent="0.15"/>
    <row r="43" ht="20" customHeight="1" x14ac:dyDescent="0.15"/>
    <row r="44" ht="20" customHeight="1" x14ac:dyDescent="0.15"/>
    <row r="45" ht="20" customHeight="1" x14ac:dyDescent="0.15"/>
    <row r="46" ht="20" customHeight="1" x14ac:dyDescent="0.15"/>
    <row r="47" ht="20" customHeight="1" x14ac:dyDescent="0.15"/>
  </sheetData>
  <sheetProtection selectLockedCells="1"/>
  <mergeCells count="4">
    <mergeCell ref="E7:G7"/>
    <mergeCell ref="B7:D7"/>
    <mergeCell ref="I7:P7"/>
    <mergeCell ref="C2:G2"/>
  </mergeCells>
  <phoneticPr fontId="2" type="noConversion"/>
  <conditionalFormatting sqref="E9:H15">
    <cfRule type="cellIs" dxfId="9" priority="14" operator="equal">
      <formula>0</formula>
    </cfRule>
  </conditionalFormatting>
  <conditionalFormatting sqref="P9:P15">
    <cfRule type="cellIs" dxfId="8" priority="13" operator="equal">
      <formula>0</formula>
    </cfRule>
  </conditionalFormatting>
  <conditionalFormatting sqref="M16 E5">
    <cfRule type="expression" dxfId="7" priority="9" stopIfTrue="1">
      <formula>$M$16&gt;($E$5+0.5)</formula>
    </cfRule>
  </conditionalFormatting>
  <conditionalFormatting sqref="I9:I15">
    <cfRule type="cellIs" priority="26" stopIfTrue="1" operator="equal">
      <formula>0</formula>
    </cfRule>
    <cfRule type="expression" dxfId="6" priority="27" stopIfTrue="1">
      <formula>$D9&lt;&gt;"Onderzoeksorganisatie"</formula>
    </cfRule>
  </conditionalFormatting>
  <conditionalFormatting sqref="J9:J15">
    <cfRule type="cellIs" priority="28" stopIfTrue="1" operator="equal">
      <formula>0</formula>
    </cfRule>
    <cfRule type="expression" dxfId="5" priority="29" stopIfTrue="1">
      <formula>$D9="Onderzoeksorganisatie"</formula>
    </cfRule>
  </conditionalFormatting>
  <conditionalFormatting sqref="P10">
    <cfRule type="cellIs" dxfId="4" priority="5" operator="notEqual">
      <formula>$H$10</formula>
    </cfRule>
  </conditionalFormatting>
  <conditionalFormatting sqref="P9">
    <cfRule type="cellIs" dxfId="3" priority="4" operator="notEqual">
      <formula>$H$9</formula>
    </cfRule>
  </conditionalFormatting>
  <conditionalFormatting sqref="P11">
    <cfRule type="cellIs" dxfId="2" priority="3" operator="notEqual">
      <formula>$H$11</formula>
    </cfRule>
  </conditionalFormatting>
  <conditionalFormatting sqref="P12">
    <cfRule type="cellIs" dxfId="1" priority="2" operator="notEqual">
      <formula>$H$12</formula>
    </cfRule>
  </conditionalFormatting>
  <conditionalFormatting sqref="P13:P15">
    <cfRule type="cellIs" dxfId="0" priority="1" operator="notEqual">
      <formula>$H$15</formula>
    </cfRule>
  </conditionalFormatting>
  <pageMargins left="0.23622047244094491" right="0.23622047244094491" top="0.74803149606299213" bottom="0.74803149606299213" header="0" footer="0.19685039370078741"/>
  <pageSetup paperSize="9" scale="64" orientation="landscape" r:id="rId1"/>
  <headerFooter alignWithMargins="0">
    <oddFooter>&amp;C&amp;P/&amp;N</oddFooter>
  </headerFooter>
  <rowBreaks count="1" manualBreakCount="1">
    <brk id="1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Invulwegwijzer</vt:lpstr>
      <vt:lpstr>Deelnemer 1</vt:lpstr>
      <vt:lpstr>Deelnemer 2</vt:lpstr>
      <vt:lpstr>Deelnemer 3</vt:lpstr>
      <vt:lpstr>Deelnemer 4</vt:lpstr>
      <vt:lpstr>Deelnemer 5</vt:lpstr>
      <vt:lpstr>Deelnemer 6</vt:lpstr>
      <vt:lpstr>Deelnemer 7</vt:lpstr>
      <vt:lpstr>Totaal</vt:lpstr>
      <vt:lpstr>Specificatie apparatuur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Microsoft Office User</cp:lastModifiedBy>
  <cp:lastPrinted>2015-09-16T12:00:46Z</cp:lastPrinted>
  <dcterms:created xsi:type="dcterms:W3CDTF">1997-07-29T07:48:20Z</dcterms:created>
  <dcterms:modified xsi:type="dcterms:W3CDTF">2018-03-08T13:21:12Z</dcterms:modified>
</cp:coreProperties>
</file>