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1213 1000KM EL SOT LM81\"/>
    </mc:Choice>
  </mc:AlternateContent>
  <xr:revisionPtr revIDLastSave="0" documentId="13_ncr:1_{BC434317-F98E-4795-86D5-5CAD4F27AC8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22" i="1" l="1"/>
  <c r="T122" i="1"/>
  <c r="V122" i="1" s="1"/>
  <c r="S122" i="1"/>
  <c r="R122" i="1"/>
  <c r="Q122" i="1"/>
  <c r="P122" i="1"/>
  <c r="U118" i="1"/>
  <c r="T118" i="1"/>
  <c r="V118" i="1" s="1"/>
  <c r="S118" i="1"/>
  <c r="R118" i="1"/>
  <c r="Q118" i="1"/>
  <c r="P118" i="1"/>
  <c r="U114" i="1"/>
  <c r="T114" i="1"/>
  <c r="V114" i="1" s="1"/>
  <c r="S114" i="1"/>
  <c r="R114" i="1"/>
  <c r="Q114" i="1"/>
  <c r="P114" i="1"/>
  <c r="U110" i="1"/>
  <c r="T110" i="1"/>
  <c r="V110" i="1" s="1"/>
  <c r="V106" i="1" s="1"/>
  <c r="S110" i="1"/>
  <c r="R110" i="1"/>
  <c r="Q110" i="1"/>
  <c r="P110" i="1"/>
  <c r="U105" i="1"/>
  <c r="T105" i="1"/>
  <c r="V105" i="1" s="1"/>
  <c r="S105" i="1"/>
  <c r="R105" i="1"/>
  <c r="Q105" i="1"/>
  <c r="P105" i="1"/>
  <c r="U101" i="1"/>
  <c r="T101" i="1"/>
  <c r="V101" i="1" s="1"/>
  <c r="S101" i="1"/>
  <c r="R101" i="1"/>
  <c r="Q101" i="1"/>
  <c r="P101" i="1"/>
  <c r="U97" i="1"/>
  <c r="T97" i="1"/>
  <c r="V97" i="1" s="1"/>
  <c r="S97" i="1"/>
  <c r="R97" i="1"/>
  <c r="Q97" i="1"/>
  <c r="P97" i="1"/>
  <c r="U93" i="1"/>
  <c r="T93" i="1"/>
  <c r="V93" i="1" s="1"/>
  <c r="S93" i="1"/>
  <c r="R93" i="1"/>
  <c r="Q93" i="1"/>
  <c r="P93" i="1"/>
  <c r="U88" i="1"/>
  <c r="T88" i="1"/>
  <c r="V88" i="1" s="1"/>
  <c r="S88" i="1"/>
  <c r="R88" i="1"/>
  <c r="Q88" i="1"/>
  <c r="P88" i="1"/>
  <c r="U84" i="1"/>
  <c r="T84" i="1"/>
  <c r="V84" i="1" s="1"/>
  <c r="S84" i="1"/>
  <c r="R84" i="1"/>
  <c r="Q84" i="1"/>
  <c r="P84" i="1"/>
  <c r="U80" i="1"/>
  <c r="T80" i="1"/>
  <c r="V80" i="1" s="1"/>
  <c r="S80" i="1"/>
  <c r="R80" i="1"/>
  <c r="Q80" i="1"/>
  <c r="P80" i="1"/>
  <c r="U76" i="1"/>
  <c r="T76" i="1"/>
  <c r="V76" i="1" s="1"/>
  <c r="S76" i="1"/>
  <c r="R76" i="1"/>
  <c r="Q76" i="1"/>
  <c r="P76" i="1"/>
  <c r="U71" i="1"/>
  <c r="T71" i="1"/>
  <c r="V71" i="1" s="1"/>
  <c r="S71" i="1"/>
  <c r="R71" i="1"/>
  <c r="Q71" i="1"/>
  <c r="P71" i="1"/>
  <c r="U67" i="1"/>
  <c r="T67" i="1"/>
  <c r="V67" i="1" s="1"/>
  <c r="S67" i="1"/>
  <c r="R67" i="1"/>
  <c r="Q67" i="1"/>
  <c r="P67" i="1"/>
  <c r="U63" i="1"/>
  <c r="T63" i="1"/>
  <c r="V63" i="1" s="1"/>
  <c r="S63" i="1"/>
  <c r="R63" i="1"/>
  <c r="Q63" i="1"/>
  <c r="P63" i="1"/>
  <c r="U59" i="1"/>
  <c r="T59" i="1"/>
  <c r="V59" i="1" s="1"/>
  <c r="S59" i="1"/>
  <c r="R59" i="1"/>
  <c r="Q59" i="1"/>
  <c r="P59" i="1"/>
  <c r="U54" i="1"/>
  <c r="T54" i="1"/>
  <c r="V54" i="1" s="1"/>
  <c r="S54" i="1"/>
  <c r="R54" i="1"/>
  <c r="Q54" i="1"/>
  <c r="P54" i="1"/>
  <c r="U50" i="1"/>
  <c r="T50" i="1"/>
  <c r="V50" i="1" s="1"/>
  <c r="S50" i="1"/>
  <c r="R50" i="1"/>
  <c r="Q50" i="1"/>
  <c r="P50" i="1"/>
  <c r="U46" i="1"/>
  <c r="T46" i="1"/>
  <c r="V46" i="1" s="1"/>
  <c r="S46" i="1"/>
  <c r="R46" i="1"/>
  <c r="Q46" i="1"/>
  <c r="P46" i="1"/>
  <c r="U42" i="1"/>
  <c r="T42" i="1"/>
  <c r="V42" i="1" s="1"/>
  <c r="S42" i="1"/>
  <c r="R42" i="1"/>
  <c r="Q42" i="1"/>
  <c r="P42" i="1"/>
  <c r="U37" i="1"/>
  <c r="T37" i="1"/>
  <c r="V37" i="1" s="1"/>
  <c r="S37" i="1"/>
  <c r="R37" i="1"/>
  <c r="Q37" i="1"/>
  <c r="P37" i="1"/>
  <c r="U33" i="1"/>
  <c r="T33" i="1"/>
  <c r="V33" i="1" s="1"/>
  <c r="S33" i="1"/>
  <c r="R33" i="1"/>
  <c r="Q33" i="1"/>
  <c r="P33" i="1"/>
  <c r="U29" i="1"/>
  <c r="T29" i="1"/>
  <c r="V29" i="1" s="1"/>
  <c r="S29" i="1"/>
  <c r="R29" i="1"/>
  <c r="Q29" i="1"/>
  <c r="P29" i="1"/>
  <c r="U25" i="1"/>
  <c r="T25" i="1"/>
  <c r="V25" i="1" s="1"/>
  <c r="S25" i="1"/>
  <c r="R25" i="1"/>
  <c r="Q25" i="1"/>
  <c r="P25" i="1"/>
  <c r="U20" i="1"/>
  <c r="T20" i="1"/>
  <c r="V20" i="1" s="1"/>
  <c r="S20" i="1"/>
  <c r="R20" i="1"/>
  <c r="Q20" i="1"/>
  <c r="P20" i="1"/>
  <c r="U16" i="1"/>
  <c r="T16" i="1"/>
  <c r="V16" i="1" s="1"/>
  <c r="S16" i="1"/>
  <c r="R16" i="1"/>
  <c r="Q16" i="1"/>
  <c r="P16" i="1"/>
  <c r="U12" i="1"/>
  <c r="T12" i="1"/>
  <c r="V12" i="1" s="1"/>
  <c r="S12" i="1"/>
  <c r="R12" i="1"/>
  <c r="Q12" i="1"/>
  <c r="P12" i="1"/>
  <c r="Q8" i="1"/>
  <c r="R8" i="1"/>
  <c r="S8" i="1"/>
  <c r="T8" i="1"/>
  <c r="V8" i="1" s="1"/>
  <c r="U8" i="1"/>
  <c r="P8" i="1"/>
  <c r="O119" i="1"/>
  <c r="O115" i="1"/>
  <c r="O111" i="1"/>
  <c r="O107" i="1"/>
  <c r="O102" i="1"/>
  <c r="O98" i="1"/>
  <c r="O94" i="1"/>
  <c r="O90" i="1"/>
  <c r="O85" i="1"/>
  <c r="O81" i="1"/>
  <c r="O77" i="1"/>
  <c r="O73" i="1"/>
  <c r="O68" i="1"/>
  <c r="O64" i="1"/>
  <c r="O60" i="1"/>
  <c r="O56" i="1"/>
  <c r="O51" i="1"/>
  <c r="O47" i="1"/>
  <c r="O43" i="1"/>
  <c r="O39" i="1"/>
  <c r="O34" i="1"/>
  <c r="O30" i="1"/>
  <c r="O26" i="1"/>
  <c r="O22" i="1"/>
  <c r="O17" i="1"/>
  <c r="O13" i="1"/>
  <c r="O9" i="1"/>
  <c r="O5" i="1"/>
  <c r="V4" i="1" l="1"/>
  <c r="V72" i="1"/>
  <c r="V38" i="1"/>
  <c r="V89" i="1"/>
  <c r="V21" i="1"/>
  <c r="V55" i="1"/>
</calcChain>
</file>

<file path=xl/sharedStrings.xml><?xml version="1.0" encoding="utf-8"?>
<sst xmlns="http://schemas.openxmlformats.org/spreadsheetml/2006/main" count="444" uniqueCount="275">
  <si>
    <t>Posición</t>
  </si>
  <si>
    <t xml:space="preserve">Nombre </t>
  </si>
  <si>
    <t>Vueltas</t>
  </si>
  <si>
    <t>Coma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</si>
  <si>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</si>
  <si>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</si>
  <si>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</si>
  <si>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</si>
  <si>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</si>
  <si>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</si>
  <si>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</si>
  <si>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</si>
  <si>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1ª Pasada</t>
  </si>
  <si>
    <t>Vuelta rápida</t>
  </si>
  <si>
    <t>Vuelta media</t>
  </si>
  <si>
    <t>Vuelta   lenta</t>
  </si>
  <si>
    <t>2ª Pasada</t>
  </si>
  <si>
    <t>Resultado de la Carrera  13 diciembre 2025 09:08</t>
  </si>
  <si>
    <t>Pole P2</t>
  </si>
  <si>
    <t>3ª Pasada</t>
  </si>
  <si>
    <t>4ª Pasada</t>
  </si>
  <si>
    <t>1</t>
  </si>
  <si>
    <t>DZERO</t>
  </si>
  <si>
    <t>,158</t>
  </si>
  <si>
    <t>1º</t>
  </si>
  <si>
    <t>(0) 12,79</t>
  </si>
  <si>
    <t>(0) 14,47</t>
  </si>
  <si>
    <t>(2) 18,91</t>
  </si>
  <si>
    <t>(0) 13,43</t>
  </si>
  <si>
    <t>(0) 12,42</t>
  </si>
  <si>
    <t>(0) 14,22</t>
  </si>
  <si>
    <t>(0) 13,52</t>
  </si>
  <si>
    <t>(6) 16,91</t>
  </si>
  <si>
    <t>(3) 15,99</t>
  </si>
  <si>
    <t>(1) 16,82</t>
  </si>
  <si>
    <t>(0) 13,40</t>
  </si>
  <si>
    <t>(1) 16,04</t>
  </si>
  <si>
    <t>(2) 14,67</t>
  </si>
  <si>
    <t>(1) 16,57</t>
  </si>
  <si>
    <t>(2) 15,52</t>
  </si>
  <si>
    <t>(3) 16,18</t>
  </si>
  <si>
    <t>(2) 17,67</t>
  </si>
  <si>
    <t>(1) 19,63</t>
  </si>
  <si>
    <t>(1) 41,59</t>
  </si>
  <si>
    <t>(2) 15,61</t>
  </si>
  <si>
    <t>(1) 14,29</t>
  </si>
  <si>
    <t>(6) 18,95</t>
  </si>
  <si>
    <t>(5) 16,33</t>
  </si>
  <si>
    <t>(1) 16,29</t>
  </si>
  <si>
    <t>(8)</t>
  </si>
  <si>
    <t>(9)</t>
  </si>
  <si>
    <t>(10)</t>
  </si>
  <si>
    <t>(13)</t>
  </si>
  <si>
    <t>2</t>
  </si>
  <si>
    <t>H7CC</t>
  </si>
  <si>
    <t>,042</t>
  </si>
  <si>
    <t>4º</t>
  </si>
  <si>
    <t>(0) 13,06</t>
  </si>
  <si>
    <t>(0) 14,00</t>
  </si>
  <si>
    <t>(0) 14,18</t>
  </si>
  <si>
    <t>(2) 15,17</t>
  </si>
  <si>
    <t>(0) 12,72</t>
  </si>
  <si>
    <t>(3) 16,83</t>
  </si>
  <si>
    <t>(3) 16,23</t>
  </si>
  <si>
    <t>(1) 15,37</t>
  </si>
  <si>
    <t>(0) 13,25</t>
  </si>
  <si>
    <t>(3) 18,83</t>
  </si>
  <si>
    <t>(0) 14,13</t>
  </si>
  <si>
    <t>(1) 16,43</t>
  </si>
  <si>
    <t>(0) 12,56</t>
  </si>
  <si>
    <t>(0) 14,49</t>
  </si>
  <si>
    <t>(1) 15,34</t>
  </si>
  <si>
    <t>(0) 13,09</t>
  </si>
  <si>
    <t>(0) 12,89</t>
  </si>
  <si>
    <t>(2) 16,66</t>
  </si>
  <si>
    <t>(1) 15,83</t>
  </si>
  <si>
    <t>(1) 14,22</t>
  </si>
  <si>
    <t>(1) 14,60</t>
  </si>
  <si>
    <t>(2) 16,63</t>
  </si>
  <si>
    <t>(2) 16,92</t>
  </si>
  <si>
    <t>(3) 15,49</t>
  </si>
  <si>
    <t>(1)</t>
  </si>
  <si>
    <t>(7)</t>
  </si>
  <si>
    <t>3</t>
  </si>
  <si>
    <t>EL SOT SPORT</t>
  </si>
  <si>
    <t>,020</t>
  </si>
  <si>
    <t>3º</t>
  </si>
  <si>
    <t>(1) 14,44</t>
  </si>
  <si>
    <t>(0) 14,65</t>
  </si>
  <si>
    <t>(1) 36,05</t>
  </si>
  <si>
    <t>(1) 32,83</t>
  </si>
  <si>
    <t>(0) 12,86</t>
  </si>
  <si>
    <t>(3) 18,06</t>
  </si>
  <si>
    <t>(1) 15,56</t>
  </si>
  <si>
    <t>(1) 15,33</t>
  </si>
  <si>
    <t>(1) 14,65</t>
  </si>
  <si>
    <t>(0) 14,60</t>
  </si>
  <si>
    <t>(0) 13,37</t>
  </si>
  <si>
    <t>(0) 12,40</t>
  </si>
  <si>
    <t>(0) 14,39</t>
  </si>
  <si>
    <t>(0) 13,01</t>
  </si>
  <si>
    <t>(0) 12,81</t>
  </si>
  <si>
    <t>(1) 14,40</t>
  </si>
  <si>
    <t>(0) 14,85</t>
  </si>
  <si>
    <t>(1) 15,16</t>
  </si>
  <si>
    <t>(0) 12,76</t>
  </si>
  <si>
    <t>(1) 18,23</t>
  </si>
  <si>
    <t>(2) 15,48</t>
  </si>
  <si>
    <t>(1) 16,73</t>
  </si>
  <si>
    <t>(2) 16,32</t>
  </si>
  <si>
    <t>(4)</t>
  </si>
  <si>
    <t>(5)</t>
  </si>
  <si>
    <t>4</t>
  </si>
  <si>
    <t>PANDEMONIUM</t>
  </si>
  <si>
    <t>,086</t>
  </si>
  <si>
    <t>7º</t>
  </si>
  <si>
    <t>(0) 15,15</t>
  </si>
  <si>
    <t>(1) 27,34</t>
  </si>
  <si>
    <t>(0) 13,18</t>
  </si>
  <si>
    <t>(1) 15,53</t>
  </si>
  <si>
    <t>(0) 15,46</t>
  </si>
  <si>
    <t>(3) 21,68</t>
  </si>
  <si>
    <t>(2) 15,72</t>
  </si>
  <si>
    <t>(0) 14,71</t>
  </si>
  <si>
    <t>(1) 16,42</t>
  </si>
  <si>
    <t>(6) 16,17</t>
  </si>
  <si>
    <t>(1) 14,27</t>
  </si>
  <si>
    <t>(1) 16,38</t>
  </si>
  <si>
    <t>(3) 15,55</t>
  </si>
  <si>
    <t>(1) 15,01</t>
  </si>
  <si>
    <t>(0) 13,98</t>
  </si>
  <si>
    <t>(3) 17,58</t>
  </si>
  <si>
    <t>(3) 18,14</t>
  </si>
  <si>
    <t>(0) 13,27</t>
  </si>
  <si>
    <t>(1) 17,09</t>
  </si>
  <si>
    <t>(0) 14,78</t>
  </si>
  <si>
    <t>(4) 17,14</t>
  </si>
  <si>
    <t>(2)</t>
  </si>
  <si>
    <t>(11)</t>
  </si>
  <si>
    <t>5</t>
  </si>
  <si>
    <t>GP EL SOT</t>
  </si>
  <si>
    <t>,108</t>
  </si>
  <si>
    <t>2º</t>
  </si>
  <si>
    <t>(1) 23,18</t>
  </si>
  <si>
    <t>(0) 15,10</t>
  </si>
  <si>
    <t>(0) 13,75</t>
  </si>
  <si>
    <t>(0) 13,66</t>
  </si>
  <si>
    <t>(0) 13,15</t>
  </si>
  <si>
    <t>(1) 170,4</t>
  </si>
  <si>
    <t>(0) 13,74</t>
  </si>
  <si>
    <t>(0) 13,34</t>
  </si>
  <si>
    <t>(1) 15,46</t>
  </si>
  <si>
    <t>(1) 15,25</t>
  </si>
  <si>
    <t>(4) 17,58</t>
  </si>
  <si>
    <t>(1) 14,48</t>
  </si>
  <si>
    <t>(0) 12,61</t>
  </si>
  <si>
    <t>(0) 15,08</t>
  </si>
  <si>
    <t>(0) 14,05</t>
  </si>
  <si>
    <t>(0) 13,17</t>
  </si>
  <si>
    <t>(2) 17,32</t>
  </si>
  <si>
    <t>(5) 18,88</t>
  </si>
  <si>
    <t>(0) 13,11</t>
  </si>
  <si>
    <t>(1) 18,24</t>
  </si>
  <si>
    <t>(1) 15,86</t>
  </si>
  <si>
    <t>(2) 16,35</t>
  </si>
  <si>
    <t>(3)</t>
  </si>
  <si>
    <t>6</t>
  </si>
  <si>
    <t>DARK ROOM</t>
  </si>
  <si>
    <t>,109</t>
  </si>
  <si>
    <t>6º</t>
  </si>
  <si>
    <t>(2) 15,88</t>
  </si>
  <si>
    <t>(0) 14,92</t>
  </si>
  <si>
    <t>(1) 16,51</t>
  </si>
  <si>
    <t>(2) 15,37</t>
  </si>
  <si>
    <t>(1) 15,90</t>
  </si>
  <si>
    <t>(0) 15,06</t>
  </si>
  <si>
    <t>(0) 14,21</t>
  </si>
  <si>
    <t>(7) 24,01</t>
  </si>
  <si>
    <t>(2) 15,47</t>
  </si>
  <si>
    <t>(4) 39,42</t>
  </si>
  <si>
    <t>(3) 15,61</t>
  </si>
  <si>
    <t>(1) 16,47</t>
  </si>
  <si>
    <t>(0) 14,03</t>
  </si>
  <si>
    <t>(2) 19,43</t>
  </si>
  <si>
    <t>(8) 17,16</t>
  </si>
  <si>
    <t>(5) 18,43</t>
  </si>
  <si>
    <t>(0) 14,26</t>
  </si>
  <si>
    <t>(3) 17,91</t>
  </si>
  <si>
    <t>(4) 17,82</t>
  </si>
  <si>
    <t>(1) 16,07</t>
  </si>
  <si>
    <t>(2) 19,60</t>
  </si>
  <si>
    <t>(1) 16,61</t>
  </si>
  <si>
    <t>(3) 18,76</t>
  </si>
  <si>
    <t>(12)</t>
  </si>
  <si>
    <t>(6)</t>
  </si>
  <si>
    <t>(25)</t>
  </si>
  <si>
    <t>7</t>
  </si>
  <si>
    <t>OLDSLOTERS</t>
  </si>
  <si>
    <t>,123</t>
  </si>
  <si>
    <t>5º</t>
  </si>
  <si>
    <t>(3) 332,9</t>
  </si>
  <si>
    <t>(2) 17,02</t>
  </si>
  <si>
    <t>(0) 13,77</t>
  </si>
  <si>
    <t>(5) 16,93</t>
  </si>
  <si>
    <t>(3) 16,85</t>
  </si>
  <si>
    <t>(0) 14,66</t>
  </si>
  <si>
    <t>(2) 16,08</t>
  </si>
  <si>
    <t>(2) 164,3</t>
  </si>
  <si>
    <t>(1) 16,99</t>
  </si>
  <si>
    <t>(3) 16,01</t>
  </si>
  <si>
    <t>(8) 21,95</t>
  </si>
  <si>
    <t>(1) 18,64</t>
  </si>
  <si>
    <t>(1) 17,83</t>
  </si>
  <si>
    <t>(3) 16,69</t>
  </si>
  <si>
    <t>(1) 15,93</t>
  </si>
  <si>
    <t>(4) 16,36</t>
  </si>
  <si>
    <t>(4) 141,9</t>
  </si>
  <si>
    <t>(12)21,50</t>
  </si>
  <si>
    <t>(3) 25,00</t>
  </si>
  <si>
    <t>(1) 14,85</t>
  </si>
  <si>
    <t>(20)</t>
  </si>
  <si>
    <t>Realizado con TicTacSlot v.5.8.8</t>
  </si>
  <si>
    <t>www.tictacslot.com</t>
  </si>
  <si>
    <t>Israel Nevado</t>
  </si>
  <si>
    <t>Lucas Nevado</t>
  </si>
  <si>
    <t>Víctor González</t>
  </si>
  <si>
    <t>Richard Arredondo</t>
  </si>
  <si>
    <t>Gabriel Rodríguez</t>
  </si>
  <si>
    <t>Javier Frauca</t>
  </si>
  <si>
    <t>Ander Goenaga</t>
  </si>
  <si>
    <t>Sergio Ramos</t>
  </si>
  <si>
    <t>Albert Trafach</t>
  </si>
  <si>
    <t>JM Sererols</t>
  </si>
  <si>
    <t>Eduard Cerdà</t>
  </si>
  <si>
    <t>Oscar Capel</t>
  </si>
  <si>
    <t>Lorenzo Rodríguez</t>
  </si>
  <si>
    <t>Miquel Bonavida</t>
  </si>
  <si>
    <t>Gerard Malivern</t>
  </si>
  <si>
    <t>Albert Lombarte</t>
  </si>
  <si>
    <t>Xavi Cortada</t>
  </si>
  <si>
    <t>Raúl Pérez</t>
  </si>
  <si>
    <t>David Pérez</t>
  </si>
  <si>
    <t>Jordi Robles</t>
  </si>
  <si>
    <t>Dome Zero LR81</t>
  </si>
  <si>
    <t>Lola T298</t>
  </si>
  <si>
    <t>Adam Parera</t>
  </si>
  <si>
    <t>Manel Soriano</t>
  </si>
  <si>
    <t>David Celaya</t>
  </si>
  <si>
    <t>Adalberto Feo</t>
  </si>
  <si>
    <t>Porsche 917 Kremer</t>
  </si>
  <si>
    <t>José Luis Ciordia</t>
  </si>
  <si>
    <t>Albert Ranera</t>
  </si>
  <si>
    <t>Pau Ponti</t>
  </si>
  <si>
    <t>Lola T600</t>
  </si>
  <si>
    <t>Equipo</t>
  </si>
  <si>
    <t>Piloto</t>
  </si>
  <si>
    <t>Piloto 2</t>
  </si>
  <si>
    <t>Piloto 3</t>
  </si>
  <si>
    <t>Piloto 4</t>
  </si>
  <si>
    <t>Piloto 5</t>
  </si>
  <si>
    <t>Modelo</t>
  </si>
  <si>
    <t>Marca</t>
  </si>
  <si>
    <t>Peso C</t>
  </si>
  <si>
    <t>Peso Total</t>
  </si>
  <si>
    <t>Oldsloters</t>
  </si>
  <si>
    <t>JL Ciordia</t>
  </si>
  <si>
    <t>FLY</t>
  </si>
  <si>
    <t>Javi Frauca</t>
  </si>
  <si>
    <t>SRC</t>
  </si>
  <si>
    <t>Dark Room</t>
  </si>
  <si>
    <t>Power Slot</t>
  </si>
  <si>
    <t>DZero</t>
  </si>
  <si>
    <t>Unotren</t>
  </si>
  <si>
    <t>El Sot Sport</t>
  </si>
  <si>
    <t>Pandemonium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</si>
</sst>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10"/>
      <color theme="10"/>
      <name val="Arial"/>
      <family val="2"/>
    </font>
    <font>
      <u/>
      <sz val="8"/>
      <color rgb="FF666699"/>
      <name val="Arial"/>
      <family val="2"/>
    </font>
    <font>
      <b/>
      <sz val="8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164" fontId="1" fillId="0" borderId="0" xfId="0" applyNumberFormat="1" applyFont="1" applyFill="1"/>
    <xf numFmtId="0" fontId="0" fillId="2" borderId="0" xfId="0" applyFill="1" applyBorder="1"/>
    <xf numFmtId="0" fontId="0" fillId="0" borderId="0" xfId="0" applyFill="1" applyBorder="1"/>
    <xf numFmtId="164" fontId="0" fillId="0" borderId="0" xfId="0" applyNumberFormat="1" applyFill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1" fontId="3" fillId="3" borderId="2" xfId="0" applyNumberFormat="1" applyFont="1" applyFill="1" applyBorder="1"/>
    <xf numFmtId="1" fontId="0" fillId="0" borderId="0" xfId="0" applyNumberFormat="1"/>
    <xf numFmtId="1" fontId="2" fillId="4" borderId="3" xfId="1" applyNumberFormat="1" applyFont="1" applyFill="1" applyBorder="1" applyAlignment="1">
      <alignment horizontal="right"/>
    </xf>
    <xf numFmtId="2" fontId="3" fillId="4" borderId="4" xfId="1" applyNumberFormat="1" applyFont="1" applyFill="1" applyBorder="1"/>
    <xf numFmtId="2" fontId="3" fillId="4" borderId="5" xfId="1" applyNumberFormat="1" applyFont="1" applyFill="1" applyBorder="1"/>
    <xf numFmtId="2" fontId="3" fillId="4" borderId="3" xfId="1" applyNumberFormat="1" applyFont="1" applyFill="1" applyBorder="1"/>
    <xf numFmtId="2" fontId="3" fillId="2" borderId="4" xfId="1" applyNumberFormat="1" applyFont="1" applyFill="1" applyBorder="1"/>
    <xf numFmtId="0" fontId="0" fillId="5" borderId="0" xfId="0" applyFill="1" applyAlignment="1">
      <alignment horizontal="right"/>
    </xf>
    <xf numFmtId="0" fontId="0" fillId="5" borderId="6" xfId="0" applyFill="1" applyBorder="1"/>
    <xf numFmtId="164" fontId="6" fillId="5" borderId="7" xfId="0" applyNumberFormat="1" applyFont="1" applyFill="1" applyBorder="1"/>
    <xf numFmtId="164" fontId="6" fillId="5" borderId="8" xfId="0" applyNumberFormat="1" applyFont="1" applyFill="1" applyBorder="1"/>
    <xf numFmtId="0" fontId="0" fillId="2" borderId="0" xfId="0" applyFill="1" applyAlignment="1">
      <alignment horizontal="right"/>
    </xf>
    <xf numFmtId="164" fontId="6" fillId="2" borderId="9" xfId="0" applyNumberFormat="1" applyFont="1" applyFill="1" applyBorder="1"/>
    <xf numFmtId="164" fontId="6" fillId="2" borderId="8" xfId="0" applyNumberFormat="1" applyFont="1" applyFill="1" applyBorder="1"/>
    <xf numFmtId="164" fontId="6" fillId="2" borderId="10" xfId="0" applyNumberFormat="1" applyFont="1" applyFill="1" applyBorder="1"/>
    <xf numFmtId="0" fontId="0" fillId="6" borderId="0" xfId="0" applyFill="1" applyAlignment="1">
      <alignment horizontal="right"/>
    </xf>
    <xf numFmtId="164" fontId="0" fillId="6" borderId="11" xfId="0" applyNumberFormat="1" applyFill="1" applyBorder="1"/>
    <xf numFmtId="164" fontId="0" fillId="2" borderId="12" xfId="0" applyNumberFormat="1" applyFill="1" applyBorder="1"/>
    <xf numFmtId="2" fontId="3" fillId="2" borderId="0" xfId="1" applyNumberFormat="1" applyFont="1" applyFill="1" applyBorder="1"/>
    <xf numFmtId="164" fontId="6" fillId="5" borderId="1" xfId="0" applyNumberFormat="1" applyFont="1" applyFill="1" applyBorder="1"/>
    <xf numFmtId="164" fontId="6" fillId="2" borderId="0" xfId="0" applyNumberFormat="1" applyFont="1" applyFill="1" applyBorder="1"/>
    <xf numFmtId="164" fontId="0" fillId="6" borderId="9" xfId="0" applyNumberFormat="1" applyFill="1" applyBorder="1"/>
    <xf numFmtId="164" fontId="0" fillId="2" borderId="0" xfId="0" applyNumberFormat="1" applyFill="1" applyBorder="1"/>
    <xf numFmtId="0" fontId="6" fillId="0" borderId="0" xfId="0" applyFont="1"/>
    <xf numFmtId="1" fontId="0" fillId="0" borderId="0" xfId="0" applyNumberFormat="1" applyFill="1"/>
    <xf numFmtId="1" fontId="0" fillId="3" borderId="13" xfId="0" applyNumberForma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left"/>
    </xf>
    <xf numFmtId="49" fontId="0" fillId="6" borderId="14" xfId="0" applyNumberFormat="1" applyFill="1" applyBorder="1"/>
    <xf numFmtId="49" fontId="0" fillId="6" borderId="0" xfId="0" applyNumberFormat="1" applyFill="1" applyBorder="1"/>
    <xf numFmtId="164" fontId="0" fillId="6" borderId="8" xfId="0" applyNumberForma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center"/>
    </xf>
    <xf numFmtId="164" fontId="2" fillId="5" borderId="8" xfId="0" applyNumberFormat="1" applyFont="1" applyFill="1" applyBorder="1"/>
    <xf numFmtId="1" fontId="7" fillId="3" borderId="13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10" fillId="0" borderId="0" xfId="2" applyFont="1"/>
    <xf numFmtId="2" fontId="0" fillId="0" borderId="0" xfId="0" applyNumberFormat="1"/>
    <xf numFmtId="2" fontId="0" fillId="0" borderId="0" xfId="0" applyNumberFormat="1" applyFill="1"/>
    <xf numFmtId="164" fontId="2" fillId="7" borderId="8" xfId="0" applyNumberFormat="1" applyFont="1" applyFill="1" applyBorder="1"/>
    <xf numFmtId="164" fontId="2" fillId="2" borderId="8" xfId="0" applyNumberFormat="1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11" fillId="4" borderId="4" xfId="1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0" applyFont="1"/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305742</xdr:colOff>
      <xdr:row>0</xdr:row>
      <xdr:rowOff>104775</xdr:rowOff>
    </xdr:from>
    <xdr:to>
      <xdr:col>1</xdr:col>
      <xdr:colOff>1170432</xdr:colOff>
      <xdr:row>1</xdr:row>
      <xdr:rowOff>95181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8F5F3C-773E-4D55-A963-B9E13537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5742" y="104775"/>
          <a:ext cx="1436190" cy="552381"/>
        </a:xfrm>
        <a:prstGeom prst="rect">
          <a:avLst/>
        </a:prstGeom>
      </xdr:spPr>
    </xdr:pic>
    <xdr:clientData/>
  </xdr:twoCellAnchor>
  <xdr:twoCellAnchor editAs="oneCell">
    <xdr:from>
      <xdr:col>23</xdr:col>
      <xdr:colOff>228436</xdr:colOff>
      <xdr:row>0</xdr:row>
      <xdr:rowOff>95250</xdr:rowOff>
    </xdr:from>
    <xdr:to>
      <xdr:col>27</xdr:col>
      <xdr:colOff>733426</xdr:colOff>
      <xdr:row>16</xdr:row>
      <xdr:rowOff>80795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04DB54-4F75-4C5D-BBDB-8CD665D7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4911" y="95250"/>
          <a:ext cx="2943390" cy="3204995"/>
        </a:xfrm>
        <a:prstGeom prst="rect">
          <a:avLst/>
        </a:prstGeom>
      </xdr:spPr>
    </xdr:pic>
    <xdr:clientData/>
  </xdr:twoCellAnchor>
  <xdr:twoCellAnchor editAs="oneCell">
    <xdr:from>
      <xdr:col>22</xdr:col>
      <xdr:colOff>561975</xdr:colOff>
      <xdr:row>16</xdr:row>
      <xdr:rowOff>123190</xdr:rowOff>
    </xdr:from>
    <xdr:to>
      <xdr:col>27</xdr:col>
      <xdr:colOff>676275</xdr:colOff>
      <xdr:row>40</xdr:row>
      <xdr:rowOff>72390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AB5C26-43C4-4B74-B037-B0669AAC8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3342640"/>
          <a:ext cx="3162300" cy="421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3"/>
  <sheetViews>
    <sheetView tabSelected="1" workbookViewId="0">
      <selection activeCell="G7" activeCellId="1" sqref="K7 G7"/>
    </sheetView>
  </sheetViews>
  <sheetFormatPr baseColWidth="10" defaultRowHeight="12.75" x14ac:dyDescent="0.2"/>
  <cols>
    <col min="1" max="1" width="8.5703125" customWidth="1"/>
    <col min="2" max="2" width="19" bestFit="1" customWidth="1"/>
    <col min="3" max="3" width="15.85546875" style="60" bestFit="1" customWidth="1"/>
    <col min="4" max="4" width="8.28515625" customWidth="1"/>
    <col min="5" max="11" width="9.140625" customWidth="1"/>
    <col min="12" max="13" width="9.140625" hidden="1" customWidth="1"/>
    <col min="14" max="15" width="9.140625" customWidth="1"/>
    <col min="16" max="21" width="2" bestFit="1" customWidth="1"/>
    <col min="22" max="27" width="9.140625" customWidth="1"/>
  </cols>
  <sheetData>
    <row r="1" spans="1:27" s="1" customFormat="1" ht="44.25" customHeight="1" x14ac:dyDescent="0.3">
      <c r="C1" s="54"/>
      <c r="D1" s="2" t="s">
        <v>17</v>
      </c>
      <c r="E1" s="2"/>
      <c r="M1" s="3"/>
      <c r="N1" s="4"/>
    </row>
    <row r="2" spans="1:27" s="1" customFormat="1" ht="15" customHeight="1" x14ac:dyDescent="0.3">
      <c r="C2" s="54"/>
      <c r="D2" s="5"/>
      <c r="E2" s="5"/>
      <c r="F2" s="6"/>
    </row>
    <row r="3" spans="1:27" s="1" customFormat="1" ht="13.5" thickBot="1" x14ac:dyDescent="0.25">
      <c r="A3" s="7" t="s">
        <v>0</v>
      </c>
      <c r="B3" s="8" t="s">
        <v>1</v>
      </c>
      <c r="C3" s="55"/>
      <c r="D3" s="9" t="s">
        <v>2</v>
      </c>
      <c r="E3" s="10" t="s">
        <v>3</v>
      </c>
      <c r="F3" s="7" t="s">
        <v>4</v>
      </c>
      <c r="G3" s="7" t="s">
        <v>6</v>
      </c>
      <c r="H3" s="7" t="s">
        <v>8</v>
      </c>
      <c r="I3" s="7" t="s">
        <v>9</v>
      </c>
      <c r="J3" s="7" t="s">
        <v>7</v>
      </c>
      <c r="K3" s="7" t="s">
        <v>5</v>
      </c>
      <c r="L3" s="7" t="s">
        <v>10</v>
      </c>
      <c r="M3" s="7" t="s">
        <v>11</v>
      </c>
      <c r="N3" s="11" t="s">
        <v>18</v>
      </c>
    </row>
    <row r="4" spans="1:27" s="15" customFormat="1" ht="18" customHeight="1" x14ac:dyDescent="0.25">
      <c r="A4" s="12" t="s">
        <v>21</v>
      </c>
      <c r="B4" s="13" t="s">
        <v>22</v>
      </c>
      <c r="C4" s="61" t="s">
        <v>253</v>
      </c>
      <c r="D4" s="14">
        <v>1985</v>
      </c>
      <c r="E4" s="40" t="s">
        <v>23</v>
      </c>
      <c r="F4" s="46">
        <v>328</v>
      </c>
      <c r="G4" s="12">
        <v>332</v>
      </c>
      <c r="H4" s="12">
        <v>332</v>
      </c>
      <c r="I4" s="12">
        <v>334</v>
      </c>
      <c r="J4" s="12">
        <v>334</v>
      </c>
      <c r="K4" s="12">
        <v>325</v>
      </c>
      <c r="L4" s="12"/>
      <c r="M4" s="12"/>
      <c r="N4" s="44" t="s">
        <v>24</v>
      </c>
      <c r="Q4" s="1"/>
      <c r="R4" s="1"/>
      <c r="S4" s="1"/>
      <c r="T4" s="1"/>
      <c r="U4" s="1"/>
      <c r="V4" s="51">
        <f>V8+V12+V16+V20</f>
        <v>40</v>
      </c>
      <c r="W4" s="1"/>
      <c r="X4" s="1"/>
      <c r="Y4" s="1"/>
      <c r="Z4" s="1"/>
      <c r="AA4" s="1"/>
    </row>
    <row r="5" spans="1:27" s="15" customFormat="1" ht="16.5" thickBot="1" x14ac:dyDescent="0.3">
      <c r="A5" s="1"/>
      <c r="B5" s="16" t="s">
        <v>12</v>
      </c>
      <c r="C5" s="56" t="s">
        <v>223</v>
      </c>
      <c r="D5" s="17"/>
      <c r="E5" s="18"/>
      <c r="F5" s="19">
        <v>87</v>
      </c>
      <c r="G5" s="19">
        <v>88</v>
      </c>
      <c r="H5" s="19">
        <v>87</v>
      </c>
      <c r="I5" s="19">
        <v>88</v>
      </c>
      <c r="J5" s="19">
        <v>89</v>
      </c>
      <c r="K5" s="19">
        <v>87</v>
      </c>
      <c r="L5" s="19"/>
      <c r="M5" s="19"/>
      <c r="N5" s="20"/>
      <c r="O5" s="15">
        <f>SUM(F5:K5)</f>
        <v>526</v>
      </c>
    </row>
    <row r="6" spans="1:27" s="1" customFormat="1" x14ac:dyDescent="0.2">
      <c r="B6" s="21" t="s">
        <v>13</v>
      </c>
      <c r="C6" s="57" t="s">
        <v>224</v>
      </c>
      <c r="D6" s="22"/>
      <c r="E6" s="23"/>
      <c r="F6" s="45">
        <v>12.315</v>
      </c>
      <c r="G6" s="45">
        <v>12.071</v>
      </c>
      <c r="H6" s="24">
        <v>12.260999999999999</v>
      </c>
      <c r="I6" s="52">
        <v>11.927</v>
      </c>
      <c r="J6" s="45">
        <v>11.951000000000001</v>
      </c>
      <c r="K6" s="45">
        <v>12.214</v>
      </c>
      <c r="L6" s="24"/>
      <c r="M6" s="24"/>
      <c r="N6" s="45">
        <v>12.157999999999999</v>
      </c>
    </row>
    <row r="7" spans="1:27" x14ac:dyDescent="0.2">
      <c r="A7" s="1"/>
      <c r="B7" s="25" t="s">
        <v>14</v>
      </c>
      <c r="C7" s="58" t="s">
        <v>225</v>
      </c>
      <c r="D7" s="3"/>
      <c r="E7" s="26"/>
      <c r="F7" s="53">
        <v>12.477</v>
      </c>
      <c r="G7" s="53">
        <v>12.215999999999999</v>
      </c>
      <c r="H7" s="27">
        <v>12.510999999999999</v>
      </c>
      <c r="I7" s="27">
        <v>12.201000000000001</v>
      </c>
      <c r="J7" s="53">
        <v>12.199</v>
      </c>
      <c r="K7" s="53">
        <v>12.423</v>
      </c>
      <c r="L7" s="27"/>
      <c r="M7" s="27"/>
      <c r="N7" s="28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29" t="s">
        <v>15</v>
      </c>
      <c r="C8" s="59" t="s">
        <v>226</v>
      </c>
      <c r="D8" s="41" t="s">
        <v>49</v>
      </c>
      <c r="E8" s="30"/>
      <c r="F8" s="43" t="s">
        <v>25</v>
      </c>
      <c r="G8" s="43" t="s">
        <v>29</v>
      </c>
      <c r="H8" s="43" t="s">
        <v>33</v>
      </c>
      <c r="I8" s="43" t="s">
        <v>37</v>
      </c>
      <c r="J8" s="43" t="s">
        <v>41</v>
      </c>
      <c r="K8" s="43" t="s">
        <v>45</v>
      </c>
      <c r="L8" s="43"/>
      <c r="M8" s="43"/>
      <c r="N8" s="31"/>
      <c r="P8" s="50" t="str">
        <f>MID(F8,2,1)</f>
        <v>0</v>
      </c>
      <c r="Q8" s="50" t="str">
        <f t="shared" ref="Q8:U8" si="0">MID(G8,2,1)</f>
        <v>0</v>
      </c>
      <c r="R8" s="50" t="str">
        <f t="shared" si="0"/>
        <v>3</v>
      </c>
      <c r="S8" s="50" t="str">
        <f t="shared" si="0"/>
        <v>2</v>
      </c>
      <c r="T8" s="50" t="str">
        <f t="shared" si="0"/>
        <v>2</v>
      </c>
      <c r="U8" s="50" t="str">
        <f t="shared" si="0"/>
        <v>1</v>
      </c>
      <c r="V8" s="51">
        <f>T8+U8+P8+Q8+R8+S8</f>
        <v>8</v>
      </c>
      <c r="W8" s="1"/>
      <c r="X8" s="1"/>
      <c r="Y8" s="1"/>
      <c r="Z8" s="1"/>
      <c r="AA8" s="1"/>
    </row>
    <row r="9" spans="1:27" s="15" customFormat="1" ht="16.5" thickBot="1" x14ac:dyDescent="0.3">
      <c r="A9" s="1"/>
      <c r="B9" s="16" t="s">
        <v>16</v>
      </c>
      <c r="C9" s="56" t="s">
        <v>227</v>
      </c>
      <c r="D9" s="17"/>
      <c r="E9" s="18"/>
      <c r="F9" s="19">
        <v>77</v>
      </c>
      <c r="G9" s="19">
        <v>78</v>
      </c>
      <c r="H9" s="19">
        <v>77</v>
      </c>
      <c r="I9" s="19">
        <v>77</v>
      </c>
      <c r="J9" s="19">
        <v>77</v>
      </c>
      <c r="K9" s="19">
        <v>74</v>
      </c>
      <c r="L9" s="19"/>
      <c r="M9" s="19"/>
      <c r="N9" s="32"/>
      <c r="O9" s="15">
        <f>SUM(F9:K9)</f>
        <v>460</v>
      </c>
    </row>
    <row r="10" spans="1:27" s="1" customFormat="1" x14ac:dyDescent="0.2">
      <c r="B10" s="21" t="s">
        <v>13</v>
      </c>
      <c r="C10" s="57"/>
      <c r="D10" s="22"/>
      <c r="E10" s="23"/>
      <c r="F10" s="24">
        <v>13.442</v>
      </c>
      <c r="G10" s="24">
        <v>13.705</v>
      </c>
      <c r="H10" s="24">
        <v>13.791</v>
      </c>
      <c r="I10" s="24">
        <v>13.763999999999999</v>
      </c>
      <c r="J10" s="24">
        <v>13.718</v>
      </c>
      <c r="K10" s="24">
        <v>14.170999999999999</v>
      </c>
      <c r="L10" s="24"/>
      <c r="M10" s="33"/>
      <c r="N10" s="34"/>
      <c r="O10" s="4"/>
    </row>
    <row r="11" spans="1:27" x14ac:dyDescent="0.2">
      <c r="A11" s="1"/>
      <c r="B11" s="25" t="s">
        <v>14</v>
      </c>
      <c r="C11" s="58"/>
      <c r="D11" s="3"/>
      <c r="E11" s="26"/>
      <c r="F11" s="27">
        <v>13.95</v>
      </c>
      <c r="G11" s="27">
        <v>13.901</v>
      </c>
      <c r="H11" s="27">
        <v>14.085000000000001</v>
      </c>
      <c r="I11" s="27">
        <v>13.997999999999999</v>
      </c>
      <c r="J11" s="27">
        <v>13.994999999999999</v>
      </c>
      <c r="K11" s="27">
        <v>14.666</v>
      </c>
      <c r="L11" s="27"/>
      <c r="M11" s="27"/>
      <c r="N11" s="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29" t="s">
        <v>15</v>
      </c>
      <c r="C12" s="59"/>
      <c r="D12" s="42" t="s">
        <v>50</v>
      </c>
      <c r="E12" s="35"/>
      <c r="F12" s="43" t="s">
        <v>26</v>
      </c>
      <c r="G12" s="43" t="s">
        <v>30</v>
      </c>
      <c r="H12" s="43" t="s">
        <v>34</v>
      </c>
      <c r="I12" s="43" t="s">
        <v>38</v>
      </c>
      <c r="J12" s="43" t="s">
        <v>42</v>
      </c>
      <c r="K12" s="43" t="s">
        <v>46</v>
      </c>
      <c r="L12" s="43"/>
      <c r="M12" s="43"/>
      <c r="N12" s="36"/>
      <c r="P12" t="str">
        <f>MID(F12,2,1)</f>
        <v>0</v>
      </c>
      <c r="Q12" t="str">
        <f t="shared" ref="Q12" si="1">MID(G12,2,1)</f>
        <v>0</v>
      </c>
      <c r="R12" t="str">
        <f t="shared" ref="R12" si="2">MID(H12,2,1)</f>
        <v>1</v>
      </c>
      <c r="S12" t="str">
        <f t="shared" ref="S12" si="3">MID(I12,2,1)</f>
        <v>1</v>
      </c>
      <c r="T12" t="str">
        <f t="shared" ref="T12" si="4">MID(J12,2,1)</f>
        <v>1</v>
      </c>
      <c r="U12" t="str">
        <f t="shared" ref="U12" si="5">MID(K12,2,1)</f>
        <v>6</v>
      </c>
      <c r="V12" s="51">
        <f>T12+U12+P12+Q12+R12+S12</f>
        <v>9</v>
      </c>
      <c r="W12" s="1"/>
      <c r="X12" s="1"/>
      <c r="Y12" s="1"/>
      <c r="Z12" s="1"/>
      <c r="AA12" s="1"/>
    </row>
    <row r="13" spans="1:27" s="15" customFormat="1" ht="15" customHeight="1" thickBot="1" x14ac:dyDescent="0.3">
      <c r="A13" s="1"/>
      <c r="B13" s="16" t="s">
        <v>19</v>
      </c>
      <c r="C13" s="56"/>
      <c r="D13" s="17"/>
      <c r="E13" s="18"/>
      <c r="F13" s="19">
        <v>79</v>
      </c>
      <c r="G13" s="19">
        <v>82</v>
      </c>
      <c r="H13" s="19">
        <v>83</v>
      </c>
      <c r="I13" s="19">
        <v>83</v>
      </c>
      <c r="J13" s="19">
        <v>82</v>
      </c>
      <c r="K13" s="19">
        <v>81</v>
      </c>
      <c r="L13" s="19"/>
      <c r="M13" s="19"/>
      <c r="N13" s="32"/>
      <c r="O13" s="15">
        <f>SUM(F13:K13)</f>
        <v>490</v>
      </c>
    </row>
    <row r="14" spans="1:27" s="1" customFormat="1" collapsed="1" x14ac:dyDescent="0.2">
      <c r="B14" s="21" t="s">
        <v>13</v>
      </c>
      <c r="C14" s="57"/>
      <c r="D14" s="22"/>
      <c r="E14" s="23"/>
      <c r="F14" s="24">
        <v>13.228999999999999</v>
      </c>
      <c r="G14" s="24">
        <v>12.831</v>
      </c>
      <c r="H14" s="24">
        <v>12.852</v>
      </c>
      <c r="I14" s="24">
        <v>12.663</v>
      </c>
      <c r="J14" s="24">
        <v>12.577999999999999</v>
      </c>
      <c r="K14" s="24">
        <v>12.821</v>
      </c>
      <c r="L14" s="24"/>
      <c r="M14" s="33"/>
      <c r="N14" s="34"/>
      <c r="O14" s="4"/>
    </row>
    <row r="15" spans="1:27" x14ac:dyDescent="0.2">
      <c r="A15" s="1"/>
      <c r="B15" s="25" t="s">
        <v>14</v>
      </c>
      <c r="C15" s="58"/>
      <c r="D15" s="3"/>
      <c r="E15" s="26"/>
      <c r="F15" s="27">
        <v>13.632999999999999</v>
      </c>
      <c r="G15" s="27">
        <v>13.141</v>
      </c>
      <c r="H15" s="27">
        <v>13.067</v>
      </c>
      <c r="I15" s="27">
        <v>12.972</v>
      </c>
      <c r="J15" s="27">
        <v>13.207000000000001</v>
      </c>
      <c r="K15" s="27">
        <v>13.265000000000001</v>
      </c>
      <c r="L15" s="27"/>
      <c r="M15" s="27"/>
      <c r="N15" s="34"/>
      <c r="Q15" s="1"/>
      <c r="R15" s="1"/>
      <c r="S15" s="1"/>
      <c r="T15" s="1"/>
      <c r="U15" s="1"/>
      <c r="V15" s="37"/>
    </row>
    <row r="16" spans="1:27" x14ac:dyDescent="0.2">
      <c r="A16" s="1"/>
      <c r="B16" s="29" t="s">
        <v>15</v>
      </c>
      <c r="C16" s="59"/>
      <c r="D16" s="42" t="s">
        <v>51</v>
      </c>
      <c r="E16" s="35"/>
      <c r="F16" s="43" t="s">
        <v>27</v>
      </c>
      <c r="G16" s="43" t="s">
        <v>31</v>
      </c>
      <c r="H16" s="43" t="s">
        <v>35</v>
      </c>
      <c r="I16" s="43" t="s">
        <v>39</v>
      </c>
      <c r="J16" s="43" t="s">
        <v>43</v>
      </c>
      <c r="K16" s="43" t="s">
        <v>47</v>
      </c>
      <c r="L16" s="43"/>
      <c r="M16" s="43"/>
      <c r="N16" s="36"/>
      <c r="P16" t="str">
        <f>MID(F16,2,1)</f>
        <v>2</v>
      </c>
      <c r="Q16" t="str">
        <f t="shared" ref="Q16" si="6">MID(G16,2,1)</f>
        <v>0</v>
      </c>
      <c r="R16" t="str">
        <f t="shared" ref="R16" si="7">MID(H16,2,1)</f>
        <v>0</v>
      </c>
      <c r="S16" t="str">
        <f t="shared" ref="S16" si="8">MID(I16,2,1)</f>
        <v>2</v>
      </c>
      <c r="T16" t="str">
        <f t="shared" ref="T16" si="9">MID(J16,2,1)</f>
        <v>1</v>
      </c>
      <c r="U16" t="str">
        <f t="shared" ref="U16" si="10">MID(K16,2,1)</f>
        <v>5</v>
      </c>
      <c r="V16" s="51">
        <f>T16+U16+P16+Q16+R16+S16</f>
        <v>10</v>
      </c>
    </row>
    <row r="17" spans="1:34" s="15" customFormat="1" ht="16.5" thickBot="1" x14ac:dyDescent="0.3">
      <c r="A17" s="1"/>
      <c r="B17" s="16" t="s">
        <v>20</v>
      </c>
      <c r="C17" s="56"/>
      <c r="D17" s="17"/>
      <c r="E17" s="18"/>
      <c r="F17" s="19">
        <v>85</v>
      </c>
      <c r="G17" s="19">
        <v>84</v>
      </c>
      <c r="H17" s="19">
        <v>85</v>
      </c>
      <c r="I17" s="19">
        <v>86</v>
      </c>
      <c r="J17" s="19">
        <v>86</v>
      </c>
      <c r="K17" s="19">
        <v>83</v>
      </c>
      <c r="L17" s="19"/>
      <c r="M17" s="19"/>
      <c r="N17" s="32"/>
      <c r="O17" s="15">
        <f>SUM(F17:K17)</f>
        <v>509</v>
      </c>
    </row>
    <row r="18" spans="1:34" x14ac:dyDescent="0.2">
      <c r="A18" s="1"/>
      <c r="B18" s="21" t="s">
        <v>13</v>
      </c>
      <c r="C18" s="57"/>
      <c r="D18" s="22"/>
      <c r="E18" s="23"/>
      <c r="F18" s="24">
        <v>12.552</v>
      </c>
      <c r="G18" s="24">
        <v>12.552</v>
      </c>
      <c r="H18" s="24">
        <v>12.396000000000001</v>
      </c>
      <c r="I18" s="24">
        <v>12.254</v>
      </c>
      <c r="J18" s="24">
        <v>12.334</v>
      </c>
      <c r="K18" s="24">
        <v>12.529</v>
      </c>
      <c r="L18" s="24"/>
      <c r="M18" s="33"/>
      <c r="N18" s="34"/>
      <c r="O18" s="4"/>
      <c r="P18" s="1"/>
      <c r="Q18" s="1"/>
      <c r="R18" s="1"/>
      <c r="S18" s="1"/>
      <c r="T18" s="1"/>
      <c r="U18" s="1"/>
    </row>
    <row r="19" spans="1:34" x14ac:dyDescent="0.2">
      <c r="A19" s="1"/>
      <c r="B19" s="25" t="s">
        <v>14</v>
      </c>
      <c r="C19" s="58"/>
      <c r="D19" s="3"/>
      <c r="E19" s="26"/>
      <c r="F19" s="27">
        <v>12.715999999999999</v>
      </c>
      <c r="G19" s="27">
        <v>12.923</v>
      </c>
      <c r="H19" s="27">
        <v>12.669</v>
      </c>
      <c r="I19" s="27">
        <v>12.571999999999999</v>
      </c>
      <c r="J19" s="27">
        <v>12.536</v>
      </c>
      <c r="K19" s="27">
        <v>12.872</v>
      </c>
      <c r="L19" s="27"/>
      <c r="M19" s="27"/>
      <c r="N19" s="34"/>
      <c r="Q19" s="1"/>
      <c r="R19" s="1"/>
      <c r="S19" s="1"/>
      <c r="T19" s="1"/>
      <c r="U19" s="1"/>
      <c r="AH19" s="37"/>
    </row>
    <row r="20" spans="1:34" s="38" customFormat="1" ht="13.5" collapsed="1" thickBot="1" x14ac:dyDescent="0.25">
      <c r="A20" s="1"/>
      <c r="B20" s="29" t="s">
        <v>15</v>
      </c>
      <c r="C20" s="59"/>
      <c r="D20" s="42" t="s">
        <v>52</v>
      </c>
      <c r="E20" s="35"/>
      <c r="F20" s="43" t="s">
        <v>28</v>
      </c>
      <c r="G20" s="43" t="s">
        <v>32</v>
      </c>
      <c r="H20" s="43" t="s">
        <v>36</v>
      </c>
      <c r="I20" s="43" t="s">
        <v>40</v>
      </c>
      <c r="J20" s="43" t="s">
        <v>44</v>
      </c>
      <c r="K20" s="43" t="s">
        <v>48</v>
      </c>
      <c r="L20" s="43"/>
      <c r="M20" s="43"/>
      <c r="N20" s="36"/>
      <c r="O20"/>
      <c r="P20" t="str">
        <f>MID(F20,2,1)</f>
        <v>0</v>
      </c>
      <c r="Q20" t="str">
        <f t="shared" ref="Q20" si="11">MID(G20,2,1)</f>
        <v>6</v>
      </c>
      <c r="R20" t="str">
        <f t="shared" ref="R20" si="12">MID(H20,2,1)</f>
        <v>1</v>
      </c>
      <c r="S20" t="str">
        <f t="shared" ref="S20" si="13">MID(I20,2,1)</f>
        <v>3</v>
      </c>
      <c r="T20" t="str">
        <f t="shared" ref="T20" si="14">MID(J20,2,1)</f>
        <v>2</v>
      </c>
      <c r="U20" t="str">
        <f t="shared" ref="U20" si="15">MID(K20,2,1)</f>
        <v>1</v>
      </c>
      <c r="V20" s="51">
        <f>T20+U20+P20+Q20+R20+S20</f>
        <v>13</v>
      </c>
    </row>
    <row r="21" spans="1:34" s="38" customFormat="1" ht="15.75" x14ac:dyDescent="0.25">
      <c r="A21" s="12" t="s">
        <v>53</v>
      </c>
      <c r="B21" s="13" t="s">
        <v>54</v>
      </c>
      <c r="C21" s="61" t="s">
        <v>253</v>
      </c>
      <c r="D21" s="14">
        <v>1972</v>
      </c>
      <c r="E21" s="40" t="s">
        <v>55</v>
      </c>
      <c r="F21" s="46">
        <v>327</v>
      </c>
      <c r="G21" s="12">
        <v>327</v>
      </c>
      <c r="H21" s="12">
        <v>324</v>
      </c>
      <c r="I21" s="12">
        <v>334</v>
      </c>
      <c r="J21" s="12">
        <v>331</v>
      </c>
      <c r="K21" s="12">
        <v>329</v>
      </c>
      <c r="L21" s="12"/>
      <c r="M21" s="12"/>
      <c r="N21" s="12" t="s">
        <v>56</v>
      </c>
      <c r="O21" s="15"/>
      <c r="P21" s="15"/>
      <c r="Q21" s="1"/>
      <c r="R21" s="1"/>
      <c r="S21" s="1"/>
      <c r="T21" s="1"/>
      <c r="U21" s="1"/>
      <c r="V21" s="51">
        <f>V25+V29+V33+V37</f>
        <v>26</v>
      </c>
    </row>
    <row r="22" spans="1:34" ht="16.5" thickBot="1" x14ac:dyDescent="0.3">
      <c r="A22" s="1"/>
      <c r="B22" s="16" t="s">
        <v>12</v>
      </c>
      <c r="C22" s="56" t="s">
        <v>228</v>
      </c>
      <c r="D22" s="17"/>
      <c r="E22" s="18"/>
      <c r="F22" s="19">
        <v>86</v>
      </c>
      <c r="G22" s="19">
        <v>87</v>
      </c>
      <c r="H22" s="19">
        <v>85</v>
      </c>
      <c r="I22" s="19">
        <v>87</v>
      </c>
      <c r="J22" s="19">
        <v>87</v>
      </c>
      <c r="K22" s="19">
        <v>86</v>
      </c>
      <c r="L22" s="19"/>
      <c r="M22" s="19"/>
      <c r="N22" s="20"/>
      <c r="O22" s="15">
        <f>SUM(F22:K22)</f>
        <v>518</v>
      </c>
      <c r="P22" s="15"/>
      <c r="Q22" s="15"/>
      <c r="R22" s="15"/>
      <c r="S22" s="15"/>
      <c r="T22" s="15"/>
      <c r="U22" s="15"/>
      <c r="V22" s="15"/>
    </row>
    <row r="23" spans="1:34" x14ac:dyDescent="0.2">
      <c r="A23" s="1"/>
      <c r="B23" s="21" t="s">
        <v>13</v>
      </c>
      <c r="C23" s="57" t="s">
        <v>229</v>
      </c>
      <c r="D23" s="22"/>
      <c r="E23" s="23"/>
      <c r="F23" s="24">
        <v>12.452999999999999</v>
      </c>
      <c r="G23" s="24">
        <v>12.257999999999999</v>
      </c>
      <c r="H23" s="24">
        <v>12.388999999999999</v>
      </c>
      <c r="I23" s="24">
        <v>12.167</v>
      </c>
      <c r="J23" s="24">
        <v>12.298</v>
      </c>
      <c r="K23" s="24">
        <v>12.215</v>
      </c>
      <c r="L23" s="24"/>
      <c r="M23" s="24"/>
      <c r="N23" s="24">
        <v>12.311999999999999</v>
      </c>
      <c r="O23" s="15"/>
      <c r="P23" s="1"/>
      <c r="Q23" s="1"/>
      <c r="R23" s="1"/>
      <c r="S23" s="1"/>
      <c r="T23" s="1"/>
      <c r="U23" s="1"/>
      <c r="V23" s="1"/>
    </row>
    <row r="24" spans="1:34" x14ac:dyDescent="0.2">
      <c r="A24" s="1"/>
      <c r="B24" s="25" t="s">
        <v>14</v>
      </c>
      <c r="C24" s="58" t="s">
        <v>230</v>
      </c>
      <c r="D24" s="3"/>
      <c r="E24" s="26"/>
      <c r="F24" s="27">
        <v>12.68</v>
      </c>
      <c r="G24" s="27">
        <v>12.436</v>
      </c>
      <c r="H24" s="27">
        <v>12.635999999999999</v>
      </c>
      <c r="I24" s="27">
        <v>12.339</v>
      </c>
      <c r="J24" s="27">
        <v>12.515000000000001</v>
      </c>
      <c r="K24" s="27">
        <v>12.467000000000001</v>
      </c>
      <c r="L24" s="27"/>
      <c r="M24" s="27"/>
      <c r="N24" s="28"/>
      <c r="O24" s="15"/>
      <c r="Q24" s="1"/>
      <c r="R24" s="1"/>
      <c r="S24" s="1"/>
      <c r="T24" s="1"/>
      <c r="U24" s="1"/>
      <c r="V24" s="1"/>
    </row>
    <row r="25" spans="1:34" x14ac:dyDescent="0.2">
      <c r="A25" s="1"/>
      <c r="B25" s="29" t="s">
        <v>15</v>
      </c>
      <c r="C25" s="59"/>
      <c r="D25" s="41" t="s">
        <v>81</v>
      </c>
      <c r="E25" s="30"/>
      <c r="F25" s="43" t="s">
        <v>57</v>
      </c>
      <c r="G25" s="43" t="s">
        <v>61</v>
      </c>
      <c r="H25" s="43" t="s">
        <v>65</v>
      </c>
      <c r="I25" s="43" t="s">
        <v>69</v>
      </c>
      <c r="J25" s="43" t="s">
        <v>73</v>
      </c>
      <c r="K25" s="43" t="s">
        <v>77</v>
      </c>
      <c r="L25" s="43"/>
      <c r="M25" s="43"/>
      <c r="N25" s="31"/>
      <c r="P25" t="str">
        <f>MID(F25,2,1)</f>
        <v>0</v>
      </c>
      <c r="Q25" t="str">
        <f t="shared" ref="Q25" si="16">MID(G25,2,1)</f>
        <v>0</v>
      </c>
      <c r="R25" t="str">
        <f t="shared" ref="R25" si="17">MID(H25,2,1)</f>
        <v>0</v>
      </c>
      <c r="S25" t="str">
        <f t="shared" ref="S25" si="18">MID(I25,2,1)</f>
        <v>0</v>
      </c>
      <c r="T25" t="str">
        <f t="shared" ref="T25" si="19">MID(J25,2,1)</f>
        <v>0</v>
      </c>
      <c r="U25" t="str">
        <f t="shared" ref="U25" si="20">MID(K25,2,1)</f>
        <v>1</v>
      </c>
      <c r="V25" s="51">
        <f>T25+U25+P25+Q25+R25+S25</f>
        <v>1</v>
      </c>
    </row>
    <row r="26" spans="1:34" ht="16.5" thickBot="1" x14ac:dyDescent="0.3">
      <c r="A26" s="1"/>
      <c r="B26" s="16" t="s">
        <v>16</v>
      </c>
      <c r="C26" s="56"/>
      <c r="D26" s="17"/>
      <c r="E26" s="18"/>
      <c r="F26" s="19">
        <v>79</v>
      </c>
      <c r="G26" s="19">
        <v>76</v>
      </c>
      <c r="H26" s="19">
        <v>76</v>
      </c>
      <c r="I26" s="19">
        <v>78</v>
      </c>
      <c r="J26" s="19">
        <v>77</v>
      </c>
      <c r="K26" s="19">
        <v>76</v>
      </c>
      <c r="L26" s="19"/>
      <c r="M26" s="19"/>
      <c r="N26" s="32"/>
      <c r="O26" s="15">
        <f>SUM(F26:K26)</f>
        <v>462</v>
      </c>
      <c r="P26" s="15"/>
      <c r="Q26" s="15"/>
      <c r="R26" s="15"/>
      <c r="S26" s="15"/>
      <c r="T26" s="15"/>
      <c r="U26" s="15"/>
      <c r="V26" s="15"/>
    </row>
    <row r="27" spans="1:34" x14ac:dyDescent="0.2">
      <c r="A27" s="1"/>
      <c r="B27" s="21" t="s">
        <v>13</v>
      </c>
      <c r="C27" s="57"/>
      <c r="D27" s="22"/>
      <c r="E27" s="23"/>
      <c r="F27" s="24">
        <v>13.398</v>
      </c>
      <c r="G27" s="24">
        <v>13.763999999999999</v>
      </c>
      <c r="H27" s="24">
        <v>13.923</v>
      </c>
      <c r="I27" s="24">
        <v>13.473000000000001</v>
      </c>
      <c r="J27" s="24">
        <v>13.779</v>
      </c>
      <c r="K27" s="24">
        <v>13.803000000000001</v>
      </c>
      <c r="L27" s="24"/>
      <c r="M27" s="33"/>
      <c r="N27" s="34"/>
      <c r="O27" s="4"/>
      <c r="P27" s="1"/>
      <c r="Q27" s="1"/>
      <c r="R27" s="1"/>
      <c r="S27" s="1"/>
      <c r="T27" s="1"/>
      <c r="U27" s="1"/>
      <c r="V27" s="1"/>
    </row>
    <row r="28" spans="1:34" x14ac:dyDescent="0.2">
      <c r="A28" s="1"/>
      <c r="B28" s="25" t="s">
        <v>14</v>
      </c>
      <c r="C28" s="58"/>
      <c r="D28" s="3"/>
      <c r="E28" s="26"/>
      <c r="F28" s="27">
        <v>13.792999999999999</v>
      </c>
      <c r="G28" s="27">
        <v>14.079000000000001</v>
      </c>
      <c r="H28" s="27">
        <v>14.347</v>
      </c>
      <c r="I28" s="27">
        <v>13.706</v>
      </c>
      <c r="J28" s="27">
        <v>14.137</v>
      </c>
      <c r="K28" s="27">
        <v>14.103999999999999</v>
      </c>
      <c r="L28" s="27"/>
      <c r="M28" s="27"/>
      <c r="N28" s="34"/>
      <c r="Q28" s="1"/>
      <c r="R28" s="1"/>
      <c r="S28" s="1"/>
      <c r="T28" s="1"/>
      <c r="U28" s="1"/>
      <c r="V28" s="1"/>
    </row>
    <row r="29" spans="1:34" x14ac:dyDescent="0.2">
      <c r="A29" s="1"/>
      <c r="B29" s="29" t="s">
        <v>15</v>
      </c>
      <c r="C29" s="59"/>
      <c r="D29" s="42" t="s">
        <v>51</v>
      </c>
      <c r="E29" s="35"/>
      <c r="F29" s="43" t="s">
        <v>58</v>
      </c>
      <c r="G29" s="43" t="s">
        <v>62</v>
      </c>
      <c r="H29" s="43" t="s">
        <v>66</v>
      </c>
      <c r="I29" s="43" t="s">
        <v>70</v>
      </c>
      <c r="J29" s="43" t="s">
        <v>74</v>
      </c>
      <c r="K29" s="43" t="s">
        <v>78</v>
      </c>
      <c r="L29" s="43"/>
      <c r="M29" s="43"/>
      <c r="N29" s="36"/>
      <c r="P29" t="str">
        <f>MID(F29,2,1)</f>
        <v>0</v>
      </c>
      <c r="Q29" t="str">
        <f t="shared" ref="Q29" si="21">MID(G29,2,1)</f>
        <v>3</v>
      </c>
      <c r="R29" t="str">
        <f t="shared" ref="R29" si="22">MID(H29,2,1)</f>
        <v>3</v>
      </c>
      <c r="S29" t="str">
        <f t="shared" ref="S29" si="23">MID(I29,2,1)</f>
        <v>0</v>
      </c>
      <c r="T29" t="str">
        <f t="shared" ref="T29" si="24">MID(J29,2,1)</f>
        <v>2</v>
      </c>
      <c r="U29" t="str">
        <f t="shared" ref="U29" si="25">MID(K29,2,1)</f>
        <v>2</v>
      </c>
      <c r="V29" s="51">
        <f>T29+U29+P29+Q29+R29+S29</f>
        <v>10</v>
      </c>
    </row>
    <row r="30" spans="1:34" ht="16.5" thickBot="1" x14ac:dyDescent="0.3">
      <c r="A30" s="1"/>
      <c r="B30" s="16" t="s">
        <v>19</v>
      </c>
      <c r="C30" s="56"/>
      <c r="D30" s="17"/>
      <c r="E30" s="18"/>
      <c r="F30" s="19">
        <v>78</v>
      </c>
      <c r="G30" s="19">
        <v>79</v>
      </c>
      <c r="H30" s="19">
        <v>80</v>
      </c>
      <c r="I30" s="19">
        <v>83</v>
      </c>
      <c r="J30" s="19">
        <v>82</v>
      </c>
      <c r="K30" s="19">
        <v>82</v>
      </c>
      <c r="L30" s="19"/>
      <c r="M30" s="19"/>
      <c r="N30" s="32"/>
      <c r="O30" s="15">
        <f>SUM(F30:K30)</f>
        <v>484</v>
      </c>
      <c r="P30" s="15"/>
      <c r="Q30" s="15"/>
      <c r="R30" s="15"/>
      <c r="S30" s="15"/>
      <c r="T30" s="15"/>
      <c r="U30" s="15"/>
      <c r="V30" s="15"/>
    </row>
    <row r="31" spans="1:34" x14ac:dyDescent="0.2">
      <c r="A31" s="1"/>
      <c r="B31" s="21" t="s">
        <v>13</v>
      </c>
      <c r="C31" s="57"/>
      <c r="D31" s="22"/>
      <c r="E31" s="23"/>
      <c r="F31" s="24">
        <v>13.523999999999999</v>
      </c>
      <c r="G31" s="24">
        <v>13.26</v>
      </c>
      <c r="H31" s="24">
        <v>13.18</v>
      </c>
      <c r="I31" s="24">
        <v>12.717000000000001</v>
      </c>
      <c r="J31" s="24">
        <v>12.885</v>
      </c>
      <c r="K31" s="24">
        <v>12.798</v>
      </c>
      <c r="L31" s="24"/>
      <c r="M31" s="33"/>
      <c r="N31" s="34"/>
      <c r="O31" s="4"/>
      <c r="P31" s="1"/>
      <c r="Q31" s="1"/>
      <c r="R31" s="1"/>
      <c r="S31" s="1"/>
      <c r="T31" s="1"/>
      <c r="U31" s="1"/>
      <c r="V31" s="1"/>
    </row>
    <row r="32" spans="1:34" x14ac:dyDescent="0.2">
      <c r="A32" s="1"/>
      <c r="B32" s="25" t="s">
        <v>14</v>
      </c>
      <c r="C32" s="58"/>
      <c r="D32" s="3"/>
      <c r="E32" s="26"/>
      <c r="F32" s="27">
        <v>13.867000000000001</v>
      </c>
      <c r="G32" s="27">
        <v>13.631</v>
      </c>
      <c r="H32" s="27">
        <v>13.526</v>
      </c>
      <c r="I32" s="27">
        <v>13.021000000000001</v>
      </c>
      <c r="J32" s="27">
        <v>13.23</v>
      </c>
      <c r="K32" s="27">
        <v>13.122999999999999</v>
      </c>
      <c r="L32" s="27"/>
      <c r="M32" s="27"/>
      <c r="N32" s="34"/>
      <c r="Q32" s="1"/>
      <c r="R32" s="1"/>
      <c r="S32" s="1"/>
      <c r="T32" s="1"/>
      <c r="U32" s="1"/>
      <c r="V32" s="37"/>
    </row>
    <row r="33" spans="1:22" x14ac:dyDescent="0.2">
      <c r="A33" s="1"/>
      <c r="B33" s="29" t="s">
        <v>15</v>
      </c>
      <c r="C33" s="59"/>
      <c r="D33" s="42" t="s">
        <v>82</v>
      </c>
      <c r="E33" s="35"/>
      <c r="F33" s="43" t="s">
        <v>59</v>
      </c>
      <c r="G33" s="43" t="s">
        <v>63</v>
      </c>
      <c r="H33" s="43" t="s">
        <v>67</v>
      </c>
      <c r="I33" s="43" t="s">
        <v>71</v>
      </c>
      <c r="J33" s="43" t="s">
        <v>75</v>
      </c>
      <c r="K33" s="43" t="s">
        <v>79</v>
      </c>
      <c r="L33" s="43"/>
      <c r="M33" s="43"/>
      <c r="N33" s="36"/>
      <c r="P33" t="str">
        <f>MID(F33,2,1)</f>
        <v>0</v>
      </c>
      <c r="Q33" t="str">
        <f t="shared" ref="Q33" si="26">MID(G33,2,1)</f>
        <v>3</v>
      </c>
      <c r="R33" t="str">
        <f t="shared" ref="R33" si="27">MID(H33,2,1)</f>
        <v>0</v>
      </c>
      <c r="S33" t="str">
        <f t="shared" ref="S33" si="28">MID(I33,2,1)</f>
        <v>1</v>
      </c>
      <c r="T33" t="str">
        <f t="shared" ref="T33" si="29">MID(J33,2,1)</f>
        <v>1</v>
      </c>
      <c r="U33" t="str">
        <f t="shared" ref="U33" si="30">MID(K33,2,1)</f>
        <v>2</v>
      </c>
      <c r="V33" s="51">
        <f>T33+U33+P33+Q33+R33+S33</f>
        <v>7</v>
      </c>
    </row>
    <row r="34" spans="1:22" ht="16.5" thickBot="1" x14ac:dyDescent="0.3">
      <c r="A34" s="1"/>
      <c r="B34" s="16" t="s">
        <v>20</v>
      </c>
      <c r="C34" s="56"/>
      <c r="D34" s="17"/>
      <c r="E34" s="18"/>
      <c r="F34" s="19">
        <v>84</v>
      </c>
      <c r="G34" s="19">
        <v>85</v>
      </c>
      <c r="H34" s="19">
        <v>83</v>
      </c>
      <c r="I34" s="19">
        <v>86</v>
      </c>
      <c r="J34" s="19">
        <v>85</v>
      </c>
      <c r="K34" s="19">
        <v>85</v>
      </c>
      <c r="L34" s="19"/>
      <c r="M34" s="19"/>
      <c r="N34" s="32"/>
      <c r="O34" s="15">
        <f>SUM(F34:K34)</f>
        <v>508</v>
      </c>
      <c r="P34" s="15"/>
      <c r="Q34" s="15"/>
      <c r="R34" s="15"/>
      <c r="S34" s="15"/>
      <c r="T34" s="15"/>
      <c r="U34" s="15"/>
      <c r="V34" s="15"/>
    </row>
    <row r="35" spans="1:22" x14ac:dyDescent="0.2">
      <c r="A35" s="1"/>
      <c r="B35" s="21" t="s">
        <v>13</v>
      </c>
      <c r="C35" s="57"/>
      <c r="D35" s="22"/>
      <c r="E35" s="23"/>
      <c r="F35" s="24">
        <v>12.577999999999999</v>
      </c>
      <c r="G35" s="24">
        <v>12.416</v>
      </c>
      <c r="H35" s="24">
        <v>12.695</v>
      </c>
      <c r="I35" s="24">
        <v>12.461</v>
      </c>
      <c r="J35" s="24">
        <v>12.429</v>
      </c>
      <c r="K35" s="24">
        <v>12.417</v>
      </c>
      <c r="L35" s="24"/>
      <c r="M35" s="33"/>
      <c r="N35" s="34"/>
      <c r="O35" s="4"/>
      <c r="P35" s="1"/>
      <c r="Q35" s="1"/>
      <c r="R35" s="1"/>
      <c r="S35" s="1"/>
      <c r="T35" s="1"/>
      <c r="U35" s="1"/>
    </row>
    <row r="36" spans="1:22" x14ac:dyDescent="0.2">
      <c r="A36" s="1"/>
      <c r="B36" s="25" t="s">
        <v>14</v>
      </c>
      <c r="C36" s="58"/>
      <c r="D36" s="3"/>
      <c r="E36" s="26"/>
      <c r="F36" s="27">
        <v>12.891999999999999</v>
      </c>
      <c r="G36" s="27">
        <v>12.661</v>
      </c>
      <c r="H36" s="27">
        <v>12.965999999999999</v>
      </c>
      <c r="I36" s="27">
        <v>12.641999999999999</v>
      </c>
      <c r="J36" s="27">
        <v>12.706</v>
      </c>
      <c r="K36" s="27">
        <v>12.702</v>
      </c>
      <c r="L36" s="27"/>
      <c r="M36" s="27"/>
      <c r="N36" s="34"/>
      <c r="Q36" s="1"/>
      <c r="R36" s="1"/>
      <c r="S36" s="1"/>
      <c r="T36" s="1"/>
      <c r="U36" s="1"/>
    </row>
    <row r="37" spans="1:22" ht="13.5" thickBot="1" x14ac:dyDescent="0.25">
      <c r="A37" s="1"/>
      <c r="B37" s="29" t="s">
        <v>15</v>
      </c>
      <c r="C37" s="59"/>
      <c r="D37" s="42" t="s">
        <v>49</v>
      </c>
      <c r="E37" s="35"/>
      <c r="F37" s="43" t="s">
        <v>60</v>
      </c>
      <c r="G37" s="43" t="s">
        <v>64</v>
      </c>
      <c r="H37" s="43" t="s">
        <v>68</v>
      </c>
      <c r="I37" s="43" t="s">
        <v>72</v>
      </c>
      <c r="J37" s="43" t="s">
        <v>76</v>
      </c>
      <c r="K37" s="43" t="s">
        <v>80</v>
      </c>
      <c r="L37" s="43"/>
      <c r="M37" s="43"/>
      <c r="N37" s="36"/>
      <c r="P37" t="str">
        <f>MID(F37,2,1)</f>
        <v>2</v>
      </c>
      <c r="Q37" t="str">
        <f t="shared" ref="Q37" si="31">MID(G37,2,1)</f>
        <v>1</v>
      </c>
      <c r="R37" t="str">
        <f t="shared" ref="R37" si="32">MID(H37,2,1)</f>
        <v>1</v>
      </c>
      <c r="S37" t="str">
        <f t="shared" ref="S37" si="33">MID(I37,2,1)</f>
        <v>0</v>
      </c>
      <c r="T37" t="str">
        <f t="shared" ref="T37" si="34">MID(J37,2,1)</f>
        <v>1</v>
      </c>
      <c r="U37" t="str">
        <f t="shared" ref="U37" si="35">MID(K37,2,1)</f>
        <v>3</v>
      </c>
      <c r="V37" s="51">
        <f>T37+U37+P37+Q37+R37+S37</f>
        <v>8</v>
      </c>
    </row>
    <row r="38" spans="1:22" ht="15.75" x14ac:dyDescent="0.25">
      <c r="A38" s="12" t="s">
        <v>83</v>
      </c>
      <c r="B38" s="13" t="s">
        <v>84</v>
      </c>
      <c r="C38" s="61" t="s">
        <v>253</v>
      </c>
      <c r="D38" s="14">
        <v>1967</v>
      </c>
      <c r="E38" s="40" t="s">
        <v>85</v>
      </c>
      <c r="F38" s="39">
        <v>318</v>
      </c>
      <c r="G38" s="12">
        <v>326</v>
      </c>
      <c r="H38" s="12">
        <v>332</v>
      </c>
      <c r="I38" s="12">
        <v>338</v>
      </c>
      <c r="J38" s="12">
        <v>330</v>
      </c>
      <c r="K38" s="47">
        <v>323</v>
      </c>
      <c r="L38" s="12"/>
      <c r="M38" s="12"/>
      <c r="N38" s="12" t="s">
        <v>86</v>
      </c>
      <c r="O38" s="15"/>
      <c r="P38" s="15"/>
      <c r="Q38" s="1"/>
      <c r="R38" s="1"/>
      <c r="S38" s="1"/>
      <c r="T38" s="1"/>
      <c r="U38" s="1"/>
      <c r="V38" s="51">
        <f>V42+V46+V50+V54</f>
        <v>17</v>
      </c>
    </row>
    <row r="39" spans="1:22" ht="16.5" thickBot="1" x14ac:dyDescent="0.3">
      <c r="A39" s="1"/>
      <c r="B39" s="16" t="s">
        <v>12</v>
      </c>
      <c r="C39" s="56" t="s">
        <v>231</v>
      </c>
      <c r="D39" s="17"/>
      <c r="E39" s="18"/>
      <c r="F39" s="19">
        <v>85</v>
      </c>
      <c r="G39" s="19">
        <v>87</v>
      </c>
      <c r="H39" s="19">
        <v>88</v>
      </c>
      <c r="I39" s="19">
        <v>89</v>
      </c>
      <c r="J39" s="19">
        <v>87</v>
      </c>
      <c r="K39" s="19">
        <v>87</v>
      </c>
      <c r="L39" s="19"/>
      <c r="M39" s="19"/>
      <c r="N39" s="20"/>
      <c r="O39" s="15">
        <f>SUM(F39:K39)</f>
        <v>523</v>
      </c>
      <c r="P39" s="15"/>
      <c r="Q39" s="15"/>
      <c r="R39" s="15"/>
      <c r="S39" s="15"/>
      <c r="T39" s="15"/>
      <c r="U39" s="15"/>
      <c r="V39" s="15"/>
    </row>
    <row r="40" spans="1:22" x14ac:dyDescent="0.2">
      <c r="A40" s="1"/>
      <c r="B40" s="21" t="s">
        <v>13</v>
      </c>
      <c r="C40" s="57" t="s">
        <v>232</v>
      </c>
      <c r="D40" s="22"/>
      <c r="E40" s="23"/>
      <c r="F40" s="24">
        <v>12.45</v>
      </c>
      <c r="G40" s="24">
        <v>12.311</v>
      </c>
      <c r="H40" s="45">
        <v>12.086</v>
      </c>
      <c r="I40" s="24">
        <v>12.021000000000001</v>
      </c>
      <c r="J40" s="24">
        <v>12.285</v>
      </c>
      <c r="K40" s="24">
        <v>12.337999999999999</v>
      </c>
      <c r="L40" s="24"/>
      <c r="M40" s="24"/>
      <c r="N40" s="24">
        <v>12.287000000000001</v>
      </c>
      <c r="O40" s="1"/>
      <c r="P40" s="1"/>
      <c r="Q40" s="1"/>
      <c r="R40" s="1"/>
      <c r="S40" s="1"/>
      <c r="T40" s="1"/>
      <c r="U40" s="1"/>
      <c r="V40" s="1"/>
    </row>
    <row r="41" spans="1:22" x14ac:dyDescent="0.2">
      <c r="A41" s="1"/>
      <c r="B41" s="25" t="s">
        <v>14</v>
      </c>
      <c r="C41" s="58" t="s">
        <v>233</v>
      </c>
      <c r="D41" s="3"/>
      <c r="E41" s="26"/>
      <c r="F41" s="27">
        <v>12.577</v>
      </c>
      <c r="G41" s="27">
        <v>12.442</v>
      </c>
      <c r="H41" s="53">
        <v>12.27</v>
      </c>
      <c r="I41" s="53">
        <v>12.154999999999999</v>
      </c>
      <c r="J41" s="27">
        <v>12.452</v>
      </c>
      <c r="K41" s="27">
        <v>12.553000000000001</v>
      </c>
      <c r="L41" s="27"/>
      <c r="M41" s="27"/>
      <c r="N41" s="28"/>
      <c r="Q41" s="1"/>
      <c r="R41" s="1"/>
      <c r="S41" s="1"/>
      <c r="T41" s="1"/>
      <c r="U41" s="1"/>
      <c r="V41" s="1"/>
    </row>
    <row r="42" spans="1:22" x14ac:dyDescent="0.2">
      <c r="A42" s="1"/>
      <c r="B42" s="29" t="s">
        <v>15</v>
      </c>
      <c r="C42" s="59" t="s">
        <v>234</v>
      </c>
      <c r="D42" s="41" t="s">
        <v>110</v>
      </c>
      <c r="E42" s="30"/>
      <c r="F42" s="43" t="s">
        <v>87</v>
      </c>
      <c r="G42" s="43" t="s">
        <v>91</v>
      </c>
      <c r="H42" s="43" t="s">
        <v>95</v>
      </c>
      <c r="I42" s="43" t="s">
        <v>98</v>
      </c>
      <c r="J42" s="43" t="s">
        <v>102</v>
      </c>
      <c r="K42" s="43" t="s">
        <v>106</v>
      </c>
      <c r="L42" s="43"/>
      <c r="M42" s="43"/>
      <c r="N42" s="31"/>
      <c r="P42" t="str">
        <f>MID(F42,2,1)</f>
        <v>1</v>
      </c>
      <c r="Q42" t="str">
        <f t="shared" ref="Q42" si="36">MID(G42,2,1)</f>
        <v>0</v>
      </c>
      <c r="R42" t="str">
        <f t="shared" ref="R42" si="37">MID(H42,2,1)</f>
        <v>1</v>
      </c>
      <c r="S42" t="str">
        <f t="shared" ref="S42" si="38">MID(I42,2,1)</f>
        <v>0</v>
      </c>
      <c r="T42" t="str">
        <f t="shared" ref="T42" si="39">MID(J42,2,1)</f>
        <v>1</v>
      </c>
      <c r="U42" t="str">
        <f t="shared" ref="U42" si="40">MID(K42,2,1)</f>
        <v>1</v>
      </c>
      <c r="V42" s="51">
        <f>T42+U42+P42+Q42+R42+S42</f>
        <v>4</v>
      </c>
    </row>
    <row r="43" spans="1:22" ht="16.5" thickBot="1" x14ac:dyDescent="0.3">
      <c r="A43" s="1"/>
      <c r="B43" s="16" t="s">
        <v>16</v>
      </c>
      <c r="C43" s="56"/>
      <c r="D43" s="17"/>
      <c r="E43" s="18"/>
      <c r="F43" s="19">
        <v>74</v>
      </c>
      <c r="G43" s="19">
        <v>75</v>
      </c>
      <c r="H43" s="19">
        <v>76</v>
      </c>
      <c r="I43" s="19">
        <v>77</v>
      </c>
      <c r="J43" s="19">
        <v>75</v>
      </c>
      <c r="K43" s="19">
        <v>77</v>
      </c>
      <c r="L43" s="19"/>
      <c r="M43" s="19"/>
      <c r="N43" s="32"/>
      <c r="O43" s="15">
        <f>SUM(F43:K43)</f>
        <v>454</v>
      </c>
      <c r="P43" s="15"/>
      <c r="Q43" s="15"/>
      <c r="R43" s="15"/>
      <c r="S43" s="15"/>
      <c r="T43" s="15"/>
      <c r="U43" s="15"/>
      <c r="V43" s="15"/>
    </row>
    <row r="44" spans="1:22" x14ac:dyDescent="0.2">
      <c r="A44" s="1"/>
      <c r="B44" s="21" t="s">
        <v>13</v>
      </c>
      <c r="C44" s="57"/>
      <c r="D44" s="22"/>
      <c r="E44" s="23"/>
      <c r="F44" s="24">
        <v>14.132999999999999</v>
      </c>
      <c r="G44" s="24">
        <v>14.162000000000001</v>
      </c>
      <c r="H44" s="24">
        <v>13.988</v>
      </c>
      <c r="I44" s="24">
        <v>13.773999999999999</v>
      </c>
      <c r="J44" s="24">
        <v>14.093999999999999</v>
      </c>
      <c r="K44" s="24">
        <v>13.368</v>
      </c>
      <c r="L44" s="24"/>
      <c r="M44" s="33"/>
      <c r="N44" s="34"/>
      <c r="O44" s="4"/>
      <c r="P44" s="1"/>
      <c r="Q44" s="1"/>
      <c r="R44" s="1"/>
      <c r="S44" s="1"/>
      <c r="T44" s="1"/>
      <c r="U44" s="1"/>
      <c r="V44" s="1"/>
    </row>
    <row r="45" spans="1:22" x14ac:dyDescent="0.2">
      <c r="A45" s="1"/>
      <c r="B45" s="25" t="s">
        <v>14</v>
      </c>
      <c r="C45" s="58"/>
      <c r="D45" s="3"/>
      <c r="E45" s="26"/>
      <c r="F45" s="27">
        <v>14.42</v>
      </c>
      <c r="G45" s="27">
        <v>14.516</v>
      </c>
      <c r="H45" s="27">
        <v>14.207000000000001</v>
      </c>
      <c r="I45" s="27">
        <v>13.98</v>
      </c>
      <c r="J45" s="27">
        <v>14.353</v>
      </c>
      <c r="K45" s="27">
        <v>14.087</v>
      </c>
      <c r="L45" s="27"/>
      <c r="M45" s="27"/>
      <c r="N45" s="34"/>
      <c r="Q45" s="1"/>
      <c r="R45" s="1"/>
      <c r="S45" s="1"/>
      <c r="T45" s="1"/>
      <c r="U45" s="1"/>
      <c r="V45" s="1"/>
    </row>
    <row r="46" spans="1:22" x14ac:dyDescent="0.2">
      <c r="A46" s="1"/>
      <c r="B46" s="29" t="s">
        <v>15</v>
      </c>
      <c r="C46" s="59"/>
      <c r="D46" s="42" t="s">
        <v>111</v>
      </c>
      <c r="E46" s="35"/>
      <c r="F46" s="43" t="s">
        <v>88</v>
      </c>
      <c r="G46" s="43" t="s">
        <v>92</v>
      </c>
      <c r="H46" s="43" t="s">
        <v>96</v>
      </c>
      <c r="I46" s="43" t="s">
        <v>99</v>
      </c>
      <c r="J46" s="43" t="s">
        <v>103</v>
      </c>
      <c r="K46" s="43" t="s">
        <v>107</v>
      </c>
      <c r="L46" s="43"/>
      <c r="M46" s="43"/>
      <c r="N46" s="36"/>
      <c r="P46" t="str">
        <f>MID(F46,2,1)</f>
        <v>0</v>
      </c>
      <c r="Q46" t="str">
        <f t="shared" ref="Q46" si="41">MID(G46,2,1)</f>
        <v>3</v>
      </c>
      <c r="R46" t="str">
        <f t="shared" ref="R46" si="42">MID(H46,2,1)</f>
        <v>0</v>
      </c>
      <c r="S46" t="str">
        <f t="shared" ref="S46" si="43">MID(I46,2,1)</f>
        <v>0</v>
      </c>
      <c r="T46" t="str">
        <f t="shared" ref="T46" si="44">MID(J46,2,1)</f>
        <v>0</v>
      </c>
      <c r="U46" t="str">
        <f t="shared" ref="U46" si="45">MID(K46,2,1)</f>
        <v>2</v>
      </c>
      <c r="V46" s="51">
        <f>T46+U46+P46+Q46+R46+S46</f>
        <v>5</v>
      </c>
    </row>
    <row r="47" spans="1:22" ht="16.5" thickBot="1" x14ac:dyDescent="0.3">
      <c r="A47" s="1"/>
      <c r="B47" s="16" t="s">
        <v>19</v>
      </c>
      <c r="C47" s="56"/>
      <c r="D47" s="17"/>
      <c r="E47" s="18"/>
      <c r="F47" s="19">
        <v>78</v>
      </c>
      <c r="G47" s="19">
        <v>81</v>
      </c>
      <c r="H47" s="19">
        <v>83</v>
      </c>
      <c r="I47" s="19">
        <v>85</v>
      </c>
      <c r="J47" s="19">
        <v>82</v>
      </c>
      <c r="K47" s="19">
        <v>76</v>
      </c>
      <c r="L47" s="19"/>
      <c r="M47" s="19"/>
      <c r="N47" s="32"/>
      <c r="O47" s="15">
        <f>SUM(F47:K47)</f>
        <v>485</v>
      </c>
      <c r="P47" s="15"/>
      <c r="Q47" s="15"/>
      <c r="R47" s="15"/>
      <c r="S47" s="15"/>
      <c r="T47" s="15"/>
      <c r="U47" s="15"/>
      <c r="V47" s="15"/>
    </row>
    <row r="48" spans="1:22" x14ac:dyDescent="0.2">
      <c r="A48" s="1"/>
      <c r="B48" s="21" t="s">
        <v>13</v>
      </c>
      <c r="C48" s="57"/>
      <c r="D48" s="22"/>
      <c r="E48" s="23"/>
      <c r="F48" s="24">
        <v>13.196</v>
      </c>
      <c r="G48" s="24">
        <v>12.962999999999999</v>
      </c>
      <c r="H48" s="24">
        <v>12.781000000000001</v>
      </c>
      <c r="I48" s="24">
        <v>12.615</v>
      </c>
      <c r="J48" s="24">
        <v>12.88</v>
      </c>
      <c r="K48" s="24">
        <v>13.85</v>
      </c>
      <c r="L48" s="24"/>
      <c r="M48" s="33"/>
      <c r="N48" s="34"/>
      <c r="O48" s="4"/>
      <c r="P48" s="1"/>
      <c r="Q48" s="1"/>
      <c r="R48" s="1"/>
      <c r="S48" s="1"/>
      <c r="T48" s="1"/>
      <c r="U48" s="1"/>
      <c r="V48" s="1"/>
    </row>
    <row r="49" spans="1:22" x14ac:dyDescent="0.2">
      <c r="A49" s="1"/>
      <c r="B49" s="25" t="s">
        <v>14</v>
      </c>
      <c r="C49" s="58"/>
      <c r="D49" s="3"/>
      <c r="E49" s="26"/>
      <c r="F49" s="27">
        <v>13.885999999999999</v>
      </c>
      <c r="G49" s="27">
        <v>13.25</v>
      </c>
      <c r="H49" s="27">
        <v>13.013</v>
      </c>
      <c r="I49" s="27">
        <v>12.792</v>
      </c>
      <c r="J49" s="27">
        <v>13.121</v>
      </c>
      <c r="K49" s="27">
        <v>14.301</v>
      </c>
      <c r="L49" s="27"/>
      <c r="M49" s="27"/>
      <c r="N49" s="34"/>
      <c r="Q49" s="1"/>
      <c r="R49" s="1"/>
      <c r="S49" s="1"/>
      <c r="T49" s="1"/>
      <c r="U49" s="1"/>
      <c r="V49" s="37"/>
    </row>
    <row r="50" spans="1:22" x14ac:dyDescent="0.2">
      <c r="A50" s="1"/>
      <c r="B50" s="29" t="s">
        <v>15</v>
      </c>
      <c r="C50" s="59"/>
      <c r="D50" s="42" t="s">
        <v>110</v>
      </c>
      <c r="E50" s="35"/>
      <c r="F50" s="43" t="s">
        <v>89</v>
      </c>
      <c r="G50" s="43" t="s">
        <v>93</v>
      </c>
      <c r="H50" s="43" t="s">
        <v>97</v>
      </c>
      <c r="I50" s="43" t="s">
        <v>100</v>
      </c>
      <c r="J50" s="43" t="s">
        <v>104</v>
      </c>
      <c r="K50" s="43" t="s">
        <v>108</v>
      </c>
      <c r="L50" s="43"/>
      <c r="M50" s="43"/>
      <c r="N50" s="36"/>
      <c r="P50" t="str">
        <f>MID(F50,2,1)</f>
        <v>1</v>
      </c>
      <c r="Q50" t="str">
        <f t="shared" ref="Q50" si="46">MID(G50,2,1)</f>
        <v>1</v>
      </c>
      <c r="R50" t="str">
        <f t="shared" ref="R50" si="47">MID(H50,2,1)</f>
        <v>0</v>
      </c>
      <c r="S50" t="str">
        <f t="shared" ref="S50" si="48">MID(I50,2,1)</f>
        <v>0</v>
      </c>
      <c r="T50" t="str">
        <f t="shared" ref="T50" si="49">MID(J50,2,1)</f>
        <v>1</v>
      </c>
      <c r="U50" t="str">
        <f t="shared" ref="U50" si="50">MID(K50,2,1)</f>
        <v>1</v>
      </c>
      <c r="V50" s="51">
        <f>T50+U50+P50+Q50+R50+S50</f>
        <v>4</v>
      </c>
    </row>
    <row r="51" spans="1:22" ht="16.5" thickBot="1" x14ac:dyDescent="0.3">
      <c r="A51" s="1"/>
      <c r="B51" s="16" t="s">
        <v>20</v>
      </c>
      <c r="C51" s="56"/>
      <c r="D51" s="17"/>
      <c r="E51" s="18"/>
      <c r="F51" s="19">
        <v>81</v>
      </c>
      <c r="G51" s="19">
        <v>83</v>
      </c>
      <c r="H51" s="19">
        <v>85</v>
      </c>
      <c r="I51" s="19">
        <v>87</v>
      </c>
      <c r="J51" s="19">
        <v>86</v>
      </c>
      <c r="K51" s="19">
        <v>83</v>
      </c>
      <c r="L51" s="19"/>
      <c r="M51" s="19"/>
      <c r="N51" s="32"/>
      <c r="O51" s="15">
        <f>SUM(F51:K51)</f>
        <v>505</v>
      </c>
      <c r="P51" s="15"/>
      <c r="Q51" s="15"/>
      <c r="R51" s="15"/>
      <c r="S51" s="15"/>
      <c r="T51" s="15"/>
      <c r="U51" s="15"/>
      <c r="V51" s="15"/>
    </row>
    <row r="52" spans="1:22" x14ac:dyDescent="0.2">
      <c r="A52" s="1"/>
      <c r="B52" s="21" t="s">
        <v>13</v>
      </c>
      <c r="C52" s="57"/>
      <c r="D52" s="22"/>
      <c r="E52" s="23"/>
      <c r="F52" s="24">
        <v>12.932</v>
      </c>
      <c r="G52" s="24">
        <v>12.753</v>
      </c>
      <c r="H52" s="24">
        <v>12.513999999999999</v>
      </c>
      <c r="I52" s="24">
        <v>12.298</v>
      </c>
      <c r="J52" s="24">
        <v>12.420999999999999</v>
      </c>
      <c r="K52" s="24">
        <v>12.762</v>
      </c>
      <c r="L52" s="24"/>
      <c r="M52" s="33"/>
      <c r="N52" s="34"/>
      <c r="O52" s="4"/>
      <c r="P52" s="1"/>
      <c r="Q52" s="1"/>
      <c r="R52" s="1"/>
      <c r="S52" s="1"/>
      <c r="T52" s="1"/>
      <c r="U52" s="1"/>
    </row>
    <row r="53" spans="1:22" x14ac:dyDescent="0.2">
      <c r="A53" s="1"/>
      <c r="B53" s="25" t="s">
        <v>14</v>
      </c>
      <c r="C53" s="58"/>
      <c r="D53" s="3"/>
      <c r="E53" s="26"/>
      <c r="F53" s="27">
        <v>13.41</v>
      </c>
      <c r="G53" s="27">
        <v>13.006</v>
      </c>
      <c r="H53" s="27">
        <v>12.692</v>
      </c>
      <c r="I53" s="27">
        <v>12.451000000000001</v>
      </c>
      <c r="J53" s="27">
        <v>12.56</v>
      </c>
      <c r="K53" s="27">
        <v>12.989000000000001</v>
      </c>
      <c r="L53" s="27"/>
      <c r="M53" s="27"/>
      <c r="N53" s="34"/>
      <c r="Q53" s="1"/>
      <c r="R53" s="1"/>
      <c r="S53" s="1"/>
      <c r="T53" s="1"/>
      <c r="U53" s="1"/>
    </row>
    <row r="54" spans="1:22" ht="13.5" thickBot="1" x14ac:dyDescent="0.25">
      <c r="A54" s="1"/>
      <c r="B54" s="29" t="s">
        <v>15</v>
      </c>
      <c r="C54" s="59"/>
      <c r="D54" s="42" t="s">
        <v>110</v>
      </c>
      <c r="E54" s="35"/>
      <c r="F54" s="43" t="s">
        <v>90</v>
      </c>
      <c r="G54" s="43" t="s">
        <v>94</v>
      </c>
      <c r="H54" s="43" t="s">
        <v>57</v>
      </c>
      <c r="I54" s="43" t="s">
        <v>101</v>
      </c>
      <c r="J54" s="43" t="s">
        <v>105</v>
      </c>
      <c r="K54" s="43" t="s">
        <v>109</v>
      </c>
      <c r="L54" s="43"/>
      <c r="M54" s="43"/>
      <c r="N54" s="36"/>
      <c r="P54" t="str">
        <f>MID(F54,2,1)</f>
        <v>1</v>
      </c>
      <c r="Q54" t="str">
        <f t="shared" ref="Q54" si="51">MID(G54,2,1)</f>
        <v>1</v>
      </c>
      <c r="R54" t="str">
        <f t="shared" ref="R54" si="52">MID(H54,2,1)</f>
        <v>0</v>
      </c>
      <c r="S54" t="str">
        <f t="shared" ref="S54" si="53">MID(I54,2,1)</f>
        <v>0</v>
      </c>
      <c r="T54" t="str">
        <f t="shared" ref="T54" si="54">MID(J54,2,1)</f>
        <v>0</v>
      </c>
      <c r="U54" t="str">
        <f t="shared" ref="U54" si="55">MID(K54,2,1)</f>
        <v>2</v>
      </c>
      <c r="V54" s="51">
        <f>T54+U54+P54+Q54+R54+S54</f>
        <v>4</v>
      </c>
    </row>
    <row r="55" spans="1:22" ht="15.75" x14ac:dyDescent="0.25">
      <c r="A55" s="12" t="s">
        <v>112</v>
      </c>
      <c r="B55" s="13" t="s">
        <v>113</v>
      </c>
      <c r="C55" s="61" t="s">
        <v>253</v>
      </c>
      <c r="D55" s="14">
        <v>1950</v>
      </c>
      <c r="E55" s="40" t="s">
        <v>114</v>
      </c>
      <c r="F55" s="39">
        <v>322</v>
      </c>
      <c r="G55" s="12">
        <v>325</v>
      </c>
      <c r="H55" s="12">
        <v>327</v>
      </c>
      <c r="I55" s="12">
        <v>332</v>
      </c>
      <c r="J55" s="47">
        <v>323</v>
      </c>
      <c r="K55" s="12">
        <v>321</v>
      </c>
      <c r="L55" s="12"/>
      <c r="M55" s="12"/>
      <c r="N55" s="12" t="s">
        <v>115</v>
      </c>
      <c r="O55" s="15"/>
      <c r="P55" s="15"/>
      <c r="Q55" s="1"/>
      <c r="R55" s="1"/>
      <c r="S55" s="1"/>
      <c r="T55" s="1"/>
      <c r="U55" s="1"/>
      <c r="V55" s="51">
        <f>V59+V63+V67+V71</f>
        <v>31</v>
      </c>
    </row>
    <row r="56" spans="1:22" ht="16.5" thickBot="1" x14ac:dyDescent="0.3">
      <c r="A56" s="1"/>
      <c r="B56" s="16" t="s">
        <v>12</v>
      </c>
      <c r="C56" s="56" t="s">
        <v>235</v>
      </c>
      <c r="D56" s="17"/>
      <c r="E56" s="18"/>
      <c r="F56" s="19">
        <v>84</v>
      </c>
      <c r="G56" s="19">
        <v>85</v>
      </c>
      <c r="H56" s="19">
        <v>85</v>
      </c>
      <c r="I56" s="19">
        <v>87</v>
      </c>
      <c r="J56" s="19">
        <v>85</v>
      </c>
      <c r="K56" s="19">
        <v>85</v>
      </c>
      <c r="L56" s="19"/>
      <c r="M56" s="19"/>
      <c r="N56" s="20"/>
      <c r="O56" s="15">
        <f>SUM(F56:K56)</f>
        <v>511</v>
      </c>
      <c r="P56" s="15"/>
      <c r="Q56" s="15"/>
      <c r="R56" s="15"/>
      <c r="S56" s="15"/>
      <c r="T56" s="15"/>
      <c r="U56" s="15"/>
      <c r="V56" s="15"/>
    </row>
    <row r="57" spans="1:22" x14ac:dyDescent="0.2">
      <c r="A57" s="1"/>
      <c r="B57" s="21" t="s">
        <v>13</v>
      </c>
      <c r="C57" s="57" t="s">
        <v>236</v>
      </c>
      <c r="D57" s="22"/>
      <c r="E57" s="23"/>
      <c r="F57" s="24">
        <v>12.68</v>
      </c>
      <c r="G57" s="24">
        <v>12.47</v>
      </c>
      <c r="H57" s="24">
        <v>12.414</v>
      </c>
      <c r="I57" s="24">
        <v>12.285</v>
      </c>
      <c r="J57" s="24">
        <v>12.518000000000001</v>
      </c>
      <c r="K57" s="24">
        <v>12.589</v>
      </c>
      <c r="L57" s="24"/>
      <c r="M57" s="24"/>
      <c r="N57" s="24">
        <v>12.692</v>
      </c>
      <c r="O57" s="1"/>
      <c r="P57" s="1"/>
      <c r="Q57" s="1"/>
      <c r="R57" s="1"/>
      <c r="S57" s="1"/>
      <c r="T57" s="1"/>
      <c r="U57" s="1"/>
      <c r="V57" s="1"/>
    </row>
    <row r="58" spans="1:22" x14ac:dyDescent="0.2">
      <c r="A58" s="1"/>
      <c r="B58" s="25" t="s">
        <v>14</v>
      </c>
      <c r="C58" s="58" t="s">
        <v>237</v>
      </c>
      <c r="D58" s="3"/>
      <c r="E58" s="26"/>
      <c r="F58" s="27">
        <v>12.848000000000001</v>
      </c>
      <c r="G58" s="27">
        <v>12.712</v>
      </c>
      <c r="H58" s="27">
        <v>12.647</v>
      </c>
      <c r="I58" s="27">
        <v>12.438000000000001</v>
      </c>
      <c r="J58" s="27">
        <v>12.782</v>
      </c>
      <c r="K58" s="27">
        <v>12.772</v>
      </c>
      <c r="L58" s="27"/>
      <c r="M58" s="27"/>
      <c r="N58" s="28"/>
      <c r="Q58" s="1"/>
      <c r="R58" s="1"/>
      <c r="S58" s="1"/>
      <c r="T58" s="1"/>
      <c r="U58" s="1"/>
      <c r="V58" s="1"/>
    </row>
    <row r="59" spans="1:22" x14ac:dyDescent="0.2">
      <c r="A59" s="1"/>
      <c r="B59" s="29" t="s">
        <v>15</v>
      </c>
      <c r="C59" s="59" t="s">
        <v>238</v>
      </c>
      <c r="D59" s="41" t="s">
        <v>111</v>
      </c>
      <c r="E59" s="30"/>
      <c r="F59" s="43" t="s">
        <v>97</v>
      </c>
      <c r="G59" s="43" t="s">
        <v>119</v>
      </c>
      <c r="H59" s="43" t="s">
        <v>122</v>
      </c>
      <c r="I59" s="43" t="s">
        <v>126</v>
      </c>
      <c r="J59" s="43" t="s">
        <v>129</v>
      </c>
      <c r="K59" s="43" t="s">
        <v>133</v>
      </c>
      <c r="L59" s="43"/>
      <c r="M59" s="43"/>
      <c r="N59" s="31"/>
      <c r="P59" t="str">
        <f>MID(F59,2,1)</f>
        <v>0</v>
      </c>
      <c r="Q59" t="str">
        <f t="shared" ref="Q59" si="56">MID(G59,2,1)</f>
        <v>1</v>
      </c>
      <c r="R59" t="str">
        <f t="shared" ref="R59" si="57">MID(H59,2,1)</f>
        <v>2</v>
      </c>
      <c r="S59" t="str">
        <f t="shared" ref="S59" si="58">MID(I59,2,1)</f>
        <v>1</v>
      </c>
      <c r="T59" t="str">
        <f t="shared" ref="T59" si="59">MID(J59,2,1)</f>
        <v>1</v>
      </c>
      <c r="U59" t="str">
        <f t="shared" ref="U59" si="60">MID(K59,2,1)</f>
        <v>0</v>
      </c>
      <c r="V59" s="51">
        <f>T59+U59+P59+Q59+R59+S59</f>
        <v>5</v>
      </c>
    </row>
    <row r="60" spans="1:22" ht="16.5" thickBot="1" x14ac:dyDescent="0.3">
      <c r="A60" s="1"/>
      <c r="B60" s="16" t="s">
        <v>16</v>
      </c>
      <c r="C60" s="56" t="s">
        <v>239</v>
      </c>
      <c r="D60" s="17"/>
      <c r="E60" s="18"/>
      <c r="F60" s="19">
        <v>75</v>
      </c>
      <c r="G60" s="19">
        <v>76</v>
      </c>
      <c r="H60" s="19">
        <v>75</v>
      </c>
      <c r="I60" s="19">
        <v>77</v>
      </c>
      <c r="J60" s="19">
        <v>79</v>
      </c>
      <c r="K60" s="19">
        <v>75</v>
      </c>
      <c r="L60" s="19"/>
      <c r="M60" s="19"/>
      <c r="N60" s="32"/>
      <c r="O60" s="15">
        <f>SUM(F60:K60)</f>
        <v>457</v>
      </c>
      <c r="P60" s="15"/>
      <c r="Q60" s="15"/>
      <c r="R60" s="15"/>
      <c r="S60" s="15"/>
      <c r="T60" s="15"/>
      <c r="U60" s="15"/>
      <c r="V60" s="15"/>
    </row>
    <row r="61" spans="1:22" x14ac:dyDescent="0.2">
      <c r="A61" s="1"/>
      <c r="B61" s="21" t="s">
        <v>13</v>
      </c>
      <c r="C61" s="57"/>
      <c r="D61" s="22"/>
      <c r="E61" s="23"/>
      <c r="F61" s="24">
        <v>14.128</v>
      </c>
      <c r="G61" s="24">
        <v>13.983000000000001</v>
      </c>
      <c r="H61" s="24">
        <v>14.023999999999999</v>
      </c>
      <c r="I61" s="24">
        <v>13.766999999999999</v>
      </c>
      <c r="J61" s="24">
        <v>13.154</v>
      </c>
      <c r="K61" s="24">
        <v>14.063000000000001</v>
      </c>
      <c r="L61" s="24"/>
      <c r="M61" s="33"/>
      <c r="N61" s="34"/>
      <c r="O61" s="4"/>
      <c r="P61" s="1"/>
      <c r="Q61" s="1"/>
      <c r="R61" s="1"/>
      <c r="S61" s="1"/>
      <c r="T61" s="1"/>
      <c r="U61" s="1"/>
      <c r="V61" s="1"/>
    </row>
    <row r="62" spans="1:22" x14ac:dyDescent="0.2">
      <c r="A62" s="1"/>
      <c r="B62" s="25" t="s">
        <v>14</v>
      </c>
      <c r="C62" s="58"/>
      <c r="D62" s="3"/>
      <c r="E62" s="26"/>
      <c r="F62" s="27">
        <v>14.407999999999999</v>
      </c>
      <c r="G62" s="27">
        <v>14.311</v>
      </c>
      <c r="H62" s="27">
        <v>14.282</v>
      </c>
      <c r="I62" s="27">
        <v>14.095000000000001</v>
      </c>
      <c r="J62" s="27">
        <v>13.692</v>
      </c>
      <c r="K62" s="27">
        <v>14.311</v>
      </c>
      <c r="L62" s="27"/>
      <c r="M62" s="27"/>
      <c r="N62" s="34"/>
      <c r="Q62" s="1"/>
      <c r="R62" s="1"/>
      <c r="S62" s="1"/>
      <c r="T62" s="1"/>
      <c r="U62" s="1"/>
      <c r="V62" s="1"/>
    </row>
    <row r="63" spans="1:22" x14ac:dyDescent="0.2">
      <c r="A63" s="1"/>
      <c r="B63" s="29" t="s">
        <v>15</v>
      </c>
      <c r="C63" s="59"/>
      <c r="D63" s="42" t="s">
        <v>137</v>
      </c>
      <c r="E63" s="35"/>
      <c r="F63" s="43" t="s">
        <v>116</v>
      </c>
      <c r="G63" s="43" t="s">
        <v>120</v>
      </c>
      <c r="H63" s="43" t="s">
        <v>123</v>
      </c>
      <c r="I63" s="43" t="s">
        <v>127</v>
      </c>
      <c r="J63" s="43" t="s">
        <v>130</v>
      </c>
      <c r="K63" s="43" t="s">
        <v>134</v>
      </c>
      <c r="L63" s="43"/>
      <c r="M63" s="43"/>
      <c r="N63" s="36"/>
      <c r="P63" t="str">
        <f>MID(F63,2,1)</f>
        <v>0</v>
      </c>
      <c r="Q63" t="str">
        <f t="shared" ref="Q63" si="61">MID(G63,2,1)</f>
        <v>0</v>
      </c>
      <c r="R63" t="str">
        <f t="shared" ref="R63" si="62">MID(H63,2,1)</f>
        <v>0</v>
      </c>
      <c r="S63" t="str">
        <f t="shared" ref="S63" si="63">MID(I63,2,1)</f>
        <v>1</v>
      </c>
      <c r="T63" t="str">
        <f t="shared" ref="T63" si="64">MID(J63,2,1)</f>
        <v>0</v>
      </c>
      <c r="U63" t="str">
        <f t="shared" ref="U63" si="65">MID(K63,2,1)</f>
        <v>1</v>
      </c>
      <c r="V63" s="51">
        <f>T63+U63+P63+Q63+R63+S63</f>
        <v>2</v>
      </c>
    </row>
    <row r="64" spans="1:22" ht="16.5" thickBot="1" x14ac:dyDescent="0.3">
      <c r="A64" s="1"/>
      <c r="B64" s="16" t="s">
        <v>19</v>
      </c>
      <c r="C64" s="56"/>
      <c r="D64" s="17"/>
      <c r="E64" s="18"/>
      <c r="F64" s="19">
        <v>79</v>
      </c>
      <c r="G64" s="19">
        <v>80</v>
      </c>
      <c r="H64" s="19">
        <v>83</v>
      </c>
      <c r="I64" s="19">
        <v>83</v>
      </c>
      <c r="J64" s="19">
        <v>76</v>
      </c>
      <c r="K64" s="19">
        <v>78</v>
      </c>
      <c r="L64" s="19"/>
      <c r="M64" s="19"/>
      <c r="N64" s="32"/>
      <c r="O64" s="15">
        <f>SUM(F64:K64)</f>
        <v>479</v>
      </c>
      <c r="P64" s="15"/>
      <c r="Q64" s="15"/>
      <c r="R64" s="15"/>
      <c r="S64" s="15"/>
      <c r="T64" s="15"/>
      <c r="U64" s="15"/>
      <c r="V64" s="15"/>
    </row>
    <row r="65" spans="1:22" x14ac:dyDescent="0.2">
      <c r="A65" s="1"/>
      <c r="B65" s="21" t="s">
        <v>13</v>
      </c>
      <c r="C65" s="57"/>
      <c r="D65" s="22"/>
      <c r="E65" s="23"/>
      <c r="F65" s="24">
        <v>13.27</v>
      </c>
      <c r="G65" s="24">
        <v>12.988</v>
      </c>
      <c r="H65" s="24">
        <v>12.778</v>
      </c>
      <c r="I65" s="24">
        <v>12.680999999999999</v>
      </c>
      <c r="J65" s="24">
        <v>13.571999999999999</v>
      </c>
      <c r="K65" s="24">
        <v>13.468</v>
      </c>
      <c r="L65" s="24"/>
      <c r="M65" s="33"/>
      <c r="N65" s="34"/>
      <c r="O65" s="4"/>
      <c r="P65" s="1"/>
      <c r="Q65" s="1"/>
      <c r="R65" s="1"/>
      <c r="S65" s="1"/>
      <c r="T65" s="1"/>
      <c r="U65" s="1"/>
      <c r="V65" s="1"/>
    </row>
    <row r="66" spans="1:22" x14ac:dyDescent="0.2">
      <c r="A66" s="1"/>
      <c r="B66" s="25" t="s">
        <v>14</v>
      </c>
      <c r="C66" s="58"/>
      <c r="D66" s="3"/>
      <c r="E66" s="26"/>
      <c r="F66" s="27">
        <v>13.663</v>
      </c>
      <c r="G66" s="27">
        <v>13.539</v>
      </c>
      <c r="H66" s="27">
        <v>13.076000000000001</v>
      </c>
      <c r="I66" s="27">
        <v>12.95</v>
      </c>
      <c r="J66" s="27">
        <v>14.076000000000001</v>
      </c>
      <c r="K66" s="27">
        <v>13.907</v>
      </c>
      <c r="L66" s="27"/>
      <c r="M66" s="27"/>
      <c r="N66" s="34"/>
      <c r="Q66" s="1"/>
      <c r="R66" s="1"/>
      <c r="S66" s="1"/>
      <c r="T66" s="1"/>
      <c r="U66" s="1"/>
      <c r="V66" s="37"/>
    </row>
    <row r="67" spans="1:22" x14ac:dyDescent="0.2">
      <c r="A67" s="1"/>
      <c r="B67" s="29" t="s">
        <v>15</v>
      </c>
      <c r="C67" s="59"/>
      <c r="D67" s="42" t="s">
        <v>138</v>
      </c>
      <c r="E67" s="35"/>
      <c r="F67" s="43" t="s">
        <v>117</v>
      </c>
      <c r="G67" s="43" t="s">
        <v>121</v>
      </c>
      <c r="H67" s="43" t="s">
        <v>124</v>
      </c>
      <c r="I67" s="43" t="s">
        <v>128</v>
      </c>
      <c r="J67" s="43" t="s">
        <v>131</v>
      </c>
      <c r="K67" s="43" t="s">
        <v>135</v>
      </c>
      <c r="L67" s="43"/>
      <c r="M67" s="43"/>
      <c r="N67" s="36"/>
      <c r="P67" t="str">
        <f>MID(F67,2,1)</f>
        <v>1</v>
      </c>
      <c r="Q67" t="str">
        <f t="shared" ref="Q67" si="66">MID(G67,2,1)</f>
        <v>3</v>
      </c>
      <c r="R67" t="str">
        <f t="shared" ref="R67" si="67">MID(H67,2,1)</f>
        <v>1</v>
      </c>
      <c r="S67" t="str">
        <f t="shared" ref="S67" si="68">MID(I67,2,1)</f>
        <v>3</v>
      </c>
      <c r="T67" t="str">
        <f t="shared" ref="T67" si="69">MID(J67,2,1)</f>
        <v>3</v>
      </c>
      <c r="U67" t="str">
        <f t="shared" ref="U67" si="70">MID(K67,2,1)</f>
        <v>0</v>
      </c>
      <c r="V67" s="51">
        <f>T67+U67+P67+Q67+R67+S67</f>
        <v>11</v>
      </c>
    </row>
    <row r="68" spans="1:22" ht="16.5" thickBot="1" x14ac:dyDescent="0.3">
      <c r="A68" s="1"/>
      <c r="B68" s="16" t="s">
        <v>20</v>
      </c>
      <c r="C68" s="56"/>
      <c r="D68" s="17"/>
      <c r="E68" s="18"/>
      <c r="F68" s="19">
        <v>84</v>
      </c>
      <c r="G68" s="19">
        <v>84</v>
      </c>
      <c r="H68" s="19">
        <v>84</v>
      </c>
      <c r="I68" s="19">
        <v>85</v>
      </c>
      <c r="J68" s="19">
        <v>83</v>
      </c>
      <c r="K68" s="19">
        <v>83</v>
      </c>
      <c r="L68" s="19"/>
      <c r="M68" s="19"/>
      <c r="N68" s="32"/>
      <c r="O68" s="15">
        <f>SUM(F68:K68)</f>
        <v>503</v>
      </c>
      <c r="P68" s="15"/>
      <c r="Q68" s="15"/>
      <c r="R68" s="15"/>
      <c r="S68" s="15"/>
      <c r="T68" s="15"/>
      <c r="U68" s="15"/>
      <c r="V68" s="15"/>
    </row>
    <row r="69" spans="1:22" x14ac:dyDescent="0.2">
      <c r="A69" s="1"/>
      <c r="B69" s="21" t="s">
        <v>13</v>
      </c>
      <c r="C69" s="57"/>
      <c r="D69" s="22"/>
      <c r="E69" s="23"/>
      <c r="F69" s="24">
        <v>12.641</v>
      </c>
      <c r="G69" s="24">
        <v>12.625999999999999</v>
      </c>
      <c r="H69" s="24">
        <v>12.598000000000001</v>
      </c>
      <c r="I69" s="24">
        <v>12.47</v>
      </c>
      <c r="J69" s="24">
        <v>12.617000000000001</v>
      </c>
      <c r="K69" s="24">
        <v>12.747999999999999</v>
      </c>
      <c r="L69" s="24"/>
      <c r="M69" s="33"/>
      <c r="N69" s="34"/>
      <c r="O69" s="4"/>
      <c r="P69" s="1"/>
      <c r="Q69" s="1"/>
      <c r="R69" s="1"/>
      <c r="S69" s="1"/>
      <c r="T69" s="1"/>
      <c r="U69" s="1"/>
    </row>
    <row r="70" spans="1:22" x14ac:dyDescent="0.2">
      <c r="A70" s="1"/>
      <c r="B70" s="25" t="s">
        <v>14</v>
      </c>
      <c r="C70" s="58"/>
      <c r="D70" s="3"/>
      <c r="E70" s="26"/>
      <c r="F70" s="27">
        <v>12.804</v>
      </c>
      <c r="G70" s="27">
        <v>12.76</v>
      </c>
      <c r="H70" s="27">
        <v>12.942</v>
      </c>
      <c r="I70" s="27">
        <v>12.661</v>
      </c>
      <c r="J70" s="27">
        <v>12.977</v>
      </c>
      <c r="K70" s="27">
        <v>13.114000000000001</v>
      </c>
      <c r="L70" s="27"/>
      <c r="M70" s="27"/>
      <c r="N70" s="34"/>
      <c r="Q70" s="1"/>
      <c r="R70" s="1"/>
      <c r="S70" s="1"/>
      <c r="T70" s="1"/>
      <c r="U70" s="1"/>
    </row>
    <row r="71" spans="1:22" ht="13.5" thickBot="1" x14ac:dyDescent="0.25">
      <c r="A71" s="1"/>
      <c r="B71" s="29" t="s">
        <v>15</v>
      </c>
      <c r="C71" s="59"/>
      <c r="D71" s="42" t="s">
        <v>52</v>
      </c>
      <c r="E71" s="35"/>
      <c r="F71" s="43" t="s">
        <v>118</v>
      </c>
      <c r="G71" s="43" t="s">
        <v>72</v>
      </c>
      <c r="H71" s="43" t="s">
        <v>125</v>
      </c>
      <c r="I71" s="43" t="s">
        <v>72</v>
      </c>
      <c r="J71" s="43" t="s">
        <v>132</v>
      </c>
      <c r="K71" s="43" t="s">
        <v>136</v>
      </c>
      <c r="L71" s="43"/>
      <c r="M71" s="43"/>
      <c r="N71" s="36"/>
      <c r="P71" t="str">
        <f>MID(F71,2,1)</f>
        <v>0</v>
      </c>
      <c r="Q71" t="str">
        <f t="shared" ref="Q71" si="71">MID(G71,2,1)</f>
        <v>0</v>
      </c>
      <c r="R71" t="str">
        <f t="shared" ref="R71" si="72">MID(H71,2,1)</f>
        <v>6</v>
      </c>
      <c r="S71" t="str">
        <f t="shared" ref="S71" si="73">MID(I71,2,1)</f>
        <v>0</v>
      </c>
      <c r="T71" t="str">
        <f t="shared" ref="T71" si="74">MID(J71,2,1)</f>
        <v>3</v>
      </c>
      <c r="U71" t="str">
        <f t="shared" ref="U71" si="75">MID(K71,2,1)</f>
        <v>4</v>
      </c>
      <c r="V71" s="51">
        <f>T71+U71+P71+Q71+R71+S71</f>
        <v>13</v>
      </c>
    </row>
    <row r="72" spans="1:22" ht="15.75" x14ac:dyDescent="0.25">
      <c r="A72" s="12" t="s">
        <v>139</v>
      </c>
      <c r="B72" s="13" t="s">
        <v>140</v>
      </c>
      <c r="C72" s="61" t="s">
        <v>243</v>
      </c>
      <c r="D72" s="14">
        <v>1937</v>
      </c>
      <c r="E72" s="40" t="s">
        <v>141</v>
      </c>
      <c r="F72" s="39">
        <v>320</v>
      </c>
      <c r="G72" s="12">
        <v>313</v>
      </c>
      <c r="H72" s="47">
        <v>327</v>
      </c>
      <c r="I72" s="12">
        <v>328</v>
      </c>
      <c r="J72" s="12">
        <v>325</v>
      </c>
      <c r="K72" s="12">
        <v>324</v>
      </c>
      <c r="L72" s="12"/>
      <c r="M72" s="12"/>
      <c r="N72" s="12" t="s">
        <v>142</v>
      </c>
      <c r="O72" s="15"/>
      <c r="P72" s="15"/>
      <c r="Q72" s="1"/>
      <c r="R72" s="1"/>
      <c r="S72" s="1"/>
      <c r="T72" s="1"/>
      <c r="U72" s="1"/>
      <c r="V72" s="51">
        <f>V76+V80+V84+V88</f>
        <v>21</v>
      </c>
    </row>
    <row r="73" spans="1:22" ht="16.5" thickBot="1" x14ac:dyDescent="0.3">
      <c r="A73" s="1"/>
      <c r="B73" s="16" t="s">
        <v>12</v>
      </c>
      <c r="C73" s="56" t="s">
        <v>240</v>
      </c>
      <c r="D73" s="17"/>
      <c r="E73" s="18"/>
      <c r="F73" s="19">
        <v>83</v>
      </c>
      <c r="G73" s="19">
        <v>86</v>
      </c>
      <c r="H73" s="19">
        <v>87</v>
      </c>
      <c r="I73" s="19">
        <v>87</v>
      </c>
      <c r="J73" s="19">
        <v>87</v>
      </c>
      <c r="K73" s="19">
        <v>86</v>
      </c>
      <c r="L73" s="19"/>
      <c r="M73" s="19"/>
      <c r="N73" s="20"/>
      <c r="O73" s="15">
        <f>SUM(F73:K73)</f>
        <v>516</v>
      </c>
      <c r="P73" s="15"/>
      <c r="Q73" s="15"/>
      <c r="R73" s="15"/>
      <c r="S73" s="15"/>
      <c r="T73" s="15"/>
      <c r="U73" s="15"/>
      <c r="V73" s="15"/>
    </row>
    <row r="74" spans="1:22" x14ac:dyDescent="0.2">
      <c r="A74" s="1"/>
      <c r="B74" s="21" t="s">
        <v>13</v>
      </c>
      <c r="C74" s="57" t="s">
        <v>241</v>
      </c>
      <c r="D74" s="22"/>
      <c r="E74" s="23"/>
      <c r="F74" s="24">
        <v>12.595000000000001</v>
      </c>
      <c r="G74" s="24">
        <v>12.340999999999999</v>
      </c>
      <c r="H74" s="24">
        <v>12.242000000000001</v>
      </c>
      <c r="I74" s="24">
        <v>12.239000000000001</v>
      </c>
      <c r="J74" s="24">
        <v>12.243</v>
      </c>
      <c r="K74" s="24">
        <v>12.436</v>
      </c>
      <c r="L74" s="24"/>
      <c r="M74" s="24"/>
      <c r="N74" s="24">
        <v>12.211</v>
      </c>
      <c r="O74" s="1"/>
      <c r="P74" s="1"/>
      <c r="Q74" s="1"/>
      <c r="R74" s="1"/>
      <c r="S74" s="1"/>
      <c r="T74" s="1"/>
      <c r="U74" s="1"/>
      <c r="V74" s="1"/>
    </row>
    <row r="75" spans="1:22" x14ac:dyDescent="0.2">
      <c r="A75" s="1"/>
      <c r="B75" s="25" t="s">
        <v>14</v>
      </c>
      <c r="C75" s="58" t="s">
        <v>242</v>
      </c>
      <c r="D75" s="3"/>
      <c r="E75" s="26"/>
      <c r="F75" s="27">
        <v>12.885999999999999</v>
      </c>
      <c r="G75" s="27">
        <v>12.57</v>
      </c>
      <c r="H75" s="27">
        <v>12.494999999999999</v>
      </c>
      <c r="I75" s="27">
        <v>12.401999999999999</v>
      </c>
      <c r="J75" s="27">
        <v>12.398</v>
      </c>
      <c r="K75" s="27">
        <v>12.627000000000001</v>
      </c>
      <c r="L75" s="27"/>
      <c r="M75" s="27"/>
      <c r="N75" s="28"/>
      <c r="Q75" s="1"/>
      <c r="R75" s="1"/>
      <c r="S75" s="1"/>
      <c r="T75" s="1"/>
      <c r="U75" s="1"/>
      <c r="V75" s="1"/>
    </row>
    <row r="76" spans="1:22" x14ac:dyDescent="0.2">
      <c r="A76" s="1"/>
      <c r="B76" s="29" t="s">
        <v>15</v>
      </c>
      <c r="C76" s="59"/>
      <c r="D76" s="41" t="s">
        <v>165</v>
      </c>
      <c r="E76" s="30"/>
      <c r="F76" s="43" t="s">
        <v>143</v>
      </c>
      <c r="G76" s="43" t="s">
        <v>147</v>
      </c>
      <c r="H76" s="43" t="s">
        <v>151</v>
      </c>
      <c r="I76" s="43" t="s">
        <v>155</v>
      </c>
      <c r="J76" s="43" t="s">
        <v>87</v>
      </c>
      <c r="K76" s="43" t="s">
        <v>161</v>
      </c>
      <c r="L76" s="43"/>
      <c r="M76" s="43"/>
      <c r="N76" s="31"/>
      <c r="P76" t="str">
        <f>MID(F76,2,1)</f>
        <v>1</v>
      </c>
      <c r="Q76" t="str">
        <f t="shared" ref="Q76" si="76">MID(G76,2,1)</f>
        <v>0</v>
      </c>
      <c r="R76" t="str">
        <f t="shared" ref="R76" si="77">MID(H76,2,1)</f>
        <v>1</v>
      </c>
      <c r="S76" t="str">
        <f t="shared" ref="S76" si="78">MID(I76,2,1)</f>
        <v>0</v>
      </c>
      <c r="T76" t="str">
        <f t="shared" ref="T76" si="79">MID(J76,2,1)</f>
        <v>1</v>
      </c>
      <c r="U76" t="str">
        <f t="shared" ref="U76" si="80">MID(K76,2,1)</f>
        <v>0</v>
      </c>
      <c r="V76" s="51">
        <f>T76+U76+P76+Q76+R76+S76</f>
        <v>3</v>
      </c>
    </row>
    <row r="77" spans="1:22" ht="16.5" thickBot="1" x14ac:dyDescent="0.3">
      <c r="A77" s="1"/>
      <c r="B77" s="16" t="s">
        <v>16</v>
      </c>
      <c r="C77" s="56"/>
      <c r="D77" s="17"/>
      <c r="E77" s="18"/>
      <c r="F77" s="19">
        <v>74</v>
      </c>
      <c r="G77" s="19">
        <v>63</v>
      </c>
      <c r="H77" s="19">
        <v>79</v>
      </c>
      <c r="I77" s="19">
        <v>77</v>
      </c>
      <c r="J77" s="19">
        <v>75</v>
      </c>
      <c r="K77" s="19">
        <v>75</v>
      </c>
      <c r="L77" s="19"/>
      <c r="M77" s="19"/>
      <c r="N77" s="32"/>
      <c r="O77" s="15">
        <f>SUM(F77:K77)</f>
        <v>443</v>
      </c>
      <c r="P77" s="15"/>
      <c r="Q77" s="15"/>
      <c r="R77" s="15"/>
      <c r="S77" s="15"/>
      <c r="T77" s="15"/>
      <c r="U77" s="15"/>
      <c r="V77" s="15"/>
    </row>
    <row r="78" spans="1:22" x14ac:dyDescent="0.2">
      <c r="A78" s="1"/>
      <c r="B78" s="21" t="s">
        <v>13</v>
      </c>
      <c r="C78" s="57"/>
      <c r="D78" s="22"/>
      <c r="E78" s="23"/>
      <c r="F78" s="24">
        <v>14.33</v>
      </c>
      <c r="G78" s="24">
        <v>14.359</v>
      </c>
      <c r="H78" s="24">
        <v>12.959</v>
      </c>
      <c r="I78" s="24">
        <v>13.744</v>
      </c>
      <c r="J78" s="24">
        <v>13.901</v>
      </c>
      <c r="K78" s="24">
        <v>14.167999999999999</v>
      </c>
      <c r="L78" s="24"/>
      <c r="M78" s="33"/>
      <c r="N78" s="34"/>
      <c r="O78" s="4"/>
      <c r="P78" s="1"/>
      <c r="Q78" s="1"/>
      <c r="R78" s="1"/>
      <c r="S78" s="1"/>
      <c r="T78" s="1"/>
      <c r="U78" s="1"/>
      <c r="V78" s="1"/>
    </row>
    <row r="79" spans="1:22" x14ac:dyDescent="0.2">
      <c r="A79" s="1"/>
      <c r="B79" s="25" t="s">
        <v>14</v>
      </c>
      <c r="C79" s="58"/>
      <c r="D79" s="3"/>
      <c r="E79" s="26"/>
      <c r="F79" s="27">
        <v>14.625999999999999</v>
      </c>
      <c r="G79" s="27">
        <v>17.073</v>
      </c>
      <c r="H79" s="27">
        <v>13.757999999999999</v>
      </c>
      <c r="I79" s="27">
        <v>14.081</v>
      </c>
      <c r="J79" s="27">
        <v>14.288</v>
      </c>
      <c r="K79" s="27">
        <v>14.464</v>
      </c>
      <c r="L79" s="27"/>
      <c r="M79" s="27"/>
      <c r="N79" s="34"/>
      <c r="Q79" s="1"/>
      <c r="R79" s="1"/>
      <c r="S79" s="1"/>
      <c r="T79" s="1"/>
      <c r="U79" s="1"/>
      <c r="V79" s="1"/>
    </row>
    <row r="80" spans="1:22" x14ac:dyDescent="0.2">
      <c r="A80" s="1"/>
      <c r="B80" s="29" t="s">
        <v>15</v>
      </c>
      <c r="C80" s="59"/>
      <c r="D80" s="42" t="s">
        <v>111</v>
      </c>
      <c r="E80" s="35"/>
      <c r="F80" s="43" t="s">
        <v>144</v>
      </c>
      <c r="G80" s="43" t="s">
        <v>148</v>
      </c>
      <c r="H80" s="43" t="s">
        <v>152</v>
      </c>
      <c r="I80" s="43" t="s">
        <v>156</v>
      </c>
      <c r="J80" s="43" t="s">
        <v>159</v>
      </c>
      <c r="K80" s="43" t="s">
        <v>162</v>
      </c>
      <c r="L80" s="43"/>
      <c r="M80" s="43"/>
      <c r="N80" s="36"/>
      <c r="P80" t="str">
        <f>MID(F80,2,1)</f>
        <v>0</v>
      </c>
      <c r="Q80" t="str">
        <f t="shared" ref="Q80" si="81">MID(G80,2,1)</f>
        <v>1</v>
      </c>
      <c r="R80" t="str">
        <f t="shared" ref="R80" si="82">MID(H80,2,1)</f>
        <v>1</v>
      </c>
      <c r="S80" t="str">
        <f t="shared" ref="S80" si="83">MID(I80,2,1)</f>
        <v>0</v>
      </c>
      <c r="T80" t="str">
        <f t="shared" ref="T80" si="84">MID(J80,2,1)</f>
        <v>2</v>
      </c>
      <c r="U80" t="str">
        <f t="shared" ref="U80" si="85">MID(K80,2,1)</f>
        <v>1</v>
      </c>
      <c r="V80" s="51">
        <f>T80+U80+P80+Q80+R80+S80</f>
        <v>5</v>
      </c>
    </row>
    <row r="81" spans="1:22" ht="16.5" thickBot="1" x14ac:dyDescent="0.3">
      <c r="A81" s="1"/>
      <c r="B81" s="16" t="s">
        <v>19</v>
      </c>
      <c r="C81" s="56"/>
      <c r="D81" s="17"/>
      <c r="E81" s="18"/>
      <c r="F81" s="19">
        <v>81</v>
      </c>
      <c r="G81" s="19">
        <v>81</v>
      </c>
      <c r="H81" s="19">
        <v>77</v>
      </c>
      <c r="I81" s="19">
        <v>80</v>
      </c>
      <c r="J81" s="19">
        <v>81</v>
      </c>
      <c r="K81" s="19">
        <v>80</v>
      </c>
      <c r="L81" s="19"/>
      <c r="M81" s="19"/>
      <c r="N81" s="32"/>
      <c r="O81" s="15">
        <f>SUM(F81:K81)</f>
        <v>480</v>
      </c>
      <c r="P81" s="15"/>
      <c r="Q81" s="15"/>
      <c r="R81" s="15"/>
      <c r="S81" s="15"/>
      <c r="T81" s="15"/>
      <c r="U81" s="15"/>
      <c r="V81" s="15"/>
    </row>
    <row r="82" spans="1:22" x14ac:dyDescent="0.2">
      <c r="A82" s="1"/>
      <c r="B82" s="21" t="s">
        <v>13</v>
      </c>
      <c r="C82" s="57"/>
      <c r="D82" s="22"/>
      <c r="E82" s="23"/>
      <c r="F82" s="24">
        <v>13.182</v>
      </c>
      <c r="G82" s="24">
        <v>13.057</v>
      </c>
      <c r="H82" s="24">
        <v>13.51</v>
      </c>
      <c r="I82" s="24">
        <v>13.244</v>
      </c>
      <c r="J82" s="24">
        <v>12.955</v>
      </c>
      <c r="K82" s="24">
        <v>13.067</v>
      </c>
      <c r="L82" s="24"/>
      <c r="M82" s="33"/>
      <c r="N82" s="34"/>
      <c r="O82" s="4"/>
      <c r="P82" s="1"/>
      <c r="Q82" s="1"/>
      <c r="R82" s="1"/>
      <c r="S82" s="1"/>
      <c r="T82" s="1"/>
      <c r="U82" s="1"/>
      <c r="V82" s="1"/>
    </row>
    <row r="83" spans="1:22" x14ac:dyDescent="0.2">
      <c r="A83" s="1"/>
      <c r="B83" s="25" t="s">
        <v>14</v>
      </c>
      <c r="C83" s="58"/>
      <c r="D83" s="3"/>
      <c r="E83" s="26"/>
      <c r="F83" s="27">
        <v>13.432</v>
      </c>
      <c r="G83" s="27">
        <v>13.218</v>
      </c>
      <c r="H83" s="27">
        <v>14.009</v>
      </c>
      <c r="I83" s="27">
        <v>13.590999999999999</v>
      </c>
      <c r="J83" s="27">
        <v>13.304</v>
      </c>
      <c r="K83" s="27">
        <v>13.432</v>
      </c>
      <c r="L83" s="27"/>
      <c r="M83" s="27"/>
      <c r="N83" s="34"/>
      <c r="Q83" s="1"/>
      <c r="R83" s="1"/>
      <c r="S83" s="1"/>
      <c r="T83" s="1"/>
      <c r="U83" s="1"/>
      <c r="V83" s="37"/>
    </row>
    <row r="84" spans="1:22" x14ac:dyDescent="0.2">
      <c r="A84" s="1"/>
      <c r="B84" s="29" t="s">
        <v>15</v>
      </c>
      <c r="C84" s="59"/>
      <c r="D84" s="42" t="s">
        <v>111</v>
      </c>
      <c r="E84" s="35"/>
      <c r="F84" s="43" t="s">
        <v>145</v>
      </c>
      <c r="G84" s="43" t="s">
        <v>149</v>
      </c>
      <c r="H84" s="43" t="s">
        <v>153</v>
      </c>
      <c r="I84" s="43" t="s">
        <v>157</v>
      </c>
      <c r="J84" s="43" t="s">
        <v>145</v>
      </c>
      <c r="K84" s="43" t="s">
        <v>163</v>
      </c>
      <c r="L84" s="43"/>
      <c r="M84" s="43"/>
      <c r="N84" s="36"/>
      <c r="P84" t="str">
        <f>MID(F84,2,1)</f>
        <v>0</v>
      </c>
      <c r="Q84" t="str">
        <f t="shared" ref="Q84" si="86">MID(G84,2,1)</f>
        <v>0</v>
      </c>
      <c r="R84" t="str">
        <f t="shared" ref="R84" si="87">MID(H84,2,1)</f>
        <v>4</v>
      </c>
      <c r="S84" t="str">
        <f t="shared" ref="S84" si="88">MID(I84,2,1)</f>
        <v>0</v>
      </c>
      <c r="T84" t="str">
        <f t="shared" ref="T84" si="89">MID(J84,2,1)</f>
        <v>0</v>
      </c>
      <c r="U84" t="str">
        <f t="shared" ref="U84" si="90">MID(K84,2,1)</f>
        <v>1</v>
      </c>
      <c r="V84" s="51">
        <f>T84+U84+P84+Q84+R84+S84</f>
        <v>5</v>
      </c>
    </row>
    <row r="85" spans="1:22" ht="16.5" thickBot="1" x14ac:dyDescent="0.3">
      <c r="A85" s="1"/>
      <c r="B85" s="16" t="s">
        <v>20</v>
      </c>
      <c r="C85" s="56"/>
      <c r="D85" s="17"/>
      <c r="E85" s="18"/>
      <c r="F85" s="19">
        <v>82</v>
      </c>
      <c r="G85" s="19">
        <v>83</v>
      </c>
      <c r="H85" s="19">
        <v>84</v>
      </c>
      <c r="I85" s="19">
        <v>84</v>
      </c>
      <c r="J85" s="19">
        <v>82</v>
      </c>
      <c r="K85" s="19">
        <v>83</v>
      </c>
      <c r="L85" s="19"/>
      <c r="M85" s="19"/>
      <c r="N85" s="32"/>
      <c r="O85" s="15">
        <f>SUM(F85:K85)</f>
        <v>498</v>
      </c>
      <c r="P85" s="15"/>
      <c r="Q85" s="15"/>
      <c r="R85" s="15"/>
      <c r="S85" s="15"/>
      <c r="T85" s="15"/>
      <c r="U85" s="15"/>
      <c r="V85" s="15"/>
    </row>
    <row r="86" spans="1:22" x14ac:dyDescent="0.2">
      <c r="A86" s="1"/>
      <c r="B86" s="21" t="s">
        <v>13</v>
      </c>
      <c r="C86" s="57"/>
      <c r="D86" s="22"/>
      <c r="E86" s="23"/>
      <c r="F86" s="24">
        <v>12.932</v>
      </c>
      <c r="G86" s="24">
        <v>12.715</v>
      </c>
      <c r="H86" s="24">
        <v>12.611000000000001</v>
      </c>
      <c r="I86" s="24">
        <v>12.662000000000001</v>
      </c>
      <c r="J86" s="24">
        <v>12.728999999999999</v>
      </c>
      <c r="K86" s="24">
        <v>12.795999999999999</v>
      </c>
      <c r="L86" s="24"/>
      <c r="M86" s="33"/>
      <c r="N86" s="34"/>
      <c r="O86" s="4"/>
      <c r="P86" s="1"/>
      <c r="Q86" s="1"/>
      <c r="R86" s="1"/>
      <c r="S86" s="1"/>
      <c r="T86" s="1"/>
      <c r="U86" s="1"/>
    </row>
    <row r="87" spans="1:22" x14ac:dyDescent="0.2">
      <c r="A87" s="1"/>
      <c r="B87" s="25" t="s">
        <v>14</v>
      </c>
      <c r="C87" s="58"/>
      <c r="D87" s="3"/>
      <c r="E87" s="26"/>
      <c r="F87" s="27">
        <v>13.151</v>
      </c>
      <c r="G87" s="27">
        <v>12.885999999999999</v>
      </c>
      <c r="H87" s="27">
        <v>12.875999999999999</v>
      </c>
      <c r="I87" s="27">
        <v>12.84</v>
      </c>
      <c r="J87" s="27">
        <v>13.211</v>
      </c>
      <c r="K87" s="27">
        <v>13.111000000000001</v>
      </c>
      <c r="L87" s="27"/>
      <c r="M87" s="27"/>
      <c r="N87" s="34"/>
      <c r="Q87" s="1"/>
      <c r="R87" s="1"/>
      <c r="S87" s="1"/>
      <c r="T87" s="1"/>
      <c r="U87" s="1"/>
    </row>
    <row r="88" spans="1:22" ht="13.5" thickBot="1" x14ac:dyDescent="0.25">
      <c r="A88" s="1"/>
      <c r="B88" s="29" t="s">
        <v>15</v>
      </c>
      <c r="C88" s="59"/>
      <c r="D88" s="42" t="s">
        <v>49</v>
      </c>
      <c r="E88" s="35"/>
      <c r="F88" s="43" t="s">
        <v>146</v>
      </c>
      <c r="G88" s="43" t="s">
        <v>150</v>
      </c>
      <c r="H88" s="43" t="s">
        <v>154</v>
      </c>
      <c r="I88" s="43" t="s">
        <v>158</v>
      </c>
      <c r="J88" s="43" t="s">
        <v>160</v>
      </c>
      <c r="K88" s="43" t="s">
        <v>164</v>
      </c>
      <c r="L88" s="43"/>
      <c r="M88" s="43"/>
      <c r="N88" s="36"/>
      <c r="P88" t="str">
        <f>MID(F88,2,1)</f>
        <v>0</v>
      </c>
      <c r="Q88" t="str">
        <f t="shared" ref="Q88" si="91">MID(G88,2,1)</f>
        <v>0</v>
      </c>
      <c r="R88" t="str">
        <f t="shared" ref="R88" si="92">MID(H88,2,1)</f>
        <v>1</v>
      </c>
      <c r="S88" t="str">
        <f t="shared" ref="S88" si="93">MID(I88,2,1)</f>
        <v>0</v>
      </c>
      <c r="T88" t="str">
        <f t="shared" ref="T88" si="94">MID(J88,2,1)</f>
        <v>5</v>
      </c>
      <c r="U88" t="str">
        <f t="shared" ref="U88" si="95">MID(K88,2,1)</f>
        <v>2</v>
      </c>
      <c r="V88" s="51">
        <f>T88+U88+P88+Q88+R88+S88</f>
        <v>8</v>
      </c>
    </row>
    <row r="89" spans="1:22" ht="15.75" x14ac:dyDescent="0.25">
      <c r="A89" s="12" t="s">
        <v>166</v>
      </c>
      <c r="B89" s="13" t="s">
        <v>167</v>
      </c>
      <c r="C89" s="61" t="s">
        <v>244</v>
      </c>
      <c r="D89" s="14">
        <v>1903</v>
      </c>
      <c r="E89" s="40" t="s">
        <v>168</v>
      </c>
      <c r="F89" s="39">
        <v>321</v>
      </c>
      <c r="G89" s="12">
        <v>308</v>
      </c>
      <c r="H89" s="12">
        <v>325</v>
      </c>
      <c r="I89" s="47">
        <v>325</v>
      </c>
      <c r="J89" s="12">
        <v>306</v>
      </c>
      <c r="K89" s="12">
        <v>318</v>
      </c>
      <c r="L89" s="12"/>
      <c r="M89" s="12"/>
      <c r="N89" s="12" t="s">
        <v>169</v>
      </c>
      <c r="O89" s="15"/>
      <c r="P89" s="15"/>
      <c r="Q89" s="1"/>
      <c r="R89" s="1"/>
      <c r="S89" s="1"/>
      <c r="T89" s="1"/>
      <c r="U89" s="1"/>
      <c r="V89" s="51">
        <f>V93+V97+V101+V105</f>
        <v>53</v>
      </c>
    </row>
    <row r="90" spans="1:22" ht="16.5" thickBot="1" x14ac:dyDescent="0.3">
      <c r="A90" s="1"/>
      <c r="B90" s="16" t="s">
        <v>12</v>
      </c>
      <c r="C90" s="56" t="s">
        <v>245</v>
      </c>
      <c r="D90" s="17"/>
      <c r="E90" s="18"/>
      <c r="F90" s="19">
        <v>83</v>
      </c>
      <c r="G90" s="19">
        <v>77</v>
      </c>
      <c r="H90" s="19">
        <v>86</v>
      </c>
      <c r="I90" s="19">
        <v>86</v>
      </c>
      <c r="J90" s="19">
        <v>76</v>
      </c>
      <c r="K90" s="19">
        <v>84</v>
      </c>
      <c r="L90" s="19"/>
      <c r="M90" s="19"/>
      <c r="N90" s="20"/>
      <c r="O90" s="15">
        <f>SUM(F90:K90)</f>
        <v>492</v>
      </c>
      <c r="P90" s="15"/>
      <c r="Q90" s="15"/>
      <c r="R90" s="15"/>
      <c r="S90" s="15"/>
      <c r="T90" s="15"/>
      <c r="U90" s="15"/>
      <c r="V90" s="15"/>
    </row>
    <row r="91" spans="1:22" x14ac:dyDescent="0.2">
      <c r="A91" s="1"/>
      <c r="B91" s="21" t="s">
        <v>13</v>
      </c>
      <c r="C91" s="57" t="s">
        <v>246</v>
      </c>
      <c r="D91" s="22"/>
      <c r="E91" s="23"/>
      <c r="F91" s="24">
        <v>12.722</v>
      </c>
      <c r="G91" s="24">
        <v>13.558</v>
      </c>
      <c r="H91" s="24">
        <v>12.414999999999999</v>
      </c>
      <c r="I91" s="24">
        <v>12.356999999999999</v>
      </c>
      <c r="J91" s="24">
        <v>13.678000000000001</v>
      </c>
      <c r="K91" s="24">
        <v>12.679</v>
      </c>
      <c r="L91" s="24"/>
      <c r="M91" s="24"/>
      <c r="N91" s="24">
        <v>12.44</v>
      </c>
      <c r="O91" s="1"/>
      <c r="P91" s="1"/>
      <c r="Q91" s="1"/>
      <c r="R91" s="1"/>
      <c r="S91" s="1"/>
      <c r="T91" s="1"/>
      <c r="U91" s="1"/>
      <c r="V91" s="1"/>
    </row>
    <row r="92" spans="1:22" x14ac:dyDescent="0.2">
      <c r="A92" s="1"/>
      <c r="B92" s="25" t="s">
        <v>14</v>
      </c>
      <c r="C92" s="58" t="s">
        <v>247</v>
      </c>
      <c r="D92" s="3"/>
      <c r="E92" s="26"/>
      <c r="F92" s="27">
        <v>12.93</v>
      </c>
      <c r="G92" s="27">
        <v>14.023999999999999</v>
      </c>
      <c r="H92" s="27">
        <v>12.63</v>
      </c>
      <c r="I92" s="27">
        <v>12.612</v>
      </c>
      <c r="J92" s="27">
        <v>14.25</v>
      </c>
      <c r="K92" s="27">
        <v>12.904999999999999</v>
      </c>
      <c r="L92" s="27"/>
      <c r="M92" s="27"/>
      <c r="N92" s="28"/>
      <c r="Q92" s="1"/>
      <c r="R92" s="1"/>
      <c r="S92" s="1"/>
      <c r="T92" s="1"/>
      <c r="U92" s="1"/>
      <c r="V92" s="1"/>
    </row>
    <row r="93" spans="1:22" x14ac:dyDescent="0.2">
      <c r="A93" s="1"/>
      <c r="B93" s="29" t="s">
        <v>15</v>
      </c>
      <c r="C93" s="59" t="s">
        <v>248</v>
      </c>
      <c r="D93" s="41" t="s">
        <v>193</v>
      </c>
      <c r="E93" s="30"/>
      <c r="F93" s="43" t="s">
        <v>170</v>
      </c>
      <c r="G93" s="43" t="s">
        <v>174</v>
      </c>
      <c r="H93" s="43" t="s">
        <v>178</v>
      </c>
      <c r="I93" s="43" t="s">
        <v>119</v>
      </c>
      <c r="J93" s="43" t="s">
        <v>185</v>
      </c>
      <c r="K93" s="43" t="s">
        <v>189</v>
      </c>
      <c r="L93" s="43"/>
      <c r="M93" s="43"/>
      <c r="N93" s="31"/>
      <c r="P93" t="str">
        <f>MID(F93,2,1)</f>
        <v>2</v>
      </c>
      <c r="Q93" t="str">
        <f t="shared" ref="Q93" si="96">MID(G93,2,1)</f>
        <v>1</v>
      </c>
      <c r="R93" t="str">
        <f t="shared" ref="R93" si="97">MID(H93,2,1)</f>
        <v>2</v>
      </c>
      <c r="S93" t="str">
        <f t="shared" ref="S93" si="98">MID(I93,2,1)</f>
        <v>1</v>
      </c>
      <c r="T93" t="str">
        <f t="shared" ref="T93" si="99">MID(J93,2,1)</f>
        <v>5</v>
      </c>
      <c r="U93" t="str">
        <f t="shared" ref="U93" si="100">MID(K93,2,1)</f>
        <v>1</v>
      </c>
      <c r="V93" s="51">
        <f>T93+U93+P93+Q93+R93+S93</f>
        <v>12</v>
      </c>
    </row>
    <row r="94" spans="1:22" ht="16.5" thickBot="1" x14ac:dyDescent="0.3">
      <c r="A94" s="1"/>
      <c r="B94" s="16" t="s">
        <v>16</v>
      </c>
      <c r="C94" s="56"/>
      <c r="D94" s="17"/>
      <c r="E94" s="18"/>
      <c r="F94" s="19">
        <v>75</v>
      </c>
      <c r="G94" s="19">
        <v>75</v>
      </c>
      <c r="H94" s="19">
        <v>74</v>
      </c>
      <c r="I94" s="19">
        <v>79</v>
      </c>
      <c r="J94" s="19">
        <v>77</v>
      </c>
      <c r="K94" s="19">
        <v>74</v>
      </c>
      <c r="L94" s="19"/>
      <c r="M94" s="19"/>
      <c r="N94" s="32"/>
      <c r="O94" s="15">
        <f>SUM(F94:K94)</f>
        <v>454</v>
      </c>
      <c r="P94" s="15"/>
      <c r="Q94" s="15"/>
      <c r="R94" s="15"/>
      <c r="S94" s="15"/>
      <c r="T94" s="15"/>
      <c r="U94" s="15"/>
      <c r="V94" s="15"/>
    </row>
    <row r="95" spans="1:22" x14ac:dyDescent="0.2">
      <c r="A95" s="1"/>
      <c r="B95" s="21" t="s">
        <v>13</v>
      </c>
      <c r="C95" s="57"/>
      <c r="D95" s="22"/>
      <c r="E95" s="23"/>
      <c r="F95" s="24">
        <v>14.183</v>
      </c>
      <c r="G95" s="24">
        <v>14.113</v>
      </c>
      <c r="H95" s="24">
        <v>14.015000000000001</v>
      </c>
      <c r="I95" s="24">
        <v>13.2</v>
      </c>
      <c r="J95" s="24">
        <v>13.769</v>
      </c>
      <c r="K95" s="24">
        <v>14.102</v>
      </c>
      <c r="L95" s="24"/>
      <c r="M95" s="33"/>
      <c r="N95" s="34"/>
      <c r="O95" s="4"/>
      <c r="P95" s="1"/>
      <c r="Q95" s="1"/>
      <c r="R95" s="1"/>
      <c r="S95" s="1"/>
      <c r="T95" s="1"/>
      <c r="U95" s="1"/>
      <c r="V95" s="1"/>
    </row>
    <row r="96" spans="1:22" x14ac:dyDescent="0.2">
      <c r="A96" s="1"/>
      <c r="B96" s="25" t="s">
        <v>14</v>
      </c>
      <c r="C96" s="58"/>
      <c r="D96" s="3"/>
      <c r="E96" s="26"/>
      <c r="F96" s="27">
        <v>14.428000000000001</v>
      </c>
      <c r="G96" s="27">
        <v>14.340999999999999</v>
      </c>
      <c r="H96" s="27">
        <v>14.766999999999999</v>
      </c>
      <c r="I96" s="27">
        <v>13.698</v>
      </c>
      <c r="J96" s="27">
        <v>14.023</v>
      </c>
      <c r="K96" s="27">
        <v>14.459</v>
      </c>
      <c r="L96" s="27"/>
      <c r="M96" s="27"/>
      <c r="N96" s="34"/>
      <c r="Q96" s="1"/>
      <c r="R96" s="1"/>
      <c r="S96" s="1"/>
      <c r="T96" s="1"/>
      <c r="U96" s="1"/>
      <c r="V96" s="1"/>
    </row>
    <row r="97" spans="1:22" x14ac:dyDescent="0.2">
      <c r="A97" s="1"/>
      <c r="B97" s="29" t="s">
        <v>15</v>
      </c>
      <c r="C97" s="59"/>
      <c r="D97" s="42" t="s">
        <v>194</v>
      </c>
      <c r="E97" s="35"/>
      <c r="F97" s="43" t="s">
        <v>171</v>
      </c>
      <c r="G97" s="43" t="s">
        <v>175</v>
      </c>
      <c r="H97" s="43" t="s">
        <v>179</v>
      </c>
      <c r="I97" s="43" t="s">
        <v>182</v>
      </c>
      <c r="J97" s="43" t="s">
        <v>186</v>
      </c>
      <c r="K97" s="43" t="s">
        <v>190</v>
      </c>
      <c r="L97" s="43"/>
      <c r="M97" s="43"/>
      <c r="N97" s="36"/>
      <c r="P97" t="str">
        <f>MID(F97,2,1)</f>
        <v>0</v>
      </c>
      <c r="Q97" t="str">
        <f t="shared" ref="Q97" si="101">MID(G97,2,1)</f>
        <v>0</v>
      </c>
      <c r="R97" t="str">
        <f t="shared" ref="R97" si="102">MID(H97,2,1)</f>
        <v>4</v>
      </c>
      <c r="S97" t="str">
        <f t="shared" ref="S97" si="103">MID(I97,2,1)</f>
        <v>0</v>
      </c>
      <c r="T97" t="str">
        <f t="shared" ref="T97" si="104">MID(J97,2,1)</f>
        <v>0</v>
      </c>
      <c r="U97" t="str">
        <f t="shared" ref="U97" si="105">MID(K97,2,1)</f>
        <v>2</v>
      </c>
      <c r="V97" s="51">
        <f>T97+U97+P97+Q97+R97+S97</f>
        <v>6</v>
      </c>
    </row>
    <row r="98" spans="1:22" ht="16.5" thickBot="1" x14ac:dyDescent="0.3">
      <c r="A98" s="1"/>
      <c r="B98" s="16" t="s">
        <v>19</v>
      </c>
      <c r="C98" s="56"/>
      <c r="D98" s="17"/>
      <c r="E98" s="18"/>
      <c r="F98" s="19">
        <v>81</v>
      </c>
      <c r="G98" s="19">
        <v>81</v>
      </c>
      <c r="H98" s="19">
        <v>82</v>
      </c>
      <c r="I98" s="19">
        <v>78</v>
      </c>
      <c r="J98" s="19">
        <v>79</v>
      </c>
      <c r="K98" s="19">
        <v>80</v>
      </c>
      <c r="L98" s="19"/>
      <c r="M98" s="19"/>
      <c r="N98" s="32"/>
      <c r="O98" s="15">
        <f>SUM(F98:K98)</f>
        <v>481</v>
      </c>
      <c r="P98" s="15"/>
      <c r="Q98" s="15"/>
      <c r="R98" s="15"/>
      <c r="S98" s="15"/>
      <c r="T98" s="15"/>
      <c r="U98" s="15"/>
      <c r="V98" s="15"/>
    </row>
    <row r="99" spans="1:22" x14ac:dyDescent="0.2">
      <c r="A99" s="1"/>
      <c r="B99" s="21" t="s">
        <v>13</v>
      </c>
      <c r="C99" s="57"/>
      <c r="D99" s="22"/>
      <c r="E99" s="23"/>
      <c r="F99" s="24">
        <v>13.16</v>
      </c>
      <c r="G99" s="24">
        <v>12.948</v>
      </c>
      <c r="H99" s="24">
        <v>12.914999999999999</v>
      </c>
      <c r="I99" s="24">
        <v>13.326000000000001</v>
      </c>
      <c r="J99" s="24">
        <v>13.198</v>
      </c>
      <c r="K99" s="24">
        <v>13.179</v>
      </c>
      <c r="L99" s="24"/>
      <c r="M99" s="33"/>
      <c r="N99" s="34"/>
      <c r="O99" s="4"/>
      <c r="P99" s="1"/>
      <c r="Q99" s="1"/>
      <c r="R99" s="1"/>
      <c r="S99" s="1"/>
      <c r="T99" s="1"/>
      <c r="U99" s="1"/>
      <c r="V99" s="1"/>
    </row>
    <row r="100" spans="1:22" x14ac:dyDescent="0.2">
      <c r="A100" s="1"/>
      <c r="B100" s="25" t="s">
        <v>14</v>
      </c>
      <c r="C100" s="58"/>
      <c r="D100" s="3"/>
      <c r="E100" s="26"/>
      <c r="F100" s="27">
        <v>13.422000000000001</v>
      </c>
      <c r="G100" s="27">
        <v>13.225</v>
      </c>
      <c r="H100" s="27">
        <v>13.137</v>
      </c>
      <c r="I100" s="27">
        <v>13.805999999999999</v>
      </c>
      <c r="J100" s="27">
        <v>13.548</v>
      </c>
      <c r="K100" s="27">
        <v>13.564</v>
      </c>
      <c r="L100" s="27"/>
      <c r="M100" s="27"/>
      <c r="N100" s="34"/>
      <c r="Q100" s="1"/>
      <c r="R100" s="1"/>
      <c r="S100" s="1"/>
      <c r="T100" s="1"/>
      <c r="U100" s="1"/>
      <c r="V100" s="37"/>
    </row>
    <row r="101" spans="1:22" x14ac:dyDescent="0.2">
      <c r="A101" s="1"/>
      <c r="B101" s="29" t="s">
        <v>15</v>
      </c>
      <c r="C101" s="59"/>
      <c r="D101" s="42" t="s">
        <v>51</v>
      </c>
      <c r="E101" s="35"/>
      <c r="F101" s="43" t="s">
        <v>172</v>
      </c>
      <c r="G101" s="43" t="s">
        <v>176</v>
      </c>
      <c r="H101" s="43" t="s">
        <v>180</v>
      </c>
      <c r="I101" s="43" t="s">
        <v>183</v>
      </c>
      <c r="J101" s="43" t="s">
        <v>187</v>
      </c>
      <c r="K101" s="43" t="s">
        <v>191</v>
      </c>
      <c r="L101" s="43"/>
      <c r="M101" s="43"/>
      <c r="N101" s="36"/>
      <c r="P101" t="str">
        <f>MID(F101,2,1)</f>
        <v>1</v>
      </c>
      <c r="Q101" t="str">
        <f t="shared" ref="Q101" si="106">MID(G101,2,1)</f>
        <v>0</v>
      </c>
      <c r="R101" t="str">
        <f t="shared" ref="R101" si="107">MID(H101,2,1)</f>
        <v>3</v>
      </c>
      <c r="S101" t="str">
        <f t="shared" ref="S101" si="108">MID(I101,2,1)</f>
        <v>2</v>
      </c>
      <c r="T101" t="str">
        <f t="shared" ref="T101" si="109">MID(J101,2,1)</f>
        <v>3</v>
      </c>
      <c r="U101" t="str">
        <f t="shared" ref="U101" si="110">MID(K101,2,1)</f>
        <v>1</v>
      </c>
      <c r="V101" s="51">
        <f>T101+U101+P101+Q101+R101+S101</f>
        <v>10</v>
      </c>
    </row>
    <row r="102" spans="1:22" ht="16.5" thickBot="1" x14ac:dyDescent="0.3">
      <c r="A102" s="1"/>
      <c r="B102" s="16" t="s">
        <v>20</v>
      </c>
      <c r="C102" s="56"/>
      <c r="D102" s="17"/>
      <c r="E102" s="18"/>
      <c r="F102" s="19">
        <v>82</v>
      </c>
      <c r="G102" s="19">
        <v>75</v>
      </c>
      <c r="H102" s="19">
        <v>83</v>
      </c>
      <c r="I102" s="19">
        <v>82</v>
      </c>
      <c r="J102" s="19">
        <v>74</v>
      </c>
      <c r="K102" s="19">
        <v>80</v>
      </c>
      <c r="L102" s="19"/>
      <c r="M102" s="19"/>
      <c r="N102" s="32"/>
      <c r="O102" s="15">
        <f>SUM(F102:K102)</f>
        <v>476</v>
      </c>
      <c r="P102" s="15"/>
      <c r="Q102" s="15"/>
      <c r="R102" s="15"/>
      <c r="S102" s="15"/>
      <c r="T102" s="15"/>
      <c r="U102" s="15"/>
      <c r="V102" s="15"/>
    </row>
    <row r="103" spans="1:22" x14ac:dyDescent="0.2">
      <c r="A103" s="1"/>
      <c r="B103" s="21" t="s">
        <v>13</v>
      </c>
      <c r="C103" s="57"/>
      <c r="D103" s="22"/>
      <c r="E103" s="23"/>
      <c r="F103" s="24">
        <v>12.965</v>
      </c>
      <c r="G103" s="24">
        <v>13.728</v>
      </c>
      <c r="H103" s="24">
        <v>12.678000000000001</v>
      </c>
      <c r="I103" s="24">
        <v>12.832000000000001</v>
      </c>
      <c r="J103" s="24">
        <v>13.973000000000001</v>
      </c>
      <c r="K103" s="24">
        <v>12.919</v>
      </c>
      <c r="L103" s="24"/>
      <c r="M103" s="33"/>
      <c r="N103" s="34"/>
      <c r="O103" s="4"/>
      <c r="P103" s="1"/>
      <c r="Q103" s="1"/>
      <c r="R103" s="1"/>
      <c r="S103" s="1"/>
      <c r="T103" s="1"/>
      <c r="U103" s="1"/>
    </row>
    <row r="104" spans="1:22" x14ac:dyDescent="0.2">
      <c r="A104" s="1"/>
      <c r="B104" s="25" t="s">
        <v>14</v>
      </c>
      <c r="C104" s="58"/>
      <c r="D104" s="3"/>
      <c r="E104" s="26"/>
      <c r="F104" s="27">
        <v>13.227</v>
      </c>
      <c r="G104" s="27">
        <v>14.468</v>
      </c>
      <c r="H104" s="27">
        <v>12.898</v>
      </c>
      <c r="I104" s="27">
        <v>13.228999999999999</v>
      </c>
      <c r="J104" s="27">
        <v>14.577999999999999</v>
      </c>
      <c r="K104" s="27">
        <v>13.417</v>
      </c>
      <c r="L104" s="27"/>
      <c r="M104" s="27"/>
      <c r="N104" s="34"/>
      <c r="Q104" s="1"/>
      <c r="R104" s="1"/>
      <c r="S104" s="1"/>
      <c r="T104" s="1"/>
      <c r="U104" s="1"/>
    </row>
    <row r="105" spans="1:22" ht="13.5" thickBot="1" x14ac:dyDescent="0.25">
      <c r="A105" s="1"/>
      <c r="B105" s="29" t="s">
        <v>15</v>
      </c>
      <c r="C105" s="59"/>
      <c r="D105" s="42" t="s">
        <v>195</v>
      </c>
      <c r="E105" s="35"/>
      <c r="F105" s="43" t="s">
        <v>173</v>
      </c>
      <c r="G105" s="43" t="s">
        <v>177</v>
      </c>
      <c r="H105" s="43" t="s">
        <v>181</v>
      </c>
      <c r="I105" s="43" t="s">
        <v>184</v>
      </c>
      <c r="J105" s="43" t="s">
        <v>188</v>
      </c>
      <c r="K105" s="43" t="s">
        <v>192</v>
      </c>
      <c r="L105" s="43"/>
      <c r="M105" s="43"/>
      <c r="N105" s="36"/>
      <c r="P105" t="str">
        <f>MID(F105,2,1)</f>
        <v>2</v>
      </c>
      <c r="Q105" t="str">
        <f t="shared" ref="Q105" si="111">MID(G105,2,1)</f>
        <v>7</v>
      </c>
      <c r="R105" t="str">
        <f t="shared" ref="R105" si="112">MID(H105,2,1)</f>
        <v>1</v>
      </c>
      <c r="S105" t="str">
        <f t="shared" ref="S105" si="113">MID(I105,2,1)</f>
        <v>8</v>
      </c>
      <c r="T105" t="str">
        <f t="shared" ref="T105" si="114">MID(J105,2,1)</f>
        <v>4</v>
      </c>
      <c r="U105" t="str">
        <f t="shared" ref="U105" si="115">MID(K105,2,1)</f>
        <v>3</v>
      </c>
      <c r="V105" s="51">
        <f>T105+U105+P105+Q105+R105+S105</f>
        <v>25</v>
      </c>
    </row>
    <row r="106" spans="1:22" ht="15.75" x14ac:dyDescent="0.25">
      <c r="A106" s="12" t="s">
        <v>196</v>
      </c>
      <c r="B106" s="13" t="s">
        <v>197</v>
      </c>
      <c r="C106" s="61" t="s">
        <v>249</v>
      </c>
      <c r="D106" s="14">
        <v>1802</v>
      </c>
      <c r="E106" s="40" t="s">
        <v>198</v>
      </c>
      <c r="F106" s="39">
        <v>291</v>
      </c>
      <c r="G106" s="47">
        <v>319</v>
      </c>
      <c r="H106" s="12">
        <v>305</v>
      </c>
      <c r="I106" s="12">
        <v>269</v>
      </c>
      <c r="J106" s="12">
        <v>308</v>
      </c>
      <c r="K106" s="12">
        <v>310</v>
      </c>
      <c r="L106" s="12"/>
      <c r="M106" s="12"/>
      <c r="N106" s="12" t="s">
        <v>199</v>
      </c>
      <c r="O106" s="15"/>
      <c r="P106" s="15"/>
      <c r="Q106" s="1"/>
      <c r="R106" s="1"/>
      <c r="S106" s="1"/>
      <c r="T106" s="1"/>
      <c r="U106" s="1"/>
      <c r="V106" s="51">
        <f>V110+V114+V118+V122</f>
        <v>51</v>
      </c>
    </row>
    <row r="107" spans="1:22" ht="16.5" thickBot="1" x14ac:dyDescent="0.3">
      <c r="A107" s="1"/>
      <c r="B107" s="16" t="s">
        <v>12</v>
      </c>
      <c r="C107" s="56" t="s">
        <v>250</v>
      </c>
      <c r="D107" s="17"/>
      <c r="E107" s="18"/>
      <c r="F107" s="19">
        <v>58</v>
      </c>
      <c r="G107" s="19">
        <v>84</v>
      </c>
      <c r="H107" s="19">
        <v>71</v>
      </c>
      <c r="I107" s="19">
        <v>31</v>
      </c>
      <c r="J107" s="19">
        <v>72</v>
      </c>
      <c r="K107" s="19">
        <v>74</v>
      </c>
      <c r="L107" s="19"/>
      <c r="M107" s="19"/>
      <c r="N107" s="20"/>
      <c r="O107" s="15">
        <f>SUM(F107:K107)</f>
        <v>390</v>
      </c>
      <c r="P107" s="15"/>
      <c r="Q107" s="15"/>
      <c r="R107" s="15"/>
      <c r="S107" s="15"/>
      <c r="T107" s="15"/>
      <c r="U107" s="15"/>
      <c r="V107" s="15"/>
    </row>
    <row r="108" spans="1:22" x14ac:dyDescent="0.2">
      <c r="A108" s="1"/>
      <c r="B108" s="21" t="s">
        <v>13</v>
      </c>
      <c r="C108" s="57" t="s">
        <v>251</v>
      </c>
      <c r="D108" s="22"/>
      <c r="E108" s="23"/>
      <c r="F108" s="24">
        <v>12.638999999999999</v>
      </c>
      <c r="G108" s="24">
        <v>12.692</v>
      </c>
      <c r="H108" s="24">
        <v>12.622999999999999</v>
      </c>
      <c r="I108" s="24">
        <v>12.859</v>
      </c>
      <c r="J108" s="24">
        <v>12.73</v>
      </c>
      <c r="K108" s="24">
        <v>12.709</v>
      </c>
      <c r="L108" s="24"/>
      <c r="M108" s="24"/>
      <c r="N108" s="24">
        <v>12.427</v>
      </c>
      <c r="O108" s="1"/>
      <c r="P108" s="1"/>
      <c r="Q108" s="1"/>
      <c r="R108" s="1"/>
      <c r="S108" s="1"/>
      <c r="T108" s="1"/>
      <c r="U108" s="1"/>
      <c r="V108" s="1"/>
    </row>
    <row r="109" spans="1:22" x14ac:dyDescent="0.2">
      <c r="A109" s="1"/>
      <c r="B109" s="25" t="s">
        <v>14</v>
      </c>
      <c r="C109" s="58" t="s">
        <v>252</v>
      </c>
      <c r="D109" s="3"/>
      <c r="E109" s="26"/>
      <c r="F109" s="27">
        <v>18.623000000000001</v>
      </c>
      <c r="G109" s="27">
        <v>13.000999999999999</v>
      </c>
      <c r="H109" s="27">
        <v>15.125999999999999</v>
      </c>
      <c r="I109" s="27">
        <v>13.178000000000001</v>
      </c>
      <c r="J109" s="27">
        <v>12.891</v>
      </c>
      <c r="K109" s="27">
        <v>14.714</v>
      </c>
      <c r="L109" s="27"/>
      <c r="M109" s="27"/>
      <c r="N109" s="28"/>
      <c r="Q109" s="1"/>
      <c r="R109" s="1"/>
      <c r="S109" s="1"/>
      <c r="T109" s="1"/>
      <c r="U109" s="1"/>
      <c r="V109" s="1"/>
    </row>
    <row r="110" spans="1:22" x14ac:dyDescent="0.2">
      <c r="A110" s="1"/>
      <c r="B110" s="29" t="s">
        <v>15</v>
      </c>
      <c r="C110" s="59"/>
      <c r="D110" s="41" t="s">
        <v>193</v>
      </c>
      <c r="E110" s="30"/>
      <c r="F110" s="43" t="s">
        <v>200</v>
      </c>
      <c r="G110" s="43" t="s">
        <v>78</v>
      </c>
      <c r="H110" s="43" t="s">
        <v>207</v>
      </c>
      <c r="I110" s="43" t="s">
        <v>211</v>
      </c>
      <c r="J110" s="43" t="s">
        <v>97</v>
      </c>
      <c r="K110" s="43" t="s">
        <v>216</v>
      </c>
      <c r="L110" s="43"/>
      <c r="M110" s="43"/>
      <c r="N110" s="31"/>
      <c r="P110" t="str">
        <f>MID(F110,2,1)</f>
        <v>3</v>
      </c>
      <c r="Q110" t="str">
        <f t="shared" ref="Q110" si="116">MID(G110,2,1)</f>
        <v>2</v>
      </c>
      <c r="R110" t="str">
        <f t="shared" ref="R110" si="117">MID(H110,2,1)</f>
        <v>2</v>
      </c>
      <c r="S110" t="str">
        <f t="shared" ref="S110" si="118">MID(I110,2,1)</f>
        <v>1</v>
      </c>
      <c r="T110" t="str">
        <f t="shared" ref="T110" si="119">MID(J110,2,1)</f>
        <v>0</v>
      </c>
      <c r="U110" t="str">
        <f t="shared" ref="U110" si="120">MID(K110,2,1)</f>
        <v>4</v>
      </c>
      <c r="V110" s="51">
        <f>T110+U110+P110+Q110+R110+S110</f>
        <v>12</v>
      </c>
    </row>
    <row r="111" spans="1:22" ht="16.5" thickBot="1" x14ac:dyDescent="0.3">
      <c r="A111" s="1"/>
      <c r="B111" s="16" t="s">
        <v>16</v>
      </c>
      <c r="C111" s="56"/>
      <c r="D111" s="17"/>
      <c r="E111" s="18"/>
      <c r="F111" s="19">
        <v>72</v>
      </c>
      <c r="G111" s="19">
        <v>76</v>
      </c>
      <c r="H111" s="19">
        <v>76</v>
      </c>
      <c r="I111" s="19">
        <v>75</v>
      </c>
      <c r="J111" s="19">
        <v>74</v>
      </c>
      <c r="K111" s="19">
        <v>72</v>
      </c>
      <c r="L111" s="19"/>
      <c r="M111" s="19"/>
      <c r="N111" s="32"/>
      <c r="O111" s="15">
        <f>SUM(F111:K111)</f>
        <v>445</v>
      </c>
      <c r="P111" s="15"/>
      <c r="Q111" s="15"/>
      <c r="R111" s="15"/>
      <c r="S111" s="15"/>
      <c r="T111" s="15"/>
      <c r="U111" s="15"/>
      <c r="V111" s="15"/>
    </row>
    <row r="112" spans="1:22" x14ac:dyDescent="0.2">
      <c r="A112" s="1"/>
      <c r="B112" s="21" t="s">
        <v>13</v>
      </c>
      <c r="C112" s="57"/>
      <c r="D112" s="22"/>
      <c r="E112" s="23"/>
      <c r="F112" s="24">
        <v>14.573</v>
      </c>
      <c r="G112" s="24">
        <v>13.489000000000001</v>
      </c>
      <c r="H112" s="24">
        <v>14.12</v>
      </c>
      <c r="I112" s="24">
        <v>14.131</v>
      </c>
      <c r="J112" s="24">
        <v>14.244999999999999</v>
      </c>
      <c r="K112" s="24">
        <v>14.319000000000001</v>
      </c>
      <c r="L112" s="24"/>
      <c r="M112" s="33"/>
      <c r="N112" s="34"/>
      <c r="O112" s="4"/>
      <c r="P112" s="1"/>
      <c r="Q112" s="1"/>
      <c r="R112" s="1"/>
      <c r="S112" s="1"/>
      <c r="T112" s="1"/>
      <c r="U112" s="1"/>
      <c r="V112" s="1"/>
    </row>
    <row r="113" spans="1:22" x14ac:dyDescent="0.2">
      <c r="A113" s="1"/>
      <c r="B113" s="25" t="s">
        <v>14</v>
      </c>
      <c r="C113" s="58"/>
      <c r="D113" s="3"/>
      <c r="E113" s="26"/>
      <c r="F113" s="27">
        <v>14.885999999999999</v>
      </c>
      <c r="G113" s="27">
        <v>14.196999999999999</v>
      </c>
      <c r="H113" s="27">
        <v>14.321</v>
      </c>
      <c r="I113" s="27">
        <v>14.372</v>
      </c>
      <c r="J113" s="27">
        <v>14.513</v>
      </c>
      <c r="K113" s="27">
        <v>15.116</v>
      </c>
      <c r="L113" s="27"/>
      <c r="M113" s="27"/>
      <c r="N113" s="34"/>
      <c r="Q113" s="1"/>
      <c r="R113" s="1"/>
      <c r="S113" s="1"/>
      <c r="T113" s="1"/>
      <c r="U113" s="1"/>
      <c r="V113" s="1"/>
    </row>
    <row r="114" spans="1:22" x14ac:dyDescent="0.2">
      <c r="A114" s="1"/>
      <c r="B114" s="29" t="s">
        <v>15</v>
      </c>
      <c r="C114" s="59"/>
      <c r="D114" s="42" t="s">
        <v>220</v>
      </c>
      <c r="E114" s="35"/>
      <c r="F114" s="43" t="s">
        <v>201</v>
      </c>
      <c r="G114" s="43" t="s">
        <v>204</v>
      </c>
      <c r="H114" s="43" t="s">
        <v>208</v>
      </c>
      <c r="I114" s="43" t="s">
        <v>212</v>
      </c>
      <c r="J114" s="43" t="s">
        <v>214</v>
      </c>
      <c r="K114" s="43" t="s">
        <v>217</v>
      </c>
      <c r="L114" s="43"/>
      <c r="M114" s="43"/>
      <c r="N114" s="36"/>
      <c r="P114" t="str">
        <f>MID(F114,2,1)</f>
        <v>2</v>
      </c>
      <c r="Q114" t="str">
        <f t="shared" ref="Q114" si="121">MID(G114,2,1)</f>
        <v>3</v>
      </c>
      <c r="R114" t="str">
        <f t="shared" ref="R114" si="122">MID(H114,2,1)</f>
        <v>1</v>
      </c>
      <c r="S114" t="str">
        <f t="shared" ref="S114" si="123">MID(I114,2,1)</f>
        <v>1</v>
      </c>
      <c r="T114" t="str">
        <f t="shared" ref="T114" si="124">MID(J114,2,1)</f>
        <v>1</v>
      </c>
      <c r="U114" t="str">
        <f t="shared" ref="U114" si="125">MID(K114,2,1)</f>
        <v>1</v>
      </c>
      <c r="V114" s="51">
        <f>T114+U114+P114+Q114+R114+S114</f>
        <v>9</v>
      </c>
    </row>
    <row r="115" spans="1:22" ht="16.5" thickBot="1" x14ac:dyDescent="0.3">
      <c r="A115" s="1"/>
      <c r="B115" s="16" t="s">
        <v>19</v>
      </c>
      <c r="C115" s="56"/>
      <c r="D115" s="17"/>
      <c r="E115" s="18"/>
      <c r="F115" s="19">
        <v>80</v>
      </c>
      <c r="G115" s="19">
        <v>77</v>
      </c>
      <c r="H115" s="19">
        <v>78</v>
      </c>
      <c r="I115" s="19">
        <v>80</v>
      </c>
      <c r="J115" s="19">
        <v>79</v>
      </c>
      <c r="K115" s="19">
        <v>80</v>
      </c>
      <c r="L115" s="19"/>
      <c r="M115" s="19"/>
      <c r="N115" s="32"/>
      <c r="O115" s="15">
        <f>SUM(F115:K115)</f>
        <v>474</v>
      </c>
      <c r="P115" s="15"/>
      <c r="Q115" s="15"/>
      <c r="R115" s="15"/>
      <c r="S115" s="15"/>
      <c r="T115" s="15"/>
      <c r="U115" s="15"/>
      <c r="V115" s="15"/>
    </row>
    <row r="116" spans="1:22" x14ac:dyDescent="0.2">
      <c r="A116" s="1"/>
      <c r="B116" s="21" t="s">
        <v>13</v>
      </c>
      <c r="C116" s="57"/>
      <c r="D116" s="22"/>
      <c r="E116" s="23"/>
      <c r="F116" s="24">
        <v>13.218999999999999</v>
      </c>
      <c r="G116" s="24">
        <v>13.734</v>
      </c>
      <c r="H116" s="24">
        <v>13.319000000000001</v>
      </c>
      <c r="I116" s="24">
        <v>13.236000000000001</v>
      </c>
      <c r="J116" s="24">
        <v>13.276999999999999</v>
      </c>
      <c r="K116" s="24">
        <v>13.1</v>
      </c>
      <c r="L116" s="24"/>
      <c r="M116" s="33"/>
      <c r="N116" s="34"/>
      <c r="O116" s="4"/>
      <c r="P116" s="1"/>
      <c r="Q116" s="1"/>
      <c r="R116" s="1"/>
      <c r="S116" s="1"/>
      <c r="T116" s="1"/>
      <c r="U116" s="1"/>
      <c r="V116" s="1"/>
    </row>
    <row r="117" spans="1:22" x14ac:dyDescent="0.2">
      <c r="A117" s="1"/>
      <c r="B117" s="25" t="s">
        <v>14</v>
      </c>
      <c r="C117" s="58"/>
      <c r="D117" s="3"/>
      <c r="E117" s="26"/>
      <c r="F117" s="27">
        <v>13.430999999999999</v>
      </c>
      <c r="G117" s="27">
        <v>14.119</v>
      </c>
      <c r="H117" s="27">
        <v>13.752000000000001</v>
      </c>
      <c r="I117" s="27">
        <v>13.467000000000001</v>
      </c>
      <c r="J117" s="27">
        <v>13.699</v>
      </c>
      <c r="K117" s="27">
        <v>13.634</v>
      </c>
      <c r="L117" s="27"/>
      <c r="M117" s="27"/>
      <c r="N117" s="34"/>
      <c r="Q117" s="1"/>
      <c r="R117" s="1"/>
      <c r="S117" s="1"/>
      <c r="T117" s="1"/>
      <c r="U117" s="1"/>
      <c r="V117" s="37"/>
    </row>
    <row r="118" spans="1:22" x14ac:dyDescent="0.2">
      <c r="A118" s="1"/>
      <c r="B118" s="29" t="s">
        <v>15</v>
      </c>
      <c r="C118" s="59"/>
      <c r="D118" s="42" t="s">
        <v>51</v>
      </c>
      <c r="E118" s="35"/>
      <c r="F118" s="43" t="s">
        <v>202</v>
      </c>
      <c r="G118" s="43" t="s">
        <v>205</v>
      </c>
      <c r="H118" s="43" t="s">
        <v>209</v>
      </c>
      <c r="I118" s="43" t="s">
        <v>145</v>
      </c>
      <c r="J118" s="43" t="s">
        <v>215</v>
      </c>
      <c r="K118" s="43" t="s">
        <v>218</v>
      </c>
      <c r="L118" s="43"/>
      <c r="M118" s="43"/>
      <c r="N118" s="36"/>
      <c r="P118" t="str">
        <f>MID(F118,2,1)</f>
        <v>0</v>
      </c>
      <c r="Q118" t="str">
        <f t="shared" ref="Q118" si="126">MID(G118,2,1)</f>
        <v>0</v>
      </c>
      <c r="R118" t="str">
        <f t="shared" ref="R118" si="127">MID(H118,2,1)</f>
        <v>3</v>
      </c>
      <c r="S118" t="str">
        <f t="shared" ref="S118" si="128">MID(I118,2,1)</f>
        <v>0</v>
      </c>
      <c r="T118" t="str">
        <f t="shared" ref="T118" si="129">MID(J118,2,1)</f>
        <v>4</v>
      </c>
      <c r="U118" t="str">
        <f t="shared" ref="U118" si="130">MID(K118,2,1)</f>
        <v>3</v>
      </c>
      <c r="V118" s="51">
        <f>T118+U118+P118+Q118+R118+S118</f>
        <v>10</v>
      </c>
    </row>
    <row r="119" spans="1:22" ht="16.5" thickBot="1" x14ac:dyDescent="0.3">
      <c r="A119" s="1"/>
      <c r="B119" s="16" t="s">
        <v>20</v>
      </c>
      <c r="C119" s="56"/>
      <c r="D119" s="17"/>
      <c r="E119" s="18"/>
      <c r="F119" s="19">
        <v>81</v>
      </c>
      <c r="G119" s="19">
        <v>82</v>
      </c>
      <c r="H119" s="19">
        <v>80</v>
      </c>
      <c r="I119" s="19">
        <v>83</v>
      </c>
      <c r="J119" s="19">
        <v>83</v>
      </c>
      <c r="K119" s="19">
        <v>84</v>
      </c>
      <c r="L119" s="19"/>
      <c r="M119" s="19"/>
      <c r="N119" s="32"/>
      <c r="O119" s="15">
        <f>SUM(F119:K119)</f>
        <v>493</v>
      </c>
      <c r="P119" s="15"/>
      <c r="Q119" s="15"/>
      <c r="R119" s="15"/>
      <c r="S119" s="15"/>
      <c r="T119" s="15"/>
      <c r="U119" s="15"/>
      <c r="V119" s="15"/>
    </row>
    <row r="120" spans="1:22" x14ac:dyDescent="0.2">
      <c r="A120" s="1"/>
      <c r="B120" s="21" t="s">
        <v>13</v>
      </c>
      <c r="C120" s="57"/>
      <c r="D120" s="22"/>
      <c r="E120" s="23"/>
      <c r="F120" s="24">
        <v>12.9</v>
      </c>
      <c r="G120" s="24">
        <v>12.798</v>
      </c>
      <c r="H120" s="24">
        <v>12.9</v>
      </c>
      <c r="I120" s="24">
        <v>12.686</v>
      </c>
      <c r="J120" s="24">
        <v>12.611000000000001</v>
      </c>
      <c r="K120" s="24">
        <v>12.595000000000001</v>
      </c>
      <c r="L120" s="24"/>
      <c r="M120" s="33"/>
      <c r="N120" s="34"/>
      <c r="O120" s="4"/>
      <c r="P120" s="1"/>
      <c r="Q120" s="1"/>
      <c r="R120" s="1"/>
      <c r="S120" s="1"/>
      <c r="T120" s="1"/>
      <c r="U120" s="1"/>
    </row>
    <row r="121" spans="1:22" x14ac:dyDescent="0.2">
      <c r="A121" s="1"/>
      <c r="B121" s="25" t="s">
        <v>14</v>
      </c>
      <c r="C121" s="58"/>
      <c r="D121" s="3"/>
      <c r="E121" s="26"/>
      <c r="F121" s="27">
        <v>13.345000000000001</v>
      </c>
      <c r="G121" s="27">
        <v>13.098000000000001</v>
      </c>
      <c r="H121" s="27">
        <v>13.606</v>
      </c>
      <c r="I121" s="27">
        <v>12.976000000000001</v>
      </c>
      <c r="J121" s="27">
        <v>12.923999999999999</v>
      </c>
      <c r="K121" s="27">
        <v>12.827</v>
      </c>
      <c r="L121" s="27"/>
      <c r="M121" s="27"/>
      <c r="N121" s="34"/>
      <c r="Q121" s="1"/>
      <c r="R121" s="1"/>
      <c r="S121" s="1"/>
      <c r="T121" s="1"/>
      <c r="U121" s="1"/>
    </row>
    <row r="122" spans="1:22" x14ac:dyDescent="0.2">
      <c r="A122" s="1"/>
      <c r="B122" s="29" t="s">
        <v>15</v>
      </c>
      <c r="C122" s="59"/>
      <c r="D122" s="42" t="s">
        <v>220</v>
      </c>
      <c r="E122" s="35"/>
      <c r="F122" s="43" t="s">
        <v>203</v>
      </c>
      <c r="G122" s="43" t="s">
        <v>206</v>
      </c>
      <c r="H122" s="43" t="s">
        <v>210</v>
      </c>
      <c r="I122" s="43" t="s">
        <v>213</v>
      </c>
      <c r="J122" s="43" t="s">
        <v>134</v>
      </c>
      <c r="K122" s="43" t="s">
        <v>219</v>
      </c>
      <c r="L122" s="43"/>
      <c r="M122" s="43"/>
      <c r="N122" s="36"/>
      <c r="P122" t="str">
        <f>MID(F122,2,1)</f>
        <v>5</v>
      </c>
      <c r="Q122" t="str">
        <f t="shared" ref="Q122" si="131">MID(G122,2,1)</f>
        <v>2</v>
      </c>
      <c r="R122" t="str">
        <f t="shared" ref="R122" si="132">MID(H122,2,1)</f>
        <v>8</v>
      </c>
      <c r="S122" t="str">
        <f t="shared" ref="S122" si="133">MID(I122,2,1)</f>
        <v>3</v>
      </c>
      <c r="T122" t="str">
        <f t="shared" ref="T122" si="134">MID(J122,2,1)</f>
        <v>1</v>
      </c>
      <c r="U122" t="str">
        <f t="shared" ref="U122" si="135">MID(K122,2,1)</f>
        <v>1</v>
      </c>
      <c r="V122" s="51">
        <f>T122+U122+P122+Q122+R122+S122</f>
        <v>20</v>
      </c>
    </row>
    <row r="123" spans="1:22" x14ac:dyDescent="0.2">
      <c r="A123" s="48" t="s">
        <v>221</v>
      </c>
      <c r="K123" s="49" t="s">
        <v>222</v>
      </c>
    </row>
  </sheetData>
  <phoneticPr fontId="0" type="noConversion"/>
  <hyperlinks>
    <hyperlink ref="K123" r:id="rId1" tooltip="Software para gestión de carreras de slot." xr:uid="{00000000-0004-0000-0000-000000000000}"/>
  </hyperlinks>
  <pageMargins left="0.75" right="0.75" top="1" bottom="1" header="0" footer="0"/>
  <pageSetup paperSize="9" orientation="portrait" r:id="rId2"/>
  <headerFooter alignWithMargins="0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zoomScale="120" zoomScaleNormal="120" workbookViewId="0">
      <selection activeCell="G8" sqref="G8"/>
    </sheetView>
  </sheetViews>
  <sheetFormatPr baseColWidth="10" defaultRowHeight="12.75" x14ac:dyDescent="0.2"/>
  <cols>
    <col min="1" max="1" width="12.85546875" style="37" bestFit="1" customWidth="1"/>
    <col min="2" max="2" width="15" style="37" bestFit="1" customWidth="1"/>
    <col min="3" max="3" width="14.42578125" style="37" bestFit="1" customWidth="1"/>
    <col min="4" max="4" width="14.85546875" style="37" bestFit="1" customWidth="1"/>
    <col min="5" max="5" width="15.85546875" style="37" bestFit="1" customWidth="1"/>
    <col min="6" max="6" width="13" style="37" bestFit="1" customWidth="1"/>
    <col min="7" max="7" width="16.85546875" style="37" bestFit="1" customWidth="1"/>
    <col min="8" max="8" width="9.28515625" style="37" bestFit="1" customWidth="1"/>
    <col min="9" max="9" width="6.140625" style="37" bestFit="1" customWidth="1"/>
    <col min="10" max="10" width="9.140625" style="37" bestFit="1" customWidth="1"/>
  </cols>
  <sheetData>
    <row r="1" spans="1:10" s="68" customFormat="1" ht="18.75" x14ac:dyDescent="0.3">
      <c r="A1" s="62" t="s">
        <v>254</v>
      </c>
      <c r="B1" s="63" t="s">
        <v>255</v>
      </c>
      <c r="C1" s="63" t="s">
        <v>256</v>
      </c>
      <c r="D1" s="63" t="s">
        <v>257</v>
      </c>
      <c r="E1" s="63" t="s">
        <v>258</v>
      </c>
      <c r="F1" s="63" t="s">
        <v>259</v>
      </c>
      <c r="G1" s="62" t="s">
        <v>260</v>
      </c>
      <c r="H1" s="62" t="s">
        <v>261</v>
      </c>
      <c r="I1" s="64" t="s">
        <v>262</v>
      </c>
      <c r="J1" s="64" t="s">
        <v>263</v>
      </c>
    </row>
    <row r="2" spans="1:10" s="68" customFormat="1" ht="18.75" x14ac:dyDescent="0.3">
      <c r="A2" s="62"/>
      <c r="B2" s="63"/>
      <c r="C2" s="63"/>
      <c r="D2" s="63"/>
      <c r="E2" s="63"/>
      <c r="F2" s="63"/>
      <c r="G2" s="62"/>
      <c r="H2" s="62"/>
      <c r="I2" s="64"/>
      <c r="J2" s="64"/>
    </row>
    <row r="3" spans="1:10" x14ac:dyDescent="0.2">
      <c r="A3" s="67" t="s">
        <v>264</v>
      </c>
      <c r="B3" s="66" t="s">
        <v>265</v>
      </c>
      <c r="C3" s="66" t="s">
        <v>252</v>
      </c>
      <c r="D3" s="66" t="s">
        <v>251</v>
      </c>
      <c r="E3" s="66"/>
      <c r="F3" s="66"/>
      <c r="G3" s="66" t="s">
        <v>249</v>
      </c>
      <c r="H3" s="66" t="s">
        <v>266</v>
      </c>
      <c r="I3" s="66">
        <v>18.8</v>
      </c>
      <c r="J3" s="66">
        <v>75.099999999999994</v>
      </c>
    </row>
    <row r="4" spans="1:10" x14ac:dyDescent="0.2">
      <c r="A4" s="67" t="s">
        <v>54</v>
      </c>
      <c r="B4" s="66" t="s">
        <v>267</v>
      </c>
      <c r="C4" s="66" t="s">
        <v>229</v>
      </c>
      <c r="D4" s="66" t="s">
        <v>230</v>
      </c>
      <c r="E4" s="66"/>
      <c r="F4" s="66"/>
      <c r="G4" s="66" t="s">
        <v>253</v>
      </c>
      <c r="H4" s="66" t="s">
        <v>268</v>
      </c>
      <c r="I4" s="66">
        <v>17.5</v>
      </c>
      <c r="J4" s="66">
        <v>71.3</v>
      </c>
    </row>
    <row r="5" spans="1:10" x14ac:dyDescent="0.2">
      <c r="A5" s="67" t="s">
        <v>269</v>
      </c>
      <c r="B5" s="66" t="s">
        <v>245</v>
      </c>
      <c r="C5" s="66" t="s">
        <v>248</v>
      </c>
      <c r="D5" s="66" t="s">
        <v>247</v>
      </c>
      <c r="E5" s="66" t="s">
        <v>246</v>
      </c>
      <c r="F5" s="66"/>
      <c r="G5" s="66" t="s">
        <v>244</v>
      </c>
      <c r="H5" s="66" t="s">
        <v>270</v>
      </c>
      <c r="I5" s="66">
        <v>17.600000000000001</v>
      </c>
      <c r="J5" s="66">
        <v>69.900000000000006</v>
      </c>
    </row>
    <row r="6" spans="1:10" x14ac:dyDescent="0.2">
      <c r="A6" s="65" t="s">
        <v>271</v>
      </c>
      <c r="B6" s="66" t="s">
        <v>223</v>
      </c>
      <c r="C6" s="66" t="s">
        <v>224</v>
      </c>
      <c r="D6" s="66" t="s">
        <v>227</v>
      </c>
      <c r="E6" s="66" t="s">
        <v>226</v>
      </c>
      <c r="F6" s="66" t="s">
        <v>225</v>
      </c>
      <c r="G6" s="66" t="s">
        <v>253</v>
      </c>
      <c r="H6" s="66" t="s">
        <v>268</v>
      </c>
      <c r="I6" s="66">
        <v>17.5</v>
      </c>
      <c r="J6" s="66">
        <v>71.599999999999994</v>
      </c>
    </row>
    <row r="7" spans="1:10" x14ac:dyDescent="0.2">
      <c r="A7" s="67" t="s">
        <v>140</v>
      </c>
      <c r="B7" s="66" t="s">
        <v>240</v>
      </c>
      <c r="C7" s="66" t="s">
        <v>241</v>
      </c>
      <c r="D7" s="66" t="s">
        <v>242</v>
      </c>
      <c r="E7" s="66"/>
      <c r="F7" s="66"/>
      <c r="G7" s="66" t="s">
        <v>243</v>
      </c>
      <c r="H7" s="66" t="s">
        <v>272</v>
      </c>
      <c r="I7" s="66">
        <v>17.5</v>
      </c>
      <c r="J7" s="66">
        <v>73.7</v>
      </c>
    </row>
    <row r="8" spans="1:10" x14ac:dyDescent="0.2">
      <c r="A8" s="67" t="s">
        <v>273</v>
      </c>
      <c r="B8" s="66" t="s">
        <v>231</v>
      </c>
      <c r="C8" s="66" t="s">
        <v>232</v>
      </c>
      <c r="D8" s="66" t="s">
        <v>233</v>
      </c>
      <c r="E8" s="66" t="s">
        <v>234</v>
      </c>
      <c r="F8" s="66"/>
      <c r="G8" s="66" t="s">
        <v>253</v>
      </c>
      <c r="H8" s="66" t="s">
        <v>268</v>
      </c>
      <c r="I8" s="66">
        <v>17.600000000000001</v>
      </c>
      <c r="J8" s="66">
        <v>72.5</v>
      </c>
    </row>
    <row r="9" spans="1:10" x14ac:dyDescent="0.2">
      <c r="A9" s="67" t="s">
        <v>274</v>
      </c>
      <c r="B9" s="66" t="s">
        <v>235</v>
      </c>
      <c r="C9" s="66" t="s">
        <v>236</v>
      </c>
      <c r="D9" s="66" t="s">
        <v>237</v>
      </c>
      <c r="E9" s="66" t="s">
        <v>238</v>
      </c>
      <c r="F9" s="66" t="s">
        <v>239</v>
      </c>
      <c r="G9" s="66" t="s">
        <v>253</v>
      </c>
      <c r="H9" s="66" t="s">
        <v>268</v>
      </c>
      <c r="I9" s="66">
        <v>17.600000000000001</v>
      </c>
      <c r="J9" s="66">
        <v>74.7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dcterms:created xsi:type="dcterms:W3CDTF">2008-06-23T17:40:46Z</dcterms:created>
  <dcterms:modified xsi:type="dcterms:W3CDTF">2025-12-15T20:29:17Z</dcterms:modified>
</cp:coreProperties>
</file>