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 1" sheetId="1" r:id="rId4"/>
  </sheets>
</workbook>
</file>

<file path=xl/sharedStrings.xml><?xml version="1.0" encoding="utf-8"?>
<sst xmlns="http://schemas.openxmlformats.org/spreadsheetml/2006/main" uniqueCount="37">
  <si>
    <t>Så går det för de svenska golfbutikerna</t>
  </si>
  <si>
    <t>Populärnamn</t>
  </si>
  <si>
    <t>Nettoomsättning</t>
  </si>
  <si>
    <t>Nettoomsättning -1 år</t>
  </si>
  <si>
    <t>Rörelseresultat</t>
  </si>
  <si>
    <t>Rörelseresultat -1 år</t>
  </si>
  <si>
    <t>Rörelsemarginal</t>
  </si>
  <si>
    <t>Räkenskapsår</t>
  </si>
  <si>
    <t>Dormy</t>
  </si>
  <si>
    <t>2020-12</t>
  </si>
  <si>
    <t>Out of Bounds</t>
  </si>
  <si>
    <t>Golf Outlets</t>
  </si>
  <si>
    <t>Innesvingen, Mölndal, Kungälv</t>
  </si>
  <si>
    <t>Budget Golf, Västerås</t>
  </si>
  <si>
    <t>Dimbo Golf, Skövde</t>
  </si>
  <si>
    <t>Golfstore, Karlstad GK</t>
  </si>
  <si>
    <t>Dalecarlia Golf Center</t>
  </si>
  <si>
    <t>Golfhandelen, Strömstad</t>
  </si>
  <si>
    <t>Golfstore, Varberg GK</t>
  </si>
  <si>
    <t>Shop, Gävle GK</t>
  </si>
  <si>
    <t>Shop, Kallfors GK, Södertälje m fl</t>
  </si>
  <si>
    <t>Shop, Österlens GK, Simrishamn</t>
  </si>
  <si>
    <t>Hylliekrokens Golfbutik, Malmö</t>
  </si>
  <si>
    <t>Golfstore, Väsby Golf, Upplands Väsby</t>
  </si>
  <si>
    <t>Shop, Saltsjöbadens GK, Nacka</t>
  </si>
  <si>
    <t>Shop, Enköping GK</t>
  </si>
  <si>
    <t>Golfstore, Östersund-Frösö GK</t>
  </si>
  <si>
    <t>Shop, Frösåker Golf &amp; Countryclub, Västerås</t>
  </si>
  <si>
    <t>Golfstore, Lannalodge Golfresort, Lekeberg</t>
  </si>
  <si>
    <t>Shop, Sotenäs GK</t>
  </si>
  <si>
    <t>Golfstore, Vetlanda GK</t>
  </si>
  <si>
    <t>Shop, Uppsala GK</t>
  </si>
  <si>
    <t>Custom Clubs</t>
  </si>
  <si>
    <t>Shop, Bokskogens Golf, Svedala</t>
  </si>
  <si>
    <t>Totalt</t>
  </si>
  <si>
    <t>Fotnot: Kartläggningen omfattar 25 av de omsättningsmässigt största golfhandlarna. Bolag som ej är aktiebolag, ej lämnat årsredovisning för 2020, eller som i betydande omfattning även bedriver annan typ av verksamhet än handel med golfartiklar har exkluderats.</t>
  </si>
  <si>
    <t>Källa: Årsredovisningar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</si>
</sst>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6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3" borderId="6" applyNumberFormat="1" applyFont="1" applyFill="0" applyBorder="1" applyAlignment="1" applyProtection="0">
      <alignment vertical="top" wrapText="1"/>
    </xf>
    <xf numFmtId="1" fontId="3" borderId="7" applyNumberFormat="1" applyFont="1" applyFill="0" applyBorder="1" applyAlignment="1" applyProtection="0">
      <alignment vertical="top" wrapText="1"/>
    </xf>
    <xf numFmtId="59" fontId="3" borderId="7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/>
    </xf>
    <xf numFmtId="49" fontId="0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H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41.4609" style="1" customWidth="1"/>
    <col min="2" max="2" width="19.1328" style="1" customWidth="1"/>
    <col min="3" max="3" width="19.0781" style="1" customWidth="1"/>
    <col min="4" max="4" width="16.3516" style="1" customWidth="1"/>
    <col min="5" max="6" width="18.5156" style="1" customWidth="1"/>
    <col min="7" max="8" width="16.3516" style="1" customWidth="1"/>
    <col min="9" max="16384" width="16.3516" style="1" customWidth="1"/>
  </cols>
  <sheetData>
    <row r="1" ht="32.5" customHeight="1">
      <c r="A1" t="s" s="2">
        <v>0</v>
      </c>
      <c r="B1" s="2"/>
      <c r="C1" s="2"/>
      <c r="D1" s="2"/>
      <c r="E1" s="2"/>
      <c r="F1" s="2"/>
      <c r="G1" s="2"/>
      <c r="H1" s="2"/>
    </row>
    <row r="2" ht="20.25" customHeight="1">
      <c r="A2" t="s" s="3">
        <v>1</v>
      </c>
      <c r="B2" t="s" s="3">
        <v>2</v>
      </c>
      <c r="C2" t="s" s="3">
        <v>3</v>
      </c>
      <c r="D2" s="4"/>
      <c r="E2" t="s" s="3">
        <v>4</v>
      </c>
      <c r="F2" t="s" s="3">
        <v>5</v>
      </c>
      <c r="G2" t="s" s="3">
        <v>6</v>
      </c>
      <c r="H2" t="s" s="3">
        <v>7</v>
      </c>
    </row>
    <row r="3" ht="20.25" customHeight="1">
      <c r="A3" t="s" s="5">
        <v>8</v>
      </c>
      <c r="B3" s="6">
        <v>797319</v>
      </c>
      <c r="C3" s="7">
        <v>536974</v>
      </c>
      <c r="D3" s="8">
        <f>(B3-C3)/C3</f>
        <v>0.484837254690171</v>
      </c>
      <c r="E3" s="7">
        <v>133023</v>
      </c>
      <c r="F3" s="7">
        <v>49623</v>
      </c>
      <c r="G3" s="8">
        <f>E3/B3</f>
        <v>0.16683786539641</v>
      </c>
      <c r="H3" t="s" s="9">
        <v>9</v>
      </c>
    </row>
    <row r="4" ht="20.05" customHeight="1">
      <c r="A4" t="s" s="10">
        <v>10</v>
      </c>
      <c r="B4" s="11">
        <v>38698</v>
      </c>
      <c r="C4" s="12">
        <v>20552</v>
      </c>
      <c r="D4" s="13">
        <f>(B4-C4)/C4</f>
        <v>0.882931101595952</v>
      </c>
      <c r="E4" s="12">
        <v>3024</v>
      </c>
      <c r="F4" s="12">
        <v>1239</v>
      </c>
      <c r="G4" s="13">
        <f>E4/B4</f>
        <v>0.0781435733112822</v>
      </c>
      <c r="H4" t="s" s="14">
        <v>9</v>
      </c>
    </row>
    <row r="5" ht="20.05" customHeight="1">
      <c r="A5" t="s" s="10">
        <v>11</v>
      </c>
      <c r="B5" s="11">
        <v>36341</v>
      </c>
      <c r="C5" s="12">
        <v>25799</v>
      </c>
      <c r="D5" s="13">
        <f>(B5-C5)/C5</f>
        <v>0.408620489166247</v>
      </c>
      <c r="E5" s="12">
        <v>3961</v>
      </c>
      <c r="F5" s="12">
        <v>1136</v>
      </c>
      <c r="G5" s="13">
        <f>E5/B5</f>
        <v>0.108995349605129</v>
      </c>
      <c r="H5" t="s" s="14">
        <v>9</v>
      </c>
    </row>
    <row r="6" ht="20.05" customHeight="1">
      <c r="A6" t="s" s="10">
        <v>12</v>
      </c>
      <c r="B6" s="11">
        <v>28220</v>
      </c>
      <c r="C6" s="12">
        <v>24714</v>
      </c>
      <c r="D6" s="13">
        <f>(B6-C6)/C6</f>
        <v>0.141862911709962</v>
      </c>
      <c r="E6" s="12">
        <v>3715</v>
      </c>
      <c r="F6" s="12">
        <v>2214</v>
      </c>
      <c r="G6" s="13">
        <f>E6/B6</f>
        <v>0.131644223954642</v>
      </c>
      <c r="H6" t="s" s="14">
        <v>9</v>
      </c>
    </row>
    <row r="7" ht="20.05" customHeight="1">
      <c r="A7" t="s" s="10">
        <v>13</v>
      </c>
      <c r="B7" s="11">
        <v>18961</v>
      </c>
      <c r="C7" s="12">
        <v>14247</v>
      </c>
      <c r="D7" s="13">
        <f>(B7-C7)/C7</f>
        <v>0.330876675791395</v>
      </c>
      <c r="E7" s="12">
        <v>2617</v>
      </c>
      <c r="F7" s="12">
        <v>1443</v>
      </c>
      <c r="G7" s="13">
        <f>E7/B7</f>
        <v>0.13802014661674</v>
      </c>
      <c r="H7" t="s" s="14">
        <v>9</v>
      </c>
    </row>
    <row r="8" ht="20.05" customHeight="1">
      <c r="A8" t="s" s="10">
        <v>14</v>
      </c>
      <c r="B8" s="15">
        <v>12811</v>
      </c>
      <c r="C8" s="16">
        <v>7959</v>
      </c>
      <c r="D8" s="13">
        <f>(B8-C8)/C8</f>
        <v>0.609624324663903</v>
      </c>
      <c r="E8" s="16">
        <v>1996</v>
      </c>
      <c r="F8" s="16">
        <v>717</v>
      </c>
      <c r="G8" s="13">
        <f>E8/B8</f>
        <v>0.155803606275857</v>
      </c>
      <c r="H8" t="s" s="14">
        <v>9</v>
      </c>
    </row>
    <row r="9" ht="20.05" customHeight="1">
      <c r="A9" t="s" s="10">
        <v>15</v>
      </c>
      <c r="B9" s="15">
        <v>11983</v>
      </c>
      <c r="C9" s="16">
        <v>11318</v>
      </c>
      <c r="D9" s="13">
        <f>(B9-C9)/C9</f>
        <v>0.0587559639512281</v>
      </c>
      <c r="E9" s="16">
        <v>671</v>
      </c>
      <c r="F9" s="16">
        <v>103</v>
      </c>
      <c r="G9" s="13">
        <f>E9/B9</f>
        <v>0.0559959943252942</v>
      </c>
      <c r="H9" t="s" s="14">
        <v>9</v>
      </c>
    </row>
    <row r="10" ht="20.05" customHeight="1">
      <c r="A10" t="s" s="10">
        <v>16</v>
      </c>
      <c r="B10" s="11">
        <v>9968</v>
      </c>
      <c r="C10" s="12">
        <v>7931</v>
      </c>
      <c r="D10" s="13">
        <f>(B10-C10)/C10</f>
        <v>0.256840247131509</v>
      </c>
      <c r="E10" s="12">
        <v>1921</v>
      </c>
      <c r="F10" s="12">
        <v>427</v>
      </c>
      <c r="G10" s="13">
        <f>E10/B10</f>
        <v>0.192716693418941</v>
      </c>
      <c r="H10" t="s" s="14">
        <v>9</v>
      </c>
    </row>
    <row r="11" ht="20.05" customHeight="1">
      <c r="A11" t="s" s="10">
        <v>17</v>
      </c>
      <c r="B11" s="15">
        <v>9517</v>
      </c>
      <c r="C11" s="16">
        <v>8460</v>
      </c>
      <c r="D11" s="13">
        <f>(B11-C11)/C11</f>
        <v>0.124940898345154</v>
      </c>
      <c r="E11" s="16">
        <v>-371</v>
      </c>
      <c r="F11" s="16">
        <v>-732</v>
      </c>
      <c r="G11" s="13">
        <f>E11/B11</f>
        <v>-0.0389828727540191</v>
      </c>
      <c r="H11" t="s" s="14">
        <v>9</v>
      </c>
    </row>
    <row r="12" ht="20.05" customHeight="1">
      <c r="A12" t="s" s="10">
        <v>18</v>
      </c>
      <c r="B12" s="11">
        <v>9391</v>
      </c>
      <c r="C12" s="12">
        <v>6897</v>
      </c>
      <c r="D12" s="13">
        <f>(B12-C12)/C12</f>
        <v>0.361606495577787</v>
      </c>
      <c r="E12" s="12">
        <v>626</v>
      </c>
      <c r="F12" s="12">
        <v>268</v>
      </c>
      <c r="G12" s="13">
        <f>E12/B12</f>
        <v>0.06665956767117449</v>
      </c>
      <c r="H12" t="s" s="14">
        <v>9</v>
      </c>
    </row>
    <row r="13" ht="20.05" customHeight="1">
      <c r="A13" t="s" s="10">
        <v>19</v>
      </c>
      <c r="B13" s="15">
        <v>9344</v>
      </c>
      <c r="C13" s="16">
        <v>7052</v>
      </c>
      <c r="D13" s="13">
        <f>(B13-C13)/C13</f>
        <v>0.325014180374362</v>
      </c>
      <c r="E13" s="16">
        <v>1767</v>
      </c>
      <c r="F13" s="16">
        <v>879</v>
      </c>
      <c r="G13" s="13">
        <f>E13/B13</f>
        <v>0.189105308219178</v>
      </c>
      <c r="H13" t="s" s="14">
        <v>9</v>
      </c>
    </row>
    <row r="14" ht="20.05" customHeight="1">
      <c r="A14" t="s" s="10">
        <v>20</v>
      </c>
      <c r="B14" s="15">
        <v>8466</v>
      </c>
      <c r="C14" s="16">
        <v>5917</v>
      </c>
      <c r="D14" s="13">
        <f>(B14-C14)/C14</f>
        <v>0.430792631401048</v>
      </c>
      <c r="E14" s="16">
        <v>897</v>
      </c>
      <c r="F14" s="16">
        <v>544</v>
      </c>
      <c r="G14" s="13">
        <f>E14/B14</f>
        <v>0.105953224663359</v>
      </c>
      <c r="H14" t="s" s="14">
        <v>9</v>
      </c>
    </row>
    <row r="15" ht="20.05" customHeight="1">
      <c r="A15" t="s" s="10">
        <v>21</v>
      </c>
      <c r="B15" s="15">
        <v>7584</v>
      </c>
      <c r="C15" s="16">
        <v>5790</v>
      </c>
      <c r="D15" s="13">
        <f>(B15-C15)/C15</f>
        <v>0.309844559585492</v>
      </c>
      <c r="E15" s="16">
        <v>1604</v>
      </c>
      <c r="F15" s="16">
        <v>452</v>
      </c>
      <c r="G15" s="13">
        <f>E15/B15</f>
        <v>0.211497890295359</v>
      </c>
      <c r="H15" t="s" s="14">
        <v>9</v>
      </c>
    </row>
    <row r="16" ht="20.05" customHeight="1">
      <c r="A16" t="s" s="10">
        <v>22</v>
      </c>
      <c r="B16" s="11">
        <v>7314</v>
      </c>
      <c r="C16" s="12">
        <v>5757</v>
      </c>
      <c r="D16" s="13">
        <f>(B16-C16)/C16</f>
        <v>0.270453361125586</v>
      </c>
      <c r="E16" s="12">
        <v>533</v>
      </c>
      <c r="F16" s="12">
        <v>56</v>
      </c>
      <c r="G16" s="13">
        <f>E16/B16</f>
        <v>0.07287394038829639</v>
      </c>
      <c r="H16" t="s" s="14">
        <v>9</v>
      </c>
    </row>
    <row r="17" ht="20.05" customHeight="1">
      <c r="A17" t="s" s="10">
        <v>23</v>
      </c>
      <c r="B17" s="11">
        <v>7296</v>
      </c>
      <c r="C17" s="12">
        <v>5462</v>
      </c>
      <c r="D17" s="13">
        <f>(B17-C17)/C17</f>
        <v>0.335774441596485</v>
      </c>
      <c r="E17" s="12">
        <v>2032</v>
      </c>
      <c r="F17" s="12">
        <v>266</v>
      </c>
      <c r="G17" s="13">
        <f>E17/B17</f>
        <v>0.278508771929825</v>
      </c>
      <c r="H17" t="s" s="14">
        <v>9</v>
      </c>
    </row>
    <row r="18" ht="20.05" customHeight="1">
      <c r="A18" t="s" s="10">
        <v>24</v>
      </c>
      <c r="B18" s="15">
        <v>6897</v>
      </c>
      <c r="C18" s="16">
        <v>5474</v>
      </c>
      <c r="D18" s="13">
        <f>(B18-C18)/C18</f>
        <v>0.259956156375594</v>
      </c>
      <c r="E18" s="16">
        <v>368</v>
      </c>
      <c r="F18" s="16">
        <v>22</v>
      </c>
      <c r="G18" s="13">
        <f>E18/B18</f>
        <v>0.0533565318254313</v>
      </c>
      <c r="H18" t="s" s="14">
        <v>9</v>
      </c>
    </row>
    <row r="19" ht="20.05" customHeight="1">
      <c r="A19" t="s" s="10">
        <v>25</v>
      </c>
      <c r="B19" s="11">
        <v>6579</v>
      </c>
      <c r="C19" s="12">
        <v>5056</v>
      </c>
      <c r="D19" s="13">
        <f>(B19-C19)/C19</f>
        <v>0.301226265822785</v>
      </c>
      <c r="E19" s="12">
        <v>2002</v>
      </c>
      <c r="F19" s="12">
        <v>378</v>
      </c>
      <c r="G19" s="13">
        <f>E19/B19</f>
        <v>0.304301565587475</v>
      </c>
      <c r="H19" t="s" s="14">
        <v>9</v>
      </c>
    </row>
    <row r="20" ht="20.05" customHeight="1">
      <c r="A20" t="s" s="10">
        <v>26</v>
      </c>
      <c r="B20" s="15">
        <v>6457</v>
      </c>
      <c r="C20" s="16">
        <v>5303</v>
      </c>
      <c r="D20" s="13">
        <f>(B20-C20)/C20</f>
        <v>0.217612672072412</v>
      </c>
      <c r="E20" s="16">
        <v>1013</v>
      </c>
      <c r="F20" s="16">
        <v>589</v>
      </c>
      <c r="G20" s="13">
        <f>E20/B20</f>
        <v>0.156884001858448</v>
      </c>
      <c r="H20" t="s" s="14">
        <v>9</v>
      </c>
    </row>
    <row r="21" ht="20.05" customHeight="1">
      <c r="A21" t="s" s="10">
        <v>27</v>
      </c>
      <c r="B21" s="11">
        <v>6238</v>
      </c>
      <c r="C21" s="12">
        <v>6023</v>
      </c>
      <c r="D21" s="13">
        <f>(B21-C21)/C21</f>
        <v>0.0356964967624108</v>
      </c>
      <c r="E21" s="12">
        <v>1092</v>
      </c>
      <c r="F21" s="12">
        <v>744</v>
      </c>
      <c r="G21" s="13">
        <f>E21/B21</f>
        <v>0.175056107726836</v>
      </c>
      <c r="H21" t="s" s="14">
        <v>9</v>
      </c>
    </row>
    <row r="22" ht="20.05" customHeight="1">
      <c r="A22" t="s" s="10">
        <v>28</v>
      </c>
      <c r="B22" s="11">
        <v>6155</v>
      </c>
      <c r="C22" s="12">
        <v>5744</v>
      </c>
      <c r="D22" s="13">
        <f>(B22-C22)/C22</f>
        <v>0.07155292479108639</v>
      </c>
      <c r="E22" s="12">
        <v>420</v>
      </c>
      <c r="F22" s="12">
        <v>-10</v>
      </c>
      <c r="G22" s="13">
        <f>E22/B22</f>
        <v>0.0682372055239643</v>
      </c>
      <c r="H22" t="s" s="14">
        <v>9</v>
      </c>
    </row>
    <row r="23" ht="20.05" customHeight="1">
      <c r="A23" t="s" s="10">
        <v>29</v>
      </c>
      <c r="B23" s="15">
        <v>5645</v>
      </c>
      <c r="C23" s="16">
        <v>4969</v>
      </c>
      <c r="D23" s="13">
        <f>(B23-C23)/C23</f>
        <v>0.136043469510968</v>
      </c>
      <c r="E23" s="16">
        <v>261</v>
      </c>
      <c r="F23" s="16">
        <v>722</v>
      </c>
      <c r="G23" s="13">
        <f>E23/B23</f>
        <v>0.0462356067316209</v>
      </c>
      <c r="H23" t="s" s="14">
        <v>9</v>
      </c>
    </row>
    <row r="24" ht="20.05" customHeight="1">
      <c r="A24" t="s" s="10">
        <v>30</v>
      </c>
      <c r="B24" s="11">
        <v>5525</v>
      </c>
      <c r="C24" s="12">
        <v>3687</v>
      </c>
      <c r="D24" s="13">
        <f>(B24-C24)/C24</f>
        <v>0.49850827230811</v>
      </c>
      <c r="E24" s="12">
        <v>304</v>
      </c>
      <c r="F24" s="12">
        <v>62</v>
      </c>
      <c r="G24" s="13">
        <f>E24/B24</f>
        <v>0.0550226244343891</v>
      </c>
      <c r="H24" t="s" s="14">
        <v>9</v>
      </c>
    </row>
    <row r="25" ht="20.05" customHeight="1">
      <c r="A25" t="s" s="10">
        <v>31</v>
      </c>
      <c r="B25" s="15">
        <v>5508</v>
      </c>
      <c r="C25" s="16">
        <v>3974</v>
      </c>
      <c r="D25" s="13">
        <f>(B25-C25)/C25</f>
        <v>0.386009058882738</v>
      </c>
      <c r="E25" s="16">
        <v>1664</v>
      </c>
      <c r="F25" s="16">
        <v>764</v>
      </c>
      <c r="G25" s="13">
        <f>E25/B25</f>
        <v>0.302106027596224</v>
      </c>
      <c r="H25" t="s" s="14">
        <v>9</v>
      </c>
    </row>
    <row r="26" ht="20.05" customHeight="1">
      <c r="A26" t="s" s="10">
        <v>32</v>
      </c>
      <c r="B26" s="15">
        <v>5398</v>
      </c>
      <c r="C26" s="16">
        <v>1817</v>
      </c>
      <c r="D26" s="13">
        <f>(B26-C26)/C26</f>
        <v>1.97083104017611</v>
      </c>
      <c r="E26" s="16">
        <v>727</v>
      </c>
      <c r="F26" s="16">
        <v>46</v>
      </c>
      <c r="G26" s="13">
        <f>E26/B26</f>
        <v>0.134679510929974</v>
      </c>
      <c r="H26" t="s" s="14">
        <v>9</v>
      </c>
    </row>
    <row r="27" ht="20.05" customHeight="1">
      <c r="A27" t="s" s="10">
        <v>33</v>
      </c>
      <c r="B27" s="11">
        <v>5071</v>
      </c>
      <c r="C27" s="12">
        <v>4485</v>
      </c>
      <c r="D27" s="13">
        <f>(B27-C27)/C27</f>
        <v>0.130657748049052</v>
      </c>
      <c r="E27" s="12">
        <v>41</v>
      </c>
      <c r="F27" s="12">
        <v>56</v>
      </c>
      <c r="G27" s="13">
        <f>E27/B27</f>
        <v>0.00808519029777164</v>
      </c>
      <c r="H27" t="s" s="14">
        <v>9</v>
      </c>
    </row>
    <row r="28" ht="20.05" customHeight="1">
      <c r="A28" s="17"/>
      <c r="B28" s="18"/>
      <c r="C28" s="19"/>
      <c r="D28" s="19"/>
      <c r="E28" s="19"/>
      <c r="F28" s="19"/>
      <c r="G28" s="19"/>
      <c r="H28" s="19"/>
    </row>
    <row r="29" ht="20.05" customHeight="1">
      <c r="A29" t="s" s="10">
        <v>34</v>
      </c>
      <c r="B29" s="20">
        <f>SUM(B3:B27)</f>
        <v>1072686</v>
      </c>
      <c r="C29" s="21">
        <f>SUM(C3:C27)</f>
        <v>741361</v>
      </c>
      <c r="D29" s="22">
        <f>(B29-C29)/C29</f>
        <v>0.446914526121552</v>
      </c>
      <c r="E29" s="21">
        <f>SUM(E3:E27)</f>
        <v>165908</v>
      </c>
      <c r="F29" s="21">
        <f>SUM(F3:F27)</f>
        <v>62008</v>
      </c>
      <c r="G29" s="22">
        <f>E29/B29</f>
        <v>0.154665950706917</v>
      </c>
      <c r="H29" s="19"/>
    </row>
    <row r="30" ht="20.05" customHeight="1">
      <c r="A30" s="17"/>
      <c r="B30" s="18"/>
      <c r="C30" s="19"/>
      <c r="D30" s="19"/>
      <c r="E30" s="19"/>
      <c r="F30" s="19"/>
      <c r="G30" s="19"/>
      <c r="H30" s="19"/>
    </row>
    <row r="31" ht="20.05" customHeight="1">
      <c r="A31" t="s" s="23">
        <v>35</v>
      </c>
      <c r="B31" s="18"/>
      <c r="C31" s="19"/>
      <c r="D31" s="19"/>
      <c r="E31" s="19"/>
      <c r="F31" s="19"/>
      <c r="G31" s="19"/>
      <c r="H31" s="19"/>
    </row>
    <row r="32" ht="20.05" customHeight="1">
      <c r="A32" t="s" s="24">
        <v>36</v>
      </c>
      <c r="B32" s="18"/>
      <c r="C32" s="19"/>
      <c r="D32" s="19"/>
      <c r="E32" s="19"/>
      <c r="F32" s="19"/>
      <c r="G32" s="19"/>
      <c r="H32" s="19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