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9"/>
  <workbookPr/>
  <mc:AlternateContent xmlns:mc="http://schemas.openxmlformats.org/markup-compatibility/2006">
    <mc:Choice Requires="x15">
      <x15ac:absPath xmlns:x15ac="http://schemas.microsoft.com/office/spreadsheetml/2010/11/ac" url="https://adponline-my.sharepoint.com/personal/richarnn_es_ad_adp_com/Documents/"/>
    </mc:Choice>
  </mc:AlternateContent>
  <xr:revisionPtr revIDLastSave="0" documentId="8_{B49902E7-A1ED-4A76-9B61-91DE52BE8CC8}" xr6:coauthVersionLast="47" xr6:coauthVersionMax="47" xr10:uidLastSave="{00000000-0000-0000-0000-000000000000}"/>
  <bookViews>
    <workbookView xWindow="0" yWindow="2000" windowWidth="29400" windowHeight="15340" tabRatio="749" xr2:uid="{C549C65F-6DE3-4D04-95CD-5688D8A666C7}"/>
  </bookViews>
  <sheets>
    <sheet name="Introduction" sheetId="13" r:id="rId1"/>
    <sheet name="National" sheetId="1" r:id="rId2"/>
    <sheet name="Construction" sheetId="3" r:id="rId3"/>
    <sheet name="Education and health services" sheetId="4" r:id="rId4"/>
    <sheet name="Financial activities" sheetId="6" r:id="rId5"/>
    <sheet name="Information" sheetId="10" r:id="rId6"/>
    <sheet name="Manufacturing" sheetId="5" r:id="rId7"/>
    <sheet name="Leisure and hospitality" sheetId="7" r:id="rId8"/>
    <sheet name="Natural resources and mining" sheetId="8" r:id="rId9"/>
    <sheet name="Other services" sheetId="9" r:id="rId10"/>
    <sheet name="Prof and business services" sheetId="11" r:id="rId11"/>
    <sheet name="Trade, trans, and utilities" sheetId="2" r:id="rId1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5" i="1" l="1"/>
  <c r="D185" i="1"/>
  <c r="C185" i="1"/>
  <c r="F185" i="1"/>
  <c r="H185" i="1"/>
  <c r="G185" i="1"/>
  <c r="G52" i="1"/>
  <c r="H52" i="1"/>
  <c r="G53" i="1"/>
  <c r="H53" i="1"/>
  <c r="G54" i="1"/>
  <c r="H54" i="1"/>
  <c r="G55" i="1"/>
  <c r="H55" i="1"/>
  <c r="G56" i="1"/>
  <c r="H56" i="1"/>
  <c r="G57" i="1"/>
  <c r="H57" i="1"/>
  <c r="G58" i="1"/>
  <c r="H58" i="1"/>
  <c r="G59" i="1"/>
  <c r="H59" i="1"/>
  <c r="G60" i="1"/>
  <c r="H60" i="1"/>
  <c r="G61" i="1"/>
  <c r="H61" i="1"/>
  <c r="G62" i="1"/>
  <c r="H62" i="1"/>
  <c r="G63" i="1"/>
  <c r="H63" i="1"/>
  <c r="G64" i="1"/>
  <c r="H64" i="1"/>
  <c r="G65" i="1"/>
  <c r="H65" i="1"/>
  <c r="G66" i="1"/>
  <c r="H66" i="1"/>
  <c r="G67" i="1"/>
  <c r="H67" i="1"/>
  <c r="G68" i="1"/>
  <c r="H68" i="1"/>
  <c r="G69" i="1"/>
  <c r="H69" i="1"/>
  <c r="G70" i="1"/>
  <c r="H70" i="1"/>
  <c r="G71" i="1"/>
  <c r="H71" i="1"/>
  <c r="G72" i="1"/>
  <c r="H72" i="1"/>
  <c r="G73" i="1"/>
  <c r="H73" i="1"/>
  <c r="G74" i="1"/>
  <c r="H74" i="1"/>
  <c r="G75" i="1"/>
  <c r="H75" i="1"/>
  <c r="G76" i="1"/>
  <c r="H76" i="1"/>
  <c r="G77" i="1"/>
  <c r="H77" i="1"/>
  <c r="G78" i="1"/>
  <c r="H78" i="1"/>
  <c r="G79" i="1"/>
  <c r="H79" i="1"/>
  <c r="G80" i="1"/>
  <c r="H80" i="1"/>
  <c r="G81" i="1"/>
  <c r="H81" i="1"/>
  <c r="G82" i="1"/>
  <c r="H82" i="1"/>
  <c r="G83" i="1"/>
  <c r="H83" i="1"/>
  <c r="G84" i="1"/>
  <c r="H84" i="1"/>
  <c r="G85" i="1"/>
  <c r="H85" i="1"/>
  <c r="G86" i="1"/>
  <c r="H86" i="1"/>
  <c r="G87" i="1"/>
  <c r="H87" i="1"/>
  <c r="G88" i="1"/>
  <c r="H88" i="1"/>
  <c r="G89" i="1"/>
  <c r="H89" i="1"/>
  <c r="G90" i="1"/>
  <c r="H90" i="1"/>
  <c r="G91" i="1"/>
  <c r="H91" i="1"/>
  <c r="G92" i="1"/>
  <c r="H92" i="1"/>
  <c r="G93" i="1"/>
  <c r="H93" i="1"/>
  <c r="G94" i="1"/>
  <c r="H94" i="1"/>
  <c r="G95" i="1"/>
  <c r="H95" i="1"/>
  <c r="G96" i="1"/>
  <c r="H96" i="1"/>
  <c r="G97" i="1"/>
  <c r="H97" i="1"/>
  <c r="G98" i="1"/>
  <c r="H98" i="1"/>
  <c r="G99" i="1"/>
  <c r="H99" i="1"/>
  <c r="G100" i="1"/>
  <c r="H100" i="1"/>
  <c r="G101" i="1"/>
  <c r="H101" i="1"/>
  <c r="G102" i="1"/>
  <c r="H102" i="1"/>
  <c r="G103" i="1"/>
  <c r="H103" i="1"/>
  <c r="G104" i="1"/>
  <c r="H104" i="1"/>
  <c r="G105" i="1"/>
  <c r="H105" i="1"/>
  <c r="G106" i="1"/>
  <c r="H106" i="1"/>
  <c r="G107" i="1"/>
  <c r="H107" i="1"/>
  <c r="G108" i="1"/>
  <c r="H108" i="1"/>
  <c r="G109" i="1"/>
  <c r="H109" i="1"/>
  <c r="G110" i="1"/>
  <c r="H110" i="1"/>
  <c r="G111" i="1"/>
  <c r="H111" i="1"/>
  <c r="G112" i="1"/>
  <c r="H112" i="1"/>
  <c r="G113" i="1"/>
  <c r="H113" i="1"/>
  <c r="G114" i="1"/>
  <c r="H114" i="1"/>
  <c r="G115" i="1"/>
  <c r="H115" i="1"/>
  <c r="G116" i="1"/>
  <c r="H116" i="1"/>
  <c r="G117" i="1"/>
  <c r="H117" i="1"/>
  <c r="G118" i="1"/>
  <c r="H118" i="1"/>
  <c r="G119" i="1"/>
  <c r="H119" i="1"/>
  <c r="G120" i="1"/>
  <c r="H120" i="1"/>
  <c r="G121" i="1"/>
  <c r="H121" i="1"/>
  <c r="G122" i="1"/>
  <c r="H122" i="1"/>
  <c r="G123" i="1"/>
  <c r="H123" i="1"/>
  <c r="G124" i="1"/>
  <c r="H124" i="1"/>
  <c r="G125" i="1"/>
  <c r="H125" i="1"/>
  <c r="G126" i="1"/>
  <c r="H126" i="1"/>
  <c r="G127" i="1"/>
  <c r="H127" i="1"/>
  <c r="G128" i="1"/>
  <c r="H128" i="1"/>
  <c r="G129" i="1"/>
  <c r="H129" i="1"/>
  <c r="G130" i="1"/>
  <c r="H130" i="1"/>
  <c r="G131" i="1"/>
  <c r="H131" i="1"/>
  <c r="G132" i="1"/>
  <c r="H132" i="1"/>
  <c r="G133" i="1"/>
  <c r="H133" i="1"/>
  <c r="G134" i="1"/>
  <c r="H134" i="1"/>
  <c r="G135" i="1"/>
  <c r="H135" i="1"/>
  <c r="G136" i="1"/>
  <c r="H136" i="1"/>
  <c r="G137" i="1"/>
  <c r="H137" i="1"/>
  <c r="G138" i="1"/>
  <c r="H138" i="1"/>
  <c r="G139" i="1"/>
  <c r="H139" i="1"/>
  <c r="G140" i="1"/>
  <c r="H140" i="1"/>
  <c r="G141" i="1"/>
  <c r="H141" i="1"/>
  <c r="G142" i="1"/>
  <c r="H142" i="1"/>
  <c r="G143" i="1"/>
  <c r="H143" i="1"/>
  <c r="G144" i="1"/>
  <c r="H144" i="1"/>
  <c r="G145" i="1"/>
  <c r="H145" i="1"/>
  <c r="G146" i="1"/>
  <c r="H146" i="1"/>
  <c r="G147" i="1"/>
  <c r="H147" i="1"/>
  <c r="G148" i="1"/>
  <c r="H148" i="1"/>
  <c r="G149" i="1"/>
  <c r="H149" i="1"/>
  <c r="G150" i="1"/>
  <c r="H150" i="1"/>
  <c r="G151" i="1"/>
  <c r="H151" i="1"/>
  <c r="G152" i="1"/>
  <c r="H152" i="1"/>
  <c r="G153" i="1"/>
  <c r="H153" i="1"/>
  <c r="G154" i="1"/>
  <c r="H154" i="1"/>
  <c r="G155" i="1"/>
  <c r="H155" i="1"/>
  <c r="G156" i="1"/>
  <c r="H156" i="1"/>
  <c r="G157" i="1"/>
  <c r="H157" i="1"/>
  <c r="G158" i="1"/>
  <c r="H158" i="1"/>
  <c r="G159" i="1"/>
  <c r="H159" i="1"/>
  <c r="G160" i="1"/>
  <c r="H160" i="1"/>
  <c r="G161" i="1"/>
  <c r="H161" i="1"/>
  <c r="G162" i="1"/>
  <c r="H162" i="1"/>
  <c r="G163" i="1"/>
  <c r="H163" i="1"/>
  <c r="G164" i="1"/>
  <c r="H164" i="1"/>
  <c r="G165" i="1"/>
  <c r="H165" i="1"/>
  <c r="G166" i="1"/>
  <c r="H166" i="1"/>
  <c r="G167" i="1"/>
  <c r="H167" i="1"/>
  <c r="G168" i="1"/>
  <c r="H168" i="1"/>
  <c r="G169" i="1"/>
  <c r="H169" i="1"/>
  <c r="G170" i="1"/>
  <c r="H170" i="1"/>
  <c r="G171" i="1"/>
  <c r="H171" i="1"/>
  <c r="G172" i="1"/>
  <c r="H172" i="1"/>
  <c r="G173" i="1"/>
  <c r="H173" i="1"/>
  <c r="G174" i="1"/>
  <c r="H174" i="1"/>
  <c r="G175" i="1"/>
  <c r="H175" i="1"/>
  <c r="G176" i="1"/>
  <c r="H176" i="1"/>
  <c r="G177" i="1"/>
  <c r="H177" i="1"/>
  <c r="G178" i="1"/>
  <c r="H178" i="1"/>
  <c r="G179" i="1"/>
  <c r="H179" i="1"/>
  <c r="G180" i="1"/>
  <c r="H180" i="1"/>
  <c r="G181" i="1"/>
  <c r="H181" i="1"/>
  <c r="G182" i="1"/>
  <c r="H182" i="1"/>
  <c r="G183" i="1"/>
  <c r="H183" i="1"/>
  <c r="G184" i="1"/>
  <c r="H184" i="1"/>
  <c r="H51" i="1"/>
  <c r="G51" i="1"/>
  <c r="O52" i="2"/>
  <c r="P52" i="2"/>
  <c r="O53" i="2"/>
  <c r="P53" i="2"/>
  <c r="O54" i="2"/>
  <c r="P54" i="2"/>
  <c r="O55" i="2"/>
  <c r="P55" i="2"/>
  <c r="O56" i="2"/>
  <c r="P56" i="2"/>
  <c r="O57" i="2"/>
  <c r="P57" i="2"/>
  <c r="O58" i="2"/>
  <c r="P58" i="2"/>
  <c r="O59" i="2"/>
  <c r="P59" i="2"/>
  <c r="O60" i="2"/>
  <c r="P60" i="2"/>
  <c r="O61" i="2"/>
  <c r="P61" i="2"/>
  <c r="O62" i="2"/>
  <c r="P62" i="2"/>
  <c r="O63" i="2"/>
  <c r="P63" i="2"/>
  <c r="O64" i="2"/>
  <c r="P64" i="2"/>
  <c r="O65" i="2"/>
  <c r="P65" i="2"/>
  <c r="O66" i="2"/>
  <c r="P66" i="2"/>
  <c r="O67" i="2"/>
  <c r="P67" i="2"/>
  <c r="O68" i="2"/>
  <c r="P68" i="2"/>
  <c r="O69" i="2"/>
  <c r="P69" i="2"/>
  <c r="O70" i="2"/>
  <c r="P70" i="2"/>
  <c r="O71" i="2"/>
  <c r="P71" i="2"/>
  <c r="O72" i="2"/>
  <c r="P72" i="2"/>
  <c r="O73" i="2"/>
  <c r="P73" i="2"/>
  <c r="O74" i="2"/>
  <c r="P74" i="2"/>
  <c r="O75" i="2"/>
  <c r="P75" i="2"/>
  <c r="O76" i="2"/>
  <c r="P76" i="2"/>
  <c r="O77" i="2"/>
  <c r="P77" i="2"/>
  <c r="O78" i="2"/>
  <c r="P78" i="2"/>
  <c r="O79" i="2"/>
  <c r="P79" i="2"/>
  <c r="O80" i="2"/>
  <c r="P80" i="2"/>
  <c r="O81" i="2"/>
  <c r="P81" i="2"/>
  <c r="O82" i="2"/>
  <c r="P82" i="2"/>
  <c r="O83" i="2"/>
  <c r="P83" i="2"/>
  <c r="O84" i="2"/>
  <c r="P84" i="2"/>
  <c r="O85" i="2"/>
  <c r="P85" i="2"/>
  <c r="O86" i="2"/>
  <c r="P86" i="2"/>
  <c r="O87" i="2"/>
  <c r="P87" i="2"/>
  <c r="O88" i="2"/>
  <c r="P88" i="2"/>
  <c r="O89" i="2"/>
  <c r="P89" i="2"/>
  <c r="O90" i="2"/>
  <c r="P90" i="2"/>
  <c r="O91" i="2"/>
  <c r="P91" i="2"/>
  <c r="O92" i="2"/>
  <c r="P92" i="2"/>
  <c r="O93" i="2"/>
  <c r="P93" i="2"/>
  <c r="O94" i="2"/>
  <c r="P94" i="2"/>
  <c r="O95" i="2"/>
  <c r="P95" i="2"/>
  <c r="O96" i="2"/>
  <c r="P96" i="2"/>
  <c r="O97" i="2"/>
  <c r="P97" i="2"/>
  <c r="O98" i="2"/>
  <c r="P98" i="2"/>
  <c r="O99" i="2"/>
  <c r="P99" i="2"/>
  <c r="O100" i="2"/>
  <c r="P100" i="2"/>
  <c r="O101" i="2"/>
  <c r="P101" i="2"/>
  <c r="O102" i="2"/>
  <c r="P102" i="2"/>
  <c r="O103" i="2"/>
  <c r="P103" i="2"/>
  <c r="O104" i="2"/>
  <c r="P104" i="2"/>
  <c r="O105" i="2"/>
  <c r="P105" i="2"/>
  <c r="O106" i="2"/>
  <c r="P106" i="2"/>
  <c r="O107" i="2"/>
  <c r="P107" i="2"/>
  <c r="O108" i="2"/>
  <c r="P108" i="2"/>
  <c r="O109" i="2"/>
  <c r="P109" i="2"/>
  <c r="O110" i="2"/>
  <c r="P110" i="2"/>
  <c r="O111" i="2"/>
  <c r="P111" i="2"/>
  <c r="O112" i="2"/>
  <c r="P112" i="2"/>
  <c r="O113" i="2"/>
  <c r="P113" i="2"/>
  <c r="O114" i="2"/>
  <c r="P114" i="2"/>
  <c r="O115" i="2"/>
  <c r="P115" i="2"/>
  <c r="O116" i="2"/>
  <c r="P116" i="2"/>
  <c r="O117" i="2"/>
  <c r="P117" i="2"/>
  <c r="O118" i="2"/>
  <c r="P118" i="2"/>
  <c r="O119" i="2"/>
  <c r="P119" i="2"/>
  <c r="O120" i="2"/>
  <c r="P120" i="2"/>
  <c r="O121" i="2"/>
  <c r="P121" i="2"/>
  <c r="O122" i="2"/>
  <c r="P122" i="2"/>
  <c r="O123" i="2"/>
  <c r="P123" i="2"/>
  <c r="O124" i="2"/>
  <c r="P124" i="2"/>
  <c r="O125" i="2"/>
  <c r="P125" i="2"/>
  <c r="O126" i="2"/>
  <c r="P126" i="2"/>
  <c r="O127" i="2"/>
  <c r="P127" i="2"/>
  <c r="O128" i="2"/>
  <c r="P128" i="2"/>
  <c r="O129" i="2"/>
  <c r="P129" i="2"/>
  <c r="O130" i="2"/>
  <c r="P130" i="2"/>
  <c r="O131" i="2"/>
  <c r="P131" i="2"/>
  <c r="O132" i="2"/>
  <c r="P132" i="2"/>
  <c r="O133" i="2"/>
  <c r="P133" i="2"/>
  <c r="O134" i="2"/>
  <c r="P134" i="2"/>
  <c r="O135" i="2"/>
  <c r="P135" i="2"/>
  <c r="O136" i="2"/>
  <c r="P136" i="2"/>
  <c r="O137" i="2"/>
  <c r="P137" i="2"/>
  <c r="O138" i="2"/>
  <c r="P138" i="2"/>
  <c r="O139" i="2"/>
  <c r="P139" i="2"/>
  <c r="O140" i="2"/>
  <c r="P140" i="2"/>
  <c r="O141" i="2"/>
  <c r="P141" i="2"/>
  <c r="O142" i="2"/>
  <c r="P142" i="2"/>
  <c r="O143" i="2"/>
  <c r="P143" i="2"/>
  <c r="O144" i="2"/>
  <c r="P144" i="2"/>
  <c r="O145" i="2"/>
  <c r="P145" i="2"/>
  <c r="O146" i="2"/>
  <c r="P146" i="2"/>
  <c r="O147" i="2"/>
  <c r="P147" i="2"/>
  <c r="O148" i="2"/>
  <c r="P148" i="2"/>
  <c r="O149" i="2"/>
  <c r="P149" i="2"/>
  <c r="O150" i="2"/>
  <c r="P150" i="2"/>
  <c r="O151" i="2"/>
  <c r="P151" i="2"/>
  <c r="O152" i="2"/>
  <c r="P152" i="2"/>
  <c r="O153" i="2"/>
  <c r="P153" i="2"/>
  <c r="O154" i="2"/>
  <c r="P154" i="2"/>
  <c r="O155" i="2"/>
  <c r="P155" i="2"/>
  <c r="O156" i="2"/>
  <c r="P156" i="2"/>
  <c r="O157" i="2"/>
  <c r="P157" i="2"/>
  <c r="O158" i="2"/>
  <c r="P158" i="2"/>
  <c r="O159" i="2"/>
  <c r="P159" i="2"/>
  <c r="O160" i="2"/>
  <c r="P160" i="2"/>
  <c r="O161" i="2"/>
  <c r="P161" i="2"/>
  <c r="O162" i="2"/>
  <c r="P162" i="2"/>
  <c r="O163" i="2"/>
  <c r="P163" i="2"/>
  <c r="O164" i="2"/>
  <c r="P164" i="2"/>
  <c r="O165" i="2"/>
  <c r="P165" i="2"/>
  <c r="O166" i="2"/>
  <c r="P166" i="2"/>
  <c r="O167" i="2"/>
  <c r="P167" i="2"/>
  <c r="O168" i="2"/>
  <c r="P168" i="2"/>
  <c r="O169" i="2"/>
  <c r="P169" i="2"/>
  <c r="O170" i="2"/>
  <c r="P170" i="2"/>
  <c r="O171" i="2"/>
  <c r="P171" i="2"/>
  <c r="O172" i="2"/>
  <c r="P172" i="2"/>
  <c r="O173" i="2"/>
  <c r="P173" i="2"/>
  <c r="O174" i="2"/>
  <c r="P174" i="2"/>
  <c r="O175" i="2"/>
  <c r="P175" i="2"/>
  <c r="O176" i="2"/>
  <c r="P176" i="2"/>
  <c r="O177" i="2"/>
  <c r="P177" i="2"/>
  <c r="O178" i="2"/>
  <c r="P178" i="2"/>
  <c r="O179" i="2"/>
  <c r="P179" i="2"/>
  <c r="O180" i="2"/>
  <c r="P180" i="2"/>
  <c r="O181" i="2"/>
  <c r="P181" i="2"/>
  <c r="O182" i="2"/>
  <c r="P182" i="2"/>
  <c r="O183" i="2"/>
  <c r="P183" i="2"/>
  <c r="O184" i="2"/>
  <c r="P184" i="2"/>
  <c r="O185" i="2"/>
  <c r="P185" i="2"/>
  <c r="O51" i="2"/>
  <c r="P51" i="2"/>
  <c r="O52" i="11"/>
  <c r="P52" i="11"/>
  <c r="O53" i="11"/>
  <c r="P53" i="11"/>
  <c r="O54" i="11"/>
  <c r="P54" i="11"/>
  <c r="O55" i="11"/>
  <c r="P55" i="11"/>
  <c r="O56" i="11"/>
  <c r="P56" i="11"/>
  <c r="O57" i="11"/>
  <c r="P57" i="11"/>
  <c r="O58" i="11"/>
  <c r="P58" i="11"/>
  <c r="O59" i="11"/>
  <c r="P59" i="11"/>
  <c r="O60" i="11"/>
  <c r="P60" i="11"/>
  <c r="O61" i="11"/>
  <c r="P61" i="11"/>
  <c r="O62" i="11"/>
  <c r="P62" i="11"/>
  <c r="O63" i="11"/>
  <c r="P63" i="11"/>
  <c r="O64" i="11"/>
  <c r="P64" i="11"/>
  <c r="O65" i="11"/>
  <c r="P65" i="11"/>
  <c r="O66" i="11"/>
  <c r="P66" i="11"/>
  <c r="O67" i="11"/>
  <c r="P67" i="11"/>
  <c r="O68" i="11"/>
  <c r="P68" i="11"/>
  <c r="O69" i="11"/>
  <c r="P69" i="11"/>
  <c r="O70" i="11"/>
  <c r="P70" i="11"/>
  <c r="O71" i="11"/>
  <c r="P71" i="11"/>
  <c r="O72" i="11"/>
  <c r="P72" i="11"/>
  <c r="O73" i="11"/>
  <c r="P73" i="11"/>
  <c r="O74" i="11"/>
  <c r="P74" i="11"/>
  <c r="O75" i="11"/>
  <c r="P75" i="11"/>
  <c r="O76" i="11"/>
  <c r="P76" i="11"/>
  <c r="O77" i="11"/>
  <c r="P77" i="11"/>
  <c r="O78" i="11"/>
  <c r="P78" i="11"/>
  <c r="O79" i="11"/>
  <c r="P79" i="11"/>
  <c r="O80" i="11"/>
  <c r="P80" i="11"/>
  <c r="O81" i="11"/>
  <c r="P81" i="11"/>
  <c r="O82" i="11"/>
  <c r="P82" i="11"/>
  <c r="O83" i="11"/>
  <c r="P83" i="11"/>
  <c r="O84" i="11"/>
  <c r="P84" i="11"/>
  <c r="O85" i="11"/>
  <c r="P85" i="11"/>
  <c r="O86" i="11"/>
  <c r="P86" i="11"/>
  <c r="O87" i="11"/>
  <c r="P87" i="11"/>
  <c r="O88" i="11"/>
  <c r="P88" i="11"/>
  <c r="O89" i="11"/>
  <c r="P89" i="11"/>
  <c r="O90" i="11"/>
  <c r="P90" i="11"/>
  <c r="O91" i="11"/>
  <c r="P91" i="11"/>
  <c r="O92" i="11"/>
  <c r="P92" i="11"/>
  <c r="O93" i="11"/>
  <c r="P93" i="11"/>
  <c r="O94" i="11"/>
  <c r="P94" i="11"/>
  <c r="O95" i="11"/>
  <c r="P95" i="11"/>
  <c r="O96" i="11"/>
  <c r="P96" i="11"/>
  <c r="O97" i="11"/>
  <c r="P97" i="11"/>
  <c r="O98" i="11"/>
  <c r="P98" i="11"/>
  <c r="O99" i="11"/>
  <c r="P99" i="11"/>
  <c r="O100" i="11"/>
  <c r="P100" i="11"/>
  <c r="O101" i="11"/>
  <c r="P101" i="11"/>
  <c r="O102" i="11"/>
  <c r="P102" i="11"/>
  <c r="O103" i="11"/>
  <c r="P103" i="11"/>
  <c r="O104" i="11"/>
  <c r="P104" i="11"/>
  <c r="O105" i="11"/>
  <c r="P105" i="11"/>
  <c r="O106" i="11"/>
  <c r="P106" i="11"/>
  <c r="O107" i="11"/>
  <c r="P107" i="11"/>
  <c r="O108" i="11"/>
  <c r="P108" i="11"/>
  <c r="O109" i="11"/>
  <c r="P109" i="11"/>
  <c r="O110" i="11"/>
  <c r="P110" i="11"/>
  <c r="O111" i="11"/>
  <c r="P111" i="11"/>
  <c r="O112" i="11"/>
  <c r="P112" i="11"/>
  <c r="O113" i="11"/>
  <c r="P113" i="11"/>
  <c r="O114" i="11"/>
  <c r="P114" i="11"/>
  <c r="O115" i="11"/>
  <c r="P115" i="11"/>
  <c r="O116" i="11"/>
  <c r="P116" i="11"/>
  <c r="O117" i="11"/>
  <c r="P117" i="11"/>
  <c r="O118" i="11"/>
  <c r="P118" i="11"/>
  <c r="O119" i="11"/>
  <c r="P119" i="11"/>
  <c r="O120" i="11"/>
  <c r="P120" i="11"/>
  <c r="O121" i="11"/>
  <c r="P121" i="11"/>
  <c r="O122" i="11"/>
  <c r="P122" i="11"/>
  <c r="O123" i="11"/>
  <c r="P123" i="11"/>
  <c r="O124" i="11"/>
  <c r="P124" i="11"/>
  <c r="O125" i="11"/>
  <c r="P125" i="11"/>
  <c r="O126" i="11"/>
  <c r="P126" i="11"/>
  <c r="O127" i="11"/>
  <c r="P127" i="11"/>
  <c r="O128" i="11"/>
  <c r="P128" i="11"/>
  <c r="O129" i="11"/>
  <c r="P129" i="11"/>
  <c r="O130" i="11"/>
  <c r="P130" i="11"/>
  <c r="O131" i="11"/>
  <c r="P131" i="11"/>
  <c r="O132" i="11"/>
  <c r="P132" i="11"/>
  <c r="O133" i="11"/>
  <c r="P133" i="11"/>
  <c r="O134" i="11"/>
  <c r="P134" i="11"/>
  <c r="O135" i="11"/>
  <c r="P135" i="11"/>
  <c r="O136" i="11"/>
  <c r="P136" i="11"/>
  <c r="O137" i="11"/>
  <c r="P137" i="11"/>
  <c r="O138" i="11"/>
  <c r="P138" i="11"/>
  <c r="O139" i="11"/>
  <c r="P139" i="11"/>
  <c r="O140" i="11"/>
  <c r="P140" i="11"/>
  <c r="O141" i="11"/>
  <c r="P141" i="11"/>
  <c r="O142" i="11"/>
  <c r="P142" i="11"/>
  <c r="O143" i="11"/>
  <c r="P143" i="11"/>
  <c r="O144" i="11"/>
  <c r="P144" i="11"/>
  <c r="O145" i="11"/>
  <c r="P145" i="11"/>
  <c r="O146" i="11"/>
  <c r="P146" i="11"/>
  <c r="O147" i="11"/>
  <c r="P147" i="11"/>
  <c r="O148" i="11"/>
  <c r="P148" i="11"/>
  <c r="O149" i="11"/>
  <c r="P149" i="11"/>
  <c r="O150" i="11"/>
  <c r="P150" i="11"/>
  <c r="O151" i="11"/>
  <c r="P151" i="11"/>
  <c r="O152" i="11"/>
  <c r="P152" i="11"/>
  <c r="O153" i="11"/>
  <c r="P153" i="11"/>
  <c r="O154" i="11"/>
  <c r="P154" i="11"/>
  <c r="O155" i="11"/>
  <c r="P155" i="11"/>
  <c r="O156" i="11"/>
  <c r="P156" i="11"/>
  <c r="O157" i="11"/>
  <c r="P157" i="11"/>
  <c r="O158" i="11"/>
  <c r="P158" i="11"/>
  <c r="O159" i="11"/>
  <c r="P159" i="11"/>
  <c r="O160" i="11"/>
  <c r="P160" i="11"/>
  <c r="O161" i="11"/>
  <c r="P161" i="11"/>
  <c r="O162" i="11"/>
  <c r="P162" i="11"/>
  <c r="O163" i="11"/>
  <c r="P163" i="11"/>
  <c r="O164" i="11"/>
  <c r="P164" i="11"/>
  <c r="O165" i="11"/>
  <c r="P165" i="11"/>
  <c r="O166" i="11"/>
  <c r="P166" i="11"/>
  <c r="O167" i="11"/>
  <c r="P167" i="11"/>
  <c r="O168" i="11"/>
  <c r="P168" i="11"/>
  <c r="O169" i="11"/>
  <c r="P169" i="11"/>
  <c r="O170" i="11"/>
  <c r="P170" i="11"/>
  <c r="O171" i="11"/>
  <c r="P171" i="11"/>
  <c r="O172" i="11"/>
  <c r="P172" i="11"/>
  <c r="O173" i="11"/>
  <c r="P173" i="11"/>
  <c r="O174" i="11"/>
  <c r="P174" i="11"/>
  <c r="O175" i="11"/>
  <c r="P175" i="11"/>
  <c r="O176" i="11"/>
  <c r="P176" i="11"/>
  <c r="O177" i="11"/>
  <c r="P177" i="11"/>
  <c r="O178" i="11"/>
  <c r="P178" i="11"/>
  <c r="O179" i="11"/>
  <c r="P179" i="11"/>
  <c r="O180" i="11"/>
  <c r="P180" i="11"/>
  <c r="O181" i="11"/>
  <c r="P181" i="11"/>
  <c r="O182" i="11"/>
  <c r="P182" i="11"/>
  <c r="O183" i="11"/>
  <c r="P183" i="11"/>
  <c r="O184" i="11"/>
  <c r="P184" i="11"/>
  <c r="O185" i="11"/>
  <c r="P185" i="11"/>
  <c r="O51" i="11"/>
  <c r="P51" i="11"/>
  <c r="O52" i="9"/>
  <c r="P52" i="9"/>
  <c r="O53" i="9"/>
  <c r="P53" i="9"/>
  <c r="O54" i="9"/>
  <c r="P54" i="9"/>
  <c r="O55" i="9"/>
  <c r="P55" i="9"/>
  <c r="O56" i="9"/>
  <c r="P56" i="9"/>
  <c r="O57" i="9"/>
  <c r="P57" i="9"/>
  <c r="O58" i="9"/>
  <c r="P58" i="9"/>
  <c r="O59" i="9"/>
  <c r="P59" i="9"/>
  <c r="O60" i="9"/>
  <c r="P60" i="9"/>
  <c r="O61" i="9"/>
  <c r="P61" i="9"/>
  <c r="O62" i="9"/>
  <c r="P62" i="9"/>
  <c r="O63" i="9"/>
  <c r="P63" i="9"/>
  <c r="O64" i="9"/>
  <c r="P64" i="9"/>
  <c r="O65" i="9"/>
  <c r="P65" i="9"/>
  <c r="O66" i="9"/>
  <c r="P66" i="9"/>
  <c r="O67" i="9"/>
  <c r="P67" i="9"/>
  <c r="O68" i="9"/>
  <c r="P68" i="9"/>
  <c r="O69" i="9"/>
  <c r="P69" i="9"/>
  <c r="O70" i="9"/>
  <c r="P70" i="9"/>
  <c r="O71" i="9"/>
  <c r="P71" i="9"/>
  <c r="O72" i="9"/>
  <c r="P72" i="9"/>
  <c r="O73" i="9"/>
  <c r="P73" i="9"/>
  <c r="O74" i="9"/>
  <c r="P74" i="9"/>
  <c r="O75" i="9"/>
  <c r="P75" i="9"/>
  <c r="O76" i="9"/>
  <c r="P76" i="9"/>
  <c r="O77" i="9"/>
  <c r="P77" i="9"/>
  <c r="O78" i="9"/>
  <c r="P78" i="9"/>
  <c r="O79" i="9"/>
  <c r="P79" i="9"/>
  <c r="O80" i="9"/>
  <c r="P80" i="9"/>
  <c r="O81" i="9"/>
  <c r="P81" i="9"/>
  <c r="O82" i="9"/>
  <c r="P82" i="9"/>
  <c r="O83" i="9"/>
  <c r="P83" i="9"/>
  <c r="O84" i="9"/>
  <c r="P84" i="9"/>
  <c r="O85" i="9"/>
  <c r="P85" i="9"/>
  <c r="O86" i="9"/>
  <c r="P86" i="9"/>
  <c r="O87" i="9"/>
  <c r="P87" i="9"/>
  <c r="O88" i="9"/>
  <c r="P88" i="9"/>
  <c r="O89" i="9"/>
  <c r="P89" i="9"/>
  <c r="O90" i="9"/>
  <c r="P90" i="9"/>
  <c r="O91" i="9"/>
  <c r="P91" i="9"/>
  <c r="O92" i="9"/>
  <c r="P92" i="9"/>
  <c r="O93" i="9"/>
  <c r="P93" i="9"/>
  <c r="O94" i="9"/>
  <c r="P94" i="9"/>
  <c r="O95" i="9"/>
  <c r="P95" i="9"/>
  <c r="O96" i="9"/>
  <c r="P96" i="9"/>
  <c r="O97" i="9"/>
  <c r="P97" i="9"/>
  <c r="O98" i="9"/>
  <c r="P98" i="9"/>
  <c r="O99" i="9"/>
  <c r="P99" i="9"/>
  <c r="O100" i="9"/>
  <c r="P100" i="9"/>
  <c r="O101" i="9"/>
  <c r="P101" i="9"/>
  <c r="O102" i="9"/>
  <c r="P102" i="9"/>
  <c r="O103" i="9"/>
  <c r="P103" i="9"/>
  <c r="O104" i="9"/>
  <c r="P104" i="9"/>
  <c r="O105" i="9"/>
  <c r="P105" i="9"/>
  <c r="O106" i="9"/>
  <c r="P106" i="9"/>
  <c r="O107" i="9"/>
  <c r="P107" i="9"/>
  <c r="O108" i="9"/>
  <c r="P108" i="9"/>
  <c r="O109" i="9"/>
  <c r="P109" i="9"/>
  <c r="O110" i="9"/>
  <c r="P110" i="9"/>
  <c r="O111" i="9"/>
  <c r="P111" i="9"/>
  <c r="O112" i="9"/>
  <c r="P112" i="9"/>
  <c r="O113" i="9"/>
  <c r="P113" i="9"/>
  <c r="O114" i="9"/>
  <c r="P114" i="9"/>
  <c r="O115" i="9"/>
  <c r="P115" i="9"/>
  <c r="O116" i="9"/>
  <c r="P116" i="9"/>
  <c r="O117" i="9"/>
  <c r="P117" i="9"/>
  <c r="O118" i="9"/>
  <c r="P118" i="9"/>
  <c r="O119" i="9"/>
  <c r="P119" i="9"/>
  <c r="O120" i="9"/>
  <c r="P120" i="9"/>
  <c r="O121" i="9"/>
  <c r="P121" i="9"/>
  <c r="O122" i="9"/>
  <c r="P122" i="9"/>
  <c r="O123" i="9"/>
  <c r="P123" i="9"/>
  <c r="O124" i="9"/>
  <c r="P124" i="9"/>
  <c r="O125" i="9"/>
  <c r="P125" i="9"/>
  <c r="O126" i="9"/>
  <c r="P126" i="9"/>
  <c r="O127" i="9"/>
  <c r="P127" i="9"/>
  <c r="O128" i="9"/>
  <c r="P128" i="9"/>
  <c r="O129" i="9"/>
  <c r="P129" i="9"/>
  <c r="O130" i="9"/>
  <c r="P130" i="9"/>
  <c r="O131" i="9"/>
  <c r="P131" i="9"/>
  <c r="O132" i="9"/>
  <c r="P132" i="9"/>
  <c r="O133" i="9"/>
  <c r="P133" i="9"/>
  <c r="O134" i="9"/>
  <c r="P134" i="9"/>
  <c r="O135" i="9"/>
  <c r="P135" i="9"/>
  <c r="O136" i="9"/>
  <c r="P136" i="9"/>
  <c r="O137" i="9"/>
  <c r="P137" i="9"/>
  <c r="O138" i="9"/>
  <c r="P138" i="9"/>
  <c r="O139" i="9"/>
  <c r="P139" i="9"/>
  <c r="O140" i="9"/>
  <c r="P140" i="9"/>
  <c r="O141" i="9"/>
  <c r="P141" i="9"/>
  <c r="O142" i="9"/>
  <c r="P142" i="9"/>
  <c r="O143" i="9"/>
  <c r="P143" i="9"/>
  <c r="O144" i="9"/>
  <c r="P144" i="9"/>
  <c r="O145" i="9"/>
  <c r="P145" i="9"/>
  <c r="O146" i="9"/>
  <c r="P146" i="9"/>
  <c r="O147" i="9"/>
  <c r="P147" i="9"/>
  <c r="O148" i="9"/>
  <c r="P148" i="9"/>
  <c r="O149" i="9"/>
  <c r="P149" i="9"/>
  <c r="O150" i="9"/>
  <c r="P150" i="9"/>
  <c r="O151" i="9"/>
  <c r="P151" i="9"/>
  <c r="O152" i="9"/>
  <c r="P152" i="9"/>
  <c r="O153" i="9"/>
  <c r="P153" i="9"/>
  <c r="O154" i="9"/>
  <c r="P154" i="9"/>
  <c r="O155" i="9"/>
  <c r="P155" i="9"/>
  <c r="O156" i="9"/>
  <c r="P156" i="9"/>
  <c r="O157" i="9"/>
  <c r="P157" i="9"/>
  <c r="O158" i="9"/>
  <c r="P158" i="9"/>
  <c r="O159" i="9"/>
  <c r="P159" i="9"/>
  <c r="O160" i="9"/>
  <c r="P160" i="9"/>
  <c r="O161" i="9"/>
  <c r="P161" i="9"/>
  <c r="O162" i="9"/>
  <c r="P162" i="9"/>
  <c r="O163" i="9"/>
  <c r="P163" i="9"/>
  <c r="O164" i="9"/>
  <c r="P164" i="9"/>
  <c r="O165" i="9"/>
  <c r="P165" i="9"/>
  <c r="O166" i="9"/>
  <c r="P166" i="9"/>
  <c r="O167" i="9"/>
  <c r="P167" i="9"/>
  <c r="O168" i="9"/>
  <c r="P168" i="9"/>
  <c r="O169" i="9"/>
  <c r="P169" i="9"/>
  <c r="O170" i="9"/>
  <c r="P170" i="9"/>
  <c r="O171" i="9"/>
  <c r="P171" i="9"/>
  <c r="O172" i="9"/>
  <c r="P172" i="9"/>
  <c r="O173" i="9"/>
  <c r="P173" i="9"/>
  <c r="O174" i="9"/>
  <c r="P174" i="9"/>
  <c r="O175" i="9"/>
  <c r="P175" i="9"/>
  <c r="O176" i="9"/>
  <c r="P176" i="9"/>
  <c r="O177" i="9"/>
  <c r="P177" i="9"/>
  <c r="O178" i="9"/>
  <c r="P178" i="9"/>
  <c r="O179" i="9"/>
  <c r="P179" i="9"/>
  <c r="O180" i="9"/>
  <c r="P180" i="9"/>
  <c r="O181" i="9"/>
  <c r="P181" i="9"/>
  <c r="O182" i="9"/>
  <c r="P182" i="9"/>
  <c r="O183" i="9"/>
  <c r="P183" i="9"/>
  <c r="O184" i="9"/>
  <c r="P184" i="9"/>
  <c r="O185" i="9"/>
  <c r="P185" i="9"/>
  <c r="O51" i="9"/>
  <c r="P51" i="9"/>
  <c r="O52" i="5"/>
  <c r="P52" i="5"/>
  <c r="O53" i="5"/>
  <c r="P53" i="5"/>
  <c r="O54" i="5"/>
  <c r="P54" i="5"/>
  <c r="O55" i="5"/>
  <c r="P55" i="5"/>
  <c r="O56" i="5"/>
  <c r="P56" i="5"/>
  <c r="O57" i="5"/>
  <c r="P57" i="5"/>
  <c r="O58" i="5"/>
  <c r="P58" i="5"/>
  <c r="O59" i="5"/>
  <c r="P59" i="5"/>
  <c r="O60" i="5"/>
  <c r="P60" i="5"/>
  <c r="O61" i="5"/>
  <c r="P61" i="5"/>
  <c r="O62" i="5"/>
  <c r="P62" i="5"/>
  <c r="O63" i="5"/>
  <c r="P63" i="5"/>
  <c r="O64" i="5"/>
  <c r="P64" i="5"/>
  <c r="O65" i="5"/>
  <c r="P65" i="5"/>
  <c r="O66" i="5"/>
  <c r="P66" i="5"/>
  <c r="O67" i="5"/>
  <c r="P67" i="5"/>
  <c r="O68" i="5"/>
  <c r="P68" i="5"/>
  <c r="O69" i="5"/>
  <c r="P69" i="5"/>
  <c r="O70" i="5"/>
  <c r="P70" i="5"/>
  <c r="O71" i="5"/>
  <c r="P71" i="5"/>
  <c r="O72" i="5"/>
  <c r="P72" i="5"/>
  <c r="O73" i="5"/>
  <c r="P73" i="5"/>
  <c r="O74" i="5"/>
  <c r="P74" i="5"/>
  <c r="O75" i="5"/>
  <c r="P75" i="5"/>
  <c r="O76" i="5"/>
  <c r="P76" i="5"/>
  <c r="O77" i="5"/>
  <c r="P77" i="5"/>
  <c r="O78" i="5"/>
  <c r="P78" i="5"/>
  <c r="O79" i="5"/>
  <c r="P79" i="5"/>
  <c r="O80" i="5"/>
  <c r="P80" i="5"/>
  <c r="O81" i="5"/>
  <c r="P81" i="5"/>
  <c r="O82" i="5"/>
  <c r="P82" i="5"/>
  <c r="O83" i="5"/>
  <c r="P83" i="5"/>
  <c r="O84" i="5"/>
  <c r="P84" i="5"/>
  <c r="O85" i="5"/>
  <c r="P85" i="5"/>
  <c r="O86" i="5"/>
  <c r="P86" i="5"/>
  <c r="O87" i="5"/>
  <c r="P87" i="5"/>
  <c r="O88" i="5"/>
  <c r="P88" i="5"/>
  <c r="O89" i="5"/>
  <c r="P89" i="5"/>
  <c r="O90" i="5"/>
  <c r="P90" i="5"/>
  <c r="O91" i="5"/>
  <c r="P91" i="5"/>
  <c r="O92" i="5"/>
  <c r="P92" i="5"/>
  <c r="O93" i="5"/>
  <c r="P93" i="5"/>
  <c r="O94" i="5"/>
  <c r="P94" i="5"/>
  <c r="O95" i="5"/>
  <c r="P95" i="5"/>
  <c r="O96" i="5"/>
  <c r="P96" i="5"/>
  <c r="O97" i="5"/>
  <c r="P97" i="5"/>
  <c r="O98" i="5"/>
  <c r="P98" i="5"/>
  <c r="O99" i="5"/>
  <c r="P99" i="5"/>
  <c r="O100" i="5"/>
  <c r="P100" i="5"/>
  <c r="O101" i="5"/>
  <c r="P101" i="5"/>
  <c r="O102" i="5"/>
  <c r="P102" i="5"/>
  <c r="O103" i="5"/>
  <c r="P103" i="5"/>
  <c r="O104" i="5"/>
  <c r="P104" i="5"/>
  <c r="O105" i="5"/>
  <c r="P105" i="5"/>
  <c r="O106" i="5"/>
  <c r="P106" i="5"/>
  <c r="O107" i="5"/>
  <c r="P107" i="5"/>
  <c r="O108" i="5"/>
  <c r="P108" i="5"/>
  <c r="O109" i="5"/>
  <c r="P109" i="5"/>
  <c r="O110" i="5"/>
  <c r="P110" i="5"/>
  <c r="O111" i="5"/>
  <c r="P111" i="5"/>
  <c r="O112" i="5"/>
  <c r="P112" i="5"/>
  <c r="O113" i="5"/>
  <c r="P113" i="5"/>
  <c r="O114" i="5"/>
  <c r="P114" i="5"/>
  <c r="O115" i="5"/>
  <c r="P115" i="5"/>
  <c r="O116" i="5"/>
  <c r="P116" i="5"/>
  <c r="O117" i="5"/>
  <c r="P117" i="5"/>
  <c r="O118" i="5"/>
  <c r="P118" i="5"/>
  <c r="O119" i="5"/>
  <c r="P119" i="5"/>
  <c r="O120" i="5"/>
  <c r="P120" i="5"/>
  <c r="O121" i="5"/>
  <c r="P121" i="5"/>
  <c r="O122" i="5"/>
  <c r="P122" i="5"/>
  <c r="O123" i="5"/>
  <c r="P123" i="5"/>
  <c r="O124" i="5"/>
  <c r="P124" i="5"/>
  <c r="O125" i="5"/>
  <c r="P125" i="5"/>
  <c r="O126" i="5"/>
  <c r="P126" i="5"/>
  <c r="O127" i="5"/>
  <c r="P127" i="5"/>
  <c r="O128" i="5"/>
  <c r="P128" i="5"/>
  <c r="O129" i="5"/>
  <c r="P129" i="5"/>
  <c r="O130" i="5"/>
  <c r="P130" i="5"/>
  <c r="O131" i="5"/>
  <c r="P131" i="5"/>
  <c r="O132" i="5"/>
  <c r="P132" i="5"/>
  <c r="O133" i="5"/>
  <c r="P133" i="5"/>
  <c r="O134" i="5"/>
  <c r="P134" i="5"/>
  <c r="O135" i="5"/>
  <c r="P135" i="5"/>
  <c r="O136" i="5"/>
  <c r="P136" i="5"/>
  <c r="O137" i="5"/>
  <c r="P137" i="5"/>
  <c r="O138" i="5"/>
  <c r="P138" i="5"/>
  <c r="O139" i="5"/>
  <c r="P139" i="5"/>
  <c r="O140" i="5"/>
  <c r="P140" i="5"/>
  <c r="O141" i="5"/>
  <c r="P141" i="5"/>
  <c r="O142" i="5"/>
  <c r="P142" i="5"/>
  <c r="O143" i="5"/>
  <c r="P143" i="5"/>
  <c r="O144" i="5"/>
  <c r="P144" i="5"/>
  <c r="O145" i="5"/>
  <c r="P145" i="5"/>
  <c r="O146" i="5"/>
  <c r="P146" i="5"/>
  <c r="O147" i="5"/>
  <c r="P147" i="5"/>
  <c r="O148" i="5"/>
  <c r="P148" i="5"/>
  <c r="O149" i="5"/>
  <c r="P149" i="5"/>
  <c r="O150" i="5"/>
  <c r="P150" i="5"/>
  <c r="O151" i="5"/>
  <c r="P151" i="5"/>
  <c r="O152" i="5"/>
  <c r="P152" i="5"/>
  <c r="O153" i="5"/>
  <c r="P153" i="5"/>
  <c r="O154" i="5"/>
  <c r="P154" i="5"/>
  <c r="O155" i="5"/>
  <c r="P155" i="5"/>
  <c r="O156" i="5"/>
  <c r="P156" i="5"/>
  <c r="O157" i="5"/>
  <c r="P157" i="5"/>
  <c r="O158" i="5"/>
  <c r="P158" i="5"/>
  <c r="O159" i="5"/>
  <c r="P159" i="5"/>
  <c r="O160" i="5"/>
  <c r="P160" i="5"/>
  <c r="O161" i="5"/>
  <c r="P161" i="5"/>
  <c r="O162" i="5"/>
  <c r="P162" i="5"/>
  <c r="O163" i="5"/>
  <c r="P163" i="5"/>
  <c r="O164" i="5"/>
  <c r="P164" i="5"/>
  <c r="O165" i="5"/>
  <c r="P165" i="5"/>
  <c r="O166" i="5"/>
  <c r="P166" i="5"/>
  <c r="O167" i="5"/>
  <c r="P167" i="5"/>
  <c r="O168" i="5"/>
  <c r="P168" i="5"/>
  <c r="O169" i="5"/>
  <c r="P169" i="5"/>
  <c r="O170" i="5"/>
  <c r="P170" i="5"/>
  <c r="O171" i="5"/>
  <c r="P171" i="5"/>
  <c r="O172" i="5"/>
  <c r="P172" i="5"/>
  <c r="O173" i="5"/>
  <c r="P173" i="5"/>
  <c r="O174" i="5"/>
  <c r="P174" i="5"/>
  <c r="O175" i="5"/>
  <c r="P175" i="5"/>
  <c r="O176" i="5"/>
  <c r="P176" i="5"/>
  <c r="O177" i="5"/>
  <c r="P177" i="5"/>
  <c r="O178" i="5"/>
  <c r="P178" i="5"/>
  <c r="O179" i="5"/>
  <c r="P179" i="5"/>
  <c r="O180" i="5"/>
  <c r="P180" i="5"/>
  <c r="O181" i="5"/>
  <c r="P181" i="5"/>
  <c r="O182" i="5"/>
  <c r="P182" i="5"/>
  <c r="O183" i="5"/>
  <c r="P183" i="5"/>
  <c r="O184" i="5"/>
  <c r="P184" i="5"/>
  <c r="O185" i="5"/>
  <c r="P185" i="5"/>
  <c r="O51" i="5"/>
  <c r="P51" i="5"/>
  <c r="O52" i="7"/>
  <c r="P52" i="7"/>
  <c r="O53" i="7"/>
  <c r="P53" i="7"/>
  <c r="O54" i="7"/>
  <c r="P54" i="7"/>
  <c r="O55" i="7"/>
  <c r="P55" i="7"/>
  <c r="O56" i="7"/>
  <c r="P56" i="7"/>
  <c r="O57" i="7"/>
  <c r="P57" i="7"/>
  <c r="O58" i="7"/>
  <c r="P58" i="7"/>
  <c r="O59" i="7"/>
  <c r="P59" i="7"/>
  <c r="O60" i="7"/>
  <c r="P60" i="7"/>
  <c r="O61" i="7"/>
  <c r="P61" i="7"/>
  <c r="O62" i="7"/>
  <c r="P62" i="7"/>
  <c r="O63" i="7"/>
  <c r="P63" i="7"/>
  <c r="O64" i="7"/>
  <c r="P64" i="7"/>
  <c r="O65" i="7"/>
  <c r="P65" i="7"/>
  <c r="O66" i="7"/>
  <c r="P66" i="7"/>
  <c r="O67" i="7"/>
  <c r="P67" i="7"/>
  <c r="O68" i="7"/>
  <c r="P68" i="7"/>
  <c r="O69" i="7"/>
  <c r="P69" i="7"/>
  <c r="O70" i="7"/>
  <c r="P70" i="7"/>
  <c r="O71" i="7"/>
  <c r="P71" i="7"/>
  <c r="O72" i="7"/>
  <c r="P72" i="7"/>
  <c r="O73" i="7"/>
  <c r="P73" i="7"/>
  <c r="O74" i="7"/>
  <c r="P74" i="7"/>
  <c r="O75" i="7"/>
  <c r="P75" i="7"/>
  <c r="O76" i="7"/>
  <c r="P76" i="7"/>
  <c r="O77" i="7"/>
  <c r="P77" i="7"/>
  <c r="O78" i="7"/>
  <c r="P78" i="7"/>
  <c r="O79" i="7"/>
  <c r="P79" i="7"/>
  <c r="O80" i="7"/>
  <c r="P80" i="7"/>
  <c r="O81" i="7"/>
  <c r="P81" i="7"/>
  <c r="O82" i="7"/>
  <c r="P82" i="7"/>
  <c r="O83" i="7"/>
  <c r="P83" i="7"/>
  <c r="O84" i="7"/>
  <c r="P84" i="7"/>
  <c r="O85" i="7"/>
  <c r="P85" i="7"/>
  <c r="O86" i="7"/>
  <c r="P86" i="7"/>
  <c r="O87" i="7"/>
  <c r="P87" i="7"/>
  <c r="O88" i="7"/>
  <c r="P88" i="7"/>
  <c r="O89" i="7"/>
  <c r="P89" i="7"/>
  <c r="O90" i="7"/>
  <c r="P90" i="7"/>
  <c r="O91" i="7"/>
  <c r="P91" i="7"/>
  <c r="O92" i="7"/>
  <c r="P92" i="7"/>
  <c r="O93" i="7"/>
  <c r="P93" i="7"/>
  <c r="O94" i="7"/>
  <c r="P94" i="7"/>
  <c r="O95" i="7"/>
  <c r="P95" i="7"/>
  <c r="O96" i="7"/>
  <c r="P96" i="7"/>
  <c r="O97" i="7"/>
  <c r="P97" i="7"/>
  <c r="O98" i="7"/>
  <c r="P98" i="7"/>
  <c r="O99" i="7"/>
  <c r="P99" i="7"/>
  <c r="O100" i="7"/>
  <c r="P100" i="7"/>
  <c r="O101" i="7"/>
  <c r="P101" i="7"/>
  <c r="O102" i="7"/>
  <c r="P102" i="7"/>
  <c r="O103" i="7"/>
  <c r="P103" i="7"/>
  <c r="O104" i="7"/>
  <c r="P104" i="7"/>
  <c r="O105" i="7"/>
  <c r="P105" i="7"/>
  <c r="O106" i="7"/>
  <c r="P106" i="7"/>
  <c r="O107" i="7"/>
  <c r="P107" i="7"/>
  <c r="O108" i="7"/>
  <c r="P108" i="7"/>
  <c r="O109" i="7"/>
  <c r="P109" i="7"/>
  <c r="O110" i="7"/>
  <c r="P110" i="7"/>
  <c r="O111" i="7"/>
  <c r="P111" i="7"/>
  <c r="O112" i="7"/>
  <c r="P112" i="7"/>
  <c r="O113" i="7"/>
  <c r="P113" i="7"/>
  <c r="O114" i="7"/>
  <c r="P114" i="7"/>
  <c r="O115" i="7"/>
  <c r="P115" i="7"/>
  <c r="O116" i="7"/>
  <c r="P116" i="7"/>
  <c r="O117" i="7"/>
  <c r="P117" i="7"/>
  <c r="O118" i="7"/>
  <c r="P118" i="7"/>
  <c r="O119" i="7"/>
  <c r="P119" i="7"/>
  <c r="O120" i="7"/>
  <c r="P120" i="7"/>
  <c r="O121" i="7"/>
  <c r="P121" i="7"/>
  <c r="O122" i="7"/>
  <c r="P122" i="7"/>
  <c r="O123" i="7"/>
  <c r="P123" i="7"/>
  <c r="O124" i="7"/>
  <c r="P124" i="7"/>
  <c r="O125" i="7"/>
  <c r="P125" i="7"/>
  <c r="O126" i="7"/>
  <c r="P126" i="7"/>
  <c r="O127" i="7"/>
  <c r="P127" i="7"/>
  <c r="O128" i="7"/>
  <c r="P128" i="7"/>
  <c r="O129" i="7"/>
  <c r="P129" i="7"/>
  <c r="O130" i="7"/>
  <c r="P130" i="7"/>
  <c r="O131" i="7"/>
  <c r="P131" i="7"/>
  <c r="O132" i="7"/>
  <c r="P132" i="7"/>
  <c r="O133" i="7"/>
  <c r="P133" i="7"/>
  <c r="O134" i="7"/>
  <c r="P134" i="7"/>
  <c r="O135" i="7"/>
  <c r="P135" i="7"/>
  <c r="O136" i="7"/>
  <c r="P136" i="7"/>
  <c r="O137" i="7"/>
  <c r="P137" i="7"/>
  <c r="O138" i="7"/>
  <c r="P138" i="7"/>
  <c r="O139" i="7"/>
  <c r="P139" i="7"/>
  <c r="O140" i="7"/>
  <c r="P140" i="7"/>
  <c r="O141" i="7"/>
  <c r="P141" i="7"/>
  <c r="O142" i="7"/>
  <c r="P142" i="7"/>
  <c r="O143" i="7"/>
  <c r="P143" i="7"/>
  <c r="O144" i="7"/>
  <c r="P144" i="7"/>
  <c r="O145" i="7"/>
  <c r="P145" i="7"/>
  <c r="O146" i="7"/>
  <c r="P146" i="7"/>
  <c r="O147" i="7"/>
  <c r="P147" i="7"/>
  <c r="O148" i="7"/>
  <c r="P148" i="7"/>
  <c r="O149" i="7"/>
  <c r="P149" i="7"/>
  <c r="O150" i="7"/>
  <c r="P150" i="7"/>
  <c r="O151" i="7"/>
  <c r="P151" i="7"/>
  <c r="O152" i="7"/>
  <c r="P152" i="7"/>
  <c r="O153" i="7"/>
  <c r="P153" i="7"/>
  <c r="O154" i="7"/>
  <c r="P154" i="7"/>
  <c r="O155" i="7"/>
  <c r="P155" i="7"/>
  <c r="O156" i="7"/>
  <c r="P156" i="7"/>
  <c r="O157" i="7"/>
  <c r="P157" i="7"/>
  <c r="O158" i="7"/>
  <c r="P158" i="7"/>
  <c r="O159" i="7"/>
  <c r="P159" i="7"/>
  <c r="O160" i="7"/>
  <c r="P160" i="7"/>
  <c r="O161" i="7"/>
  <c r="P161" i="7"/>
  <c r="O162" i="7"/>
  <c r="P162" i="7"/>
  <c r="O163" i="7"/>
  <c r="P163" i="7"/>
  <c r="O164" i="7"/>
  <c r="P164" i="7"/>
  <c r="O165" i="7"/>
  <c r="P165" i="7"/>
  <c r="O166" i="7"/>
  <c r="P166" i="7"/>
  <c r="O167" i="7"/>
  <c r="P167" i="7"/>
  <c r="O168" i="7"/>
  <c r="P168" i="7"/>
  <c r="O169" i="7"/>
  <c r="P169" i="7"/>
  <c r="O170" i="7"/>
  <c r="P170" i="7"/>
  <c r="O171" i="7"/>
  <c r="P171" i="7"/>
  <c r="O172" i="7"/>
  <c r="P172" i="7"/>
  <c r="O173" i="7"/>
  <c r="P173" i="7"/>
  <c r="O174" i="7"/>
  <c r="P174" i="7"/>
  <c r="O175" i="7"/>
  <c r="P175" i="7"/>
  <c r="O176" i="7"/>
  <c r="P176" i="7"/>
  <c r="O177" i="7"/>
  <c r="P177" i="7"/>
  <c r="O178" i="7"/>
  <c r="P178" i="7"/>
  <c r="O179" i="7"/>
  <c r="P179" i="7"/>
  <c r="O180" i="7"/>
  <c r="P180" i="7"/>
  <c r="O181" i="7"/>
  <c r="P181" i="7"/>
  <c r="O182" i="7"/>
  <c r="P182" i="7"/>
  <c r="O183" i="7"/>
  <c r="P183" i="7"/>
  <c r="O184" i="7"/>
  <c r="P184" i="7"/>
  <c r="O185" i="7"/>
  <c r="P185" i="7"/>
  <c r="O51" i="7"/>
  <c r="P51" i="7"/>
  <c r="O52" i="10"/>
  <c r="P52" i="10"/>
  <c r="O53" i="10"/>
  <c r="P53" i="10"/>
  <c r="O54" i="10"/>
  <c r="P54" i="10"/>
  <c r="O55" i="10"/>
  <c r="P55" i="10"/>
  <c r="O56" i="10"/>
  <c r="P56" i="10"/>
  <c r="O57" i="10"/>
  <c r="P57" i="10"/>
  <c r="O58" i="10"/>
  <c r="P58" i="10"/>
  <c r="O59" i="10"/>
  <c r="P59" i="10"/>
  <c r="O60" i="10"/>
  <c r="P60" i="10"/>
  <c r="O61" i="10"/>
  <c r="P61" i="10"/>
  <c r="O62" i="10"/>
  <c r="P62" i="10"/>
  <c r="O63" i="10"/>
  <c r="P63" i="10"/>
  <c r="O64" i="10"/>
  <c r="P64" i="10"/>
  <c r="O65" i="10"/>
  <c r="P65" i="10"/>
  <c r="O66" i="10"/>
  <c r="P66" i="10"/>
  <c r="O67" i="10"/>
  <c r="P67" i="10"/>
  <c r="O68" i="10"/>
  <c r="P68" i="10"/>
  <c r="O69" i="10"/>
  <c r="P69" i="10"/>
  <c r="O70" i="10"/>
  <c r="P70" i="10"/>
  <c r="O71" i="10"/>
  <c r="P71" i="10"/>
  <c r="O72" i="10"/>
  <c r="P72" i="10"/>
  <c r="O73" i="10"/>
  <c r="P73" i="10"/>
  <c r="O74" i="10"/>
  <c r="P74" i="10"/>
  <c r="O75" i="10"/>
  <c r="P75" i="10"/>
  <c r="O76" i="10"/>
  <c r="P76" i="10"/>
  <c r="O77" i="10"/>
  <c r="P77" i="10"/>
  <c r="O78" i="10"/>
  <c r="P78" i="10"/>
  <c r="O79" i="10"/>
  <c r="P79" i="10"/>
  <c r="O80" i="10"/>
  <c r="P80" i="10"/>
  <c r="O81" i="10"/>
  <c r="P81" i="10"/>
  <c r="O82" i="10"/>
  <c r="P82" i="10"/>
  <c r="O83" i="10"/>
  <c r="P83" i="10"/>
  <c r="O84" i="10"/>
  <c r="P84" i="10"/>
  <c r="O85" i="10"/>
  <c r="P85" i="10"/>
  <c r="O86" i="10"/>
  <c r="P86" i="10"/>
  <c r="O87" i="10"/>
  <c r="P87" i="10"/>
  <c r="O88" i="10"/>
  <c r="P88" i="10"/>
  <c r="O89" i="10"/>
  <c r="P89" i="10"/>
  <c r="O90" i="10"/>
  <c r="P90" i="10"/>
  <c r="O91" i="10"/>
  <c r="P91" i="10"/>
  <c r="O92" i="10"/>
  <c r="P92" i="10"/>
  <c r="O93" i="10"/>
  <c r="P93" i="10"/>
  <c r="O94" i="10"/>
  <c r="P94" i="10"/>
  <c r="O95" i="10"/>
  <c r="P95" i="10"/>
  <c r="O96" i="10"/>
  <c r="P96" i="10"/>
  <c r="O97" i="10"/>
  <c r="P97" i="10"/>
  <c r="O98" i="10"/>
  <c r="P98" i="10"/>
  <c r="O99" i="10"/>
  <c r="P99" i="10"/>
  <c r="O100" i="10"/>
  <c r="P100" i="10"/>
  <c r="O101" i="10"/>
  <c r="P101" i="10"/>
  <c r="O102" i="10"/>
  <c r="P102" i="10"/>
  <c r="O103" i="10"/>
  <c r="P103" i="10"/>
  <c r="O104" i="10"/>
  <c r="P104" i="10"/>
  <c r="O105" i="10"/>
  <c r="P105" i="10"/>
  <c r="O106" i="10"/>
  <c r="P106" i="10"/>
  <c r="O107" i="10"/>
  <c r="P107" i="10"/>
  <c r="O108" i="10"/>
  <c r="P108" i="10"/>
  <c r="O109" i="10"/>
  <c r="P109" i="10"/>
  <c r="O110" i="10"/>
  <c r="P110" i="10"/>
  <c r="O111" i="10"/>
  <c r="P111" i="10"/>
  <c r="O112" i="10"/>
  <c r="P112" i="10"/>
  <c r="O113" i="10"/>
  <c r="P113" i="10"/>
  <c r="O114" i="10"/>
  <c r="P114" i="10"/>
  <c r="O115" i="10"/>
  <c r="P115" i="10"/>
  <c r="O116" i="10"/>
  <c r="P116" i="10"/>
  <c r="O117" i="10"/>
  <c r="P117" i="10"/>
  <c r="O118" i="10"/>
  <c r="P118" i="10"/>
  <c r="O119" i="10"/>
  <c r="P119" i="10"/>
  <c r="O120" i="10"/>
  <c r="P120" i="10"/>
  <c r="O121" i="10"/>
  <c r="P121" i="10"/>
  <c r="O122" i="10"/>
  <c r="P122" i="10"/>
  <c r="O123" i="10"/>
  <c r="P123" i="10"/>
  <c r="O124" i="10"/>
  <c r="P124" i="10"/>
  <c r="O125" i="10"/>
  <c r="P125" i="10"/>
  <c r="O126" i="10"/>
  <c r="P126" i="10"/>
  <c r="O127" i="10"/>
  <c r="P127" i="10"/>
  <c r="O128" i="10"/>
  <c r="P128" i="10"/>
  <c r="O129" i="10"/>
  <c r="P129" i="10"/>
  <c r="O130" i="10"/>
  <c r="P130" i="10"/>
  <c r="O131" i="10"/>
  <c r="P131" i="10"/>
  <c r="O132" i="10"/>
  <c r="P132" i="10"/>
  <c r="O133" i="10"/>
  <c r="P133" i="10"/>
  <c r="O134" i="10"/>
  <c r="P134" i="10"/>
  <c r="O135" i="10"/>
  <c r="P135" i="10"/>
  <c r="O136" i="10"/>
  <c r="P136" i="10"/>
  <c r="O137" i="10"/>
  <c r="P137" i="10"/>
  <c r="O138" i="10"/>
  <c r="P138" i="10"/>
  <c r="O139" i="10"/>
  <c r="P139" i="10"/>
  <c r="O140" i="10"/>
  <c r="P140" i="10"/>
  <c r="O141" i="10"/>
  <c r="P141" i="10"/>
  <c r="O142" i="10"/>
  <c r="P142" i="10"/>
  <c r="O143" i="10"/>
  <c r="P143" i="10"/>
  <c r="O144" i="10"/>
  <c r="P144" i="10"/>
  <c r="O145" i="10"/>
  <c r="P145" i="10"/>
  <c r="O146" i="10"/>
  <c r="P146" i="10"/>
  <c r="O147" i="10"/>
  <c r="P147" i="10"/>
  <c r="O148" i="10"/>
  <c r="P148" i="10"/>
  <c r="O149" i="10"/>
  <c r="P149" i="10"/>
  <c r="O150" i="10"/>
  <c r="P150" i="10"/>
  <c r="O151" i="10"/>
  <c r="P151" i="10"/>
  <c r="O152" i="10"/>
  <c r="P152" i="10"/>
  <c r="O153" i="10"/>
  <c r="P153" i="10"/>
  <c r="O154" i="10"/>
  <c r="P154" i="10"/>
  <c r="O155" i="10"/>
  <c r="P155" i="10"/>
  <c r="O156" i="10"/>
  <c r="P156" i="10"/>
  <c r="O157" i="10"/>
  <c r="P157" i="10"/>
  <c r="O158" i="10"/>
  <c r="P158" i="10"/>
  <c r="O159" i="10"/>
  <c r="P159" i="10"/>
  <c r="O160" i="10"/>
  <c r="P160" i="10"/>
  <c r="O161" i="10"/>
  <c r="P161" i="10"/>
  <c r="O162" i="10"/>
  <c r="P162" i="10"/>
  <c r="O163" i="10"/>
  <c r="P163" i="10"/>
  <c r="O164" i="10"/>
  <c r="P164" i="10"/>
  <c r="O165" i="10"/>
  <c r="P165" i="10"/>
  <c r="O166" i="10"/>
  <c r="P166" i="10"/>
  <c r="O167" i="10"/>
  <c r="P167" i="10"/>
  <c r="O168" i="10"/>
  <c r="P168" i="10"/>
  <c r="O169" i="10"/>
  <c r="P169" i="10"/>
  <c r="O170" i="10"/>
  <c r="P170" i="10"/>
  <c r="O171" i="10"/>
  <c r="P171" i="10"/>
  <c r="O172" i="10"/>
  <c r="P172" i="10"/>
  <c r="O173" i="10"/>
  <c r="P173" i="10"/>
  <c r="O174" i="10"/>
  <c r="P174" i="10"/>
  <c r="O175" i="10"/>
  <c r="P175" i="10"/>
  <c r="O176" i="10"/>
  <c r="P176" i="10"/>
  <c r="O177" i="10"/>
  <c r="P177" i="10"/>
  <c r="O178" i="10"/>
  <c r="P178" i="10"/>
  <c r="O179" i="10"/>
  <c r="P179" i="10"/>
  <c r="O180" i="10"/>
  <c r="P180" i="10"/>
  <c r="O181" i="10"/>
  <c r="P181" i="10"/>
  <c r="O182" i="10"/>
  <c r="P182" i="10"/>
  <c r="O183" i="10"/>
  <c r="P183" i="10"/>
  <c r="O184" i="10"/>
  <c r="P184" i="10"/>
  <c r="O185" i="10"/>
  <c r="P185" i="10"/>
  <c r="O51" i="10"/>
  <c r="P51" i="10"/>
  <c r="O52" i="6"/>
  <c r="P52" i="6"/>
  <c r="O53" i="6"/>
  <c r="P53" i="6"/>
  <c r="O54" i="6"/>
  <c r="P54" i="6"/>
  <c r="O55" i="6"/>
  <c r="P55" i="6"/>
  <c r="O56" i="6"/>
  <c r="P56" i="6"/>
  <c r="O57" i="6"/>
  <c r="P57" i="6"/>
  <c r="O58" i="6"/>
  <c r="P58" i="6"/>
  <c r="O59" i="6"/>
  <c r="P59" i="6"/>
  <c r="O60" i="6"/>
  <c r="P60" i="6"/>
  <c r="O61" i="6"/>
  <c r="P61" i="6"/>
  <c r="O62" i="6"/>
  <c r="P62" i="6"/>
  <c r="O63" i="6"/>
  <c r="P63" i="6"/>
  <c r="O64" i="6"/>
  <c r="P64" i="6"/>
  <c r="O65" i="6"/>
  <c r="P65" i="6"/>
  <c r="O66" i="6"/>
  <c r="P66" i="6"/>
  <c r="O67" i="6"/>
  <c r="P67" i="6"/>
  <c r="O68" i="6"/>
  <c r="P68" i="6"/>
  <c r="O69" i="6"/>
  <c r="P69" i="6"/>
  <c r="O70" i="6"/>
  <c r="P70" i="6"/>
  <c r="O71" i="6"/>
  <c r="P71" i="6"/>
  <c r="O72" i="6"/>
  <c r="P72" i="6"/>
  <c r="O73" i="6"/>
  <c r="P73" i="6"/>
  <c r="O74" i="6"/>
  <c r="P74" i="6"/>
  <c r="O75" i="6"/>
  <c r="P75" i="6"/>
  <c r="O76" i="6"/>
  <c r="P76" i="6"/>
  <c r="O77" i="6"/>
  <c r="P77" i="6"/>
  <c r="O78" i="6"/>
  <c r="P78" i="6"/>
  <c r="O79" i="6"/>
  <c r="P79" i="6"/>
  <c r="O80" i="6"/>
  <c r="P80" i="6"/>
  <c r="O81" i="6"/>
  <c r="P81" i="6"/>
  <c r="O82" i="6"/>
  <c r="P82" i="6"/>
  <c r="O83" i="6"/>
  <c r="P83" i="6"/>
  <c r="O84" i="6"/>
  <c r="P84" i="6"/>
  <c r="O85" i="6"/>
  <c r="P85" i="6"/>
  <c r="O86" i="6"/>
  <c r="P86" i="6"/>
  <c r="O87" i="6"/>
  <c r="P87" i="6"/>
  <c r="O88" i="6"/>
  <c r="P88" i="6"/>
  <c r="O89" i="6"/>
  <c r="P89" i="6"/>
  <c r="O90" i="6"/>
  <c r="P90" i="6"/>
  <c r="O91" i="6"/>
  <c r="P91" i="6"/>
  <c r="O92" i="6"/>
  <c r="P92" i="6"/>
  <c r="O93" i="6"/>
  <c r="P93" i="6"/>
  <c r="O94" i="6"/>
  <c r="P94" i="6"/>
  <c r="O95" i="6"/>
  <c r="P95" i="6"/>
  <c r="O96" i="6"/>
  <c r="P96" i="6"/>
  <c r="O97" i="6"/>
  <c r="P97" i="6"/>
  <c r="O98" i="6"/>
  <c r="P98" i="6"/>
  <c r="O99" i="6"/>
  <c r="P99" i="6"/>
  <c r="O100" i="6"/>
  <c r="P100" i="6"/>
  <c r="O101" i="6"/>
  <c r="P101" i="6"/>
  <c r="O102" i="6"/>
  <c r="P102" i="6"/>
  <c r="O103" i="6"/>
  <c r="P103" i="6"/>
  <c r="O104" i="6"/>
  <c r="P104" i="6"/>
  <c r="O105" i="6"/>
  <c r="P105" i="6"/>
  <c r="O106" i="6"/>
  <c r="P106" i="6"/>
  <c r="O107" i="6"/>
  <c r="P107" i="6"/>
  <c r="O108" i="6"/>
  <c r="P108" i="6"/>
  <c r="O109" i="6"/>
  <c r="P109" i="6"/>
  <c r="O110" i="6"/>
  <c r="P110" i="6"/>
  <c r="O111" i="6"/>
  <c r="P111" i="6"/>
  <c r="O112" i="6"/>
  <c r="P112" i="6"/>
  <c r="O113" i="6"/>
  <c r="P113" i="6"/>
  <c r="O114" i="6"/>
  <c r="P114" i="6"/>
  <c r="O115" i="6"/>
  <c r="P115" i="6"/>
  <c r="O116" i="6"/>
  <c r="P116" i="6"/>
  <c r="O117" i="6"/>
  <c r="P117" i="6"/>
  <c r="O118" i="6"/>
  <c r="P118" i="6"/>
  <c r="O119" i="6"/>
  <c r="P119" i="6"/>
  <c r="O120" i="6"/>
  <c r="P120" i="6"/>
  <c r="O121" i="6"/>
  <c r="P121" i="6"/>
  <c r="O122" i="6"/>
  <c r="P122" i="6"/>
  <c r="O123" i="6"/>
  <c r="P123" i="6"/>
  <c r="O124" i="6"/>
  <c r="P124" i="6"/>
  <c r="O125" i="6"/>
  <c r="P125" i="6"/>
  <c r="O126" i="6"/>
  <c r="P126" i="6"/>
  <c r="O127" i="6"/>
  <c r="P127" i="6"/>
  <c r="O128" i="6"/>
  <c r="P128" i="6"/>
  <c r="O129" i="6"/>
  <c r="P129" i="6"/>
  <c r="O130" i="6"/>
  <c r="P130" i="6"/>
  <c r="O131" i="6"/>
  <c r="P131" i="6"/>
  <c r="O132" i="6"/>
  <c r="P132" i="6"/>
  <c r="O133" i="6"/>
  <c r="P133" i="6"/>
  <c r="O134" i="6"/>
  <c r="P134" i="6"/>
  <c r="O135" i="6"/>
  <c r="P135" i="6"/>
  <c r="O136" i="6"/>
  <c r="P136" i="6"/>
  <c r="O137" i="6"/>
  <c r="P137" i="6"/>
  <c r="O138" i="6"/>
  <c r="P138" i="6"/>
  <c r="O139" i="6"/>
  <c r="P139" i="6"/>
  <c r="O140" i="6"/>
  <c r="P140" i="6"/>
  <c r="O141" i="6"/>
  <c r="P141" i="6"/>
  <c r="O142" i="6"/>
  <c r="P142" i="6"/>
  <c r="O143" i="6"/>
  <c r="P143" i="6"/>
  <c r="O144" i="6"/>
  <c r="P144" i="6"/>
  <c r="O145" i="6"/>
  <c r="P145" i="6"/>
  <c r="O146" i="6"/>
  <c r="P146" i="6"/>
  <c r="O147" i="6"/>
  <c r="P147" i="6"/>
  <c r="O148" i="6"/>
  <c r="P148" i="6"/>
  <c r="O149" i="6"/>
  <c r="P149" i="6"/>
  <c r="O150" i="6"/>
  <c r="P150" i="6"/>
  <c r="O151" i="6"/>
  <c r="P151" i="6"/>
  <c r="O152" i="6"/>
  <c r="P152" i="6"/>
  <c r="O153" i="6"/>
  <c r="P153" i="6"/>
  <c r="O154" i="6"/>
  <c r="P154" i="6"/>
  <c r="O155" i="6"/>
  <c r="P155" i="6"/>
  <c r="O156" i="6"/>
  <c r="P156" i="6"/>
  <c r="O157" i="6"/>
  <c r="P157" i="6"/>
  <c r="O158" i="6"/>
  <c r="P158" i="6"/>
  <c r="O159" i="6"/>
  <c r="P159" i="6"/>
  <c r="O160" i="6"/>
  <c r="P160" i="6"/>
  <c r="O161" i="6"/>
  <c r="P161" i="6"/>
  <c r="O162" i="6"/>
  <c r="P162" i="6"/>
  <c r="O163" i="6"/>
  <c r="P163" i="6"/>
  <c r="O164" i="6"/>
  <c r="P164" i="6"/>
  <c r="O165" i="6"/>
  <c r="P165" i="6"/>
  <c r="O166" i="6"/>
  <c r="P166" i="6"/>
  <c r="O167" i="6"/>
  <c r="P167" i="6"/>
  <c r="O168" i="6"/>
  <c r="P168" i="6"/>
  <c r="O169" i="6"/>
  <c r="P169" i="6"/>
  <c r="O170" i="6"/>
  <c r="P170" i="6"/>
  <c r="O171" i="6"/>
  <c r="P171" i="6"/>
  <c r="O172" i="6"/>
  <c r="P172" i="6"/>
  <c r="O173" i="6"/>
  <c r="P173" i="6"/>
  <c r="O174" i="6"/>
  <c r="P174" i="6"/>
  <c r="O175" i="6"/>
  <c r="P175" i="6"/>
  <c r="O176" i="6"/>
  <c r="P176" i="6"/>
  <c r="O177" i="6"/>
  <c r="P177" i="6"/>
  <c r="O178" i="6"/>
  <c r="P178" i="6"/>
  <c r="O179" i="6"/>
  <c r="P179" i="6"/>
  <c r="O180" i="6"/>
  <c r="P180" i="6"/>
  <c r="O181" i="6"/>
  <c r="P181" i="6"/>
  <c r="O182" i="6"/>
  <c r="P182" i="6"/>
  <c r="O183" i="6"/>
  <c r="P183" i="6"/>
  <c r="O184" i="6"/>
  <c r="P184" i="6"/>
  <c r="O185" i="6"/>
  <c r="P185" i="6"/>
  <c r="O51" i="6"/>
  <c r="P51" i="6"/>
  <c r="S50" i="6"/>
  <c r="S51" i="6" s="1"/>
  <c r="S52" i="6" s="1"/>
  <c r="S53" i="6" s="1"/>
  <c r="S54" i="6" s="1"/>
  <c r="S55" i="6" s="1"/>
  <c r="S56" i="6" s="1"/>
  <c r="S57" i="6" s="1"/>
  <c r="S58" i="6" s="1"/>
  <c r="S59" i="6" s="1"/>
  <c r="S60" i="6" s="1"/>
  <c r="S61" i="6" s="1"/>
  <c r="S62" i="6" s="1"/>
  <c r="S63" i="6" s="1"/>
  <c r="S64" i="6" s="1"/>
  <c r="S65" i="6" s="1"/>
  <c r="S66" i="6" s="1"/>
  <c r="S67" i="6" s="1"/>
  <c r="S68" i="6" s="1"/>
  <c r="S69" i="6" s="1"/>
  <c r="S70" i="6" s="1"/>
  <c r="S71" i="6" s="1"/>
  <c r="S72" i="6" s="1"/>
  <c r="S73" i="6" s="1"/>
  <c r="S74" i="6" s="1"/>
  <c r="S75" i="6" s="1"/>
  <c r="S76" i="6" s="1"/>
  <c r="S77" i="6" s="1"/>
  <c r="S78" i="6" s="1"/>
  <c r="S79" i="6" s="1"/>
  <c r="S80" i="6" s="1"/>
  <c r="S81" i="6" s="1"/>
  <c r="S82" i="6" s="1"/>
  <c r="S83" i="6" s="1"/>
  <c r="S84" i="6" s="1"/>
  <c r="S85" i="6" s="1"/>
  <c r="S86" i="6" s="1"/>
  <c r="S87" i="6" s="1"/>
  <c r="S88" i="6" s="1"/>
  <c r="S89" i="6" s="1"/>
  <c r="S90" i="6" s="1"/>
  <c r="S91" i="6" s="1"/>
  <c r="S92" i="6" s="1"/>
  <c r="S93" i="6" s="1"/>
  <c r="S94" i="6" s="1"/>
  <c r="S95" i="6" s="1"/>
  <c r="S96" i="6" s="1"/>
  <c r="S97" i="6" s="1"/>
  <c r="S98" i="6" s="1"/>
  <c r="S99" i="6" s="1"/>
  <c r="S100" i="6" s="1"/>
  <c r="S101" i="6" s="1"/>
  <c r="S102" i="6" s="1"/>
  <c r="S103" i="6" s="1"/>
  <c r="S104" i="6" s="1"/>
  <c r="S105" i="6" s="1"/>
  <c r="S106" i="6" s="1"/>
  <c r="S107" i="6" s="1"/>
  <c r="S108" i="6" s="1"/>
  <c r="S109" i="6" s="1"/>
  <c r="S110" i="6" s="1"/>
  <c r="S111" i="6" s="1"/>
  <c r="S112" i="6" s="1"/>
  <c r="S113" i="6" s="1"/>
  <c r="S114" i="6" s="1"/>
  <c r="S115" i="6" s="1"/>
  <c r="S116" i="6" s="1"/>
  <c r="S117" i="6" s="1"/>
  <c r="S118" i="6" s="1"/>
  <c r="S119" i="6" s="1"/>
  <c r="S120" i="6" s="1"/>
  <c r="S121" i="6" s="1"/>
  <c r="S122" i="6" s="1"/>
  <c r="S123" i="6" s="1"/>
  <c r="S124" i="6" s="1"/>
  <c r="S125" i="6" s="1"/>
  <c r="S126" i="6" s="1"/>
  <c r="S127" i="6" s="1"/>
  <c r="S128" i="6" s="1"/>
  <c r="S129" i="6" s="1"/>
  <c r="S130" i="6" s="1"/>
  <c r="S131" i="6" s="1"/>
  <c r="S132" i="6" s="1"/>
  <c r="S133" i="6" s="1"/>
  <c r="S134" i="6" s="1"/>
  <c r="S135" i="6" s="1"/>
  <c r="S136" i="6" s="1"/>
  <c r="S137" i="6" s="1"/>
  <c r="S138" i="6" s="1"/>
  <c r="S139" i="6" s="1"/>
  <c r="S140" i="6" s="1"/>
  <c r="S141" i="6" s="1"/>
  <c r="S142" i="6" s="1"/>
  <c r="S143" i="6" s="1"/>
  <c r="S144" i="6" s="1"/>
  <c r="S145" i="6" s="1"/>
  <c r="S146" i="6" s="1"/>
  <c r="S147" i="6" s="1"/>
  <c r="S148" i="6" s="1"/>
  <c r="S149" i="6" s="1"/>
  <c r="S150" i="6" s="1"/>
  <c r="S151" i="6" s="1"/>
  <c r="S152" i="6" s="1"/>
  <c r="S153" i="6" s="1"/>
  <c r="S154" i="6" s="1"/>
  <c r="S155" i="6" s="1"/>
  <c r="S156" i="6" s="1"/>
  <c r="S157" i="6" s="1"/>
  <c r="S158" i="6" s="1"/>
  <c r="S159" i="6" s="1"/>
  <c r="S160" i="6" s="1"/>
  <c r="S161" i="6" s="1"/>
  <c r="S162" i="6" s="1"/>
  <c r="S163" i="6" s="1"/>
  <c r="S164" i="6" s="1"/>
  <c r="S165" i="6" s="1"/>
  <c r="S166" i="6" s="1"/>
  <c r="S167" i="6" s="1"/>
  <c r="S168" i="6" s="1"/>
  <c r="S169" i="6" s="1"/>
  <c r="S170" i="6" s="1"/>
  <c r="S171" i="6" s="1"/>
  <c r="S172" i="6" s="1"/>
  <c r="S173" i="6" s="1"/>
  <c r="S174" i="6" s="1"/>
  <c r="S175" i="6" s="1"/>
  <c r="S176" i="6" s="1"/>
  <c r="S177" i="6" s="1"/>
  <c r="S178" i="6" s="1"/>
  <c r="S179" i="6" s="1"/>
  <c r="S180" i="6" s="1"/>
  <c r="S181" i="6" s="1"/>
  <c r="S182" i="6" s="1"/>
  <c r="S183" i="6" s="1"/>
  <c r="S184" i="6" s="1"/>
  <c r="S185" i="6" s="1"/>
  <c r="R50" i="6"/>
  <c r="R51" i="6" s="1"/>
  <c r="R52" i="6" s="1"/>
  <c r="R53" i="6" s="1"/>
  <c r="R54" i="6" s="1"/>
  <c r="R55" i="6" s="1"/>
  <c r="R56" i="6" s="1"/>
  <c r="R57" i="6" s="1"/>
  <c r="R58" i="6" s="1"/>
  <c r="R59" i="6" s="1"/>
  <c r="R60" i="6" s="1"/>
  <c r="R61" i="6" s="1"/>
  <c r="R62" i="6" s="1"/>
  <c r="R63" i="6" s="1"/>
  <c r="R64" i="6" s="1"/>
  <c r="R65" i="6" s="1"/>
  <c r="R66" i="6" s="1"/>
  <c r="R67" i="6" s="1"/>
  <c r="R68" i="6" s="1"/>
  <c r="R69" i="6" s="1"/>
  <c r="R70" i="6" s="1"/>
  <c r="R71" i="6" s="1"/>
  <c r="R72" i="6" s="1"/>
  <c r="R73" i="6" s="1"/>
  <c r="R74" i="6" s="1"/>
  <c r="R75" i="6" s="1"/>
  <c r="R76" i="6" s="1"/>
  <c r="R77" i="6" s="1"/>
  <c r="R78" i="6" s="1"/>
  <c r="R79" i="6" s="1"/>
  <c r="R80" i="6" s="1"/>
  <c r="R81" i="6" s="1"/>
  <c r="R82" i="6" s="1"/>
  <c r="R83" i="6" s="1"/>
  <c r="R84" i="6" s="1"/>
  <c r="R85" i="6" s="1"/>
  <c r="R86" i="6" s="1"/>
  <c r="R87" i="6" s="1"/>
  <c r="R88" i="6" s="1"/>
  <c r="R89" i="6" s="1"/>
  <c r="R90" i="6" s="1"/>
  <c r="R91" i="6" s="1"/>
  <c r="R92" i="6" s="1"/>
  <c r="R93" i="6" s="1"/>
  <c r="R94" i="6" s="1"/>
  <c r="R95" i="6" s="1"/>
  <c r="R96" i="6" s="1"/>
  <c r="R97" i="6" s="1"/>
  <c r="R98" i="6" s="1"/>
  <c r="R99" i="6" s="1"/>
  <c r="R100" i="6" s="1"/>
  <c r="R101" i="6" s="1"/>
  <c r="R102" i="6" s="1"/>
  <c r="R103" i="6" s="1"/>
  <c r="R104" i="6" s="1"/>
  <c r="R105" i="6" s="1"/>
  <c r="R106" i="6" s="1"/>
  <c r="R107" i="6" s="1"/>
  <c r="R108" i="6" s="1"/>
  <c r="R109" i="6" s="1"/>
  <c r="R110" i="6" s="1"/>
  <c r="R111" i="6" s="1"/>
  <c r="R112" i="6" s="1"/>
  <c r="R113" i="6" s="1"/>
  <c r="R114" i="6" s="1"/>
  <c r="R115" i="6" s="1"/>
  <c r="R116" i="6" s="1"/>
  <c r="R117" i="6" s="1"/>
  <c r="R118" i="6" s="1"/>
  <c r="R119" i="6" s="1"/>
  <c r="R120" i="6" s="1"/>
  <c r="R121" i="6" s="1"/>
  <c r="R122" i="6" s="1"/>
  <c r="R123" i="6" s="1"/>
  <c r="R124" i="6" s="1"/>
  <c r="R125" i="6" s="1"/>
  <c r="R126" i="6" s="1"/>
  <c r="R127" i="6" s="1"/>
  <c r="R128" i="6" s="1"/>
  <c r="R129" i="6" s="1"/>
  <c r="R130" i="6" s="1"/>
  <c r="R131" i="6" s="1"/>
  <c r="R132" i="6" s="1"/>
  <c r="R133" i="6" s="1"/>
  <c r="R134" i="6" s="1"/>
  <c r="R135" i="6" s="1"/>
  <c r="R136" i="6" s="1"/>
  <c r="R137" i="6" s="1"/>
  <c r="R138" i="6" s="1"/>
  <c r="R139" i="6" s="1"/>
  <c r="R140" i="6" s="1"/>
  <c r="R141" i="6" s="1"/>
  <c r="R142" i="6" s="1"/>
  <c r="R143" i="6" s="1"/>
  <c r="R144" i="6" s="1"/>
  <c r="R145" i="6" s="1"/>
  <c r="R146" i="6" s="1"/>
  <c r="R147" i="6" s="1"/>
  <c r="R148" i="6" s="1"/>
  <c r="R149" i="6" s="1"/>
  <c r="R150" i="6" s="1"/>
  <c r="R151" i="6" s="1"/>
  <c r="R152" i="6" s="1"/>
  <c r="R153" i="6" s="1"/>
  <c r="R154" i="6" s="1"/>
  <c r="R155" i="6" s="1"/>
  <c r="R156" i="6" s="1"/>
  <c r="R157" i="6" s="1"/>
  <c r="R158" i="6" s="1"/>
  <c r="R159" i="6" s="1"/>
  <c r="R160" i="6" s="1"/>
  <c r="R161" i="6" s="1"/>
  <c r="R162" i="6" s="1"/>
  <c r="R163" i="6" s="1"/>
  <c r="R164" i="6" s="1"/>
  <c r="R165" i="6" s="1"/>
  <c r="R166" i="6" s="1"/>
  <c r="R167" i="6" s="1"/>
  <c r="R168" i="6" s="1"/>
  <c r="R169" i="6" s="1"/>
  <c r="R170" i="6" s="1"/>
  <c r="R171" i="6" s="1"/>
  <c r="R172" i="6" s="1"/>
  <c r="R173" i="6" s="1"/>
  <c r="R174" i="6" s="1"/>
  <c r="R175" i="6" s="1"/>
  <c r="R176" i="6" s="1"/>
  <c r="R177" i="6" s="1"/>
  <c r="R178" i="6" s="1"/>
  <c r="R179" i="6" s="1"/>
  <c r="R180" i="6" s="1"/>
  <c r="R181" i="6" s="1"/>
  <c r="R182" i="6" s="1"/>
  <c r="R183" i="6" s="1"/>
  <c r="R184" i="6" s="1"/>
  <c r="R185" i="6" s="1"/>
  <c r="O52" i="4"/>
  <c r="P52" i="4"/>
  <c r="O53" i="4"/>
  <c r="P53" i="4"/>
  <c r="O54" i="4"/>
  <c r="P54" i="4"/>
  <c r="O55" i="4"/>
  <c r="P55" i="4"/>
  <c r="O56" i="4"/>
  <c r="P56" i="4"/>
  <c r="O57" i="4"/>
  <c r="P57" i="4"/>
  <c r="O58" i="4"/>
  <c r="P58" i="4"/>
  <c r="O59" i="4"/>
  <c r="P59" i="4"/>
  <c r="O60" i="4"/>
  <c r="P60" i="4"/>
  <c r="O61" i="4"/>
  <c r="P61" i="4"/>
  <c r="O62" i="4"/>
  <c r="P62" i="4"/>
  <c r="O63" i="4"/>
  <c r="P63" i="4"/>
  <c r="O64" i="4"/>
  <c r="P64" i="4"/>
  <c r="O65" i="4"/>
  <c r="P65" i="4"/>
  <c r="O66" i="4"/>
  <c r="P66" i="4"/>
  <c r="O67" i="4"/>
  <c r="P67" i="4"/>
  <c r="O68" i="4"/>
  <c r="P68" i="4"/>
  <c r="O69" i="4"/>
  <c r="P69" i="4"/>
  <c r="O70" i="4"/>
  <c r="P70" i="4"/>
  <c r="O71" i="4"/>
  <c r="P71" i="4"/>
  <c r="O72" i="4"/>
  <c r="P72" i="4"/>
  <c r="O73" i="4"/>
  <c r="P73" i="4"/>
  <c r="O74" i="4"/>
  <c r="P74" i="4"/>
  <c r="O75" i="4"/>
  <c r="P75" i="4"/>
  <c r="O76" i="4"/>
  <c r="P76" i="4"/>
  <c r="O77" i="4"/>
  <c r="P77" i="4"/>
  <c r="O78" i="4"/>
  <c r="P78" i="4"/>
  <c r="O79" i="4"/>
  <c r="P79" i="4"/>
  <c r="O80" i="4"/>
  <c r="P80" i="4"/>
  <c r="O81" i="4"/>
  <c r="P81" i="4"/>
  <c r="O82" i="4"/>
  <c r="P82" i="4"/>
  <c r="O83" i="4"/>
  <c r="P83" i="4"/>
  <c r="O84" i="4"/>
  <c r="P84" i="4"/>
  <c r="O85" i="4"/>
  <c r="P85" i="4"/>
  <c r="O86" i="4"/>
  <c r="P86" i="4"/>
  <c r="O87" i="4"/>
  <c r="P87" i="4"/>
  <c r="O88" i="4"/>
  <c r="P88" i="4"/>
  <c r="O89" i="4"/>
  <c r="P89" i="4"/>
  <c r="O90" i="4"/>
  <c r="P90" i="4"/>
  <c r="O91" i="4"/>
  <c r="P91" i="4"/>
  <c r="O92" i="4"/>
  <c r="P92" i="4"/>
  <c r="O93" i="4"/>
  <c r="P93" i="4"/>
  <c r="O94" i="4"/>
  <c r="P94" i="4"/>
  <c r="O95" i="4"/>
  <c r="P95" i="4"/>
  <c r="O96" i="4"/>
  <c r="P96" i="4"/>
  <c r="O97" i="4"/>
  <c r="P97" i="4"/>
  <c r="O98" i="4"/>
  <c r="P98" i="4"/>
  <c r="O99" i="4"/>
  <c r="P99" i="4"/>
  <c r="O100" i="4"/>
  <c r="P100" i="4"/>
  <c r="O101" i="4"/>
  <c r="P101" i="4"/>
  <c r="O102" i="4"/>
  <c r="P102" i="4"/>
  <c r="O103" i="4"/>
  <c r="P103" i="4"/>
  <c r="O104" i="4"/>
  <c r="P104" i="4"/>
  <c r="O105" i="4"/>
  <c r="P105" i="4"/>
  <c r="O106" i="4"/>
  <c r="P106" i="4"/>
  <c r="O107" i="4"/>
  <c r="P107" i="4"/>
  <c r="O108" i="4"/>
  <c r="P108" i="4"/>
  <c r="O109" i="4"/>
  <c r="P109" i="4"/>
  <c r="O110" i="4"/>
  <c r="P110" i="4"/>
  <c r="O111" i="4"/>
  <c r="P111" i="4"/>
  <c r="O112" i="4"/>
  <c r="P112" i="4"/>
  <c r="O113" i="4"/>
  <c r="P113" i="4"/>
  <c r="O114" i="4"/>
  <c r="P114" i="4"/>
  <c r="O115" i="4"/>
  <c r="P115" i="4"/>
  <c r="O116" i="4"/>
  <c r="P116" i="4"/>
  <c r="O117" i="4"/>
  <c r="P117" i="4"/>
  <c r="O118" i="4"/>
  <c r="P118" i="4"/>
  <c r="O119" i="4"/>
  <c r="P119" i="4"/>
  <c r="O120" i="4"/>
  <c r="P120" i="4"/>
  <c r="O121" i="4"/>
  <c r="P121" i="4"/>
  <c r="O122" i="4"/>
  <c r="P122" i="4"/>
  <c r="O123" i="4"/>
  <c r="P123" i="4"/>
  <c r="O124" i="4"/>
  <c r="P124" i="4"/>
  <c r="O125" i="4"/>
  <c r="P125" i="4"/>
  <c r="O126" i="4"/>
  <c r="P126" i="4"/>
  <c r="O127" i="4"/>
  <c r="P127" i="4"/>
  <c r="O128" i="4"/>
  <c r="P128" i="4"/>
  <c r="O129" i="4"/>
  <c r="P129" i="4"/>
  <c r="O130" i="4"/>
  <c r="P130" i="4"/>
  <c r="O131" i="4"/>
  <c r="P131" i="4"/>
  <c r="O132" i="4"/>
  <c r="P132" i="4"/>
  <c r="O133" i="4"/>
  <c r="P133" i="4"/>
  <c r="O134" i="4"/>
  <c r="P134" i="4"/>
  <c r="O135" i="4"/>
  <c r="P135" i="4"/>
  <c r="O136" i="4"/>
  <c r="P136" i="4"/>
  <c r="O137" i="4"/>
  <c r="P137" i="4"/>
  <c r="O138" i="4"/>
  <c r="P138" i="4"/>
  <c r="O139" i="4"/>
  <c r="P139" i="4"/>
  <c r="O140" i="4"/>
  <c r="P140" i="4"/>
  <c r="O141" i="4"/>
  <c r="P141" i="4"/>
  <c r="O142" i="4"/>
  <c r="P142" i="4"/>
  <c r="O143" i="4"/>
  <c r="P143" i="4"/>
  <c r="O144" i="4"/>
  <c r="P144" i="4"/>
  <c r="O145" i="4"/>
  <c r="P145" i="4"/>
  <c r="O146" i="4"/>
  <c r="P146" i="4"/>
  <c r="O147" i="4"/>
  <c r="P147" i="4"/>
  <c r="O148" i="4"/>
  <c r="P148" i="4"/>
  <c r="O149" i="4"/>
  <c r="P149" i="4"/>
  <c r="O150" i="4"/>
  <c r="P150" i="4"/>
  <c r="O151" i="4"/>
  <c r="P151" i="4"/>
  <c r="O152" i="4"/>
  <c r="P152" i="4"/>
  <c r="O153" i="4"/>
  <c r="P153" i="4"/>
  <c r="O154" i="4"/>
  <c r="P154" i="4"/>
  <c r="O155" i="4"/>
  <c r="P155" i="4"/>
  <c r="O156" i="4"/>
  <c r="P156" i="4"/>
  <c r="O157" i="4"/>
  <c r="P157" i="4"/>
  <c r="O158" i="4"/>
  <c r="P158" i="4"/>
  <c r="O159" i="4"/>
  <c r="P159" i="4"/>
  <c r="O160" i="4"/>
  <c r="P160" i="4"/>
  <c r="O161" i="4"/>
  <c r="P161" i="4"/>
  <c r="O162" i="4"/>
  <c r="P162" i="4"/>
  <c r="O163" i="4"/>
  <c r="P163" i="4"/>
  <c r="O164" i="4"/>
  <c r="P164" i="4"/>
  <c r="O165" i="4"/>
  <c r="P165" i="4"/>
  <c r="O166" i="4"/>
  <c r="P166" i="4"/>
  <c r="O167" i="4"/>
  <c r="P167" i="4"/>
  <c r="O168" i="4"/>
  <c r="P168" i="4"/>
  <c r="O169" i="4"/>
  <c r="P169" i="4"/>
  <c r="O170" i="4"/>
  <c r="P170" i="4"/>
  <c r="O171" i="4"/>
  <c r="P171" i="4"/>
  <c r="O172" i="4"/>
  <c r="P172" i="4"/>
  <c r="O173" i="4"/>
  <c r="P173" i="4"/>
  <c r="O174" i="4"/>
  <c r="P174" i="4"/>
  <c r="O175" i="4"/>
  <c r="P175" i="4"/>
  <c r="O176" i="4"/>
  <c r="P176" i="4"/>
  <c r="O177" i="4"/>
  <c r="P177" i="4"/>
  <c r="O178" i="4"/>
  <c r="P178" i="4"/>
  <c r="O179" i="4"/>
  <c r="P179" i="4"/>
  <c r="O180" i="4"/>
  <c r="P180" i="4"/>
  <c r="O181" i="4"/>
  <c r="P181" i="4"/>
  <c r="O182" i="4"/>
  <c r="P182" i="4"/>
  <c r="O183" i="4"/>
  <c r="P183" i="4"/>
  <c r="O184" i="4"/>
  <c r="P184" i="4"/>
  <c r="O185" i="4"/>
  <c r="P185" i="4"/>
  <c r="O51" i="4"/>
  <c r="P51" i="4"/>
  <c r="O52" i="3"/>
  <c r="P52" i="3"/>
  <c r="O53" i="3"/>
  <c r="P53" i="3"/>
  <c r="O54" i="3"/>
  <c r="P54" i="3"/>
  <c r="O55" i="3"/>
  <c r="P55" i="3"/>
  <c r="O56" i="3"/>
  <c r="P56" i="3"/>
  <c r="O57" i="3"/>
  <c r="P57" i="3"/>
  <c r="O58" i="3"/>
  <c r="P58" i="3"/>
  <c r="O59" i="3"/>
  <c r="P59" i="3"/>
  <c r="O60" i="3"/>
  <c r="P60" i="3"/>
  <c r="O61" i="3"/>
  <c r="P61" i="3"/>
  <c r="O62" i="3"/>
  <c r="P62" i="3"/>
  <c r="O63" i="3"/>
  <c r="P63" i="3"/>
  <c r="O64" i="3"/>
  <c r="P64" i="3"/>
  <c r="O65" i="3"/>
  <c r="P65" i="3"/>
  <c r="O66" i="3"/>
  <c r="P66" i="3"/>
  <c r="O67" i="3"/>
  <c r="P67" i="3"/>
  <c r="O68" i="3"/>
  <c r="P68" i="3"/>
  <c r="O69" i="3"/>
  <c r="P69" i="3"/>
  <c r="O70" i="3"/>
  <c r="P70" i="3"/>
  <c r="O71" i="3"/>
  <c r="P71" i="3"/>
  <c r="O72" i="3"/>
  <c r="P72" i="3"/>
  <c r="O73" i="3"/>
  <c r="P73" i="3"/>
  <c r="O74" i="3"/>
  <c r="P74" i="3"/>
  <c r="O75" i="3"/>
  <c r="P75" i="3"/>
  <c r="O76" i="3"/>
  <c r="P76" i="3"/>
  <c r="O77" i="3"/>
  <c r="P77" i="3"/>
  <c r="O78" i="3"/>
  <c r="P78" i="3"/>
  <c r="O79" i="3"/>
  <c r="P79" i="3"/>
  <c r="O80" i="3"/>
  <c r="P80" i="3"/>
  <c r="O81" i="3"/>
  <c r="P81" i="3"/>
  <c r="O82" i="3"/>
  <c r="P82" i="3"/>
  <c r="O83" i="3"/>
  <c r="P83" i="3"/>
  <c r="O84" i="3"/>
  <c r="P84" i="3"/>
  <c r="O85" i="3"/>
  <c r="P85" i="3"/>
  <c r="O86" i="3"/>
  <c r="P86" i="3"/>
  <c r="O87" i="3"/>
  <c r="P87" i="3"/>
  <c r="O88" i="3"/>
  <c r="P88" i="3"/>
  <c r="O89" i="3"/>
  <c r="P89" i="3"/>
  <c r="O90" i="3"/>
  <c r="P90" i="3"/>
  <c r="O91" i="3"/>
  <c r="P91" i="3"/>
  <c r="O92" i="3"/>
  <c r="P92" i="3"/>
  <c r="O93" i="3"/>
  <c r="P93" i="3"/>
  <c r="O94" i="3"/>
  <c r="P94" i="3"/>
  <c r="O95" i="3"/>
  <c r="P95" i="3"/>
  <c r="O96" i="3"/>
  <c r="P96" i="3"/>
  <c r="O97" i="3"/>
  <c r="P97" i="3"/>
  <c r="O98" i="3"/>
  <c r="P98" i="3"/>
  <c r="O99" i="3"/>
  <c r="P99" i="3"/>
  <c r="O100" i="3"/>
  <c r="P100" i="3"/>
  <c r="O101" i="3"/>
  <c r="P101" i="3"/>
  <c r="O102" i="3"/>
  <c r="P102" i="3"/>
  <c r="O103" i="3"/>
  <c r="P103" i="3"/>
  <c r="O104" i="3"/>
  <c r="P104" i="3"/>
  <c r="O105" i="3"/>
  <c r="P105" i="3"/>
  <c r="O106" i="3"/>
  <c r="P106" i="3"/>
  <c r="O107" i="3"/>
  <c r="P107" i="3"/>
  <c r="O108" i="3"/>
  <c r="P108" i="3"/>
  <c r="O109" i="3"/>
  <c r="P109" i="3"/>
  <c r="O110" i="3"/>
  <c r="P110" i="3"/>
  <c r="O111" i="3"/>
  <c r="P111" i="3"/>
  <c r="O112" i="3"/>
  <c r="P112" i="3"/>
  <c r="O113" i="3"/>
  <c r="P113" i="3"/>
  <c r="O114" i="3"/>
  <c r="P114" i="3"/>
  <c r="O115" i="3"/>
  <c r="P115" i="3"/>
  <c r="O116" i="3"/>
  <c r="P116" i="3"/>
  <c r="O117" i="3"/>
  <c r="P117" i="3"/>
  <c r="O118" i="3"/>
  <c r="P118" i="3"/>
  <c r="O119" i="3"/>
  <c r="P119" i="3"/>
  <c r="O120" i="3"/>
  <c r="P120" i="3"/>
  <c r="O121" i="3"/>
  <c r="P121" i="3"/>
  <c r="O122" i="3"/>
  <c r="P122" i="3"/>
  <c r="O123" i="3"/>
  <c r="P123" i="3"/>
  <c r="O124" i="3"/>
  <c r="P124" i="3"/>
  <c r="O125" i="3"/>
  <c r="P125" i="3"/>
  <c r="O126" i="3"/>
  <c r="P126" i="3"/>
  <c r="O127" i="3"/>
  <c r="P127" i="3"/>
  <c r="O128" i="3"/>
  <c r="P128" i="3"/>
  <c r="O129" i="3"/>
  <c r="P129" i="3"/>
  <c r="O130" i="3"/>
  <c r="P130" i="3"/>
  <c r="O131" i="3"/>
  <c r="P131" i="3"/>
  <c r="O132" i="3"/>
  <c r="P132" i="3"/>
  <c r="O133" i="3"/>
  <c r="P133" i="3"/>
  <c r="O134" i="3"/>
  <c r="P134" i="3"/>
  <c r="O135" i="3"/>
  <c r="P135" i="3"/>
  <c r="O136" i="3"/>
  <c r="P136" i="3"/>
  <c r="O137" i="3"/>
  <c r="P137" i="3"/>
  <c r="O138" i="3"/>
  <c r="P138" i="3"/>
  <c r="O139" i="3"/>
  <c r="P139" i="3"/>
  <c r="O140" i="3"/>
  <c r="P140" i="3"/>
  <c r="O141" i="3"/>
  <c r="P141" i="3"/>
  <c r="O142" i="3"/>
  <c r="P142" i="3"/>
  <c r="O143" i="3"/>
  <c r="P143" i="3"/>
  <c r="O144" i="3"/>
  <c r="P144" i="3"/>
  <c r="O145" i="3"/>
  <c r="P145" i="3"/>
  <c r="O146" i="3"/>
  <c r="P146" i="3"/>
  <c r="O147" i="3"/>
  <c r="P147" i="3"/>
  <c r="O148" i="3"/>
  <c r="P148" i="3"/>
  <c r="O149" i="3"/>
  <c r="P149" i="3"/>
  <c r="O150" i="3"/>
  <c r="P150" i="3"/>
  <c r="O151" i="3"/>
  <c r="P151" i="3"/>
  <c r="O152" i="3"/>
  <c r="P152" i="3"/>
  <c r="O153" i="3"/>
  <c r="P153" i="3"/>
  <c r="O154" i="3"/>
  <c r="P154" i="3"/>
  <c r="O155" i="3"/>
  <c r="P155" i="3"/>
  <c r="O156" i="3"/>
  <c r="P156" i="3"/>
  <c r="O157" i="3"/>
  <c r="P157" i="3"/>
  <c r="O158" i="3"/>
  <c r="P158" i="3"/>
  <c r="O159" i="3"/>
  <c r="P159" i="3"/>
  <c r="O160" i="3"/>
  <c r="P160" i="3"/>
  <c r="O161" i="3"/>
  <c r="P161" i="3"/>
  <c r="O162" i="3"/>
  <c r="P162" i="3"/>
  <c r="O163" i="3"/>
  <c r="P163" i="3"/>
  <c r="O164" i="3"/>
  <c r="P164" i="3"/>
  <c r="O165" i="3"/>
  <c r="P165" i="3"/>
  <c r="O166" i="3"/>
  <c r="P166" i="3"/>
  <c r="O167" i="3"/>
  <c r="P167" i="3"/>
  <c r="O168" i="3"/>
  <c r="P168" i="3"/>
  <c r="O169" i="3"/>
  <c r="P169" i="3"/>
  <c r="O170" i="3"/>
  <c r="P170" i="3"/>
  <c r="O171" i="3"/>
  <c r="P171" i="3"/>
  <c r="O172" i="3"/>
  <c r="P172" i="3"/>
  <c r="O173" i="3"/>
  <c r="P173" i="3"/>
  <c r="O174" i="3"/>
  <c r="P174" i="3"/>
  <c r="O175" i="3"/>
  <c r="P175" i="3"/>
  <c r="O176" i="3"/>
  <c r="P176" i="3"/>
  <c r="O177" i="3"/>
  <c r="P177" i="3"/>
  <c r="O178" i="3"/>
  <c r="P178" i="3"/>
  <c r="O179" i="3"/>
  <c r="P179" i="3"/>
  <c r="O180" i="3"/>
  <c r="P180" i="3"/>
  <c r="O181" i="3"/>
  <c r="P181" i="3"/>
  <c r="O182" i="3"/>
  <c r="P182" i="3"/>
  <c r="O183" i="3"/>
  <c r="P183" i="3"/>
  <c r="O184" i="3"/>
  <c r="P184" i="3"/>
  <c r="O185" i="3"/>
  <c r="P185" i="3"/>
  <c r="O51" i="3"/>
  <c r="P51" i="3"/>
  <c r="O51" i="8"/>
  <c r="P51" i="8"/>
  <c r="O53" i="8"/>
  <c r="P53" i="8"/>
  <c r="O54" i="8"/>
  <c r="P54" i="8"/>
  <c r="O55" i="8"/>
  <c r="P55" i="8"/>
  <c r="O56" i="8"/>
  <c r="P56" i="8"/>
  <c r="O57" i="8"/>
  <c r="P57" i="8"/>
  <c r="O58" i="8"/>
  <c r="P58" i="8"/>
  <c r="O59" i="8"/>
  <c r="P59" i="8"/>
  <c r="O60" i="8"/>
  <c r="P60" i="8"/>
  <c r="O61" i="8"/>
  <c r="P61" i="8"/>
  <c r="O62" i="8"/>
  <c r="P62" i="8"/>
  <c r="O63" i="8"/>
  <c r="P63" i="8"/>
  <c r="O64" i="8"/>
  <c r="P64" i="8"/>
  <c r="O65" i="8"/>
  <c r="P65" i="8"/>
  <c r="O66" i="8"/>
  <c r="P66" i="8"/>
  <c r="O67" i="8"/>
  <c r="P67" i="8"/>
  <c r="O68" i="8"/>
  <c r="P68" i="8"/>
  <c r="O69" i="8"/>
  <c r="P69" i="8"/>
  <c r="O70" i="8"/>
  <c r="P70" i="8"/>
  <c r="O71" i="8"/>
  <c r="P71" i="8"/>
  <c r="O72" i="8"/>
  <c r="P72" i="8"/>
  <c r="O73" i="8"/>
  <c r="P73" i="8"/>
  <c r="O74" i="8"/>
  <c r="P74" i="8"/>
  <c r="O75" i="8"/>
  <c r="P75" i="8"/>
  <c r="O76" i="8"/>
  <c r="P76" i="8"/>
  <c r="O77" i="8"/>
  <c r="P77" i="8"/>
  <c r="O78" i="8"/>
  <c r="P78" i="8"/>
  <c r="O79" i="8"/>
  <c r="P79" i="8"/>
  <c r="O80" i="8"/>
  <c r="P80" i="8"/>
  <c r="O81" i="8"/>
  <c r="P81" i="8"/>
  <c r="O82" i="8"/>
  <c r="P82" i="8"/>
  <c r="O83" i="8"/>
  <c r="P83" i="8"/>
  <c r="O84" i="8"/>
  <c r="P84" i="8"/>
  <c r="O85" i="8"/>
  <c r="P85" i="8"/>
  <c r="O86" i="8"/>
  <c r="P86" i="8"/>
  <c r="O87" i="8"/>
  <c r="P87" i="8"/>
  <c r="O88" i="8"/>
  <c r="P88" i="8"/>
  <c r="O89" i="8"/>
  <c r="P89" i="8"/>
  <c r="O90" i="8"/>
  <c r="P90" i="8"/>
  <c r="O91" i="8"/>
  <c r="P91" i="8"/>
  <c r="O92" i="8"/>
  <c r="P92" i="8"/>
  <c r="O93" i="8"/>
  <c r="P93" i="8"/>
  <c r="O94" i="8"/>
  <c r="P94" i="8"/>
  <c r="O95" i="8"/>
  <c r="P95" i="8"/>
  <c r="O96" i="8"/>
  <c r="P96" i="8"/>
  <c r="O97" i="8"/>
  <c r="P97" i="8"/>
  <c r="O98" i="8"/>
  <c r="P98" i="8"/>
  <c r="O99" i="8"/>
  <c r="P99" i="8"/>
  <c r="O100" i="8"/>
  <c r="P100" i="8"/>
  <c r="O101" i="8"/>
  <c r="P101" i="8"/>
  <c r="O102" i="8"/>
  <c r="P102" i="8"/>
  <c r="O103" i="8"/>
  <c r="P103" i="8"/>
  <c r="O104" i="8"/>
  <c r="P104" i="8"/>
  <c r="O105" i="8"/>
  <c r="P105" i="8"/>
  <c r="O106" i="8"/>
  <c r="P106" i="8"/>
  <c r="O107" i="8"/>
  <c r="P107" i="8"/>
  <c r="O108" i="8"/>
  <c r="P108" i="8"/>
  <c r="O109" i="8"/>
  <c r="P109" i="8"/>
  <c r="O110" i="8"/>
  <c r="P110" i="8"/>
  <c r="O111" i="8"/>
  <c r="P111" i="8"/>
  <c r="O112" i="8"/>
  <c r="P112" i="8"/>
  <c r="O113" i="8"/>
  <c r="P113" i="8"/>
  <c r="O114" i="8"/>
  <c r="P114" i="8"/>
  <c r="O115" i="8"/>
  <c r="P115" i="8"/>
  <c r="O116" i="8"/>
  <c r="P116" i="8"/>
  <c r="O117" i="8"/>
  <c r="P117" i="8"/>
  <c r="O118" i="8"/>
  <c r="P118" i="8"/>
  <c r="O119" i="8"/>
  <c r="P119" i="8"/>
  <c r="O120" i="8"/>
  <c r="P120" i="8"/>
  <c r="O121" i="8"/>
  <c r="P121" i="8"/>
  <c r="O122" i="8"/>
  <c r="P122" i="8"/>
  <c r="O123" i="8"/>
  <c r="P123" i="8"/>
  <c r="O124" i="8"/>
  <c r="P124" i="8"/>
  <c r="O125" i="8"/>
  <c r="P125" i="8"/>
  <c r="O126" i="8"/>
  <c r="P126" i="8"/>
  <c r="O127" i="8"/>
  <c r="P127" i="8"/>
  <c r="O128" i="8"/>
  <c r="P128" i="8"/>
  <c r="O129" i="8"/>
  <c r="P129" i="8"/>
  <c r="O130" i="8"/>
  <c r="P130" i="8"/>
  <c r="O131" i="8"/>
  <c r="P131" i="8"/>
  <c r="O132" i="8"/>
  <c r="P132" i="8"/>
  <c r="O133" i="8"/>
  <c r="P133" i="8"/>
  <c r="O134" i="8"/>
  <c r="P134" i="8"/>
  <c r="O135" i="8"/>
  <c r="P135" i="8"/>
  <c r="O136" i="8"/>
  <c r="P136" i="8"/>
  <c r="O137" i="8"/>
  <c r="P137" i="8"/>
  <c r="O138" i="8"/>
  <c r="P138" i="8"/>
  <c r="O139" i="8"/>
  <c r="P139" i="8"/>
  <c r="O140" i="8"/>
  <c r="P140" i="8"/>
  <c r="O141" i="8"/>
  <c r="P141" i="8"/>
  <c r="O142" i="8"/>
  <c r="P142" i="8"/>
  <c r="O143" i="8"/>
  <c r="P143" i="8"/>
  <c r="O144" i="8"/>
  <c r="P144" i="8"/>
  <c r="O145" i="8"/>
  <c r="P145" i="8"/>
  <c r="O146" i="8"/>
  <c r="P146" i="8"/>
  <c r="O147" i="8"/>
  <c r="P147" i="8"/>
  <c r="O148" i="8"/>
  <c r="P148" i="8"/>
  <c r="O149" i="8"/>
  <c r="P149" i="8"/>
  <c r="O150" i="8"/>
  <c r="P150" i="8"/>
  <c r="O151" i="8"/>
  <c r="P151" i="8"/>
  <c r="O152" i="8"/>
  <c r="P152" i="8"/>
  <c r="O153" i="8"/>
  <c r="P153" i="8"/>
  <c r="O154" i="8"/>
  <c r="P154" i="8"/>
  <c r="O155" i="8"/>
  <c r="P155" i="8"/>
  <c r="O156" i="8"/>
  <c r="P156" i="8"/>
  <c r="O157" i="8"/>
  <c r="P157" i="8"/>
  <c r="O158" i="8"/>
  <c r="P158" i="8"/>
  <c r="O159" i="8"/>
  <c r="P159" i="8"/>
  <c r="O160" i="8"/>
  <c r="P160" i="8"/>
  <c r="O161" i="8"/>
  <c r="P161" i="8"/>
  <c r="O162" i="8"/>
  <c r="P162" i="8"/>
  <c r="O163" i="8"/>
  <c r="P163" i="8"/>
  <c r="O164" i="8"/>
  <c r="P164" i="8"/>
  <c r="O165" i="8"/>
  <c r="P165" i="8"/>
  <c r="O166" i="8"/>
  <c r="P166" i="8"/>
  <c r="O167" i="8"/>
  <c r="P167" i="8"/>
  <c r="O168" i="8"/>
  <c r="P168" i="8"/>
  <c r="O169" i="8"/>
  <c r="P169" i="8"/>
  <c r="O170" i="8"/>
  <c r="P170" i="8"/>
  <c r="O171" i="8"/>
  <c r="P171" i="8"/>
  <c r="O172" i="8"/>
  <c r="P172" i="8"/>
  <c r="O173" i="8"/>
  <c r="P173" i="8"/>
  <c r="O174" i="8"/>
  <c r="P174" i="8"/>
  <c r="O175" i="8"/>
  <c r="P175" i="8"/>
  <c r="O176" i="8"/>
  <c r="P176" i="8"/>
  <c r="O177" i="8"/>
  <c r="P177" i="8"/>
  <c r="O178" i="8"/>
  <c r="P178" i="8"/>
  <c r="O179" i="8"/>
  <c r="P179" i="8"/>
  <c r="O180" i="8"/>
  <c r="P180" i="8"/>
  <c r="O181" i="8"/>
  <c r="P181" i="8"/>
  <c r="O182" i="8"/>
  <c r="P182" i="8"/>
  <c r="O183" i="8"/>
  <c r="P183" i="8"/>
  <c r="O184" i="8"/>
  <c r="P184" i="8"/>
  <c r="O185" i="8"/>
  <c r="P185" i="8"/>
  <c r="P52" i="8"/>
  <c r="O52" i="8"/>
  <c r="I7" i="1"/>
  <c r="J7" i="1"/>
  <c r="I8" i="1"/>
  <c r="J8" i="1"/>
  <c r="I9" i="1"/>
  <c r="J9" i="1"/>
  <c r="I10" i="1"/>
  <c r="J10" i="1"/>
  <c r="I11" i="1"/>
  <c r="J11" i="1"/>
  <c r="I12" i="1"/>
  <c r="J12" i="1"/>
  <c r="I13" i="1"/>
  <c r="J13" i="1"/>
  <c r="I14" i="1"/>
  <c r="J14" i="1"/>
  <c r="I15" i="1"/>
  <c r="J15" i="1"/>
  <c r="I16" i="1"/>
  <c r="J16" i="1"/>
  <c r="I17" i="1"/>
  <c r="J17" i="1"/>
  <c r="I18" i="1"/>
  <c r="J18" i="1"/>
  <c r="I19" i="1"/>
  <c r="J19" i="1"/>
  <c r="I20" i="1"/>
  <c r="J20" i="1"/>
  <c r="I21" i="1"/>
  <c r="J21" i="1"/>
  <c r="I22" i="1"/>
  <c r="J22" i="1"/>
  <c r="I23" i="1"/>
  <c r="J23" i="1"/>
  <c r="I24" i="1"/>
  <c r="J24" i="1"/>
  <c r="I25" i="1"/>
  <c r="J25" i="1"/>
  <c r="I26" i="1"/>
  <c r="J26" i="1"/>
  <c r="I27" i="1"/>
  <c r="J27" i="1"/>
  <c r="I28" i="1"/>
  <c r="J28" i="1"/>
  <c r="I29" i="1"/>
  <c r="J29" i="1"/>
  <c r="I30" i="1"/>
  <c r="J30" i="1"/>
  <c r="I31" i="1"/>
  <c r="J31" i="1"/>
  <c r="I32" i="1"/>
  <c r="J32" i="1"/>
  <c r="I33" i="1"/>
  <c r="J33" i="1"/>
  <c r="I34" i="1"/>
  <c r="J34" i="1"/>
  <c r="I35" i="1"/>
  <c r="J35" i="1"/>
  <c r="I36" i="1"/>
  <c r="J36" i="1"/>
  <c r="I37" i="1"/>
  <c r="J37" i="1"/>
  <c r="I38" i="1"/>
  <c r="J38" i="1"/>
  <c r="I39" i="1"/>
  <c r="J39" i="1"/>
  <c r="I40" i="1"/>
  <c r="J40" i="1"/>
  <c r="I41" i="1"/>
  <c r="J41" i="1"/>
  <c r="I42" i="1"/>
  <c r="J42" i="1"/>
  <c r="I43" i="1"/>
  <c r="J43" i="1"/>
  <c r="I44" i="1"/>
  <c r="J44" i="1"/>
  <c r="I45" i="1"/>
  <c r="J45" i="1"/>
  <c r="I46" i="1"/>
  <c r="J46" i="1"/>
  <c r="I47" i="1"/>
  <c r="J47" i="1"/>
  <c r="I48" i="1"/>
  <c r="J48" i="1"/>
  <c r="I49" i="1"/>
  <c r="J49" i="1"/>
  <c r="I50" i="1"/>
  <c r="J50" i="1"/>
  <c r="I51" i="1"/>
  <c r="J51" i="1"/>
  <c r="I52" i="1"/>
  <c r="J52" i="1"/>
  <c r="I53" i="1"/>
  <c r="J53" i="1"/>
  <c r="I54" i="1"/>
  <c r="J54" i="1"/>
  <c r="I55" i="1"/>
  <c r="J55" i="1"/>
  <c r="I56" i="1"/>
  <c r="J56" i="1"/>
  <c r="I57" i="1"/>
  <c r="J57" i="1"/>
  <c r="I58" i="1"/>
  <c r="J58" i="1"/>
  <c r="I59" i="1"/>
  <c r="J59" i="1"/>
  <c r="I60" i="1"/>
  <c r="J60" i="1"/>
  <c r="I61" i="1"/>
  <c r="J61" i="1"/>
  <c r="I62" i="1"/>
  <c r="J62" i="1"/>
  <c r="I63" i="1"/>
  <c r="J63" i="1"/>
  <c r="I64" i="1"/>
  <c r="J64" i="1"/>
  <c r="I65" i="1"/>
  <c r="J65" i="1"/>
  <c r="I66" i="1"/>
  <c r="J66" i="1"/>
  <c r="I67" i="1"/>
  <c r="J67" i="1"/>
  <c r="I68" i="1"/>
  <c r="J68" i="1"/>
  <c r="I69" i="1"/>
  <c r="J69" i="1"/>
  <c r="I70" i="1"/>
  <c r="J70" i="1"/>
  <c r="I71" i="1"/>
  <c r="J71" i="1"/>
  <c r="I72" i="1"/>
  <c r="J72" i="1"/>
  <c r="I73" i="1"/>
  <c r="J73" i="1"/>
  <c r="I74" i="1"/>
  <c r="J74" i="1"/>
  <c r="I75" i="1"/>
  <c r="J75" i="1"/>
  <c r="I76" i="1"/>
  <c r="J76" i="1"/>
  <c r="I77" i="1"/>
  <c r="J77" i="1"/>
  <c r="I78" i="1"/>
  <c r="J78" i="1"/>
  <c r="I79" i="1"/>
  <c r="J79" i="1"/>
  <c r="I80" i="1"/>
  <c r="J80" i="1"/>
  <c r="I81" i="1"/>
  <c r="J81" i="1"/>
  <c r="I82" i="1"/>
  <c r="J82" i="1"/>
  <c r="I83" i="1"/>
  <c r="J83" i="1"/>
  <c r="I84" i="1"/>
  <c r="J84" i="1"/>
  <c r="I85" i="1"/>
  <c r="J85" i="1"/>
  <c r="I86" i="1"/>
  <c r="J86" i="1"/>
  <c r="I87" i="1"/>
  <c r="J87" i="1"/>
  <c r="I88" i="1"/>
  <c r="J88" i="1"/>
  <c r="I89" i="1"/>
  <c r="J89" i="1"/>
  <c r="I90" i="1"/>
  <c r="J90" i="1"/>
  <c r="I91" i="1"/>
  <c r="J91" i="1"/>
  <c r="I92" i="1"/>
  <c r="J92" i="1"/>
  <c r="I93" i="1"/>
  <c r="J93" i="1"/>
  <c r="I94" i="1"/>
  <c r="J94" i="1"/>
  <c r="I95" i="1"/>
  <c r="J95" i="1"/>
  <c r="I96" i="1"/>
  <c r="J96" i="1"/>
  <c r="I97" i="1"/>
  <c r="J97" i="1"/>
  <c r="I98" i="1"/>
  <c r="J98" i="1"/>
  <c r="I99" i="1"/>
  <c r="J99" i="1"/>
  <c r="I100" i="1"/>
  <c r="J100" i="1"/>
  <c r="I101" i="1"/>
  <c r="J101" i="1"/>
  <c r="I102" i="1"/>
  <c r="J102" i="1"/>
  <c r="I103" i="1"/>
  <c r="J103" i="1"/>
  <c r="I104" i="1"/>
  <c r="J104" i="1"/>
  <c r="I105" i="1"/>
  <c r="J105" i="1"/>
  <c r="I106" i="1"/>
  <c r="J106" i="1"/>
  <c r="I107" i="1"/>
  <c r="J107" i="1"/>
  <c r="I108" i="1"/>
  <c r="J108" i="1"/>
  <c r="I109" i="1"/>
  <c r="J109" i="1"/>
  <c r="I110" i="1"/>
  <c r="J110" i="1"/>
  <c r="I111" i="1"/>
  <c r="J111" i="1"/>
  <c r="I112" i="1"/>
  <c r="J112" i="1"/>
  <c r="I113" i="1"/>
  <c r="J113" i="1"/>
  <c r="I114" i="1"/>
  <c r="J114" i="1"/>
  <c r="I115" i="1"/>
  <c r="J115" i="1"/>
  <c r="I116" i="1"/>
  <c r="J116" i="1"/>
  <c r="I117" i="1"/>
  <c r="J117" i="1"/>
  <c r="I118" i="1"/>
  <c r="J118" i="1"/>
  <c r="I119" i="1"/>
  <c r="J119" i="1"/>
  <c r="I120" i="1"/>
  <c r="J120" i="1"/>
  <c r="I121" i="1"/>
  <c r="J121" i="1"/>
  <c r="I122" i="1"/>
  <c r="J122" i="1"/>
  <c r="I123" i="1"/>
  <c r="J123" i="1"/>
  <c r="I124" i="1"/>
  <c r="J124" i="1"/>
  <c r="I125" i="1"/>
  <c r="J125" i="1"/>
  <c r="I126" i="1"/>
  <c r="J126" i="1"/>
  <c r="I127" i="1"/>
  <c r="J127" i="1"/>
  <c r="I128" i="1"/>
  <c r="J128" i="1"/>
  <c r="I129" i="1"/>
  <c r="J129" i="1"/>
  <c r="I130" i="1"/>
  <c r="J130" i="1"/>
  <c r="I131" i="1"/>
  <c r="J131" i="1"/>
  <c r="I132" i="1"/>
  <c r="J132" i="1"/>
  <c r="I133" i="1"/>
  <c r="J133" i="1"/>
  <c r="I134" i="1"/>
  <c r="J134" i="1"/>
  <c r="I135" i="1"/>
  <c r="J135" i="1"/>
  <c r="I136" i="1"/>
  <c r="J136" i="1"/>
  <c r="I137" i="1"/>
  <c r="J137" i="1"/>
  <c r="I138" i="1"/>
  <c r="J138" i="1"/>
  <c r="I139" i="1"/>
  <c r="J139" i="1"/>
  <c r="I140" i="1"/>
  <c r="J140" i="1"/>
  <c r="I141" i="1"/>
  <c r="J141" i="1"/>
  <c r="I142" i="1"/>
  <c r="J142" i="1"/>
  <c r="I143" i="1"/>
  <c r="J143" i="1"/>
  <c r="I144" i="1"/>
  <c r="J144" i="1"/>
  <c r="I145" i="1"/>
  <c r="J145" i="1"/>
  <c r="I146" i="1"/>
  <c r="J146" i="1"/>
  <c r="I147" i="1"/>
  <c r="J147" i="1"/>
  <c r="I148" i="1"/>
  <c r="J148" i="1"/>
  <c r="I149" i="1"/>
  <c r="J149" i="1"/>
  <c r="I150" i="1"/>
  <c r="J150" i="1"/>
  <c r="I151" i="1"/>
  <c r="J151" i="1"/>
  <c r="I152" i="1"/>
  <c r="J152" i="1"/>
  <c r="I153" i="1"/>
  <c r="J153" i="1"/>
  <c r="I154" i="1"/>
  <c r="J154" i="1"/>
  <c r="I155" i="1"/>
  <c r="J155" i="1"/>
  <c r="I156" i="1"/>
  <c r="J156" i="1"/>
  <c r="I157" i="1"/>
  <c r="J157" i="1"/>
  <c r="I158" i="1"/>
  <c r="J158" i="1"/>
  <c r="I159" i="1"/>
  <c r="J159" i="1"/>
  <c r="I160" i="1"/>
  <c r="J160" i="1"/>
  <c r="I161" i="1"/>
  <c r="J161" i="1"/>
  <c r="I162" i="1"/>
  <c r="J162" i="1"/>
  <c r="I163" i="1"/>
  <c r="J163" i="1"/>
  <c r="I164" i="1"/>
  <c r="J164" i="1"/>
  <c r="I165" i="1"/>
  <c r="J165" i="1"/>
  <c r="I166" i="1"/>
  <c r="J166" i="1"/>
  <c r="I167" i="1"/>
  <c r="J167" i="1"/>
  <c r="I168" i="1"/>
  <c r="J168" i="1"/>
  <c r="I169" i="1"/>
  <c r="J169" i="1"/>
  <c r="I170" i="1"/>
  <c r="J170" i="1"/>
  <c r="I171" i="1"/>
  <c r="J171" i="1"/>
  <c r="I172" i="1"/>
  <c r="J172" i="1"/>
  <c r="I173" i="1"/>
  <c r="J173" i="1"/>
  <c r="I174" i="1"/>
  <c r="J174" i="1"/>
  <c r="I175" i="1"/>
  <c r="J175" i="1"/>
  <c r="I176" i="1"/>
  <c r="J176" i="1"/>
  <c r="I177" i="1"/>
  <c r="J177" i="1"/>
  <c r="I178" i="1"/>
  <c r="J178" i="1"/>
  <c r="I179" i="1"/>
  <c r="J179" i="1"/>
  <c r="I180" i="1"/>
  <c r="J180" i="1"/>
  <c r="I181" i="1"/>
  <c r="J181" i="1"/>
  <c r="I182" i="1"/>
  <c r="J182" i="1"/>
  <c r="I183" i="1"/>
  <c r="J183" i="1"/>
  <c r="I184" i="1"/>
  <c r="J184" i="1"/>
  <c r="I185" i="1"/>
  <c r="J185" i="1"/>
  <c r="J6" i="1"/>
  <c r="I6" i="1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185" i="9"/>
  <c r="A184" i="9"/>
  <c r="A183" i="9"/>
  <c r="A182" i="9"/>
  <c r="A181" i="9"/>
  <c r="A180" i="9"/>
  <c r="A179" i="9"/>
  <c r="A178" i="9"/>
  <c r="A177" i="9"/>
  <c r="A176" i="9"/>
  <c r="A175" i="9"/>
  <c r="A174" i="9"/>
  <c r="A173" i="9"/>
  <c r="A172" i="9"/>
  <c r="A171" i="9"/>
  <c r="A170" i="9"/>
  <c r="A169" i="9"/>
  <c r="A168" i="9"/>
  <c r="A167" i="9"/>
  <c r="A166" i="9"/>
  <c r="A165" i="9"/>
  <c r="A164" i="9"/>
  <c r="A163" i="9"/>
  <c r="A162" i="9"/>
  <c r="A161" i="9"/>
  <c r="A160" i="9"/>
  <c r="A159" i="9"/>
  <c r="A158" i="9"/>
  <c r="A157" i="9"/>
  <c r="A156" i="9"/>
  <c r="A155" i="9"/>
  <c r="A154" i="9"/>
  <c r="A153" i="9"/>
  <c r="A152" i="9"/>
  <c r="A151" i="9"/>
  <c r="A150" i="9"/>
  <c r="A149" i="9"/>
  <c r="A148" i="9"/>
  <c r="A147" i="9"/>
  <c r="A146" i="9"/>
  <c r="A145" i="9"/>
  <c r="A144" i="9"/>
  <c r="A143" i="9"/>
  <c r="A142" i="9"/>
  <c r="A141" i="9"/>
  <c r="A140" i="9"/>
  <c r="A139" i="9"/>
  <c r="A138" i="9"/>
  <c r="A137" i="9"/>
  <c r="A136" i="9"/>
  <c r="A135" i="9"/>
  <c r="A134" i="9"/>
  <c r="A133" i="9"/>
  <c r="A132" i="9"/>
  <c r="A131" i="9"/>
  <c r="A130" i="9"/>
  <c r="A129" i="9"/>
  <c r="A128" i="9"/>
  <c r="A127" i="9"/>
  <c r="A126" i="9"/>
  <c r="A125" i="9"/>
  <c r="A124" i="9"/>
  <c r="A123" i="9"/>
  <c r="A122" i="9"/>
  <c r="A121" i="9"/>
  <c r="A120" i="9"/>
  <c r="A119" i="9"/>
  <c r="A118" i="9"/>
  <c r="A117" i="9"/>
  <c r="A116" i="9"/>
  <c r="A115" i="9"/>
  <c r="A114" i="9"/>
  <c r="A113" i="9"/>
  <c r="A112" i="9"/>
  <c r="A111" i="9"/>
  <c r="A110" i="9"/>
  <c r="A109" i="9"/>
  <c r="A108" i="9"/>
  <c r="A107" i="9"/>
  <c r="A106" i="9"/>
  <c r="A105" i="9"/>
  <c r="A104" i="9"/>
  <c r="A103" i="9"/>
  <c r="A102" i="9"/>
  <c r="A101" i="9"/>
  <c r="A100" i="9"/>
  <c r="A99" i="9"/>
  <c r="A98" i="9"/>
  <c r="A97" i="9"/>
  <c r="A96" i="9"/>
  <c r="A95" i="9"/>
  <c r="A94" i="9"/>
  <c r="A93" i="9"/>
  <c r="A92" i="9"/>
  <c r="A91" i="9"/>
  <c r="A90" i="9"/>
  <c r="A89" i="9"/>
  <c r="A88" i="9"/>
  <c r="A87" i="9"/>
  <c r="A86" i="9"/>
  <c r="A85" i="9"/>
  <c r="A84" i="9"/>
  <c r="A83" i="9"/>
  <c r="A82" i="9"/>
  <c r="A81" i="9"/>
  <c r="A80" i="9"/>
  <c r="A79" i="9"/>
  <c r="A78" i="9"/>
  <c r="A77" i="9"/>
  <c r="A76" i="9"/>
  <c r="A75" i="9"/>
  <c r="A74" i="9"/>
  <c r="A73" i="9"/>
  <c r="A72" i="9"/>
  <c r="A71" i="9"/>
  <c r="A70" i="9"/>
  <c r="A69" i="9"/>
  <c r="A68" i="9"/>
  <c r="A67" i="9"/>
  <c r="A66" i="9"/>
  <c r="A65" i="9"/>
  <c r="A64" i="9"/>
  <c r="A63" i="9"/>
  <c r="A62" i="9"/>
  <c r="A61" i="9"/>
  <c r="A60" i="9"/>
  <c r="A59" i="9"/>
  <c r="A58" i="9"/>
  <c r="A57" i="9"/>
  <c r="A56" i="9"/>
  <c r="A55" i="9"/>
  <c r="A54" i="9"/>
  <c r="A53" i="9"/>
  <c r="A52" i="9"/>
  <c r="A51" i="9"/>
  <c r="A50" i="9"/>
  <c r="A49" i="9"/>
  <c r="A48" i="9"/>
  <c r="A47" i="9"/>
  <c r="A46" i="9"/>
  <c r="A45" i="9"/>
  <c r="A44" i="9"/>
  <c r="A43" i="9"/>
  <c r="A42" i="9"/>
  <c r="A41" i="9"/>
  <c r="A40" i="9"/>
  <c r="A39" i="9"/>
  <c r="A38" i="9"/>
  <c r="A37" i="9"/>
  <c r="A36" i="9"/>
  <c r="A35" i="9"/>
  <c r="A34" i="9"/>
  <c r="A33" i="9"/>
  <c r="A32" i="9"/>
  <c r="A31" i="9"/>
  <c r="A30" i="9"/>
  <c r="A29" i="9"/>
  <c r="A28" i="9"/>
  <c r="A27" i="9"/>
  <c r="A26" i="9"/>
  <c r="A25" i="9"/>
  <c r="A24" i="9"/>
  <c r="A23" i="9"/>
  <c r="A22" i="9"/>
  <c r="A21" i="9"/>
  <c r="A20" i="9"/>
  <c r="A19" i="9"/>
  <c r="A18" i="9"/>
  <c r="A17" i="9"/>
  <c r="A16" i="9"/>
  <c r="A15" i="9"/>
  <c r="A14" i="9"/>
  <c r="A13" i="9"/>
  <c r="A12" i="9"/>
  <c r="A11" i="9"/>
  <c r="A10" i="9"/>
  <c r="A9" i="9"/>
  <c r="A8" i="9"/>
  <c r="A7" i="9"/>
  <c r="A6" i="9"/>
  <c r="A185" i="5"/>
  <c r="A184" i="5"/>
  <c r="A183" i="5"/>
  <c r="A182" i="5"/>
  <c r="A181" i="5"/>
  <c r="A180" i="5"/>
  <c r="A179" i="5"/>
  <c r="A178" i="5"/>
  <c r="A177" i="5"/>
  <c r="A176" i="5"/>
  <c r="A175" i="5"/>
  <c r="A174" i="5"/>
  <c r="A173" i="5"/>
  <c r="A172" i="5"/>
  <c r="A171" i="5"/>
  <c r="A170" i="5"/>
  <c r="A169" i="5"/>
  <c r="A168" i="5"/>
  <c r="A167" i="5"/>
  <c r="A166" i="5"/>
  <c r="A165" i="5"/>
  <c r="A164" i="5"/>
  <c r="A163" i="5"/>
  <c r="A162" i="5"/>
  <c r="A161" i="5"/>
  <c r="A160" i="5"/>
  <c r="A159" i="5"/>
  <c r="A158" i="5"/>
  <c r="A157" i="5"/>
  <c r="A156" i="5"/>
  <c r="A155" i="5"/>
  <c r="A154" i="5"/>
  <c r="A153" i="5"/>
  <c r="A152" i="5"/>
  <c r="A151" i="5"/>
  <c r="A150" i="5"/>
  <c r="A149" i="5"/>
  <c r="A148" i="5"/>
  <c r="A147" i="5"/>
  <c r="A146" i="5"/>
  <c r="A145" i="5"/>
  <c r="A144" i="5"/>
  <c r="A143" i="5"/>
  <c r="A142" i="5"/>
  <c r="A141" i="5"/>
  <c r="A140" i="5"/>
  <c r="A139" i="5"/>
  <c r="A138" i="5"/>
  <c r="A137" i="5"/>
  <c r="A136" i="5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185" i="7"/>
  <c r="A184" i="7"/>
  <c r="A183" i="7"/>
  <c r="A182" i="7"/>
  <c r="A181" i="7"/>
  <c r="A180" i="7"/>
  <c r="A179" i="7"/>
  <c r="A178" i="7"/>
  <c r="A177" i="7"/>
  <c r="A176" i="7"/>
  <c r="A175" i="7"/>
  <c r="A174" i="7"/>
  <c r="A173" i="7"/>
  <c r="A172" i="7"/>
  <c r="A171" i="7"/>
  <c r="A170" i="7"/>
  <c r="A169" i="7"/>
  <c r="A168" i="7"/>
  <c r="A167" i="7"/>
  <c r="A166" i="7"/>
  <c r="A165" i="7"/>
  <c r="A164" i="7"/>
  <c r="A163" i="7"/>
  <c r="A162" i="7"/>
  <c r="A161" i="7"/>
  <c r="A160" i="7"/>
  <c r="A159" i="7"/>
  <c r="A158" i="7"/>
  <c r="A157" i="7"/>
  <c r="A156" i="7"/>
  <c r="A155" i="7"/>
  <c r="A154" i="7"/>
  <c r="A153" i="7"/>
  <c r="A152" i="7"/>
  <c r="A151" i="7"/>
  <c r="A150" i="7"/>
  <c r="A149" i="7"/>
  <c r="A148" i="7"/>
  <c r="A147" i="7"/>
  <c r="A146" i="7"/>
  <c r="A145" i="7"/>
  <c r="A144" i="7"/>
  <c r="A143" i="7"/>
  <c r="A142" i="7"/>
  <c r="A141" i="7"/>
  <c r="A140" i="7"/>
  <c r="A139" i="7"/>
  <c r="A138" i="7"/>
  <c r="A137" i="7"/>
  <c r="A136" i="7"/>
  <c r="A135" i="7"/>
  <c r="A134" i="7"/>
  <c r="A133" i="7"/>
  <c r="A132" i="7"/>
  <c r="A131" i="7"/>
  <c r="A130" i="7"/>
  <c r="A129" i="7"/>
  <c r="A128" i="7"/>
  <c r="A127" i="7"/>
  <c r="A126" i="7"/>
  <c r="A125" i="7"/>
  <c r="A124" i="7"/>
  <c r="A123" i="7"/>
  <c r="A122" i="7"/>
  <c r="A121" i="7"/>
  <c r="A120" i="7"/>
  <c r="A119" i="7"/>
  <c r="A118" i="7"/>
  <c r="A117" i="7"/>
  <c r="A116" i="7"/>
  <c r="A115" i="7"/>
  <c r="A114" i="7"/>
  <c r="A113" i="7"/>
  <c r="A112" i="7"/>
  <c r="A111" i="7"/>
  <c r="A110" i="7"/>
  <c r="A109" i="7"/>
  <c r="A108" i="7"/>
  <c r="A107" i="7"/>
  <c r="A106" i="7"/>
  <c r="A105" i="7"/>
  <c r="A104" i="7"/>
  <c r="A103" i="7"/>
  <c r="A102" i="7"/>
  <c r="A101" i="7"/>
  <c r="A100" i="7"/>
  <c r="A99" i="7"/>
  <c r="A98" i="7"/>
  <c r="A97" i="7"/>
  <c r="A96" i="7"/>
  <c r="A95" i="7"/>
  <c r="A94" i="7"/>
  <c r="A93" i="7"/>
  <c r="A92" i="7"/>
  <c r="A91" i="7"/>
  <c r="A90" i="7"/>
  <c r="A89" i="7"/>
  <c r="A88" i="7"/>
  <c r="A87" i="7"/>
  <c r="A86" i="7"/>
  <c r="A85" i="7"/>
  <c r="A84" i="7"/>
  <c r="A83" i="7"/>
  <c r="A82" i="7"/>
  <c r="A81" i="7"/>
  <c r="A80" i="7"/>
  <c r="A79" i="7"/>
  <c r="A78" i="7"/>
  <c r="A77" i="7"/>
  <c r="A76" i="7"/>
  <c r="A75" i="7"/>
  <c r="A74" i="7"/>
  <c r="A73" i="7"/>
  <c r="A72" i="7"/>
  <c r="A71" i="7"/>
  <c r="A70" i="7"/>
  <c r="A69" i="7"/>
  <c r="A68" i="7"/>
  <c r="A67" i="7"/>
  <c r="A66" i="7"/>
  <c r="A65" i="7"/>
  <c r="A64" i="7"/>
  <c r="A63" i="7"/>
  <c r="A62" i="7"/>
  <c r="A61" i="7"/>
  <c r="A60" i="7"/>
  <c r="A59" i="7"/>
  <c r="A58" i="7"/>
  <c r="A57" i="7"/>
  <c r="A56" i="7"/>
  <c r="A55" i="7"/>
  <c r="A54" i="7"/>
  <c r="A53" i="7"/>
  <c r="A52" i="7"/>
  <c r="A51" i="7"/>
  <c r="A50" i="7"/>
  <c r="A49" i="7"/>
  <c r="A48" i="7"/>
  <c r="A47" i="7"/>
  <c r="A46" i="7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A9" i="7"/>
  <c r="A8" i="7"/>
  <c r="A7" i="7"/>
  <c r="A6" i="7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185" i="6"/>
  <c r="A184" i="6"/>
  <c r="A183" i="6"/>
  <c r="A182" i="6"/>
  <c r="A181" i="6"/>
  <c r="A180" i="6"/>
  <c r="A179" i="6"/>
  <c r="A178" i="6"/>
  <c r="A177" i="6"/>
  <c r="A176" i="6"/>
  <c r="A175" i="6"/>
  <c r="A174" i="6"/>
  <c r="A173" i="6"/>
  <c r="A172" i="6"/>
  <c r="A171" i="6"/>
  <c r="A170" i="6"/>
  <c r="A169" i="6"/>
  <c r="A168" i="6"/>
  <c r="A167" i="6"/>
  <c r="A166" i="6"/>
  <c r="A165" i="6"/>
  <c r="A164" i="6"/>
  <c r="A163" i="6"/>
  <c r="A162" i="6"/>
  <c r="A161" i="6"/>
  <c r="A160" i="6"/>
  <c r="A159" i="6"/>
  <c r="A158" i="6"/>
  <c r="A157" i="6"/>
  <c r="A156" i="6"/>
  <c r="A155" i="6"/>
  <c r="A154" i="6"/>
  <c r="A153" i="6"/>
  <c r="A152" i="6"/>
  <c r="A151" i="6"/>
  <c r="A150" i="6"/>
  <c r="A149" i="6"/>
  <c r="A148" i="6"/>
  <c r="A147" i="6"/>
  <c r="A146" i="6"/>
  <c r="A145" i="6"/>
  <c r="A144" i="6"/>
  <c r="A143" i="6"/>
  <c r="A142" i="6"/>
  <c r="A141" i="6"/>
  <c r="A140" i="6"/>
  <c r="A139" i="6"/>
  <c r="A138" i="6"/>
  <c r="A137" i="6"/>
  <c r="A136" i="6"/>
  <c r="A135" i="6"/>
  <c r="A134" i="6"/>
  <c r="A133" i="6"/>
  <c r="A132" i="6"/>
  <c r="A131" i="6"/>
  <c r="A130" i="6"/>
  <c r="A129" i="6"/>
  <c r="A128" i="6"/>
  <c r="A127" i="6"/>
  <c r="A126" i="6"/>
  <c r="A125" i="6"/>
  <c r="A124" i="6"/>
  <c r="A123" i="6"/>
  <c r="A122" i="6"/>
  <c r="A121" i="6"/>
  <c r="A120" i="6"/>
  <c r="A119" i="6"/>
  <c r="A118" i="6"/>
  <c r="A117" i="6"/>
  <c r="A116" i="6"/>
  <c r="A115" i="6"/>
  <c r="A114" i="6"/>
  <c r="A113" i="6"/>
  <c r="A112" i="6"/>
  <c r="A111" i="6"/>
  <c r="A110" i="6"/>
  <c r="A109" i="6"/>
  <c r="A108" i="6"/>
  <c r="A107" i="6"/>
  <c r="A106" i="6"/>
  <c r="A105" i="6"/>
  <c r="A104" i="6"/>
  <c r="A103" i="6"/>
  <c r="A102" i="6"/>
  <c r="A101" i="6"/>
  <c r="A100" i="6"/>
  <c r="A99" i="6"/>
  <c r="A98" i="6"/>
  <c r="A97" i="6"/>
  <c r="A96" i="6"/>
  <c r="A95" i="6"/>
  <c r="A94" i="6"/>
  <c r="A93" i="6"/>
  <c r="A92" i="6"/>
  <c r="A91" i="6"/>
  <c r="A90" i="6"/>
  <c r="A89" i="6"/>
  <c r="A88" i="6"/>
  <c r="A87" i="6"/>
  <c r="A86" i="6"/>
  <c r="A85" i="6"/>
  <c r="A84" i="6"/>
  <c r="A83" i="6"/>
  <c r="A82" i="6"/>
  <c r="A81" i="6"/>
  <c r="A80" i="6"/>
  <c r="A79" i="6"/>
  <c r="A78" i="6"/>
  <c r="A77" i="6"/>
  <c r="A76" i="6"/>
  <c r="A75" i="6"/>
  <c r="A74" i="6"/>
  <c r="A73" i="6"/>
  <c r="A72" i="6"/>
  <c r="A71" i="6"/>
  <c r="A70" i="6"/>
  <c r="A69" i="6"/>
  <c r="A68" i="6"/>
  <c r="A67" i="6"/>
  <c r="A66" i="6"/>
  <c r="A65" i="6"/>
  <c r="A64" i="6"/>
  <c r="A63" i="6"/>
  <c r="A62" i="6"/>
  <c r="A61" i="6"/>
  <c r="A60" i="6"/>
  <c r="A59" i="6"/>
  <c r="A58" i="6"/>
  <c r="A57" i="6"/>
  <c r="A56" i="6"/>
  <c r="A55" i="6"/>
  <c r="A54" i="6"/>
  <c r="A53" i="6"/>
  <c r="A52" i="6"/>
  <c r="A51" i="6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Q185" i="2"/>
  <c r="N185" i="2"/>
  <c r="M185" i="2"/>
  <c r="L185" i="2"/>
  <c r="K185" i="2"/>
  <c r="Q184" i="2"/>
  <c r="N184" i="2"/>
  <c r="M184" i="2"/>
  <c r="L184" i="2"/>
  <c r="K184" i="2"/>
  <c r="Q183" i="2"/>
  <c r="N183" i="2"/>
  <c r="M183" i="2"/>
  <c r="L183" i="2"/>
  <c r="K183" i="2"/>
  <c r="Q182" i="2"/>
  <c r="N182" i="2"/>
  <c r="M182" i="2"/>
  <c r="L182" i="2"/>
  <c r="K182" i="2"/>
  <c r="Q181" i="2"/>
  <c r="N181" i="2"/>
  <c r="M181" i="2"/>
  <c r="L181" i="2"/>
  <c r="K181" i="2"/>
  <c r="Q180" i="2"/>
  <c r="N180" i="2"/>
  <c r="M180" i="2"/>
  <c r="L180" i="2"/>
  <c r="K180" i="2"/>
  <c r="Q179" i="2"/>
  <c r="N179" i="2"/>
  <c r="M179" i="2"/>
  <c r="L179" i="2"/>
  <c r="K179" i="2"/>
  <c r="Q178" i="2"/>
  <c r="N178" i="2"/>
  <c r="M178" i="2"/>
  <c r="L178" i="2"/>
  <c r="K178" i="2"/>
  <c r="Q177" i="2"/>
  <c r="N177" i="2"/>
  <c r="M177" i="2"/>
  <c r="L177" i="2"/>
  <c r="K177" i="2"/>
  <c r="Q176" i="2"/>
  <c r="N176" i="2"/>
  <c r="M176" i="2"/>
  <c r="L176" i="2"/>
  <c r="K176" i="2"/>
  <c r="Q175" i="2"/>
  <c r="N175" i="2"/>
  <c r="M175" i="2"/>
  <c r="L175" i="2"/>
  <c r="K175" i="2"/>
  <c r="Q174" i="2"/>
  <c r="N174" i="2"/>
  <c r="M174" i="2"/>
  <c r="L174" i="2"/>
  <c r="K174" i="2"/>
  <c r="Q173" i="2"/>
  <c r="N173" i="2"/>
  <c r="M173" i="2"/>
  <c r="L173" i="2"/>
  <c r="K173" i="2"/>
  <c r="Q172" i="2"/>
  <c r="N172" i="2"/>
  <c r="M172" i="2"/>
  <c r="L172" i="2"/>
  <c r="K172" i="2"/>
  <c r="Q171" i="2"/>
  <c r="N171" i="2"/>
  <c r="M171" i="2"/>
  <c r="L171" i="2"/>
  <c r="K171" i="2"/>
  <c r="Q170" i="2"/>
  <c r="N170" i="2"/>
  <c r="M170" i="2"/>
  <c r="L170" i="2"/>
  <c r="K170" i="2"/>
  <c r="Q169" i="2"/>
  <c r="N169" i="2"/>
  <c r="M169" i="2"/>
  <c r="L169" i="2"/>
  <c r="K169" i="2"/>
  <c r="Q168" i="2"/>
  <c r="N168" i="2"/>
  <c r="M168" i="2"/>
  <c r="L168" i="2"/>
  <c r="K168" i="2"/>
  <c r="Q167" i="2"/>
  <c r="N167" i="2"/>
  <c r="M167" i="2"/>
  <c r="L167" i="2"/>
  <c r="K167" i="2"/>
  <c r="Q166" i="2"/>
  <c r="N166" i="2"/>
  <c r="M166" i="2"/>
  <c r="L166" i="2"/>
  <c r="K166" i="2"/>
  <c r="Q165" i="2"/>
  <c r="N165" i="2"/>
  <c r="M165" i="2"/>
  <c r="L165" i="2"/>
  <c r="K165" i="2"/>
  <c r="Q164" i="2"/>
  <c r="N164" i="2"/>
  <c r="M164" i="2"/>
  <c r="L164" i="2"/>
  <c r="K164" i="2"/>
  <c r="Q163" i="2"/>
  <c r="N163" i="2"/>
  <c r="M163" i="2"/>
  <c r="L163" i="2"/>
  <c r="K163" i="2"/>
  <c r="Q162" i="2"/>
  <c r="N162" i="2"/>
  <c r="M162" i="2"/>
  <c r="L162" i="2"/>
  <c r="K162" i="2"/>
  <c r="Q161" i="2"/>
  <c r="N161" i="2"/>
  <c r="M161" i="2"/>
  <c r="L161" i="2"/>
  <c r="K161" i="2"/>
  <c r="Q160" i="2"/>
  <c r="N160" i="2"/>
  <c r="M160" i="2"/>
  <c r="L160" i="2"/>
  <c r="K160" i="2"/>
  <c r="Q159" i="2"/>
  <c r="N159" i="2"/>
  <c r="M159" i="2"/>
  <c r="L159" i="2"/>
  <c r="K159" i="2"/>
  <c r="Q158" i="2"/>
  <c r="N158" i="2"/>
  <c r="M158" i="2"/>
  <c r="L158" i="2"/>
  <c r="K158" i="2"/>
  <c r="Q157" i="2"/>
  <c r="N157" i="2"/>
  <c r="M157" i="2"/>
  <c r="L157" i="2"/>
  <c r="K157" i="2"/>
  <c r="Q156" i="2"/>
  <c r="N156" i="2"/>
  <c r="M156" i="2"/>
  <c r="L156" i="2"/>
  <c r="K156" i="2"/>
  <c r="Q155" i="2"/>
  <c r="N155" i="2"/>
  <c r="M155" i="2"/>
  <c r="L155" i="2"/>
  <c r="K155" i="2"/>
  <c r="Q154" i="2"/>
  <c r="N154" i="2"/>
  <c r="M154" i="2"/>
  <c r="L154" i="2"/>
  <c r="K154" i="2"/>
  <c r="Q153" i="2"/>
  <c r="N153" i="2"/>
  <c r="M153" i="2"/>
  <c r="L153" i="2"/>
  <c r="K153" i="2"/>
  <c r="Q152" i="2"/>
  <c r="N152" i="2"/>
  <c r="M152" i="2"/>
  <c r="L152" i="2"/>
  <c r="K152" i="2"/>
  <c r="Q151" i="2"/>
  <c r="N151" i="2"/>
  <c r="M151" i="2"/>
  <c r="L151" i="2"/>
  <c r="K151" i="2"/>
  <c r="Q150" i="2"/>
  <c r="N150" i="2"/>
  <c r="M150" i="2"/>
  <c r="L150" i="2"/>
  <c r="K150" i="2"/>
  <c r="Q149" i="2"/>
  <c r="N149" i="2"/>
  <c r="M149" i="2"/>
  <c r="L149" i="2"/>
  <c r="K149" i="2"/>
  <c r="Q148" i="2"/>
  <c r="N148" i="2"/>
  <c r="M148" i="2"/>
  <c r="L148" i="2"/>
  <c r="K148" i="2"/>
  <c r="Q147" i="2"/>
  <c r="N147" i="2"/>
  <c r="M147" i="2"/>
  <c r="L147" i="2"/>
  <c r="K147" i="2"/>
  <c r="Q146" i="2"/>
  <c r="N146" i="2"/>
  <c r="M146" i="2"/>
  <c r="L146" i="2"/>
  <c r="K146" i="2"/>
  <c r="Q145" i="2"/>
  <c r="N145" i="2"/>
  <c r="M145" i="2"/>
  <c r="L145" i="2"/>
  <c r="K145" i="2"/>
  <c r="Q144" i="2"/>
  <c r="N144" i="2"/>
  <c r="M144" i="2"/>
  <c r="L144" i="2"/>
  <c r="K144" i="2"/>
  <c r="Q143" i="2"/>
  <c r="N143" i="2"/>
  <c r="M143" i="2"/>
  <c r="L143" i="2"/>
  <c r="K143" i="2"/>
  <c r="Q142" i="2"/>
  <c r="N142" i="2"/>
  <c r="M142" i="2"/>
  <c r="L142" i="2"/>
  <c r="K142" i="2"/>
  <c r="Q141" i="2"/>
  <c r="N141" i="2"/>
  <c r="M141" i="2"/>
  <c r="L141" i="2"/>
  <c r="K141" i="2"/>
  <c r="Q140" i="2"/>
  <c r="N140" i="2"/>
  <c r="M140" i="2"/>
  <c r="L140" i="2"/>
  <c r="K140" i="2"/>
  <c r="Q139" i="2"/>
  <c r="N139" i="2"/>
  <c r="M139" i="2"/>
  <c r="L139" i="2"/>
  <c r="K139" i="2"/>
  <c r="Q138" i="2"/>
  <c r="N138" i="2"/>
  <c r="M138" i="2"/>
  <c r="L138" i="2"/>
  <c r="K138" i="2"/>
  <c r="Q137" i="2"/>
  <c r="N137" i="2"/>
  <c r="M137" i="2"/>
  <c r="L137" i="2"/>
  <c r="K137" i="2"/>
  <c r="Q136" i="2"/>
  <c r="N136" i="2"/>
  <c r="M136" i="2"/>
  <c r="L136" i="2"/>
  <c r="K136" i="2"/>
  <c r="Q135" i="2"/>
  <c r="N135" i="2"/>
  <c r="M135" i="2"/>
  <c r="L135" i="2"/>
  <c r="K135" i="2"/>
  <c r="Q134" i="2"/>
  <c r="N134" i="2"/>
  <c r="M134" i="2"/>
  <c r="L134" i="2"/>
  <c r="K134" i="2"/>
  <c r="Q133" i="2"/>
  <c r="N133" i="2"/>
  <c r="M133" i="2"/>
  <c r="L133" i="2"/>
  <c r="K133" i="2"/>
  <c r="Q132" i="2"/>
  <c r="N132" i="2"/>
  <c r="M132" i="2"/>
  <c r="L132" i="2"/>
  <c r="K132" i="2"/>
  <c r="Q131" i="2"/>
  <c r="N131" i="2"/>
  <c r="M131" i="2"/>
  <c r="L131" i="2"/>
  <c r="K131" i="2"/>
  <c r="Q130" i="2"/>
  <c r="N130" i="2"/>
  <c r="M130" i="2"/>
  <c r="L130" i="2"/>
  <c r="K130" i="2"/>
  <c r="Q129" i="2"/>
  <c r="N129" i="2"/>
  <c r="M129" i="2"/>
  <c r="L129" i="2"/>
  <c r="K129" i="2"/>
  <c r="Q128" i="2"/>
  <c r="N128" i="2"/>
  <c r="M128" i="2"/>
  <c r="L128" i="2"/>
  <c r="K128" i="2"/>
  <c r="Q127" i="2"/>
  <c r="N127" i="2"/>
  <c r="M127" i="2"/>
  <c r="L127" i="2"/>
  <c r="K127" i="2"/>
  <c r="Q126" i="2"/>
  <c r="N126" i="2"/>
  <c r="M126" i="2"/>
  <c r="L126" i="2"/>
  <c r="K126" i="2"/>
  <c r="Q125" i="2"/>
  <c r="N125" i="2"/>
  <c r="M125" i="2"/>
  <c r="L125" i="2"/>
  <c r="K125" i="2"/>
  <c r="Q124" i="2"/>
  <c r="N124" i="2"/>
  <c r="M124" i="2"/>
  <c r="L124" i="2"/>
  <c r="K124" i="2"/>
  <c r="Q123" i="2"/>
  <c r="N123" i="2"/>
  <c r="M123" i="2"/>
  <c r="L123" i="2"/>
  <c r="K123" i="2"/>
  <c r="Q122" i="2"/>
  <c r="N122" i="2"/>
  <c r="M122" i="2"/>
  <c r="L122" i="2"/>
  <c r="K122" i="2"/>
  <c r="Q121" i="2"/>
  <c r="N121" i="2"/>
  <c r="M121" i="2"/>
  <c r="L121" i="2"/>
  <c r="K121" i="2"/>
  <c r="Q120" i="2"/>
  <c r="N120" i="2"/>
  <c r="M120" i="2"/>
  <c r="L120" i="2"/>
  <c r="K120" i="2"/>
  <c r="Q119" i="2"/>
  <c r="N119" i="2"/>
  <c r="M119" i="2"/>
  <c r="L119" i="2"/>
  <c r="K119" i="2"/>
  <c r="Q118" i="2"/>
  <c r="N118" i="2"/>
  <c r="M118" i="2"/>
  <c r="L118" i="2"/>
  <c r="K118" i="2"/>
  <c r="Q117" i="2"/>
  <c r="N117" i="2"/>
  <c r="M117" i="2"/>
  <c r="L117" i="2"/>
  <c r="K117" i="2"/>
  <c r="Q116" i="2"/>
  <c r="N116" i="2"/>
  <c r="M116" i="2"/>
  <c r="L116" i="2"/>
  <c r="K116" i="2"/>
  <c r="Q115" i="2"/>
  <c r="N115" i="2"/>
  <c r="M115" i="2"/>
  <c r="L115" i="2"/>
  <c r="K115" i="2"/>
  <c r="Q114" i="2"/>
  <c r="N114" i="2"/>
  <c r="M114" i="2"/>
  <c r="L114" i="2"/>
  <c r="K114" i="2"/>
  <c r="Q113" i="2"/>
  <c r="N113" i="2"/>
  <c r="M113" i="2"/>
  <c r="L113" i="2"/>
  <c r="K113" i="2"/>
  <c r="Q112" i="2"/>
  <c r="N112" i="2"/>
  <c r="M112" i="2"/>
  <c r="L112" i="2"/>
  <c r="K112" i="2"/>
  <c r="Q111" i="2"/>
  <c r="N111" i="2"/>
  <c r="M111" i="2"/>
  <c r="L111" i="2"/>
  <c r="K111" i="2"/>
  <c r="Q110" i="2"/>
  <c r="N110" i="2"/>
  <c r="M110" i="2"/>
  <c r="L110" i="2"/>
  <c r="K110" i="2"/>
  <c r="Q109" i="2"/>
  <c r="N109" i="2"/>
  <c r="M109" i="2"/>
  <c r="L109" i="2"/>
  <c r="K109" i="2"/>
  <c r="Q108" i="2"/>
  <c r="N108" i="2"/>
  <c r="M108" i="2"/>
  <c r="L108" i="2"/>
  <c r="K108" i="2"/>
  <c r="Q107" i="2"/>
  <c r="N107" i="2"/>
  <c r="M107" i="2"/>
  <c r="L107" i="2"/>
  <c r="K107" i="2"/>
  <c r="Q106" i="2"/>
  <c r="N106" i="2"/>
  <c r="M106" i="2"/>
  <c r="L106" i="2"/>
  <c r="K106" i="2"/>
  <c r="Q105" i="2"/>
  <c r="N105" i="2"/>
  <c r="M105" i="2"/>
  <c r="L105" i="2"/>
  <c r="K105" i="2"/>
  <c r="Q104" i="2"/>
  <c r="N104" i="2"/>
  <c r="M104" i="2"/>
  <c r="L104" i="2"/>
  <c r="K104" i="2"/>
  <c r="Q103" i="2"/>
  <c r="N103" i="2"/>
  <c r="M103" i="2"/>
  <c r="L103" i="2"/>
  <c r="K103" i="2"/>
  <c r="Q102" i="2"/>
  <c r="N102" i="2"/>
  <c r="M102" i="2"/>
  <c r="L102" i="2"/>
  <c r="K102" i="2"/>
  <c r="Q101" i="2"/>
  <c r="N101" i="2"/>
  <c r="M101" i="2"/>
  <c r="L101" i="2"/>
  <c r="K101" i="2"/>
  <c r="Q100" i="2"/>
  <c r="N100" i="2"/>
  <c r="M100" i="2"/>
  <c r="L100" i="2"/>
  <c r="K100" i="2"/>
  <c r="Q99" i="2"/>
  <c r="N99" i="2"/>
  <c r="M99" i="2"/>
  <c r="L99" i="2"/>
  <c r="K99" i="2"/>
  <c r="Q98" i="2"/>
  <c r="N98" i="2"/>
  <c r="M98" i="2"/>
  <c r="L98" i="2"/>
  <c r="K98" i="2"/>
  <c r="Q97" i="2"/>
  <c r="N97" i="2"/>
  <c r="M97" i="2"/>
  <c r="L97" i="2"/>
  <c r="K97" i="2"/>
  <c r="Q96" i="2"/>
  <c r="N96" i="2"/>
  <c r="M96" i="2"/>
  <c r="L96" i="2"/>
  <c r="K96" i="2"/>
  <c r="Q95" i="2"/>
  <c r="N95" i="2"/>
  <c r="M95" i="2"/>
  <c r="L95" i="2"/>
  <c r="K95" i="2"/>
  <c r="Q94" i="2"/>
  <c r="N94" i="2"/>
  <c r="M94" i="2"/>
  <c r="L94" i="2"/>
  <c r="K94" i="2"/>
  <c r="Q93" i="2"/>
  <c r="N93" i="2"/>
  <c r="M93" i="2"/>
  <c r="L93" i="2"/>
  <c r="K93" i="2"/>
  <c r="Q92" i="2"/>
  <c r="N92" i="2"/>
  <c r="M92" i="2"/>
  <c r="L92" i="2"/>
  <c r="K92" i="2"/>
  <c r="Q91" i="2"/>
  <c r="N91" i="2"/>
  <c r="M91" i="2"/>
  <c r="L91" i="2"/>
  <c r="K91" i="2"/>
  <c r="Q90" i="2"/>
  <c r="N90" i="2"/>
  <c r="M90" i="2"/>
  <c r="L90" i="2"/>
  <c r="K90" i="2"/>
  <c r="Q89" i="2"/>
  <c r="N89" i="2"/>
  <c r="M89" i="2"/>
  <c r="L89" i="2"/>
  <c r="K89" i="2"/>
  <c r="Q88" i="2"/>
  <c r="N88" i="2"/>
  <c r="M88" i="2"/>
  <c r="L88" i="2"/>
  <c r="K88" i="2"/>
  <c r="Q87" i="2"/>
  <c r="N87" i="2"/>
  <c r="M87" i="2"/>
  <c r="L87" i="2"/>
  <c r="K87" i="2"/>
  <c r="Q86" i="2"/>
  <c r="N86" i="2"/>
  <c r="M86" i="2"/>
  <c r="L86" i="2"/>
  <c r="K86" i="2"/>
  <c r="Q85" i="2"/>
  <c r="N85" i="2"/>
  <c r="M85" i="2"/>
  <c r="L85" i="2"/>
  <c r="K85" i="2"/>
  <c r="Q84" i="2"/>
  <c r="N84" i="2"/>
  <c r="M84" i="2"/>
  <c r="L84" i="2"/>
  <c r="K84" i="2"/>
  <c r="Q83" i="2"/>
  <c r="N83" i="2"/>
  <c r="M83" i="2"/>
  <c r="L83" i="2"/>
  <c r="K83" i="2"/>
  <c r="Q82" i="2"/>
  <c r="N82" i="2"/>
  <c r="M82" i="2"/>
  <c r="L82" i="2"/>
  <c r="K82" i="2"/>
  <c r="Q81" i="2"/>
  <c r="N81" i="2"/>
  <c r="M81" i="2"/>
  <c r="L81" i="2"/>
  <c r="K81" i="2"/>
  <c r="Q80" i="2"/>
  <c r="N80" i="2"/>
  <c r="M80" i="2"/>
  <c r="L80" i="2"/>
  <c r="K80" i="2"/>
  <c r="Q79" i="2"/>
  <c r="N79" i="2"/>
  <c r="M79" i="2"/>
  <c r="L79" i="2"/>
  <c r="K79" i="2"/>
  <c r="Q78" i="2"/>
  <c r="N78" i="2"/>
  <c r="M78" i="2"/>
  <c r="L78" i="2"/>
  <c r="K78" i="2"/>
  <c r="Q77" i="2"/>
  <c r="N77" i="2"/>
  <c r="M77" i="2"/>
  <c r="L77" i="2"/>
  <c r="K77" i="2"/>
  <c r="Q76" i="2"/>
  <c r="N76" i="2"/>
  <c r="M76" i="2"/>
  <c r="L76" i="2"/>
  <c r="K76" i="2"/>
  <c r="Q75" i="2"/>
  <c r="N75" i="2"/>
  <c r="M75" i="2"/>
  <c r="L75" i="2"/>
  <c r="K75" i="2"/>
  <c r="Q74" i="2"/>
  <c r="N74" i="2"/>
  <c r="M74" i="2"/>
  <c r="L74" i="2"/>
  <c r="K74" i="2"/>
  <c r="Q73" i="2"/>
  <c r="N73" i="2"/>
  <c r="M73" i="2"/>
  <c r="L73" i="2"/>
  <c r="K73" i="2"/>
  <c r="Q72" i="2"/>
  <c r="N72" i="2"/>
  <c r="M72" i="2"/>
  <c r="L72" i="2"/>
  <c r="K72" i="2"/>
  <c r="Q71" i="2"/>
  <c r="N71" i="2"/>
  <c r="M71" i="2"/>
  <c r="L71" i="2"/>
  <c r="K71" i="2"/>
  <c r="Q70" i="2"/>
  <c r="N70" i="2"/>
  <c r="M70" i="2"/>
  <c r="L70" i="2"/>
  <c r="K70" i="2"/>
  <c r="Q69" i="2"/>
  <c r="N69" i="2"/>
  <c r="M69" i="2"/>
  <c r="L69" i="2"/>
  <c r="K69" i="2"/>
  <c r="Q68" i="2"/>
  <c r="N68" i="2"/>
  <c r="M68" i="2"/>
  <c r="L68" i="2"/>
  <c r="K68" i="2"/>
  <c r="Q67" i="2"/>
  <c r="N67" i="2"/>
  <c r="M67" i="2"/>
  <c r="L67" i="2"/>
  <c r="K67" i="2"/>
  <c r="Q66" i="2"/>
  <c r="N66" i="2"/>
  <c r="M66" i="2"/>
  <c r="L66" i="2"/>
  <c r="K66" i="2"/>
  <c r="Q65" i="2"/>
  <c r="N65" i="2"/>
  <c r="M65" i="2"/>
  <c r="L65" i="2"/>
  <c r="K65" i="2"/>
  <c r="Q64" i="2"/>
  <c r="N64" i="2"/>
  <c r="M64" i="2"/>
  <c r="L64" i="2"/>
  <c r="K64" i="2"/>
  <c r="Q63" i="2"/>
  <c r="N63" i="2"/>
  <c r="M63" i="2"/>
  <c r="L63" i="2"/>
  <c r="K63" i="2"/>
  <c r="Q62" i="2"/>
  <c r="N62" i="2"/>
  <c r="M62" i="2"/>
  <c r="L62" i="2"/>
  <c r="K62" i="2"/>
  <c r="Q61" i="2"/>
  <c r="N61" i="2"/>
  <c r="M61" i="2"/>
  <c r="L61" i="2"/>
  <c r="K61" i="2"/>
  <c r="Q60" i="2"/>
  <c r="N60" i="2"/>
  <c r="M60" i="2"/>
  <c r="L60" i="2"/>
  <c r="K60" i="2"/>
  <c r="Q59" i="2"/>
  <c r="N59" i="2"/>
  <c r="M59" i="2"/>
  <c r="L59" i="2"/>
  <c r="K59" i="2"/>
  <c r="Q58" i="2"/>
  <c r="N58" i="2"/>
  <c r="M58" i="2"/>
  <c r="L58" i="2"/>
  <c r="K58" i="2"/>
  <c r="Q57" i="2"/>
  <c r="N57" i="2"/>
  <c r="M57" i="2"/>
  <c r="L57" i="2"/>
  <c r="K57" i="2"/>
  <c r="Q56" i="2"/>
  <c r="N56" i="2"/>
  <c r="M56" i="2"/>
  <c r="L56" i="2"/>
  <c r="K56" i="2"/>
  <c r="Q55" i="2"/>
  <c r="N55" i="2"/>
  <c r="M55" i="2"/>
  <c r="L55" i="2"/>
  <c r="K55" i="2"/>
  <c r="Q54" i="2"/>
  <c r="N54" i="2"/>
  <c r="M54" i="2"/>
  <c r="L54" i="2"/>
  <c r="K54" i="2"/>
  <c r="Q53" i="2"/>
  <c r="N53" i="2"/>
  <c r="M53" i="2"/>
  <c r="L53" i="2"/>
  <c r="K53" i="2"/>
  <c r="Q52" i="2"/>
  <c r="N52" i="2"/>
  <c r="M52" i="2"/>
  <c r="L52" i="2"/>
  <c r="K52" i="2"/>
  <c r="Q51" i="2"/>
  <c r="N51" i="2"/>
  <c r="M51" i="2"/>
  <c r="L51" i="2"/>
  <c r="K51" i="2"/>
  <c r="Q50" i="2"/>
  <c r="N50" i="2"/>
  <c r="M50" i="2"/>
  <c r="L50" i="2"/>
  <c r="K50" i="2"/>
  <c r="Q49" i="2"/>
  <c r="N49" i="2"/>
  <c r="M49" i="2"/>
  <c r="L49" i="2"/>
  <c r="K49" i="2"/>
  <c r="Q48" i="2"/>
  <c r="N48" i="2"/>
  <c r="M48" i="2"/>
  <c r="L48" i="2"/>
  <c r="K48" i="2"/>
  <c r="Q47" i="2"/>
  <c r="N47" i="2"/>
  <c r="M47" i="2"/>
  <c r="L47" i="2"/>
  <c r="K47" i="2"/>
  <c r="Q46" i="2"/>
  <c r="N46" i="2"/>
  <c r="M46" i="2"/>
  <c r="L46" i="2"/>
  <c r="K46" i="2"/>
  <c r="Q45" i="2"/>
  <c r="N45" i="2"/>
  <c r="M45" i="2"/>
  <c r="L45" i="2"/>
  <c r="K45" i="2"/>
  <c r="Q44" i="2"/>
  <c r="N44" i="2"/>
  <c r="M44" i="2"/>
  <c r="L44" i="2"/>
  <c r="K44" i="2"/>
  <c r="Q43" i="2"/>
  <c r="N43" i="2"/>
  <c r="M43" i="2"/>
  <c r="L43" i="2"/>
  <c r="K43" i="2"/>
  <c r="Q42" i="2"/>
  <c r="N42" i="2"/>
  <c r="M42" i="2"/>
  <c r="L42" i="2"/>
  <c r="K42" i="2"/>
  <c r="Q41" i="2"/>
  <c r="N41" i="2"/>
  <c r="M41" i="2"/>
  <c r="L41" i="2"/>
  <c r="K41" i="2"/>
  <c r="Q40" i="2"/>
  <c r="N40" i="2"/>
  <c r="M40" i="2"/>
  <c r="L40" i="2"/>
  <c r="K40" i="2"/>
  <c r="Q39" i="2"/>
  <c r="N39" i="2"/>
  <c r="M39" i="2"/>
  <c r="L39" i="2"/>
  <c r="K39" i="2"/>
  <c r="Q38" i="2"/>
  <c r="N38" i="2"/>
  <c r="M38" i="2"/>
  <c r="L38" i="2"/>
  <c r="K38" i="2"/>
  <c r="Q37" i="2"/>
  <c r="N37" i="2"/>
  <c r="M37" i="2"/>
  <c r="L37" i="2"/>
  <c r="K37" i="2"/>
  <c r="Q36" i="2"/>
  <c r="N36" i="2"/>
  <c r="M36" i="2"/>
  <c r="L36" i="2"/>
  <c r="K36" i="2"/>
  <c r="Q35" i="2"/>
  <c r="N35" i="2"/>
  <c r="M35" i="2"/>
  <c r="L35" i="2"/>
  <c r="K35" i="2"/>
  <c r="Q34" i="2"/>
  <c r="N34" i="2"/>
  <c r="M34" i="2"/>
  <c r="L34" i="2"/>
  <c r="K34" i="2"/>
  <c r="Q33" i="2"/>
  <c r="N33" i="2"/>
  <c r="M33" i="2"/>
  <c r="L33" i="2"/>
  <c r="K33" i="2"/>
  <c r="Q32" i="2"/>
  <c r="N32" i="2"/>
  <c r="M32" i="2"/>
  <c r="L32" i="2"/>
  <c r="K32" i="2"/>
  <c r="Q31" i="2"/>
  <c r="N31" i="2"/>
  <c r="M31" i="2"/>
  <c r="L31" i="2"/>
  <c r="K31" i="2"/>
  <c r="Q30" i="2"/>
  <c r="N30" i="2"/>
  <c r="M30" i="2"/>
  <c r="L30" i="2"/>
  <c r="K30" i="2"/>
  <c r="Q29" i="2"/>
  <c r="N29" i="2"/>
  <c r="M29" i="2"/>
  <c r="L29" i="2"/>
  <c r="K29" i="2"/>
  <c r="Q28" i="2"/>
  <c r="N28" i="2"/>
  <c r="M28" i="2"/>
  <c r="L28" i="2"/>
  <c r="K28" i="2"/>
  <c r="Q27" i="2"/>
  <c r="N27" i="2"/>
  <c r="M27" i="2"/>
  <c r="L27" i="2"/>
  <c r="K27" i="2"/>
  <c r="Q26" i="2"/>
  <c r="N26" i="2"/>
  <c r="M26" i="2"/>
  <c r="L26" i="2"/>
  <c r="K26" i="2"/>
  <c r="Q25" i="2"/>
  <c r="N25" i="2"/>
  <c r="M25" i="2"/>
  <c r="L25" i="2"/>
  <c r="K25" i="2"/>
  <c r="Q24" i="2"/>
  <c r="N24" i="2"/>
  <c r="M24" i="2"/>
  <c r="L24" i="2"/>
  <c r="K24" i="2"/>
  <c r="Q23" i="2"/>
  <c r="N23" i="2"/>
  <c r="M23" i="2"/>
  <c r="L23" i="2"/>
  <c r="K23" i="2"/>
  <c r="Q22" i="2"/>
  <c r="N22" i="2"/>
  <c r="M22" i="2"/>
  <c r="L22" i="2"/>
  <c r="K22" i="2"/>
  <c r="Q21" i="2"/>
  <c r="N21" i="2"/>
  <c r="M21" i="2"/>
  <c r="L21" i="2"/>
  <c r="K21" i="2"/>
  <c r="Q20" i="2"/>
  <c r="N20" i="2"/>
  <c r="M20" i="2"/>
  <c r="L20" i="2"/>
  <c r="K20" i="2"/>
  <c r="Q19" i="2"/>
  <c r="N19" i="2"/>
  <c r="M19" i="2"/>
  <c r="L19" i="2"/>
  <c r="K19" i="2"/>
  <c r="Q18" i="2"/>
  <c r="N18" i="2"/>
  <c r="M18" i="2"/>
  <c r="L18" i="2"/>
  <c r="K18" i="2"/>
  <c r="Q17" i="2"/>
  <c r="N17" i="2"/>
  <c r="M17" i="2"/>
  <c r="L17" i="2"/>
  <c r="K17" i="2"/>
  <c r="Q16" i="2"/>
  <c r="N16" i="2"/>
  <c r="M16" i="2"/>
  <c r="L16" i="2"/>
  <c r="K16" i="2"/>
  <c r="Q15" i="2"/>
  <c r="N15" i="2"/>
  <c r="M15" i="2"/>
  <c r="L15" i="2"/>
  <c r="K15" i="2"/>
  <c r="Q14" i="2"/>
  <c r="N14" i="2"/>
  <c r="M14" i="2"/>
  <c r="L14" i="2"/>
  <c r="K14" i="2"/>
  <c r="Q13" i="2"/>
  <c r="N13" i="2"/>
  <c r="M13" i="2"/>
  <c r="L13" i="2"/>
  <c r="K13" i="2"/>
  <c r="Q12" i="2"/>
  <c r="N12" i="2"/>
  <c r="M12" i="2"/>
  <c r="L12" i="2"/>
  <c r="K12" i="2"/>
  <c r="Q11" i="2"/>
  <c r="N11" i="2"/>
  <c r="M11" i="2"/>
  <c r="L11" i="2"/>
  <c r="K11" i="2"/>
  <c r="Q10" i="2"/>
  <c r="N10" i="2"/>
  <c r="M10" i="2"/>
  <c r="L10" i="2"/>
  <c r="K10" i="2"/>
  <c r="Q9" i="2"/>
  <c r="N9" i="2"/>
  <c r="M9" i="2"/>
  <c r="L9" i="2"/>
  <c r="K9" i="2"/>
  <c r="Q8" i="2"/>
  <c r="N8" i="2"/>
  <c r="M8" i="2"/>
  <c r="L8" i="2"/>
  <c r="K8" i="2"/>
  <c r="Q7" i="2"/>
  <c r="N7" i="2"/>
  <c r="M7" i="2"/>
  <c r="L7" i="2"/>
  <c r="K7" i="2"/>
  <c r="Q185" i="11"/>
  <c r="N185" i="11"/>
  <c r="M185" i="11"/>
  <c r="L185" i="11"/>
  <c r="K185" i="11"/>
  <c r="Q184" i="11"/>
  <c r="N184" i="11"/>
  <c r="M184" i="11"/>
  <c r="L184" i="11"/>
  <c r="K184" i="11"/>
  <c r="Q183" i="11"/>
  <c r="N183" i="11"/>
  <c r="M183" i="11"/>
  <c r="L183" i="11"/>
  <c r="K183" i="11"/>
  <c r="Q182" i="11"/>
  <c r="N182" i="11"/>
  <c r="M182" i="11"/>
  <c r="L182" i="11"/>
  <c r="K182" i="11"/>
  <c r="Q181" i="11"/>
  <c r="N181" i="11"/>
  <c r="M181" i="11"/>
  <c r="L181" i="11"/>
  <c r="K181" i="11"/>
  <c r="Q180" i="11"/>
  <c r="N180" i="11"/>
  <c r="M180" i="11"/>
  <c r="L180" i="11"/>
  <c r="K180" i="11"/>
  <c r="Q179" i="11"/>
  <c r="N179" i="11"/>
  <c r="M179" i="11"/>
  <c r="L179" i="11"/>
  <c r="K179" i="11"/>
  <c r="Q178" i="11"/>
  <c r="N178" i="11"/>
  <c r="M178" i="11"/>
  <c r="L178" i="11"/>
  <c r="K178" i="11"/>
  <c r="Q177" i="11"/>
  <c r="N177" i="11"/>
  <c r="M177" i="11"/>
  <c r="L177" i="11"/>
  <c r="K177" i="11"/>
  <c r="Q176" i="11"/>
  <c r="N176" i="11"/>
  <c r="M176" i="11"/>
  <c r="L176" i="11"/>
  <c r="K176" i="11"/>
  <c r="Q175" i="11"/>
  <c r="N175" i="11"/>
  <c r="M175" i="11"/>
  <c r="L175" i="11"/>
  <c r="K175" i="11"/>
  <c r="Q174" i="11"/>
  <c r="N174" i="11"/>
  <c r="M174" i="11"/>
  <c r="L174" i="11"/>
  <c r="K174" i="11"/>
  <c r="Q173" i="11"/>
  <c r="N173" i="11"/>
  <c r="M173" i="11"/>
  <c r="L173" i="11"/>
  <c r="K173" i="11"/>
  <c r="Q172" i="11"/>
  <c r="N172" i="11"/>
  <c r="M172" i="11"/>
  <c r="L172" i="11"/>
  <c r="K172" i="11"/>
  <c r="Q171" i="11"/>
  <c r="N171" i="11"/>
  <c r="M171" i="11"/>
  <c r="L171" i="11"/>
  <c r="K171" i="11"/>
  <c r="Q170" i="11"/>
  <c r="N170" i="11"/>
  <c r="M170" i="11"/>
  <c r="L170" i="11"/>
  <c r="K170" i="11"/>
  <c r="Q169" i="11"/>
  <c r="N169" i="11"/>
  <c r="M169" i="11"/>
  <c r="L169" i="11"/>
  <c r="K169" i="11"/>
  <c r="Q168" i="11"/>
  <c r="N168" i="11"/>
  <c r="M168" i="11"/>
  <c r="L168" i="11"/>
  <c r="K168" i="11"/>
  <c r="Q167" i="11"/>
  <c r="N167" i="11"/>
  <c r="M167" i="11"/>
  <c r="L167" i="11"/>
  <c r="K167" i="11"/>
  <c r="Q166" i="11"/>
  <c r="N166" i="11"/>
  <c r="M166" i="11"/>
  <c r="L166" i="11"/>
  <c r="K166" i="11"/>
  <c r="Q165" i="11"/>
  <c r="N165" i="11"/>
  <c r="M165" i="11"/>
  <c r="L165" i="11"/>
  <c r="K165" i="11"/>
  <c r="Q164" i="11"/>
  <c r="N164" i="11"/>
  <c r="M164" i="11"/>
  <c r="L164" i="11"/>
  <c r="K164" i="11"/>
  <c r="Q163" i="11"/>
  <c r="N163" i="11"/>
  <c r="M163" i="11"/>
  <c r="L163" i="11"/>
  <c r="K163" i="11"/>
  <c r="Q162" i="11"/>
  <c r="N162" i="11"/>
  <c r="M162" i="11"/>
  <c r="L162" i="11"/>
  <c r="K162" i="11"/>
  <c r="Q161" i="11"/>
  <c r="N161" i="11"/>
  <c r="M161" i="11"/>
  <c r="L161" i="11"/>
  <c r="K161" i="11"/>
  <c r="Q160" i="11"/>
  <c r="N160" i="11"/>
  <c r="M160" i="11"/>
  <c r="L160" i="11"/>
  <c r="K160" i="11"/>
  <c r="Q159" i="11"/>
  <c r="N159" i="11"/>
  <c r="M159" i="11"/>
  <c r="L159" i="11"/>
  <c r="K159" i="11"/>
  <c r="Q158" i="11"/>
  <c r="N158" i="11"/>
  <c r="M158" i="11"/>
  <c r="L158" i="11"/>
  <c r="K158" i="11"/>
  <c r="Q157" i="11"/>
  <c r="N157" i="11"/>
  <c r="M157" i="11"/>
  <c r="L157" i="11"/>
  <c r="K157" i="11"/>
  <c r="Q156" i="11"/>
  <c r="N156" i="11"/>
  <c r="M156" i="11"/>
  <c r="L156" i="11"/>
  <c r="K156" i="11"/>
  <c r="Q155" i="11"/>
  <c r="N155" i="11"/>
  <c r="M155" i="11"/>
  <c r="L155" i="11"/>
  <c r="K155" i="11"/>
  <c r="Q154" i="11"/>
  <c r="N154" i="11"/>
  <c r="M154" i="11"/>
  <c r="L154" i="11"/>
  <c r="K154" i="11"/>
  <c r="Q153" i="11"/>
  <c r="N153" i="11"/>
  <c r="M153" i="11"/>
  <c r="L153" i="11"/>
  <c r="K153" i="11"/>
  <c r="Q152" i="11"/>
  <c r="N152" i="11"/>
  <c r="M152" i="11"/>
  <c r="L152" i="11"/>
  <c r="K152" i="11"/>
  <c r="Q151" i="11"/>
  <c r="N151" i="11"/>
  <c r="M151" i="11"/>
  <c r="L151" i="11"/>
  <c r="K151" i="11"/>
  <c r="Q150" i="11"/>
  <c r="N150" i="11"/>
  <c r="M150" i="11"/>
  <c r="L150" i="11"/>
  <c r="K150" i="11"/>
  <c r="Q149" i="11"/>
  <c r="N149" i="11"/>
  <c r="M149" i="11"/>
  <c r="L149" i="11"/>
  <c r="K149" i="11"/>
  <c r="Q148" i="11"/>
  <c r="N148" i="11"/>
  <c r="M148" i="11"/>
  <c r="L148" i="11"/>
  <c r="K148" i="11"/>
  <c r="Q147" i="11"/>
  <c r="N147" i="11"/>
  <c r="M147" i="11"/>
  <c r="L147" i="11"/>
  <c r="K147" i="11"/>
  <c r="Q146" i="11"/>
  <c r="N146" i="11"/>
  <c r="M146" i="11"/>
  <c r="L146" i="11"/>
  <c r="K146" i="11"/>
  <c r="Q145" i="11"/>
  <c r="N145" i="11"/>
  <c r="M145" i="11"/>
  <c r="L145" i="11"/>
  <c r="K145" i="11"/>
  <c r="Q144" i="11"/>
  <c r="N144" i="11"/>
  <c r="M144" i="11"/>
  <c r="L144" i="11"/>
  <c r="K144" i="11"/>
  <c r="Q143" i="11"/>
  <c r="N143" i="11"/>
  <c r="M143" i="11"/>
  <c r="L143" i="11"/>
  <c r="K143" i="11"/>
  <c r="Q142" i="11"/>
  <c r="N142" i="11"/>
  <c r="M142" i="11"/>
  <c r="L142" i="11"/>
  <c r="K142" i="11"/>
  <c r="Q141" i="11"/>
  <c r="N141" i="11"/>
  <c r="M141" i="11"/>
  <c r="L141" i="11"/>
  <c r="K141" i="11"/>
  <c r="Q140" i="11"/>
  <c r="N140" i="11"/>
  <c r="M140" i="11"/>
  <c r="L140" i="11"/>
  <c r="K140" i="11"/>
  <c r="Q139" i="11"/>
  <c r="N139" i="11"/>
  <c r="M139" i="11"/>
  <c r="L139" i="11"/>
  <c r="K139" i="11"/>
  <c r="Q138" i="11"/>
  <c r="N138" i="11"/>
  <c r="M138" i="11"/>
  <c r="L138" i="11"/>
  <c r="K138" i="11"/>
  <c r="Q137" i="11"/>
  <c r="N137" i="11"/>
  <c r="M137" i="11"/>
  <c r="L137" i="11"/>
  <c r="K137" i="11"/>
  <c r="Q136" i="11"/>
  <c r="N136" i="11"/>
  <c r="M136" i="11"/>
  <c r="L136" i="11"/>
  <c r="K136" i="11"/>
  <c r="Q135" i="11"/>
  <c r="N135" i="11"/>
  <c r="M135" i="11"/>
  <c r="L135" i="11"/>
  <c r="K135" i="11"/>
  <c r="Q134" i="11"/>
  <c r="N134" i="11"/>
  <c r="M134" i="11"/>
  <c r="L134" i="11"/>
  <c r="K134" i="11"/>
  <c r="Q133" i="11"/>
  <c r="N133" i="11"/>
  <c r="M133" i="11"/>
  <c r="L133" i="11"/>
  <c r="K133" i="11"/>
  <c r="Q132" i="11"/>
  <c r="N132" i="11"/>
  <c r="M132" i="11"/>
  <c r="L132" i="11"/>
  <c r="K132" i="11"/>
  <c r="Q131" i="11"/>
  <c r="N131" i="11"/>
  <c r="M131" i="11"/>
  <c r="L131" i="11"/>
  <c r="K131" i="11"/>
  <c r="Q130" i="11"/>
  <c r="N130" i="11"/>
  <c r="M130" i="11"/>
  <c r="L130" i="11"/>
  <c r="K130" i="11"/>
  <c r="Q129" i="11"/>
  <c r="N129" i="11"/>
  <c r="M129" i="11"/>
  <c r="L129" i="11"/>
  <c r="K129" i="11"/>
  <c r="Q128" i="11"/>
  <c r="N128" i="11"/>
  <c r="M128" i="11"/>
  <c r="L128" i="11"/>
  <c r="K128" i="11"/>
  <c r="Q127" i="11"/>
  <c r="N127" i="11"/>
  <c r="M127" i="11"/>
  <c r="L127" i="11"/>
  <c r="K127" i="11"/>
  <c r="Q126" i="11"/>
  <c r="N126" i="11"/>
  <c r="M126" i="11"/>
  <c r="L126" i="11"/>
  <c r="K126" i="11"/>
  <c r="Q125" i="11"/>
  <c r="N125" i="11"/>
  <c r="M125" i="11"/>
  <c r="L125" i="11"/>
  <c r="K125" i="11"/>
  <c r="Q124" i="11"/>
  <c r="N124" i="11"/>
  <c r="M124" i="11"/>
  <c r="L124" i="11"/>
  <c r="K124" i="11"/>
  <c r="Q123" i="11"/>
  <c r="N123" i="11"/>
  <c r="M123" i="11"/>
  <c r="L123" i="11"/>
  <c r="K123" i="11"/>
  <c r="Q122" i="11"/>
  <c r="N122" i="11"/>
  <c r="M122" i="11"/>
  <c r="L122" i="11"/>
  <c r="K122" i="11"/>
  <c r="Q121" i="11"/>
  <c r="N121" i="11"/>
  <c r="M121" i="11"/>
  <c r="L121" i="11"/>
  <c r="K121" i="11"/>
  <c r="Q120" i="11"/>
  <c r="N120" i="11"/>
  <c r="M120" i="11"/>
  <c r="L120" i="11"/>
  <c r="K120" i="11"/>
  <c r="Q119" i="11"/>
  <c r="N119" i="11"/>
  <c r="M119" i="11"/>
  <c r="L119" i="11"/>
  <c r="K119" i="11"/>
  <c r="Q118" i="11"/>
  <c r="N118" i="11"/>
  <c r="M118" i="11"/>
  <c r="L118" i="11"/>
  <c r="K118" i="11"/>
  <c r="Q117" i="11"/>
  <c r="N117" i="11"/>
  <c r="M117" i="11"/>
  <c r="L117" i="11"/>
  <c r="K117" i="11"/>
  <c r="Q116" i="11"/>
  <c r="N116" i="11"/>
  <c r="M116" i="11"/>
  <c r="L116" i="11"/>
  <c r="K116" i="11"/>
  <c r="Q115" i="11"/>
  <c r="N115" i="11"/>
  <c r="M115" i="11"/>
  <c r="L115" i="11"/>
  <c r="K115" i="11"/>
  <c r="Q114" i="11"/>
  <c r="N114" i="11"/>
  <c r="M114" i="11"/>
  <c r="L114" i="11"/>
  <c r="K114" i="11"/>
  <c r="Q113" i="11"/>
  <c r="N113" i="11"/>
  <c r="M113" i="11"/>
  <c r="L113" i="11"/>
  <c r="K113" i="11"/>
  <c r="Q112" i="11"/>
  <c r="N112" i="11"/>
  <c r="M112" i="11"/>
  <c r="L112" i="11"/>
  <c r="K112" i="11"/>
  <c r="Q111" i="11"/>
  <c r="N111" i="11"/>
  <c r="M111" i="11"/>
  <c r="L111" i="11"/>
  <c r="K111" i="11"/>
  <c r="Q110" i="11"/>
  <c r="N110" i="11"/>
  <c r="M110" i="11"/>
  <c r="L110" i="11"/>
  <c r="K110" i="11"/>
  <c r="Q109" i="11"/>
  <c r="N109" i="11"/>
  <c r="M109" i="11"/>
  <c r="L109" i="11"/>
  <c r="K109" i="11"/>
  <c r="Q108" i="11"/>
  <c r="N108" i="11"/>
  <c r="M108" i="11"/>
  <c r="L108" i="11"/>
  <c r="K108" i="11"/>
  <c r="Q107" i="11"/>
  <c r="N107" i="11"/>
  <c r="M107" i="11"/>
  <c r="L107" i="11"/>
  <c r="K107" i="11"/>
  <c r="Q106" i="11"/>
  <c r="N106" i="11"/>
  <c r="M106" i="11"/>
  <c r="L106" i="11"/>
  <c r="K106" i="11"/>
  <c r="Q105" i="11"/>
  <c r="N105" i="11"/>
  <c r="M105" i="11"/>
  <c r="L105" i="11"/>
  <c r="K105" i="11"/>
  <c r="Q104" i="11"/>
  <c r="N104" i="11"/>
  <c r="M104" i="11"/>
  <c r="L104" i="11"/>
  <c r="K104" i="11"/>
  <c r="Q103" i="11"/>
  <c r="N103" i="11"/>
  <c r="M103" i="11"/>
  <c r="L103" i="11"/>
  <c r="K103" i="11"/>
  <c r="Q102" i="11"/>
  <c r="N102" i="11"/>
  <c r="M102" i="11"/>
  <c r="L102" i="11"/>
  <c r="K102" i="11"/>
  <c r="Q101" i="11"/>
  <c r="N101" i="11"/>
  <c r="M101" i="11"/>
  <c r="L101" i="11"/>
  <c r="K101" i="11"/>
  <c r="Q100" i="11"/>
  <c r="N100" i="11"/>
  <c r="M100" i="11"/>
  <c r="L100" i="11"/>
  <c r="K100" i="11"/>
  <c r="Q99" i="11"/>
  <c r="N99" i="11"/>
  <c r="M99" i="11"/>
  <c r="L99" i="11"/>
  <c r="K99" i="11"/>
  <c r="Q98" i="11"/>
  <c r="N98" i="11"/>
  <c r="M98" i="11"/>
  <c r="L98" i="11"/>
  <c r="K98" i="11"/>
  <c r="Q97" i="11"/>
  <c r="N97" i="11"/>
  <c r="M97" i="11"/>
  <c r="L97" i="11"/>
  <c r="K97" i="11"/>
  <c r="Q96" i="11"/>
  <c r="N96" i="11"/>
  <c r="M96" i="11"/>
  <c r="L96" i="11"/>
  <c r="K96" i="11"/>
  <c r="Q95" i="11"/>
  <c r="N95" i="11"/>
  <c r="M95" i="11"/>
  <c r="L95" i="11"/>
  <c r="K95" i="11"/>
  <c r="Q94" i="11"/>
  <c r="N94" i="11"/>
  <c r="M94" i="11"/>
  <c r="L94" i="11"/>
  <c r="K94" i="11"/>
  <c r="Q93" i="11"/>
  <c r="N93" i="11"/>
  <c r="M93" i="11"/>
  <c r="L93" i="11"/>
  <c r="K93" i="11"/>
  <c r="Q92" i="11"/>
  <c r="N92" i="11"/>
  <c r="M92" i="11"/>
  <c r="L92" i="11"/>
  <c r="K92" i="11"/>
  <c r="Q91" i="11"/>
  <c r="N91" i="11"/>
  <c r="M91" i="11"/>
  <c r="L91" i="11"/>
  <c r="K91" i="11"/>
  <c r="Q90" i="11"/>
  <c r="N90" i="11"/>
  <c r="M90" i="11"/>
  <c r="L90" i="11"/>
  <c r="K90" i="11"/>
  <c r="Q89" i="11"/>
  <c r="N89" i="11"/>
  <c r="M89" i="11"/>
  <c r="L89" i="11"/>
  <c r="K89" i="11"/>
  <c r="Q88" i="11"/>
  <c r="N88" i="11"/>
  <c r="M88" i="11"/>
  <c r="L88" i="11"/>
  <c r="K88" i="11"/>
  <c r="Q87" i="11"/>
  <c r="N87" i="11"/>
  <c r="M87" i="11"/>
  <c r="L87" i="11"/>
  <c r="K87" i="11"/>
  <c r="Q86" i="11"/>
  <c r="N86" i="11"/>
  <c r="M86" i="11"/>
  <c r="L86" i="11"/>
  <c r="K86" i="11"/>
  <c r="Q85" i="11"/>
  <c r="N85" i="11"/>
  <c r="M85" i="11"/>
  <c r="L85" i="11"/>
  <c r="K85" i="11"/>
  <c r="Q84" i="11"/>
  <c r="N84" i="11"/>
  <c r="M84" i="11"/>
  <c r="L84" i="11"/>
  <c r="K84" i="11"/>
  <c r="Q83" i="11"/>
  <c r="N83" i="11"/>
  <c r="M83" i="11"/>
  <c r="L83" i="11"/>
  <c r="K83" i="11"/>
  <c r="Q82" i="11"/>
  <c r="N82" i="11"/>
  <c r="M82" i="11"/>
  <c r="L82" i="11"/>
  <c r="K82" i="11"/>
  <c r="Q81" i="11"/>
  <c r="N81" i="11"/>
  <c r="M81" i="11"/>
  <c r="L81" i="11"/>
  <c r="K81" i="11"/>
  <c r="Q80" i="11"/>
  <c r="N80" i="11"/>
  <c r="M80" i="11"/>
  <c r="L80" i="11"/>
  <c r="K80" i="11"/>
  <c r="Q79" i="11"/>
  <c r="N79" i="11"/>
  <c r="M79" i="11"/>
  <c r="L79" i="11"/>
  <c r="K79" i="11"/>
  <c r="Q78" i="11"/>
  <c r="N78" i="11"/>
  <c r="M78" i="11"/>
  <c r="L78" i="11"/>
  <c r="K78" i="11"/>
  <c r="Q77" i="11"/>
  <c r="N77" i="11"/>
  <c r="M77" i="11"/>
  <c r="L77" i="11"/>
  <c r="K77" i="11"/>
  <c r="Q76" i="11"/>
  <c r="N76" i="11"/>
  <c r="M76" i="11"/>
  <c r="L76" i="11"/>
  <c r="K76" i="11"/>
  <c r="Q75" i="11"/>
  <c r="N75" i="11"/>
  <c r="M75" i="11"/>
  <c r="L75" i="11"/>
  <c r="K75" i="11"/>
  <c r="Q74" i="11"/>
  <c r="N74" i="11"/>
  <c r="M74" i="11"/>
  <c r="L74" i="11"/>
  <c r="K74" i="11"/>
  <c r="Q73" i="11"/>
  <c r="N73" i="11"/>
  <c r="M73" i="11"/>
  <c r="L73" i="11"/>
  <c r="K73" i="11"/>
  <c r="Q72" i="11"/>
  <c r="N72" i="11"/>
  <c r="M72" i="11"/>
  <c r="L72" i="11"/>
  <c r="K72" i="11"/>
  <c r="Q71" i="11"/>
  <c r="N71" i="11"/>
  <c r="M71" i="11"/>
  <c r="L71" i="11"/>
  <c r="K71" i="11"/>
  <c r="Q70" i="11"/>
  <c r="N70" i="11"/>
  <c r="M70" i="11"/>
  <c r="L70" i="11"/>
  <c r="K70" i="11"/>
  <c r="Q69" i="11"/>
  <c r="N69" i="11"/>
  <c r="M69" i="11"/>
  <c r="L69" i="11"/>
  <c r="K69" i="11"/>
  <c r="Q68" i="11"/>
  <c r="N68" i="11"/>
  <c r="M68" i="11"/>
  <c r="L68" i="11"/>
  <c r="K68" i="11"/>
  <c r="Q67" i="11"/>
  <c r="N67" i="11"/>
  <c r="M67" i="11"/>
  <c r="L67" i="11"/>
  <c r="K67" i="11"/>
  <c r="Q66" i="11"/>
  <c r="N66" i="11"/>
  <c r="M66" i="11"/>
  <c r="L66" i="11"/>
  <c r="K66" i="11"/>
  <c r="Q65" i="11"/>
  <c r="N65" i="11"/>
  <c r="M65" i="11"/>
  <c r="L65" i="11"/>
  <c r="K65" i="11"/>
  <c r="Q64" i="11"/>
  <c r="N64" i="11"/>
  <c r="M64" i="11"/>
  <c r="L64" i="11"/>
  <c r="K64" i="11"/>
  <c r="Q63" i="11"/>
  <c r="N63" i="11"/>
  <c r="M63" i="11"/>
  <c r="L63" i="11"/>
  <c r="K63" i="11"/>
  <c r="Q62" i="11"/>
  <c r="N62" i="11"/>
  <c r="M62" i="11"/>
  <c r="L62" i="11"/>
  <c r="K62" i="11"/>
  <c r="Q61" i="11"/>
  <c r="N61" i="11"/>
  <c r="M61" i="11"/>
  <c r="L61" i="11"/>
  <c r="K61" i="11"/>
  <c r="Q60" i="11"/>
  <c r="N60" i="11"/>
  <c r="M60" i="11"/>
  <c r="L60" i="11"/>
  <c r="K60" i="11"/>
  <c r="Q59" i="11"/>
  <c r="N59" i="11"/>
  <c r="M59" i="11"/>
  <c r="L59" i="11"/>
  <c r="K59" i="11"/>
  <c r="Q58" i="11"/>
  <c r="N58" i="11"/>
  <c r="M58" i="11"/>
  <c r="L58" i="11"/>
  <c r="K58" i="11"/>
  <c r="Q57" i="11"/>
  <c r="N57" i="11"/>
  <c r="M57" i="11"/>
  <c r="L57" i="11"/>
  <c r="K57" i="11"/>
  <c r="Q56" i="11"/>
  <c r="N56" i="11"/>
  <c r="M56" i="11"/>
  <c r="L56" i="11"/>
  <c r="K56" i="11"/>
  <c r="Q55" i="11"/>
  <c r="N55" i="11"/>
  <c r="M55" i="11"/>
  <c r="L55" i="11"/>
  <c r="K55" i="11"/>
  <c r="Q54" i="11"/>
  <c r="N54" i="11"/>
  <c r="M54" i="11"/>
  <c r="L54" i="11"/>
  <c r="K54" i="11"/>
  <c r="Q53" i="11"/>
  <c r="N53" i="11"/>
  <c r="M53" i="11"/>
  <c r="L53" i="11"/>
  <c r="K53" i="11"/>
  <c r="Q52" i="11"/>
  <c r="N52" i="11"/>
  <c r="M52" i="11"/>
  <c r="L52" i="11"/>
  <c r="K52" i="11"/>
  <c r="Q51" i="11"/>
  <c r="N51" i="11"/>
  <c r="M51" i="11"/>
  <c r="L51" i="11"/>
  <c r="K51" i="11"/>
  <c r="Q50" i="11"/>
  <c r="N50" i="11"/>
  <c r="M50" i="11"/>
  <c r="L50" i="11"/>
  <c r="K50" i="11"/>
  <c r="Q49" i="11"/>
  <c r="N49" i="11"/>
  <c r="M49" i="11"/>
  <c r="L49" i="11"/>
  <c r="K49" i="11"/>
  <c r="Q48" i="11"/>
  <c r="N48" i="11"/>
  <c r="M48" i="11"/>
  <c r="L48" i="11"/>
  <c r="K48" i="11"/>
  <c r="Q47" i="11"/>
  <c r="N47" i="11"/>
  <c r="M47" i="11"/>
  <c r="L47" i="11"/>
  <c r="K47" i="11"/>
  <c r="Q46" i="11"/>
  <c r="N46" i="11"/>
  <c r="M46" i="11"/>
  <c r="L46" i="11"/>
  <c r="K46" i="11"/>
  <c r="Q45" i="11"/>
  <c r="N45" i="11"/>
  <c r="M45" i="11"/>
  <c r="L45" i="11"/>
  <c r="K45" i="11"/>
  <c r="Q44" i="11"/>
  <c r="N44" i="11"/>
  <c r="M44" i="11"/>
  <c r="L44" i="11"/>
  <c r="K44" i="11"/>
  <c r="Q43" i="11"/>
  <c r="N43" i="11"/>
  <c r="M43" i="11"/>
  <c r="L43" i="11"/>
  <c r="K43" i="11"/>
  <c r="Q42" i="11"/>
  <c r="N42" i="11"/>
  <c r="M42" i="11"/>
  <c r="L42" i="11"/>
  <c r="K42" i="11"/>
  <c r="Q41" i="11"/>
  <c r="N41" i="11"/>
  <c r="M41" i="11"/>
  <c r="L41" i="11"/>
  <c r="K41" i="11"/>
  <c r="Q40" i="11"/>
  <c r="N40" i="11"/>
  <c r="M40" i="11"/>
  <c r="L40" i="11"/>
  <c r="K40" i="11"/>
  <c r="Q39" i="11"/>
  <c r="N39" i="11"/>
  <c r="M39" i="11"/>
  <c r="L39" i="11"/>
  <c r="K39" i="11"/>
  <c r="Q38" i="11"/>
  <c r="N38" i="11"/>
  <c r="M38" i="11"/>
  <c r="L38" i="11"/>
  <c r="K38" i="11"/>
  <c r="Q37" i="11"/>
  <c r="N37" i="11"/>
  <c r="M37" i="11"/>
  <c r="L37" i="11"/>
  <c r="K37" i="11"/>
  <c r="Q36" i="11"/>
  <c r="N36" i="11"/>
  <c r="M36" i="11"/>
  <c r="L36" i="11"/>
  <c r="K36" i="11"/>
  <c r="Q35" i="11"/>
  <c r="N35" i="11"/>
  <c r="M35" i="11"/>
  <c r="L35" i="11"/>
  <c r="K35" i="11"/>
  <c r="Q34" i="11"/>
  <c r="N34" i="11"/>
  <c r="M34" i="11"/>
  <c r="L34" i="11"/>
  <c r="K34" i="11"/>
  <c r="Q33" i="11"/>
  <c r="N33" i="11"/>
  <c r="M33" i="11"/>
  <c r="L33" i="11"/>
  <c r="K33" i="11"/>
  <c r="Q32" i="11"/>
  <c r="N32" i="11"/>
  <c r="M32" i="11"/>
  <c r="L32" i="11"/>
  <c r="K32" i="11"/>
  <c r="Q31" i="11"/>
  <c r="N31" i="11"/>
  <c r="M31" i="11"/>
  <c r="L31" i="11"/>
  <c r="K31" i="11"/>
  <c r="Q30" i="11"/>
  <c r="N30" i="11"/>
  <c r="M30" i="11"/>
  <c r="L30" i="11"/>
  <c r="K30" i="11"/>
  <c r="Q29" i="11"/>
  <c r="N29" i="11"/>
  <c r="M29" i="11"/>
  <c r="L29" i="11"/>
  <c r="K29" i="11"/>
  <c r="Q28" i="11"/>
  <c r="N28" i="11"/>
  <c r="M28" i="11"/>
  <c r="L28" i="11"/>
  <c r="K28" i="11"/>
  <c r="Q27" i="11"/>
  <c r="N27" i="11"/>
  <c r="M27" i="11"/>
  <c r="L27" i="11"/>
  <c r="K27" i="11"/>
  <c r="Q26" i="11"/>
  <c r="N26" i="11"/>
  <c r="M26" i="11"/>
  <c r="L26" i="11"/>
  <c r="K26" i="11"/>
  <c r="Q25" i="11"/>
  <c r="N25" i="11"/>
  <c r="M25" i="11"/>
  <c r="L25" i="11"/>
  <c r="K25" i="11"/>
  <c r="Q24" i="11"/>
  <c r="N24" i="11"/>
  <c r="M24" i="11"/>
  <c r="L24" i="11"/>
  <c r="K24" i="11"/>
  <c r="Q23" i="11"/>
  <c r="N23" i="11"/>
  <c r="M23" i="11"/>
  <c r="L23" i="11"/>
  <c r="K23" i="11"/>
  <c r="Q22" i="11"/>
  <c r="N22" i="11"/>
  <c r="M22" i="11"/>
  <c r="L22" i="11"/>
  <c r="K22" i="11"/>
  <c r="Q21" i="11"/>
  <c r="N21" i="11"/>
  <c r="M21" i="11"/>
  <c r="L21" i="11"/>
  <c r="K21" i="11"/>
  <c r="Q20" i="11"/>
  <c r="N20" i="11"/>
  <c r="M20" i="11"/>
  <c r="L20" i="11"/>
  <c r="K20" i="11"/>
  <c r="Q19" i="11"/>
  <c r="N19" i="11"/>
  <c r="M19" i="11"/>
  <c r="L19" i="11"/>
  <c r="K19" i="11"/>
  <c r="Q18" i="11"/>
  <c r="N18" i="11"/>
  <c r="M18" i="11"/>
  <c r="L18" i="11"/>
  <c r="K18" i="11"/>
  <c r="Q17" i="11"/>
  <c r="N17" i="11"/>
  <c r="M17" i="11"/>
  <c r="L17" i="11"/>
  <c r="K17" i="11"/>
  <c r="Q16" i="11"/>
  <c r="N16" i="11"/>
  <c r="M16" i="11"/>
  <c r="L16" i="11"/>
  <c r="K16" i="11"/>
  <c r="Q15" i="11"/>
  <c r="N15" i="11"/>
  <c r="M15" i="11"/>
  <c r="L15" i="11"/>
  <c r="K15" i="11"/>
  <c r="Q14" i="11"/>
  <c r="N14" i="11"/>
  <c r="M14" i="11"/>
  <c r="L14" i="11"/>
  <c r="K14" i="11"/>
  <c r="Q13" i="11"/>
  <c r="N13" i="11"/>
  <c r="M13" i="11"/>
  <c r="L13" i="11"/>
  <c r="K13" i="11"/>
  <c r="Q12" i="11"/>
  <c r="N12" i="11"/>
  <c r="M12" i="11"/>
  <c r="L12" i="11"/>
  <c r="K12" i="11"/>
  <c r="Q11" i="11"/>
  <c r="N11" i="11"/>
  <c r="M11" i="11"/>
  <c r="L11" i="11"/>
  <c r="K11" i="11"/>
  <c r="Q10" i="11"/>
  <c r="N10" i="11"/>
  <c r="M10" i="11"/>
  <c r="L10" i="11"/>
  <c r="K10" i="11"/>
  <c r="Q9" i="11"/>
  <c r="N9" i="11"/>
  <c r="M9" i="11"/>
  <c r="L9" i="11"/>
  <c r="K9" i="11"/>
  <c r="Q8" i="11"/>
  <c r="N8" i="11"/>
  <c r="M8" i="11"/>
  <c r="L8" i="11"/>
  <c r="K8" i="11"/>
  <c r="Q7" i="11"/>
  <c r="N7" i="11"/>
  <c r="M7" i="11"/>
  <c r="L7" i="11"/>
  <c r="K7" i="11"/>
  <c r="Q185" i="9"/>
  <c r="N185" i="9"/>
  <c r="M185" i="9"/>
  <c r="L185" i="9"/>
  <c r="K185" i="9"/>
  <c r="Q184" i="9"/>
  <c r="N184" i="9"/>
  <c r="M184" i="9"/>
  <c r="L184" i="9"/>
  <c r="K184" i="9"/>
  <c r="Q183" i="9"/>
  <c r="N183" i="9"/>
  <c r="M183" i="9"/>
  <c r="L183" i="9"/>
  <c r="K183" i="9"/>
  <c r="Q182" i="9"/>
  <c r="N182" i="9"/>
  <c r="M182" i="9"/>
  <c r="L182" i="9"/>
  <c r="K182" i="9"/>
  <c r="Q181" i="9"/>
  <c r="N181" i="9"/>
  <c r="M181" i="9"/>
  <c r="L181" i="9"/>
  <c r="K181" i="9"/>
  <c r="Q180" i="9"/>
  <c r="N180" i="9"/>
  <c r="M180" i="9"/>
  <c r="L180" i="9"/>
  <c r="K180" i="9"/>
  <c r="Q179" i="9"/>
  <c r="N179" i="9"/>
  <c r="M179" i="9"/>
  <c r="L179" i="9"/>
  <c r="K179" i="9"/>
  <c r="Q178" i="9"/>
  <c r="N178" i="9"/>
  <c r="M178" i="9"/>
  <c r="L178" i="9"/>
  <c r="K178" i="9"/>
  <c r="Q177" i="9"/>
  <c r="N177" i="9"/>
  <c r="M177" i="9"/>
  <c r="L177" i="9"/>
  <c r="K177" i="9"/>
  <c r="Q176" i="9"/>
  <c r="N176" i="9"/>
  <c r="M176" i="9"/>
  <c r="L176" i="9"/>
  <c r="K176" i="9"/>
  <c r="Q175" i="9"/>
  <c r="N175" i="9"/>
  <c r="M175" i="9"/>
  <c r="L175" i="9"/>
  <c r="K175" i="9"/>
  <c r="Q174" i="9"/>
  <c r="N174" i="9"/>
  <c r="M174" i="9"/>
  <c r="L174" i="9"/>
  <c r="K174" i="9"/>
  <c r="Q173" i="9"/>
  <c r="N173" i="9"/>
  <c r="M173" i="9"/>
  <c r="L173" i="9"/>
  <c r="K173" i="9"/>
  <c r="Q172" i="9"/>
  <c r="N172" i="9"/>
  <c r="M172" i="9"/>
  <c r="L172" i="9"/>
  <c r="K172" i="9"/>
  <c r="Q171" i="9"/>
  <c r="N171" i="9"/>
  <c r="M171" i="9"/>
  <c r="L171" i="9"/>
  <c r="K171" i="9"/>
  <c r="Q170" i="9"/>
  <c r="N170" i="9"/>
  <c r="M170" i="9"/>
  <c r="L170" i="9"/>
  <c r="K170" i="9"/>
  <c r="Q169" i="9"/>
  <c r="N169" i="9"/>
  <c r="M169" i="9"/>
  <c r="L169" i="9"/>
  <c r="K169" i="9"/>
  <c r="Q168" i="9"/>
  <c r="N168" i="9"/>
  <c r="M168" i="9"/>
  <c r="L168" i="9"/>
  <c r="K168" i="9"/>
  <c r="Q167" i="9"/>
  <c r="N167" i="9"/>
  <c r="M167" i="9"/>
  <c r="L167" i="9"/>
  <c r="K167" i="9"/>
  <c r="Q166" i="9"/>
  <c r="N166" i="9"/>
  <c r="M166" i="9"/>
  <c r="L166" i="9"/>
  <c r="K166" i="9"/>
  <c r="Q165" i="9"/>
  <c r="N165" i="9"/>
  <c r="M165" i="9"/>
  <c r="L165" i="9"/>
  <c r="K165" i="9"/>
  <c r="Q164" i="9"/>
  <c r="N164" i="9"/>
  <c r="M164" i="9"/>
  <c r="L164" i="9"/>
  <c r="K164" i="9"/>
  <c r="Q163" i="9"/>
  <c r="N163" i="9"/>
  <c r="M163" i="9"/>
  <c r="L163" i="9"/>
  <c r="K163" i="9"/>
  <c r="Q162" i="9"/>
  <c r="N162" i="9"/>
  <c r="M162" i="9"/>
  <c r="L162" i="9"/>
  <c r="K162" i="9"/>
  <c r="Q161" i="9"/>
  <c r="N161" i="9"/>
  <c r="M161" i="9"/>
  <c r="L161" i="9"/>
  <c r="K161" i="9"/>
  <c r="Q160" i="9"/>
  <c r="N160" i="9"/>
  <c r="M160" i="9"/>
  <c r="L160" i="9"/>
  <c r="K160" i="9"/>
  <c r="Q159" i="9"/>
  <c r="N159" i="9"/>
  <c r="M159" i="9"/>
  <c r="L159" i="9"/>
  <c r="K159" i="9"/>
  <c r="Q158" i="9"/>
  <c r="N158" i="9"/>
  <c r="M158" i="9"/>
  <c r="L158" i="9"/>
  <c r="K158" i="9"/>
  <c r="Q157" i="9"/>
  <c r="N157" i="9"/>
  <c r="M157" i="9"/>
  <c r="L157" i="9"/>
  <c r="K157" i="9"/>
  <c r="Q156" i="9"/>
  <c r="N156" i="9"/>
  <c r="M156" i="9"/>
  <c r="L156" i="9"/>
  <c r="K156" i="9"/>
  <c r="Q155" i="9"/>
  <c r="N155" i="9"/>
  <c r="M155" i="9"/>
  <c r="L155" i="9"/>
  <c r="K155" i="9"/>
  <c r="Q154" i="9"/>
  <c r="N154" i="9"/>
  <c r="M154" i="9"/>
  <c r="L154" i="9"/>
  <c r="K154" i="9"/>
  <c r="Q153" i="9"/>
  <c r="N153" i="9"/>
  <c r="M153" i="9"/>
  <c r="L153" i="9"/>
  <c r="K153" i="9"/>
  <c r="Q152" i="9"/>
  <c r="N152" i="9"/>
  <c r="M152" i="9"/>
  <c r="L152" i="9"/>
  <c r="K152" i="9"/>
  <c r="Q151" i="9"/>
  <c r="N151" i="9"/>
  <c r="M151" i="9"/>
  <c r="L151" i="9"/>
  <c r="K151" i="9"/>
  <c r="Q150" i="9"/>
  <c r="N150" i="9"/>
  <c r="M150" i="9"/>
  <c r="L150" i="9"/>
  <c r="K150" i="9"/>
  <c r="Q149" i="9"/>
  <c r="N149" i="9"/>
  <c r="M149" i="9"/>
  <c r="L149" i="9"/>
  <c r="K149" i="9"/>
  <c r="Q148" i="9"/>
  <c r="N148" i="9"/>
  <c r="M148" i="9"/>
  <c r="L148" i="9"/>
  <c r="K148" i="9"/>
  <c r="Q147" i="9"/>
  <c r="N147" i="9"/>
  <c r="M147" i="9"/>
  <c r="L147" i="9"/>
  <c r="K147" i="9"/>
  <c r="Q146" i="9"/>
  <c r="N146" i="9"/>
  <c r="M146" i="9"/>
  <c r="L146" i="9"/>
  <c r="K146" i="9"/>
  <c r="Q145" i="9"/>
  <c r="N145" i="9"/>
  <c r="M145" i="9"/>
  <c r="L145" i="9"/>
  <c r="K145" i="9"/>
  <c r="Q144" i="9"/>
  <c r="N144" i="9"/>
  <c r="M144" i="9"/>
  <c r="L144" i="9"/>
  <c r="K144" i="9"/>
  <c r="Q143" i="9"/>
  <c r="N143" i="9"/>
  <c r="M143" i="9"/>
  <c r="L143" i="9"/>
  <c r="K143" i="9"/>
  <c r="Q142" i="9"/>
  <c r="N142" i="9"/>
  <c r="M142" i="9"/>
  <c r="L142" i="9"/>
  <c r="K142" i="9"/>
  <c r="Q141" i="9"/>
  <c r="N141" i="9"/>
  <c r="M141" i="9"/>
  <c r="L141" i="9"/>
  <c r="K141" i="9"/>
  <c r="Q140" i="9"/>
  <c r="N140" i="9"/>
  <c r="M140" i="9"/>
  <c r="L140" i="9"/>
  <c r="K140" i="9"/>
  <c r="Q139" i="9"/>
  <c r="N139" i="9"/>
  <c r="M139" i="9"/>
  <c r="L139" i="9"/>
  <c r="K139" i="9"/>
  <c r="Q138" i="9"/>
  <c r="N138" i="9"/>
  <c r="M138" i="9"/>
  <c r="L138" i="9"/>
  <c r="K138" i="9"/>
  <c r="Q137" i="9"/>
  <c r="N137" i="9"/>
  <c r="M137" i="9"/>
  <c r="L137" i="9"/>
  <c r="K137" i="9"/>
  <c r="Q136" i="9"/>
  <c r="N136" i="9"/>
  <c r="M136" i="9"/>
  <c r="L136" i="9"/>
  <c r="K136" i="9"/>
  <c r="Q135" i="9"/>
  <c r="N135" i="9"/>
  <c r="M135" i="9"/>
  <c r="L135" i="9"/>
  <c r="K135" i="9"/>
  <c r="Q134" i="9"/>
  <c r="N134" i="9"/>
  <c r="M134" i="9"/>
  <c r="L134" i="9"/>
  <c r="K134" i="9"/>
  <c r="Q133" i="9"/>
  <c r="N133" i="9"/>
  <c r="M133" i="9"/>
  <c r="L133" i="9"/>
  <c r="K133" i="9"/>
  <c r="Q132" i="9"/>
  <c r="N132" i="9"/>
  <c r="M132" i="9"/>
  <c r="L132" i="9"/>
  <c r="K132" i="9"/>
  <c r="Q131" i="9"/>
  <c r="N131" i="9"/>
  <c r="M131" i="9"/>
  <c r="L131" i="9"/>
  <c r="K131" i="9"/>
  <c r="Q130" i="9"/>
  <c r="N130" i="9"/>
  <c r="M130" i="9"/>
  <c r="L130" i="9"/>
  <c r="K130" i="9"/>
  <c r="Q129" i="9"/>
  <c r="N129" i="9"/>
  <c r="M129" i="9"/>
  <c r="L129" i="9"/>
  <c r="K129" i="9"/>
  <c r="Q128" i="9"/>
  <c r="N128" i="9"/>
  <c r="M128" i="9"/>
  <c r="L128" i="9"/>
  <c r="K128" i="9"/>
  <c r="Q127" i="9"/>
  <c r="N127" i="9"/>
  <c r="M127" i="9"/>
  <c r="L127" i="9"/>
  <c r="K127" i="9"/>
  <c r="Q126" i="9"/>
  <c r="N126" i="9"/>
  <c r="M126" i="9"/>
  <c r="L126" i="9"/>
  <c r="K126" i="9"/>
  <c r="Q125" i="9"/>
  <c r="N125" i="9"/>
  <c r="M125" i="9"/>
  <c r="L125" i="9"/>
  <c r="K125" i="9"/>
  <c r="Q124" i="9"/>
  <c r="N124" i="9"/>
  <c r="M124" i="9"/>
  <c r="L124" i="9"/>
  <c r="K124" i="9"/>
  <c r="Q123" i="9"/>
  <c r="N123" i="9"/>
  <c r="M123" i="9"/>
  <c r="L123" i="9"/>
  <c r="K123" i="9"/>
  <c r="Q122" i="9"/>
  <c r="N122" i="9"/>
  <c r="M122" i="9"/>
  <c r="L122" i="9"/>
  <c r="K122" i="9"/>
  <c r="Q121" i="9"/>
  <c r="N121" i="9"/>
  <c r="M121" i="9"/>
  <c r="L121" i="9"/>
  <c r="K121" i="9"/>
  <c r="Q120" i="9"/>
  <c r="N120" i="9"/>
  <c r="M120" i="9"/>
  <c r="L120" i="9"/>
  <c r="K120" i="9"/>
  <c r="Q119" i="9"/>
  <c r="N119" i="9"/>
  <c r="M119" i="9"/>
  <c r="L119" i="9"/>
  <c r="K119" i="9"/>
  <c r="Q118" i="9"/>
  <c r="N118" i="9"/>
  <c r="M118" i="9"/>
  <c r="L118" i="9"/>
  <c r="K118" i="9"/>
  <c r="Q117" i="9"/>
  <c r="N117" i="9"/>
  <c r="M117" i="9"/>
  <c r="L117" i="9"/>
  <c r="K117" i="9"/>
  <c r="Q116" i="9"/>
  <c r="N116" i="9"/>
  <c r="M116" i="9"/>
  <c r="L116" i="9"/>
  <c r="K116" i="9"/>
  <c r="Q115" i="9"/>
  <c r="N115" i="9"/>
  <c r="M115" i="9"/>
  <c r="L115" i="9"/>
  <c r="K115" i="9"/>
  <c r="Q114" i="9"/>
  <c r="N114" i="9"/>
  <c r="M114" i="9"/>
  <c r="L114" i="9"/>
  <c r="K114" i="9"/>
  <c r="Q113" i="9"/>
  <c r="N113" i="9"/>
  <c r="M113" i="9"/>
  <c r="L113" i="9"/>
  <c r="K113" i="9"/>
  <c r="Q112" i="9"/>
  <c r="N112" i="9"/>
  <c r="M112" i="9"/>
  <c r="L112" i="9"/>
  <c r="K112" i="9"/>
  <c r="Q111" i="9"/>
  <c r="N111" i="9"/>
  <c r="M111" i="9"/>
  <c r="L111" i="9"/>
  <c r="K111" i="9"/>
  <c r="Q110" i="9"/>
  <c r="N110" i="9"/>
  <c r="M110" i="9"/>
  <c r="L110" i="9"/>
  <c r="K110" i="9"/>
  <c r="Q109" i="9"/>
  <c r="N109" i="9"/>
  <c r="M109" i="9"/>
  <c r="L109" i="9"/>
  <c r="K109" i="9"/>
  <c r="Q108" i="9"/>
  <c r="N108" i="9"/>
  <c r="M108" i="9"/>
  <c r="L108" i="9"/>
  <c r="K108" i="9"/>
  <c r="Q107" i="9"/>
  <c r="N107" i="9"/>
  <c r="M107" i="9"/>
  <c r="L107" i="9"/>
  <c r="K107" i="9"/>
  <c r="Q106" i="9"/>
  <c r="N106" i="9"/>
  <c r="M106" i="9"/>
  <c r="L106" i="9"/>
  <c r="K106" i="9"/>
  <c r="Q105" i="9"/>
  <c r="N105" i="9"/>
  <c r="M105" i="9"/>
  <c r="L105" i="9"/>
  <c r="K105" i="9"/>
  <c r="Q104" i="9"/>
  <c r="N104" i="9"/>
  <c r="M104" i="9"/>
  <c r="L104" i="9"/>
  <c r="K104" i="9"/>
  <c r="Q103" i="9"/>
  <c r="N103" i="9"/>
  <c r="M103" i="9"/>
  <c r="L103" i="9"/>
  <c r="K103" i="9"/>
  <c r="Q102" i="9"/>
  <c r="N102" i="9"/>
  <c r="M102" i="9"/>
  <c r="L102" i="9"/>
  <c r="K102" i="9"/>
  <c r="Q101" i="9"/>
  <c r="N101" i="9"/>
  <c r="M101" i="9"/>
  <c r="L101" i="9"/>
  <c r="K101" i="9"/>
  <c r="Q100" i="9"/>
  <c r="N100" i="9"/>
  <c r="M100" i="9"/>
  <c r="L100" i="9"/>
  <c r="K100" i="9"/>
  <c r="Q99" i="9"/>
  <c r="N99" i="9"/>
  <c r="M99" i="9"/>
  <c r="L99" i="9"/>
  <c r="K99" i="9"/>
  <c r="Q98" i="9"/>
  <c r="N98" i="9"/>
  <c r="M98" i="9"/>
  <c r="L98" i="9"/>
  <c r="K98" i="9"/>
  <c r="Q97" i="9"/>
  <c r="N97" i="9"/>
  <c r="M97" i="9"/>
  <c r="L97" i="9"/>
  <c r="K97" i="9"/>
  <c r="Q96" i="9"/>
  <c r="N96" i="9"/>
  <c r="M96" i="9"/>
  <c r="L96" i="9"/>
  <c r="K96" i="9"/>
  <c r="Q95" i="9"/>
  <c r="N95" i="9"/>
  <c r="M95" i="9"/>
  <c r="L95" i="9"/>
  <c r="K95" i="9"/>
  <c r="Q94" i="9"/>
  <c r="N94" i="9"/>
  <c r="M94" i="9"/>
  <c r="L94" i="9"/>
  <c r="K94" i="9"/>
  <c r="Q93" i="9"/>
  <c r="N93" i="9"/>
  <c r="M93" i="9"/>
  <c r="L93" i="9"/>
  <c r="K93" i="9"/>
  <c r="Q92" i="9"/>
  <c r="N92" i="9"/>
  <c r="M92" i="9"/>
  <c r="L92" i="9"/>
  <c r="K92" i="9"/>
  <c r="Q91" i="9"/>
  <c r="N91" i="9"/>
  <c r="M91" i="9"/>
  <c r="L91" i="9"/>
  <c r="K91" i="9"/>
  <c r="Q90" i="9"/>
  <c r="N90" i="9"/>
  <c r="M90" i="9"/>
  <c r="L90" i="9"/>
  <c r="K90" i="9"/>
  <c r="Q89" i="9"/>
  <c r="N89" i="9"/>
  <c r="M89" i="9"/>
  <c r="L89" i="9"/>
  <c r="K89" i="9"/>
  <c r="Q88" i="9"/>
  <c r="N88" i="9"/>
  <c r="M88" i="9"/>
  <c r="L88" i="9"/>
  <c r="K88" i="9"/>
  <c r="Q87" i="9"/>
  <c r="N87" i="9"/>
  <c r="M87" i="9"/>
  <c r="L87" i="9"/>
  <c r="K87" i="9"/>
  <c r="Q86" i="9"/>
  <c r="N86" i="9"/>
  <c r="M86" i="9"/>
  <c r="L86" i="9"/>
  <c r="K86" i="9"/>
  <c r="Q85" i="9"/>
  <c r="N85" i="9"/>
  <c r="M85" i="9"/>
  <c r="L85" i="9"/>
  <c r="K85" i="9"/>
  <c r="Q84" i="9"/>
  <c r="N84" i="9"/>
  <c r="M84" i="9"/>
  <c r="L84" i="9"/>
  <c r="K84" i="9"/>
  <c r="Q83" i="9"/>
  <c r="N83" i="9"/>
  <c r="M83" i="9"/>
  <c r="L83" i="9"/>
  <c r="K83" i="9"/>
  <c r="Q82" i="9"/>
  <c r="N82" i="9"/>
  <c r="M82" i="9"/>
  <c r="L82" i="9"/>
  <c r="K82" i="9"/>
  <c r="Q81" i="9"/>
  <c r="N81" i="9"/>
  <c r="M81" i="9"/>
  <c r="L81" i="9"/>
  <c r="K81" i="9"/>
  <c r="Q80" i="9"/>
  <c r="N80" i="9"/>
  <c r="M80" i="9"/>
  <c r="L80" i="9"/>
  <c r="K80" i="9"/>
  <c r="Q79" i="9"/>
  <c r="N79" i="9"/>
  <c r="M79" i="9"/>
  <c r="L79" i="9"/>
  <c r="K79" i="9"/>
  <c r="Q78" i="9"/>
  <c r="N78" i="9"/>
  <c r="M78" i="9"/>
  <c r="L78" i="9"/>
  <c r="K78" i="9"/>
  <c r="Q77" i="9"/>
  <c r="N77" i="9"/>
  <c r="M77" i="9"/>
  <c r="L77" i="9"/>
  <c r="K77" i="9"/>
  <c r="Q76" i="9"/>
  <c r="N76" i="9"/>
  <c r="M76" i="9"/>
  <c r="L76" i="9"/>
  <c r="K76" i="9"/>
  <c r="Q75" i="9"/>
  <c r="N75" i="9"/>
  <c r="M75" i="9"/>
  <c r="L75" i="9"/>
  <c r="K75" i="9"/>
  <c r="Q74" i="9"/>
  <c r="N74" i="9"/>
  <c r="M74" i="9"/>
  <c r="L74" i="9"/>
  <c r="K74" i="9"/>
  <c r="Q73" i="9"/>
  <c r="N73" i="9"/>
  <c r="M73" i="9"/>
  <c r="L73" i="9"/>
  <c r="K73" i="9"/>
  <c r="Q72" i="9"/>
  <c r="N72" i="9"/>
  <c r="M72" i="9"/>
  <c r="L72" i="9"/>
  <c r="K72" i="9"/>
  <c r="Q71" i="9"/>
  <c r="N71" i="9"/>
  <c r="M71" i="9"/>
  <c r="L71" i="9"/>
  <c r="K71" i="9"/>
  <c r="Q70" i="9"/>
  <c r="N70" i="9"/>
  <c r="M70" i="9"/>
  <c r="L70" i="9"/>
  <c r="K70" i="9"/>
  <c r="Q69" i="9"/>
  <c r="N69" i="9"/>
  <c r="M69" i="9"/>
  <c r="L69" i="9"/>
  <c r="K69" i="9"/>
  <c r="Q68" i="9"/>
  <c r="N68" i="9"/>
  <c r="M68" i="9"/>
  <c r="L68" i="9"/>
  <c r="K68" i="9"/>
  <c r="Q67" i="9"/>
  <c r="N67" i="9"/>
  <c r="M67" i="9"/>
  <c r="L67" i="9"/>
  <c r="K67" i="9"/>
  <c r="Q66" i="9"/>
  <c r="N66" i="9"/>
  <c r="M66" i="9"/>
  <c r="L66" i="9"/>
  <c r="K66" i="9"/>
  <c r="Q65" i="9"/>
  <c r="N65" i="9"/>
  <c r="M65" i="9"/>
  <c r="L65" i="9"/>
  <c r="K65" i="9"/>
  <c r="Q64" i="9"/>
  <c r="N64" i="9"/>
  <c r="M64" i="9"/>
  <c r="L64" i="9"/>
  <c r="K64" i="9"/>
  <c r="Q63" i="9"/>
  <c r="N63" i="9"/>
  <c r="M63" i="9"/>
  <c r="L63" i="9"/>
  <c r="K63" i="9"/>
  <c r="Q62" i="9"/>
  <c r="N62" i="9"/>
  <c r="M62" i="9"/>
  <c r="L62" i="9"/>
  <c r="K62" i="9"/>
  <c r="Q61" i="9"/>
  <c r="N61" i="9"/>
  <c r="M61" i="9"/>
  <c r="L61" i="9"/>
  <c r="K61" i="9"/>
  <c r="Q60" i="9"/>
  <c r="N60" i="9"/>
  <c r="M60" i="9"/>
  <c r="L60" i="9"/>
  <c r="K60" i="9"/>
  <c r="Q59" i="9"/>
  <c r="N59" i="9"/>
  <c r="M59" i="9"/>
  <c r="L59" i="9"/>
  <c r="K59" i="9"/>
  <c r="Q58" i="9"/>
  <c r="N58" i="9"/>
  <c r="M58" i="9"/>
  <c r="L58" i="9"/>
  <c r="K58" i="9"/>
  <c r="Q57" i="9"/>
  <c r="N57" i="9"/>
  <c r="M57" i="9"/>
  <c r="L57" i="9"/>
  <c r="K57" i="9"/>
  <c r="Q56" i="9"/>
  <c r="N56" i="9"/>
  <c r="M56" i="9"/>
  <c r="L56" i="9"/>
  <c r="K56" i="9"/>
  <c r="Q55" i="9"/>
  <c r="N55" i="9"/>
  <c r="M55" i="9"/>
  <c r="L55" i="9"/>
  <c r="K55" i="9"/>
  <c r="Q54" i="9"/>
  <c r="N54" i="9"/>
  <c r="M54" i="9"/>
  <c r="L54" i="9"/>
  <c r="K54" i="9"/>
  <c r="Q53" i="9"/>
  <c r="N53" i="9"/>
  <c r="M53" i="9"/>
  <c r="L53" i="9"/>
  <c r="K53" i="9"/>
  <c r="Q52" i="9"/>
  <c r="N52" i="9"/>
  <c r="M52" i="9"/>
  <c r="L52" i="9"/>
  <c r="K52" i="9"/>
  <c r="Q51" i="9"/>
  <c r="N51" i="9"/>
  <c r="M51" i="9"/>
  <c r="L51" i="9"/>
  <c r="K51" i="9"/>
  <c r="Q50" i="9"/>
  <c r="N50" i="9"/>
  <c r="M50" i="9"/>
  <c r="L50" i="9"/>
  <c r="K50" i="9"/>
  <c r="Q49" i="9"/>
  <c r="N49" i="9"/>
  <c r="M49" i="9"/>
  <c r="L49" i="9"/>
  <c r="K49" i="9"/>
  <c r="Q48" i="9"/>
  <c r="N48" i="9"/>
  <c r="M48" i="9"/>
  <c r="L48" i="9"/>
  <c r="K48" i="9"/>
  <c r="Q47" i="9"/>
  <c r="N47" i="9"/>
  <c r="M47" i="9"/>
  <c r="L47" i="9"/>
  <c r="K47" i="9"/>
  <c r="Q46" i="9"/>
  <c r="N46" i="9"/>
  <c r="M46" i="9"/>
  <c r="L46" i="9"/>
  <c r="K46" i="9"/>
  <c r="Q45" i="9"/>
  <c r="N45" i="9"/>
  <c r="M45" i="9"/>
  <c r="L45" i="9"/>
  <c r="K45" i="9"/>
  <c r="Q44" i="9"/>
  <c r="N44" i="9"/>
  <c r="M44" i="9"/>
  <c r="L44" i="9"/>
  <c r="K44" i="9"/>
  <c r="Q43" i="9"/>
  <c r="N43" i="9"/>
  <c r="M43" i="9"/>
  <c r="L43" i="9"/>
  <c r="K43" i="9"/>
  <c r="Q42" i="9"/>
  <c r="N42" i="9"/>
  <c r="M42" i="9"/>
  <c r="L42" i="9"/>
  <c r="K42" i="9"/>
  <c r="Q41" i="9"/>
  <c r="N41" i="9"/>
  <c r="M41" i="9"/>
  <c r="L41" i="9"/>
  <c r="K41" i="9"/>
  <c r="Q40" i="9"/>
  <c r="N40" i="9"/>
  <c r="M40" i="9"/>
  <c r="L40" i="9"/>
  <c r="K40" i="9"/>
  <c r="Q39" i="9"/>
  <c r="N39" i="9"/>
  <c r="M39" i="9"/>
  <c r="L39" i="9"/>
  <c r="K39" i="9"/>
  <c r="Q38" i="9"/>
  <c r="N38" i="9"/>
  <c r="M38" i="9"/>
  <c r="L38" i="9"/>
  <c r="K38" i="9"/>
  <c r="Q37" i="9"/>
  <c r="N37" i="9"/>
  <c r="M37" i="9"/>
  <c r="L37" i="9"/>
  <c r="K37" i="9"/>
  <c r="Q36" i="9"/>
  <c r="N36" i="9"/>
  <c r="M36" i="9"/>
  <c r="L36" i="9"/>
  <c r="K36" i="9"/>
  <c r="Q35" i="9"/>
  <c r="N35" i="9"/>
  <c r="M35" i="9"/>
  <c r="L35" i="9"/>
  <c r="K35" i="9"/>
  <c r="Q34" i="9"/>
  <c r="N34" i="9"/>
  <c r="M34" i="9"/>
  <c r="L34" i="9"/>
  <c r="K34" i="9"/>
  <c r="Q33" i="9"/>
  <c r="N33" i="9"/>
  <c r="M33" i="9"/>
  <c r="L33" i="9"/>
  <c r="K33" i="9"/>
  <c r="Q32" i="9"/>
  <c r="N32" i="9"/>
  <c r="M32" i="9"/>
  <c r="L32" i="9"/>
  <c r="K32" i="9"/>
  <c r="Q31" i="9"/>
  <c r="N31" i="9"/>
  <c r="M31" i="9"/>
  <c r="L31" i="9"/>
  <c r="K31" i="9"/>
  <c r="Q30" i="9"/>
  <c r="N30" i="9"/>
  <c r="M30" i="9"/>
  <c r="L30" i="9"/>
  <c r="K30" i="9"/>
  <c r="Q29" i="9"/>
  <c r="N29" i="9"/>
  <c r="M29" i="9"/>
  <c r="L29" i="9"/>
  <c r="K29" i="9"/>
  <c r="Q28" i="9"/>
  <c r="N28" i="9"/>
  <c r="M28" i="9"/>
  <c r="L28" i="9"/>
  <c r="K28" i="9"/>
  <c r="Q27" i="9"/>
  <c r="N27" i="9"/>
  <c r="M27" i="9"/>
  <c r="L27" i="9"/>
  <c r="K27" i="9"/>
  <c r="Q26" i="9"/>
  <c r="N26" i="9"/>
  <c r="M26" i="9"/>
  <c r="L26" i="9"/>
  <c r="K26" i="9"/>
  <c r="Q25" i="9"/>
  <c r="N25" i="9"/>
  <c r="M25" i="9"/>
  <c r="L25" i="9"/>
  <c r="K25" i="9"/>
  <c r="Q24" i="9"/>
  <c r="N24" i="9"/>
  <c r="M24" i="9"/>
  <c r="L24" i="9"/>
  <c r="K24" i="9"/>
  <c r="Q23" i="9"/>
  <c r="N23" i="9"/>
  <c r="M23" i="9"/>
  <c r="L23" i="9"/>
  <c r="K23" i="9"/>
  <c r="Q22" i="9"/>
  <c r="N22" i="9"/>
  <c r="M22" i="9"/>
  <c r="L22" i="9"/>
  <c r="K22" i="9"/>
  <c r="Q21" i="9"/>
  <c r="N21" i="9"/>
  <c r="M21" i="9"/>
  <c r="L21" i="9"/>
  <c r="K21" i="9"/>
  <c r="Q20" i="9"/>
  <c r="N20" i="9"/>
  <c r="M20" i="9"/>
  <c r="L20" i="9"/>
  <c r="K20" i="9"/>
  <c r="Q19" i="9"/>
  <c r="N19" i="9"/>
  <c r="M19" i="9"/>
  <c r="L19" i="9"/>
  <c r="K19" i="9"/>
  <c r="Q18" i="9"/>
  <c r="N18" i="9"/>
  <c r="M18" i="9"/>
  <c r="L18" i="9"/>
  <c r="K18" i="9"/>
  <c r="Q17" i="9"/>
  <c r="N17" i="9"/>
  <c r="M17" i="9"/>
  <c r="L17" i="9"/>
  <c r="K17" i="9"/>
  <c r="Q16" i="9"/>
  <c r="N16" i="9"/>
  <c r="M16" i="9"/>
  <c r="L16" i="9"/>
  <c r="K16" i="9"/>
  <c r="Q15" i="9"/>
  <c r="N15" i="9"/>
  <c r="M15" i="9"/>
  <c r="L15" i="9"/>
  <c r="K15" i="9"/>
  <c r="Q14" i="9"/>
  <c r="N14" i="9"/>
  <c r="M14" i="9"/>
  <c r="L14" i="9"/>
  <c r="K14" i="9"/>
  <c r="Q13" i="9"/>
  <c r="N13" i="9"/>
  <c r="M13" i="9"/>
  <c r="L13" i="9"/>
  <c r="K13" i="9"/>
  <c r="Q12" i="9"/>
  <c r="N12" i="9"/>
  <c r="M12" i="9"/>
  <c r="L12" i="9"/>
  <c r="K12" i="9"/>
  <c r="Q11" i="9"/>
  <c r="N11" i="9"/>
  <c r="M11" i="9"/>
  <c r="L11" i="9"/>
  <c r="K11" i="9"/>
  <c r="Q10" i="9"/>
  <c r="N10" i="9"/>
  <c r="M10" i="9"/>
  <c r="L10" i="9"/>
  <c r="K10" i="9"/>
  <c r="Q9" i="9"/>
  <c r="N9" i="9"/>
  <c r="M9" i="9"/>
  <c r="L9" i="9"/>
  <c r="K9" i="9"/>
  <c r="Q8" i="9"/>
  <c r="N8" i="9"/>
  <c r="M8" i="9"/>
  <c r="L8" i="9"/>
  <c r="K8" i="9"/>
  <c r="Q7" i="9"/>
  <c r="N7" i="9"/>
  <c r="M7" i="9"/>
  <c r="L7" i="9"/>
  <c r="K7" i="9"/>
  <c r="Q185" i="5"/>
  <c r="N185" i="5"/>
  <c r="M185" i="5"/>
  <c r="L185" i="5"/>
  <c r="K185" i="5"/>
  <c r="Q184" i="5"/>
  <c r="N184" i="5"/>
  <c r="M184" i="5"/>
  <c r="L184" i="5"/>
  <c r="K184" i="5"/>
  <c r="Q183" i="5"/>
  <c r="N183" i="5"/>
  <c r="M183" i="5"/>
  <c r="L183" i="5"/>
  <c r="K183" i="5"/>
  <c r="Q182" i="5"/>
  <c r="N182" i="5"/>
  <c r="M182" i="5"/>
  <c r="L182" i="5"/>
  <c r="K182" i="5"/>
  <c r="Q181" i="5"/>
  <c r="N181" i="5"/>
  <c r="M181" i="5"/>
  <c r="L181" i="5"/>
  <c r="K181" i="5"/>
  <c r="Q180" i="5"/>
  <c r="N180" i="5"/>
  <c r="M180" i="5"/>
  <c r="L180" i="5"/>
  <c r="K180" i="5"/>
  <c r="Q179" i="5"/>
  <c r="N179" i="5"/>
  <c r="M179" i="5"/>
  <c r="L179" i="5"/>
  <c r="K179" i="5"/>
  <c r="Q178" i="5"/>
  <c r="N178" i="5"/>
  <c r="M178" i="5"/>
  <c r="L178" i="5"/>
  <c r="K178" i="5"/>
  <c r="Q177" i="5"/>
  <c r="N177" i="5"/>
  <c r="M177" i="5"/>
  <c r="L177" i="5"/>
  <c r="K177" i="5"/>
  <c r="Q176" i="5"/>
  <c r="N176" i="5"/>
  <c r="M176" i="5"/>
  <c r="L176" i="5"/>
  <c r="K176" i="5"/>
  <c r="Q175" i="5"/>
  <c r="N175" i="5"/>
  <c r="M175" i="5"/>
  <c r="L175" i="5"/>
  <c r="K175" i="5"/>
  <c r="Q174" i="5"/>
  <c r="N174" i="5"/>
  <c r="M174" i="5"/>
  <c r="L174" i="5"/>
  <c r="K174" i="5"/>
  <c r="Q173" i="5"/>
  <c r="N173" i="5"/>
  <c r="M173" i="5"/>
  <c r="L173" i="5"/>
  <c r="K173" i="5"/>
  <c r="Q172" i="5"/>
  <c r="N172" i="5"/>
  <c r="M172" i="5"/>
  <c r="L172" i="5"/>
  <c r="K172" i="5"/>
  <c r="Q171" i="5"/>
  <c r="N171" i="5"/>
  <c r="M171" i="5"/>
  <c r="L171" i="5"/>
  <c r="K171" i="5"/>
  <c r="Q170" i="5"/>
  <c r="N170" i="5"/>
  <c r="M170" i="5"/>
  <c r="L170" i="5"/>
  <c r="K170" i="5"/>
  <c r="Q169" i="5"/>
  <c r="N169" i="5"/>
  <c r="M169" i="5"/>
  <c r="L169" i="5"/>
  <c r="K169" i="5"/>
  <c r="Q168" i="5"/>
  <c r="N168" i="5"/>
  <c r="M168" i="5"/>
  <c r="L168" i="5"/>
  <c r="K168" i="5"/>
  <c r="Q167" i="5"/>
  <c r="N167" i="5"/>
  <c r="M167" i="5"/>
  <c r="L167" i="5"/>
  <c r="K167" i="5"/>
  <c r="Q166" i="5"/>
  <c r="N166" i="5"/>
  <c r="M166" i="5"/>
  <c r="L166" i="5"/>
  <c r="K166" i="5"/>
  <c r="Q165" i="5"/>
  <c r="N165" i="5"/>
  <c r="M165" i="5"/>
  <c r="L165" i="5"/>
  <c r="K165" i="5"/>
  <c r="Q164" i="5"/>
  <c r="N164" i="5"/>
  <c r="M164" i="5"/>
  <c r="L164" i="5"/>
  <c r="K164" i="5"/>
  <c r="Q163" i="5"/>
  <c r="N163" i="5"/>
  <c r="M163" i="5"/>
  <c r="L163" i="5"/>
  <c r="K163" i="5"/>
  <c r="Q162" i="5"/>
  <c r="N162" i="5"/>
  <c r="M162" i="5"/>
  <c r="L162" i="5"/>
  <c r="K162" i="5"/>
  <c r="Q161" i="5"/>
  <c r="N161" i="5"/>
  <c r="M161" i="5"/>
  <c r="L161" i="5"/>
  <c r="K161" i="5"/>
  <c r="Q160" i="5"/>
  <c r="N160" i="5"/>
  <c r="M160" i="5"/>
  <c r="L160" i="5"/>
  <c r="K160" i="5"/>
  <c r="Q159" i="5"/>
  <c r="N159" i="5"/>
  <c r="M159" i="5"/>
  <c r="L159" i="5"/>
  <c r="K159" i="5"/>
  <c r="Q158" i="5"/>
  <c r="N158" i="5"/>
  <c r="M158" i="5"/>
  <c r="L158" i="5"/>
  <c r="K158" i="5"/>
  <c r="Q157" i="5"/>
  <c r="N157" i="5"/>
  <c r="M157" i="5"/>
  <c r="L157" i="5"/>
  <c r="K157" i="5"/>
  <c r="Q156" i="5"/>
  <c r="N156" i="5"/>
  <c r="M156" i="5"/>
  <c r="L156" i="5"/>
  <c r="K156" i="5"/>
  <c r="Q155" i="5"/>
  <c r="N155" i="5"/>
  <c r="M155" i="5"/>
  <c r="L155" i="5"/>
  <c r="K155" i="5"/>
  <c r="Q154" i="5"/>
  <c r="N154" i="5"/>
  <c r="M154" i="5"/>
  <c r="L154" i="5"/>
  <c r="K154" i="5"/>
  <c r="Q153" i="5"/>
  <c r="N153" i="5"/>
  <c r="M153" i="5"/>
  <c r="L153" i="5"/>
  <c r="K153" i="5"/>
  <c r="Q152" i="5"/>
  <c r="N152" i="5"/>
  <c r="M152" i="5"/>
  <c r="L152" i="5"/>
  <c r="K152" i="5"/>
  <c r="Q151" i="5"/>
  <c r="N151" i="5"/>
  <c r="M151" i="5"/>
  <c r="L151" i="5"/>
  <c r="K151" i="5"/>
  <c r="Q150" i="5"/>
  <c r="N150" i="5"/>
  <c r="M150" i="5"/>
  <c r="L150" i="5"/>
  <c r="K150" i="5"/>
  <c r="Q149" i="5"/>
  <c r="N149" i="5"/>
  <c r="M149" i="5"/>
  <c r="L149" i="5"/>
  <c r="K149" i="5"/>
  <c r="Q148" i="5"/>
  <c r="N148" i="5"/>
  <c r="M148" i="5"/>
  <c r="L148" i="5"/>
  <c r="K148" i="5"/>
  <c r="Q147" i="5"/>
  <c r="N147" i="5"/>
  <c r="M147" i="5"/>
  <c r="L147" i="5"/>
  <c r="K147" i="5"/>
  <c r="Q146" i="5"/>
  <c r="N146" i="5"/>
  <c r="M146" i="5"/>
  <c r="L146" i="5"/>
  <c r="K146" i="5"/>
  <c r="Q145" i="5"/>
  <c r="N145" i="5"/>
  <c r="M145" i="5"/>
  <c r="L145" i="5"/>
  <c r="K145" i="5"/>
  <c r="Q144" i="5"/>
  <c r="N144" i="5"/>
  <c r="M144" i="5"/>
  <c r="L144" i="5"/>
  <c r="K144" i="5"/>
  <c r="Q143" i="5"/>
  <c r="N143" i="5"/>
  <c r="M143" i="5"/>
  <c r="L143" i="5"/>
  <c r="K143" i="5"/>
  <c r="Q142" i="5"/>
  <c r="N142" i="5"/>
  <c r="M142" i="5"/>
  <c r="L142" i="5"/>
  <c r="K142" i="5"/>
  <c r="Q141" i="5"/>
  <c r="N141" i="5"/>
  <c r="M141" i="5"/>
  <c r="L141" i="5"/>
  <c r="K141" i="5"/>
  <c r="Q140" i="5"/>
  <c r="N140" i="5"/>
  <c r="M140" i="5"/>
  <c r="L140" i="5"/>
  <c r="K140" i="5"/>
  <c r="Q139" i="5"/>
  <c r="N139" i="5"/>
  <c r="M139" i="5"/>
  <c r="L139" i="5"/>
  <c r="K139" i="5"/>
  <c r="Q138" i="5"/>
  <c r="N138" i="5"/>
  <c r="M138" i="5"/>
  <c r="L138" i="5"/>
  <c r="K138" i="5"/>
  <c r="Q137" i="5"/>
  <c r="N137" i="5"/>
  <c r="M137" i="5"/>
  <c r="L137" i="5"/>
  <c r="K137" i="5"/>
  <c r="Q136" i="5"/>
  <c r="N136" i="5"/>
  <c r="M136" i="5"/>
  <c r="L136" i="5"/>
  <c r="K136" i="5"/>
  <c r="Q135" i="5"/>
  <c r="N135" i="5"/>
  <c r="M135" i="5"/>
  <c r="L135" i="5"/>
  <c r="K135" i="5"/>
  <c r="Q134" i="5"/>
  <c r="N134" i="5"/>
  <c r="M134" i="5"/>
  <c r="L134" i="5"/>
  <c r="K134" i="5"/>
  <c r="Q133" i="5"/>
  <c r="N133" i="5"/>
  <c r="M133" i="5"/>
  <c r="L133" i="5"/>
  <c r="K133" i="5"/>
  <c r="Q132" i="5"/>
  <c r="N132" i="5"/>
  <c r="M132" i="5"/>
  <c r="L132" i="5"/>
  <c r="K132" i="5"/>
  <c r="Q131" i="5"/>
  <c r="N131" i="5"/>
  <c r="M131" i="5"/>
  <c r="L131" i="5"/>
  <c r="K131" i="5"/>
  <c r="Q130" i="5"/>
  <c r="N130" i="5"/>
  <c r="M130" i="5"/>
  <c r="L130" i="5"/>
  <c r="K130" i="5"/>
  <c r="Q129" i="5"/>
  <c r="N129" i="5"/>
  <c r="M129" i="5"/>
  <c r="L129" i="5"/>
  <c r="K129" i="5"/>
  <c r="Q128" i="5"/>
  <c r="N128" i="5"/>
  <c r="M128" i="5"/>
  <c r="L128" i="5"/>
  <c r="K128" i="5"/>
  <c r="Q127" i="5"/>
  <c r="N127" i="5"/>
  <c r="M127" i="5"/>
  <c r="L127" i="5"/>
  <c r="K127" i="5"/>
  <c r="Q126" i="5"/>
  <c r="N126" i="5"/>
  <c r="M126" i="5"/>
  <c r="L126" i="5"/>
  <c r="K126" i="5"/>
  <c r="Q125" i="5"/>
  <c r="N125" i="5"/>
  <c r="M125" i="5"/>
  <c r="L125" i="5"/>
  <c r="K125" i="5"/>
  <c r="Q124" i="5"/>
  <c r="N124" i="5"/>
  <c r="M124" i="5"/>
  <c r="L124" i="5"/>
  <c r="K124" i="5"/>
  <c r="Q123" i="5"/>
  <c r="N123" i="5"/>
  <c r="M123" i="5"/>
  <c r="L123" i="5"/>
  <c r="K123" i="5"/>
  <c r="Q122" i="5"/>
  <c r="N122" i="5"/>
  <c r="M122" i="5"/>
  <c r="L122" i="5"/>
  <c r="K122" i="5"/>
  <c r="Q121" i="5"/>
  <c r="N121" i="5"/>
  <c r="M121" i="5"/>
  <c r="L121" i="5"/>
  <c r="K121" i="5"/>
  <c r="Q120" i="5"/>
  <c r="N120" i="5"/>
  <c r="M120" i="5"/>
  <c r="L120" i="5"/>
  <c r="K120" i="5"/>
  <c r="Q119" i="5"/>
  <c r="N119" i="5"/>
  <c r="M119" i="5"/>
  <c r="L119" i="5"/>
  <c r="K119" i="5"/>
  <c r="Q118" i="5"/>
  <c r="N118" i="5"/>
  <c r="M118" i="5"/>
  <c r="L118" i="5"/>
  <c r="K118" i="5"/>
  <c r="Q117" i="5"/>
  <c r="N117" i="5"/>
  <c r="M117" i="5"/>
  <c r="L117" i="5"/>
  <c r="K117" i="5"/>
  <c r="Q116" i="5"/>
  <c r="N116" i="5"/>
  <c r="M116" i="5"/>
  <c r="L116" i="5"/>
  <c r="K116" i="5"/>
  <c r="Q115" i="5"/>
  <c r="N115" i="5"/>
  <c r="M115" i="5"/>
  <c r="L115" i="5"/>
  <c r="K115" i="5"/>
  <c r="Q114" i="5"/>
  <c r="N114" i="5"/>
  <c r="M114" i="5"/>
  <c r="L114" i="5"/>
  <c r="K114" i="5"/>
  <c r="Q113" i="5"/>
  <c r="N113" i="5"/>
  <c r="M113" i="5"/>
  <c r="L113" i="5"/>
  <c r="K113" i="5"/>
  <c r="Q112" i="5"/>
  <c r="N112" i="5"/>
  <c r="M112" i="5"/>
  <c r="L112" i="5"/>
  <c r="K112" i="5"/>
  <c r="Q111" i="5"/>
  <c r="N111" i="5"/>
  <c r="M111" i="5"/>
  <c r="L111" i="5"/>
  <c r="K111" i="5"/>
  <c r="Q110" i="5"/>
  <c r="N110" i="5"/>
  <c r="M110" i="5"/>
  <c r="L110" i="5"/>
  <c r="K110" i="5"/>
  <c r="Q109" i="5"/>
  <c r="N109" i="5"/>
  <c r="M109" i="5"/>
  <c r="L109" i="5"/>
  <c r="K109" i="5"/>
  <c r="Q108" i="5"/>
  <c r="N108" i="5"/>
  <c r="M108" i="5"/>
  <c r="L108" i="5"/>
  <c r="K108" i="5"/>
  <c r="Q107" i="5"/>
  <c r="N107" i="5"/>
  <c r="M107" i="5"/>
  <c r="L107" i="5"/>
  <c r="K107" i="5"/>
  <c r="Q106" i="5"/>
  <c r="N106" i="5"/>
  <c r="M106" i="5"/>
  <c r="L106" i="5"/>
  <c r="K106" i="5"/>
  <c r="Q105" i="5"/>
  <c r="N105" i="5"/>
  <c r="M105" i="5"/>
  <c r="L105" i="5"/>
  <c r="K105" i="5"/>
  <c r="Q104" i="5"/>
  <c r="N104" i="5"/>
  <c r="M104" i="5"/>
  <c r="L104" i="5"/>
  <c r="K104" i="5"/>
  <c r="Q103" i="5"/>
  <c r="N103" i="5"/>
  <c r="M103" i="5"/>
  <c r="L103" i="5"/>
  <c r="K103" i="5"/>
  <c r="Q102" i="5"/>
  <c r="N102" i="5"/>
  <c r="M102" i="5"/>
  <c r="L102" i="5"/>
  <c r="K102" i="5"/>
  <c r="Q101" i="5"/>
  <c r="N101" i="5"/>
  <c r="M101" i="5"/>
  <c r="L101" i="5"/>
  <c r="K101" i="5"/>
  <c r="Q100" i="5"/>
  <c r="N100" i="5"/>
  <c r="M100" i="5"/>
  <c r="L100" i="5"/>
  <c r="K100" i="5"/>
  <c r="Q99" i="5"/>
  <c r="N99" i="5"/>
  <c r="M99" i="5"/>
  <c r="L99" i="5"/>
  <c r="K99" i="5"/>
  <c r="Q98" i="5"/>
  <c r="N98" i="5"/>
  <c r="M98" i="5"/>
  <c r="L98" i="5"/>
  <c r="K98" i="5"/>
  <c r="Q97" i="5"/>
  <c r="N97" i="5"/>
  <c r="M97" i="5"/>
  <c r="L97" i="5"/>
  <c r="K97" i="5"/>
  <c r="Q96" i="5"/>
  <c r="N96" i="5"/>
  <c r="M96" i="5"/>
  <c r="L96" i="5"/>
  <c r="K96" i="5"/>
  <c r="Q95" i="5"/>
  <c r="N95" i="5"/>
  <c r="M95" i="5"/>
  <c r="L95" i="5"/>
  <c r="K95" i="5"/>
  <c r="Q94" i="5"/>
  <c r="N94" i="5"/>
  <c r="M94" i="5"/>
  <c r="L94" i="5"/>
  <c r="K94" i="5"/>
  <c r="Q93" i="5"/>
  <c r="N93" i="5"/>
  <c r="M93" i="5"/>
  <c r="L93" i="5"/>
  <c r="K93" i="5"/>
  <c r="Q92" i="5"/>
  <c r="N92" i="5"/>
  <c r="M92" i="5"/>
  <c r="L92" i="5"/>
  <c r="K92" i="5"/>
  <c r="Q91" i="5"/>
  <c r="N91" i="5"/>
  <c r="M91" i="5"/>
  <c r="L91" i="5"/>
  <c r="K91" i="5"/>
  <c r="Q90" i="5"/>
  <c r="N90" i="5"/>
  <c r="M90" i="5"/>
  <c r="L90" i="5"/>
  <c r="K90" i="5"/>
  <c r="Q89" i="5"/>
  <c r="N89" i="5"/>
  <c r="M89" i="5"/>
  <c r="L89" i="5"/>
  <c r="K89" i="5"/>
  <c r="Q88" i="5"/>
  <c r="N88" i="5"/>
  <c r="M88" i="5"/>
  <c r="L88" i="5"/>
  <c r="K88" i="5"/>
  <c r="Q87" i="5"/>
  <c r="N87" i="5"/>
  <c r="M87" i="5"/>
  <c r="L87" i="5"/>
  <c r="K87" i="5"/>
  <c r="Q86" i="5"/>
  <c r="N86" i="5"/>
  <c r="M86" i="5"/>
  <c r="L86" i="5"/>
  <c r="K86" i="5"/>
  <c r="Q85" i="5"/>
  <c r="N85" i="5"/>
  <c r="M85" i="5"/>
  <c r="L85" i="5"/>
  <c r="K85" i="5"/>
  <c r="Q84" i="5"/>
  <c r="N84" i="5"/>
  <c r="M84" i="5"/>
  <c r="L84" i="5"/>
  <c r="K84" i="5"/>
  <c r="Q83" i="5"/>
  <c r="N83" i="5"/>
  <c r="M83" i="5"/>
  <c r="L83" i="5"/>
  <c r="K83" i="5"/>
  <c r="Q82" i="5"/>
  <c r="N82" i="5"/>
  <c r="M82" i="5"/>
  <c r="L82" i="5"/>
  <c r="K82" i="5"/>
  <c r="Q81" i="5"/>
  <c r="N81" i="5"/>
  <c r="M81" i="5"/>
  <c r="L81" i="5"/>
  <c r="K81" i="5"/>
  <c r="Q80" i="5"/>
  <c r="N80" i="5"/>
  <c r="M80" i="5"/>
  <c r="L80" i="5"/>
  <c r="K80" i="5"/>
  <c r="Q79" i="5"/>
  <c r="N79" i="5"/>
  <c r="M79" i="5"/>
  <c r="L79" i="5"/>
  <c r="K79" i="5"/>
  <c r="Q78" i="5"/>
  <c r="N78" i="5"/>
  <c r="M78" i="5"/>
  <c r="L78" i="5"/>
  <c r="K78" i="5"/>
  <c r="Q77" i="5"/>
  <c r="N77" i="5"/>
  <c r="M77" i="5"/>
  <c r="L77" i="5"/>
  <c r="K77" i="5"/>
  <c r="Q76" i="5"/>
  <c r="N76" i="5"/>
  <c r="M76" i="5"/>
  <c r="L76" i="5"/>
  <c r="K76" i="5"/>
  <c r="Q75" i="5"/>
  <c r="N75" i="5"/>
  <c r="M75" i="5"/>
  <c r="L75" i="5"/>
  <c r="K75" i="5"/>
  <c r="Q74" i="5"/>
  <c r="N74" i="5"/>
  <c r="M74" i="5"/>
  <c r="L74" i="5"/>
  <c r="K74" i="5"/>
  <c r="Q73" i="5"/>
  <c r="N73" i="5"/>
  <c r="M73" i="5"/>
  <c r="L73" i="5"/>
  <c r="K73" i="5"/>
  <c r="Q72" i="5"/>
  <c r="N72" i="5"/>
  <c r="M72" i="5"/>
  <c r="L72" i="5"/>
  <c r="K72" i="5"/>
  <c r="Q71" i="5"/>
  <c r="N71" i="5"/>
  <c r="M71" i="5"/>
  <c r="L71" i="5"/>
  <c r="K71" i="5"/>
  <c r="Q70" i="5"/>
  <c r="N70" i="5"/>
  <c r="M70" i="5"/>
  <c r="L70" i="5"/>
  <c r="K70" i="5"/>
  <c r="Q69" i="5"/>
  <c r="N69" i="5"/>
  <c r="M69" i="5"/>
  <c r="L69" i="5"/>
  <c r="K69" i="5"/>
  <c r="Q68" i="5"/>
  <c r="N68" i="5"/>
  <c r="M68" i="5"/>
  <c r="L68" i="5"/>
  <c r="K68" i="5"/>
  <c r="Q67" i="5"/>
  <c r="N67" i="5"/>
  <c r="M67" i="5"/>
  <c r="L67" i="5"/>
  <c r="K67" i="5"/>
  <c r="Q66" i="5"/>
  <c r="N66" i="5"/>
  <c r="M66" i="5"/>
  <c r="L66" i="5"/>
  <c r="K66" i="5"/>
  <c r="Q65" i="5"/>
  <c r="N65" i="5"/>
  <c r="M65" i="5"/>
  <c r="L65" i="5"/>
  <c r="K65" i="5"/>
  <c r="Q64" i="5"/>
  <c r="N64" i="5"/>
  <c r="M64" i="5"/>
  <c r="L64" i="5"/>
  <c r="K64" i="5"/>
  <c r="Q63" i="5"/>
  <c r="N63" i="5"/>
  <c r="M63" i="5"/>
  <c r="L63" i="5"/>
  <c r="K63" i="5"/>
  <c r="Q62" i="5"/>
  <c r="N62" i="5"/>
  <c r="M62" i="5"/>
  <c r="L62" i="5"/>
  <c r="K62" i="5"/>
  <c r="Q61" i="5"/>
  <c r="N61" i="5"/>
  <c r="M61" i="5"/>
  <c r="L61" i="5"/>
  <c r="K61" i="5"/>
  <c r="Q60" i="5"/>
  <c r="N60" i="5"/>
  <c r="M60" i="5"/>
  <c r="L60" i="5"/>
  <c r="K60" i="5"/>
  <c r="Q59" i="5"/>
  <c r="N59" i="5"/>
  <c r="M59" i="5"/>
  <c r="L59" i="5"/>
  <c r="K59" i="5"/>
  <c r="Q58" i="5"/>
  <c r="N58" i="5"/>
  <c r="M58" i="5"/>
  <c r="L58" i="5"/>
  <c r="K58" i="5"/>
  <c r="Q57" i="5"/>
  <c r="N57" i="5"/>
  <c r="M57" i="5"/>
  <c r="L57" i="5"/>
  <c r="K57" i="5"/>
  <c r="Q56" i="5"/>
  <c r="N56" i="5"/>
  <c r="M56" i="5"/>
  <c r="L56" i="5"/>
  <c r="K56" i="5"/>
  <c r="Q55" i="5"/>
  <c r="N55" i="5"/>
  <c r="M55" i="5"/>
  <c r="L55" i="5"/>
  <c r="K55" i="5"/>
  <c r="Q54" i="5"/>
  <c r="N54" i="5"/>
  <c r="M54" i="5"/>
  <c r="L54" i="5"/>
  <c r="K54" i="5"/>
  <c r="Q53" i="5"/>
  <c r="N53" i="5"/>
  <c r="M53" i="5"/>
  <c r="L53" i="5"/>
  <c r="K53" i="5"/>
  <c r="Q52" i="5"/>
  <c r="N52" i="5"/>
  <c r="M52" i="5"/>
  <c r="L52" i="5"/>
  <c r="K52" i="5"/>
  <c r="Q51" i="5"/>
  <c r="N51" i="5"/>
  <c r="M51" i="5"/>
  <c r="L51" i="5"/>
  <c r="K51" i="5"/>
  <c r="Q50" i="5"/>
  <c r="N50" i="5"/>
  <c r="M50" i="5"/>
  <c r="L50" i="5"/>
  <c r="K50" i="5"/>
  <c r="Q49" i="5"/>
  <c r="N49" i="5"/>
  <c r="M49" i="5"/>
  <c r="L49" i="5"/>
  <c r="K49" i="5"/>
  <c r="Q48" i="5"/>
  <c r="N48" i="5"/>
  <c r="M48" i="5"/>
  <c r="L48" i="5"/>
  <c r="K48" i="5"/>
  <c r="Q47" i="5"/>
  <c r="N47" i="5"/>
  <c r="M47" i="5"/>
  <c r="L47" i="5"/>
  <c r="K47" i="5"/>
  <c r="Q46" i="5"/>
  <c r="N46" i="5"/>
  <c r="M46" i="5"/>
  <c r="L46" i="5"/>
  <c r="K46" i="5"/>
  <c r="Q45" i="5"/>
  <c r="N45" i="5"/>
  <c r="M45" i="5"/>
  <c r="L45" i="5"/>
  <c r="K45" i="5"/>
  <c r="Q44" i="5"/>
  <c r="N44" i="5"/>
  <c r="M44" i="5"/>
  <c r="L44" i="5"/>
  <c r="K44" i="5"/>
  <c r="Q43" i="5"/>
  <c r="N43" i="5"/>
  <c r="M43" i="5"/>
  <c r="L43" i="5"/>
  <c r="K43" i="5"/>
  <c r="Q42" i="5"/>
  <c r="N42" i="5"/>
  <c r="M42" i="5"/>
  <c r="L42" i="5"/>
  <c r="K42" i="5"/>
  <c r="Q41" i="5"/>
  <c r="N41" i="5"/>
  <c r="M41" i="5"/>
  <c r="L41" i="5"/>
  <c r="K41" i="5"/>
  <c r="Q40" i="5"/>
  <c r="N40" i="5"/>
  <c r="M40" i="5"/>
  <c r="L40" i="5"/>
  <c r="K40" i="5"/>
  <c r="Q39" i="5"/>
  <c r="N39" i="5"/>
  <c r="M39" i="5"/>
  <c r="L39" i="5"/>
  <c r="K39" i="5"/>
  <c r="Q38" i="5"/>
  <c r="N38" i="5"/>
  <c r="M38" i="5"/>
  <c r="L38" i="5"/>
  <c r="K38" i="5"/>
  <c r="Q37" i="5"/>
  <c r="N37" i="5"/>
  <c r="M37" i="5"/>
  <c r="L37" i="5"/>
  <c r="K37" i="5"/>
  <c r="Q36" i="5"/>
  <c r="N36" i="5"/>
  <c r="M36" i="5"/>
  <c r="L36" i="5"/>
  <c r="K36" i="5"/>
  <c r="Q35" i="5"/>
  <c r="N35" i="5"/>
  <c r="M35" i="5"/>
  <c r="L35" i="5"/>
  <c r="K35" i="5"/>
  <c r="Q34" i="5"/>
  <c r="N34" i="5"/>
  <c r="M34" i="5"/>
  <c r="L34" i="5"/>
  <c r="K34" i="5"/>
  <c r="Q33" i="5"/>
  <c r="N33" i="5"/>
  <c r="M33" i="5"/>
  <c r="L33" i="5"/>
  <c r="K33" i="5"/>
  <c r="Q32" i="5"/>
  <c r="N32" i="5"/>
  <c r="M32" i="5"/>
  <c r="L32" i="5"/>
  <c r="K32" i="5"/>
  <c r="Q31" i="5"/>
  <c r="N31" i="5"/>
  <c r="M31" i="5"/>
  <c r="L31" i="5"/>
  <c r="K31" i="5"/>
  <c r="Q30" i="5"/>
  <c r="N30" i="5"/>
  <c r="M30" i="5"/>
  <c r="L30" i="5"/>
  <c r="K30" i="5"/>
  <c r="Q29" i="5"/>
  <c r="N29" i="5"/>
  <c r="M29" i="5"/>
  <c r="L29" i="5"/>
  <c r="K29" i="5"/>
  <c r="Q28" i="5"/>
  <c r="N28" i="5"/>
  <c r="M28" i="5"/>
  <c r="L28" i="5"/>
  <c r="K28" i="5"/>
  <c r="Q27" i="5"/>
  <c r="N27" i="5"/>
  <c r="M27" i="5"/>
  <c r="L27" i="5"/>
  <c r="K27" i="5"/>
  <c r="Q26" i="5"/>
  <c r="N26" i="5"/>
  <c r="M26" i="5"/>
  <c r="L26" i="5"/>
  <c r="K26" i="5"/>
  <c r="Q25" i="5"/>
  <c r="N25" i="5"/>
  <c r="M25" i="5"/>
  <c r="L25" i="5"/>
  <c r="K25" i="5"/>
  <c r="Q24" i="5"/>
  <c r="N24" i="5"/>
  <c r="M24" i="5"/>
  <c r="L24" i="5"/>
  <c r="K24" i="5"/>
  <c r="Q23" i="5"/>
  <c r="N23" i="5"/>
  <c r="M23" i="5"/>
  <c r="L23" i="5"/>
  <c r="K23" i="5"/>
  <c r="Q22" i="5"/>
  <c r="N22" i="5"/>
  <c r="M22" i="5"/>
  <c r="L22" i="5"/>
  <c r="K22" i="5"/>
  <c r="Q21" i="5"/>
  <c r="N21" i="5"/>
  <c r="M21" i="5"/>
  <c r="L21" i="5"/>
  <c r="K21" i="5"/>
  <c r="Q20" i="5"/>
  <c r="N20" i="5"/>
  <c r="M20" i="5"/>
  <c r="L20" i="5"/>
  <c r="K20" i="5"/>
  <c r="Q19" i="5"/>
  <c r="N19" i="5"/>
  <c r="M19" i="5"/>
  <c r="L19" i="5"/>
  <c r="K19" i="5"/>
  <c r="Q18" i="5"/>
  <c r="N18" i="5"/>
  <c r="M18" i="5"/>
  <c r="L18" i="5"/>
  <c r="K18" i="5"/>
  <c r="Q17" i="5"/>
  <c r="N17" i="5"/>
  <c r="M17" i="5"/>
  <c r="L17" i="5"/>
  <c r="K17" i="5"/>
  <c r="Q16" i="5"/>
  <c r="N16" i="5"/>
  <c r="M16" i="5"/>
  <c r="L16" i="5"/>
  <c r="K16" i="5"/>
  <c r="Q15" i="5"/>
  <c r="N15" i="5"/>
  <c r="M15" i="5"/>
  <c r="L15" i="5"/>
  <c r="K15" i="5"/>
  <c r="Q14" i="5"/>
  <c r="N14" i="5"/>
  <c r="M14" i="5"/>
  <c r="L14" i="5"/>
  <c r="K14" i="5"/>
  <c r="Q13" i="5"/>
  <c r="N13" i="5"/>
  <c r="M13" i="5"/>
  <c r="L13" i="5"/>
  <c r="K13" i="5"/>
  <c r="Q12" i="5"/>
  <c r="N12" i="5"/>
  <c r="M12" i="5"/>
  <c r="L12" i="5"/>
  <c r="K12" i="5"/>
  <c r="Q11" i="5"/>
  <c r="N11" i="5"/>
  <c r="M11" i="5"/>
  <c r="L11" i="5"/>
  <c r="K11" i="5"/>
  <c r="Q10" i="5"/>
  <c r="N10" i="5"/>
  <c r="M10" i="5"/>
  <c r="L10" i="5"/>
  <c r="K10" i="5"/>
  <c r="Q9" i="5"/>
  <c r="N9" i="5"/>
  <c r="M9" i="5"/>
  <c r="L9" i="5"/>
  <c r="K9" i="5"/>
  <c r="Q8" i="5"/>
  <c r="N8" i="5"/>
  <c r="M8" i="5"/>
  <c r="L8" i="5"/>
  <c r="K8" i="5"/>
  <c r="Q7" i="5"/>
  <c r="N7" i="5"/>
  <c r="M7" i="5"/>
  <c r="L7" i="5"/>
  <c r="K7" i="5"/>
  <c r="Q185" i="7"/>
  <c r="N185" i="7"/>
  <c r="M185" i="7"/>
  <c r="L185" i="7"/>
  <c r="K185" i="7"/>
  <c r="Q184" i="7"/>
  <c r="N184" i="7"/>
  <c r="M184" i="7"/>
  <c r="L184" i="7"/>
  <c r="K184" i="7"/>
  <c r="Q183" i="7"/>
  <c r="N183" i="7"/>
  <c r="M183" i="7"/>
  <c r="L183" i="7"/>
  <c r="K183" i="7"/>
  <c r="Q182" i="7"/>
  <c r="N182" i="7"/>
  <c r="M182" i="7"/>
  <c r="L182" i="7"/>
  <c r="K182" i="7"/>
  <c r="Q181" i="7"/>
  <c r="N181" i="7"/>
  <c r="M181" i="7"/>
  <c r="L181" i="7"/>
  <c r="K181" i="7"/>
  <c r="Q180" i="7"/>
  <c r="N180" i="7"/>
  <c r="M180" i="7"/>
  <c r="L180" i="7"/>
  <c r="K180" i="7"/>
  <c r="Q179" i="7"/>
  <c r="N179" i="7"/>
  <c r="M179" i="7"/>
  <c r="L179" i="7"/>
  <c r="K179" i="7"/>
  <c r="Q178" i="7"/>
  <c r="N178" i="7"/>
  <c r="M178" i="7"/>
  <c r="L178" i="7"/>
  <c r="K178" i="7"/>
  <c r="Q177" i="7"/>
  <c r="N177" i="7"/>
  <c r="M177" i="7"/>
  <c r="L177" i="7"/>
  <c r="K177" i="7"/>
  <c r="Q176" i="7"/>
  <c r="N176" i="7"/>
  <c r="M176" i="7"/>
  <c r="L176" i="7"/>
  <c r="K176" i="7"/>
  <c r="Q175" i="7"/>
  <c r="N175" i="7"/>
  <c r="M175" i="7"/>
  <c r="L175" i="7"/>
  <c r="K175" i="7"/>
  <c r="Q174" i="7"/>
  <c r="N174" i="7"/>
  <c r="M174" i="7"/>
  <c r="L174" i="7"/>
  <c r="K174" i="7"/>
  <c r="Q173" i="7"/>
  <c r="N173" i="7"/>
  <c r="M173" i="7"/>
  <c r="L173" i="7"/>
  <c r="K173" i="7"/>
  <c r="Q172" i="7"/>
  <c r="N172" i="7"/>
  <c r="M172" i="7"/>
  <c r="L172" i="7"/>
  <c r="K172" i="7"/>
  <c r="Q171" i="7"/>
  <c r="N171" i="7"/>
  <c r="M171" i="7"/>
  <c r="L171" i="7"/>
  <c r="K171" i="7"/>
  <c r="Q170" i="7"/>
  <c r="N170" i="7"/>
  <c r="M170" i="7"/>
  <c r="L170" i="7"/>
  <c r="K170" i="7"/>
  <c r="Q169" i="7"/>
  <c r="N169" i="7"/>
  <c r="M169" i="7"/>
  <c r="L169" i="7"/>
  <c r="K169" i="7"/>
  <c r="Q168" i="7"/>
  <c r="N168" i="7"/>
  <c r="M168" i="7"/>
  <c r="L168" i="7"/>
  <c r="K168" i="7"/>
  <c r="Q167" i="7"/>
  <c r="N167" i="7"/>
  <c r="M167" i="7"/>
  <c r="L167" i="7"/>
  <c r="K167" i="7"/>
  <c r="Q166" i="7"/>
  <c r="N166" i="7"/>
  <c r="M166" i="7"/>
  <c r="L166" i="7"/>
  <c r="K166" i="7"/>
  <c r="Q165" i="7"/>
  <c r="N165" i="7"/>
  <c r="M165" i="7"/>
  <c r="L165" i="7"/>
  <c r="K165" i="7"/>
  <c r="Q164" i="7"/>
  <c r="N164" i="7"/>
  <c r="M164" i="7"/>
  <c r="L164" i="7"/>
  <c r="K164" i="7"/>
  <c r="Q163" i="7"/>
  <c r="N163" i="7"/>
  <c r="M163" i="7"/>
  <c r="L163" i="7"/>
  <c r="K163" i="7"/>
  <c r="Q162" i="7"/>
  <c r="N162" i="7"/>
  <c r="M162" i="7"/>
  <c r="L162" i="7"/>
  <c r="K162" i="7"/>
  <c r="Q161" i="7"/>
  <c r="N161" i="7"/>
  <c r="M161" i="7"/>
  <c r="L161" i="7"/>
  <c r="K161" i="7"/>
  <c r="Q160" i="7"/>
  <c r="N160" i="7"/>
  <c r="M160" i="7"/>
  <c r="L160" i="7"/>
  <c r="K160" i="7"/>
  <c r="Q159" i="7"/>
  <c r="N159" i="7"/>
  <c r="M159" i="7"/>
  <c r="L159" i="7"/>
  <c r="K159" i="7"/>
  <c r="Q158" i="7"/>
  <c r="N158" i="7"/>
  <c r="M158" i="7"/>
  <c r="L158" i="7"/>
  <c r="K158" i="7"/>
  <c r="Q157" i="7"/>
  <c r="N157" i="7"/>
  <c r="M157" i="7"/>
  <c r="L157" i="7"/>
  <c r="K157" i="7"/>
  <c r="Q156" i="7"/>
  <c r="N156" i="7"/>
  <c r="M156" i="7"/>
  <c r="L156" i="7"/>
  <c r="K156" i="7"/>
  <c r="Q155" i="7"/>
  <c r="N155" i="7"/>
  <c r="M155" i="7"/>
  <c r="L155" i="7"/>
  <c r="K155" i="7"/>
  <c r="Q154" i="7"/>
  <c r="N154" i="7"/>
  <c r="M154" i="7"/>
  <c r="L154" i="7"/>
  <c r="K154" i="7"/>
  <c r="Q153" i="7"/>
  <c r="N153" i="7"/>
  <c r="M153" i="7"/>
  <c r="L153" i="7"/>
  <c r="K153" i="7"/>
  <c r="Q152" i="7"/>
  <c r="N152" i="7"/>
  <c r="M152" i="7"/>
  <c r="L152" i="7"/>
  <c r="K152" i="7"/>
  <c r="Q151" i="7"/>
  <c r="N151" i="7"/>
  <c r="M151" i="7"/>
  <c r="L151" i="7"/>
  <c r="K151" i="7"/>
  <c r="Q150" i="7"/>
  <c r="N150" i="7"/>
  <c r="M150" i="7"/>
  <c r="L150" i="7"/>
  <c r="K150" i="7"/>
  <c r="Q149" i="7"/>
  <c r="N149" i="7"/>
  <c r="M149" i="7"/>
  <c r="L149" i="7"/>
  <c r="K149" i="7"/>
  <c r="Q148" i="7"/>
  <c r="N148" i="7"/>
  <c r="M148" i="7"/>
  <c r="L148" i="7"/>
  <c r="K148" i="7"/>
  <c r="Q147" i="7"/>
  <c r="N147" i="7"/>
  <c r="M147" i="7"/>
  <c r="L147" i="7"/>
  <c r="K147" i="7"/>
  <c r="Q146" i="7"/>
  <c r="N146" i="7"/>
  <c r="M146" i="7"/>
  <c r="L146" i="7"/>
  <c r="K146" i="7"/>
  <c r="Q145" i="7"/>
  <c r="N145" i="7"/>
  <c r="M145" i="7"/>
  <c r="L145" i="7"/>
  <c r="K145" i="7"/>
  <c r="Q144" i="7"/>
  <c r="N144" i="7"/>
  <c r="M144" i="7"/>
  <c r="L144" i="7"/>
  <c r="K144" i="7"/>
  <c r="Q143" i="7"/>
  <c r="N143" i="7"/>
  <c r="M143" i="7"/>
  <c r="L143" i="7"/>
  <c r="K143" i="7"/>
  <c r="Q142" i="7"/>
  <c r="N142" i="7"/>
  <c r="M142" i="7"/>
  <c r="L142" i="7"/>
  <c r="K142" i="7"/>
  <c r="Q141" i="7"/>
  <c r="N141" i="7"/>
  <c r="M141" i="7"/>
  <c r="L141" i="7"/>
  <c r="K141" i="7"/>
  <c r="Q140" i="7"/>
  <c r="N140" i="7"/>
  <c r="M140" i="7"/>
  <c r="L140" i="7"/>
  <c r="K140" i="7"/>
  <c r="Q139" i="7"/>
  <c r="N139" i="7"/>
  <c r="M139" i="7"/>
  <c r="L139" i="7"/>
  <c r="K139" i="7"/>
  <c r="Q138" i="7"/>
  <c r="N138" i="7"/>
  <c r="M138" i="7"/>
  <c r="L138" i="7"/>
  <c r="K138" i="7"/>
  <c r="Q137" i="7"/>
  <c r="N137" i="7"/>
  <c r="M137" i="7"/>
  <c r="L137" i="7"/>
  <c r="K137" i="7"/>
  <c r="Q136" i="7"/>
  <c r="N136" i="7"/>
  <c r="M136" i="7"/>
  <c r="L136" i="7"/>
  <c r="K136" i="7"/>
  <c r="Q135" i="7"/>
  <c r="N135" i="7"/>
  <c r="M135" i="7"/>
  <c r="L135" i="7"/>
  <c r="K135" i="7"/>
  <c r="Q134" i="7"/>
  <c r="N134" i="7"/>
  <c r="M134" i="7"/>
  <c r="L134" i="7"/>
  <c r="K134" i="7"/>
  <c r="Q133" i="7"/>
  <c r="N133" i="7"/>
  <c r="M133" i="7"/>
  <c r="L133" i="7"/>
  <c r="K133" i="7"/>
  <c r="Q132" i="7"/>
  <c r="N132" i="7"/>
  <c r="M132" i="7"/>
  <c r="L132" i="7"/>
  <c r="K132" i="7"/>
  <c r="Q131" i="7"/>
  <c r="N131" i="7"/>
  <c r="M131" i="7"/>
  <c r="L131" i="7"/>
  <c r="K131" i="7"/>
  <c r="Q130" i="7"/>
  <c r="N130" i="7"/>
  <c r="M130" i="7"/>
  <c r="L130" i="7"/>
  <c r="K130" i="7"/>
  <c r="Q129" i="7"/>
  <c r="N129" i="7"/>
  <c r="M129" i="7"/>
  <c r="L129" i="7"/>
  <c r="K129" i="7"/>
  <c r="Q128" i="7"/>
  <c r="N128" i="7"/>
  <c r="M128" i="7"/>
  <c r="L128" i="7"/>
  <c r="K128" i="7"/>
  <c r="Q127" i="7"/>
  <c r="N127" i="7"/>
  <c r="M127" i="7"/>
  <c r="L127" i="7"/>
  <c r="K127" i="7"/>
  <c r="Q126" i="7"/>
  <c r="N126" i="7"/>
  <c r="M126" i="7"/>
  <c r="L126" i="7"/>
  <c r="K126" i="7"/>
  <c r="Q125" i="7"/>
  <c r="N125" i="7"/>
  <c r="M125" i="7"/>
  <c r="L125" i="7"/>
  <c r="K125" i="7"/>
  <c r="Q124" i="7"/>
  <c r="N124" i="7"/>
  <c r="M124" i="7"/>
  <c r="L124" i="7"/>
  <c r="K124" i="7"/>
  <c r="Q123" i="7"/>
  <c r="N123" i="7"/>
  <c r="M123" i="7"/>
  <c r="L123" i="7"/>
  <c r="K123" i="7"/>
  <c r="Q122" i="7"/>
  <c r="N122" i="7"/>
  <c r="M122" i="7"/>
  <c r="L122" i="7"/>
  <c r="K122" i="7"/>
  <c r="Q121" i="7"/>
  <c r="N121" i="7"/>
  <c r="M121" i="7"/>
  <c r="L121" i="7"/>
  <c r="K121" i="7"/>
  <c r="Q120" i="7"/>
  <c r="N120" i="7"/>
  <c r="M120" i="7"/>
  <c r="L120" i="7"/>
  <c r="K120" i="7"/>
  <c r="Q119" i="7"/>
  <c r="N119" i="7"/>
  <c r="M119" i="7"/>
  <c r="L119" i="7"/>
  <c r="K119" i="7"/>
  <c r="Q118" i="7"/>
  <c r="N118" i="7"/>
  <c r="M118" i="7"/>
  <c r="L118" i="7"/>
  <c r="K118" i="7"/>
  <c r="Q117" i="7"/>
  <c r="N117" i="7"/>
  <c r="M117" i="7"/>
  <c r="L117" i="7"/>
  <c r="K117" i="7"/>
  <c r="Q116" i="7"/>
  <c r="N116" i="7"/>
  <c r="M116" i="7"/>
  <c r="L116" i="7"/>
  <c r="K116" i="7"/>
  <c r="Q115" i="7"/>
  <c r="N115" i="7"/>
  <c r="M115" i="7"/>
  <c r="L115" i="7"/>
  <c r="K115" i="7"/>
  <c r="Q114" i="7"/>
  <c r="N114" i="7"/>
  <c r="M114" i="7"/>
  <c r="L114" i="7"/>
  <c r="K114" i="7"/>
  <c r="Q113" i="7"/>
  <c r="N113" i="7"/>
  <c r="M113" i="7"/>
  <c r="L113" i="7"/>
  <c r="K113" i="7"/>
  <c r="Q112" i="7"/>
  <c r="N112" i="7"/>
  <c r="M112" i="7"/>
  <c r="L112" i="7"/>
  <c r="K112" i="7"/>
  <c r="Q111" i="7"/>
  <c r="N111" i="7"/>
  <c r="M111" i="7"/>
  <c r="L111" i="7"/>
  <c r="K111" i="7"/>
  <c r="Q110" i="7"/>
  <c r="N110" i="7"/>
  <c r="M110" i="7"/>
  <c r="L110" i="7"/>
  <c r="K110" i="7"/>
  <c r="Q109" i="7"/>
  <c r="N109" i="7"/>
  <c r="M109" i="7"/>
  <c r="L109" i="7"/>
  <c r="K109" i="7"/>
  <c r="Q108" i="7"/>
  <c r="N108" i="7"/>
  <c r="M108" i="7"/>
  <c r="L108" i="7"/>
  <c r="K108" i="7"/>
  <c r="Q107" i="7"/>
  <c r="N107" i="7"/>
  <c r="M107" i="7"/>
  <c r="L107" i="7"/>
  <c r="K107" i="7"/>
  <c r="Q106" i="7"/>
  <c r="N106" i="7"/>
  <c r="M106" i="7"/>
  <c r="L106" i="7"/>
  <c r="K106" i="7"/>
  <c r="Q105" i="7"/>
  <c r="N105" i="7"/>
  <c r="M105" i="7"/>
  <c r="L105" i="7"/>
  <c r="K105" i="7"/>
  <c r="Q104" i="7"/>
  <c r="N104" i="7"/>
  <c r="M104" i="7"/>
  <c r="L104" i="7"/>
  <c r="K104" i="7"/>
  <c r="Q103" i="7"/>
  <c r="N103" i="7"/>
  <c r="M103" i="7"/>
  <c r="L103" i="7"/>
  <c r="K103" i="7"/>
  <c r="Q102" i="7"/>
  <c r="N102" i="7"/>
  <c r="M102" i="7"/>
  <c r="L102" i="7"/>
  <c r="K102" i="7"/>
  <c r="Q101" i="7"/>
  <c r="N101" i="7"/>
  <c r="M101" i="7"/>
  <c r="L101" i="7"/>
  <c r="K101" i="7"/>
  <c r="Q100" i="7"/>
  <c r="N100" i="7"/>
  <c r="M100" i="7"/>
  <c r="L100" i="7"/>
  <c r="K100" i="7"/>
  <c r="Q99" i="7"/>
  <c r="N99" i="7"/>
  <c r="M99" i="7"/>
  <c r="L99" i="7"/>
  <c r="K99" i="7"/>
  <c r="Q98" i="7"/>
  <c r="N98" i="7"/>
  <c r="M98" i="7"/>
  <c r="L98" i="7"/>
  <c r="K98" i="7"/>
  <c r="Q97" i="7"/>
  <c r="N97" i="7"/>
  <c r="M97" i="7"/>
  <c r="L97" i="7"/>
  <c r="K97" i="7"/>
  <c r="Q96" i="7"/>
  <c r="N96" i="7"/>
  <c r="M96" i="7"/>
  <c r="L96" i="7"/>
  <c r="K96" i="7"/>
  <c r="Q95" i="7"/>
  <c r="N95" i="7"/>
  <c r="M95" i="7"/>
  <c r="L95" i="7"/>
  <c r="K95" i="7"/>
  <c r="Q94" i="7"/>
  <c r="N94" i="7"/>
  <c r="M94" i="7"/>
  <c r="L94" i="7"/>
  <c r="K94" i="7"/>
  <c r="Q93" i="7"/>
  <c r="N93" i="7"/>
  <c r="M93" i="7"/>
  <c r="L93" i="7"/>
  <c r="K93" i="7"/>
  <c r="Q92" i="7"/>
  <c r="N92" i="7"/>
  <c r="M92" i="7"/>
  <c r="L92" i="7"/>
  <c r="K92" i="7"/>
  <c r="Q91" i="7"/>
  <c r="N91" i="7"/>
  <c r="M91" i="7"/>
  <c r="L91" i="7"/>
  <c r="K91" i="7"/>
  <c r="Q90" i="7"/>
  <c r="N90" i="7"/>
  <c r="M90" i="7"/>
  <c r="L90" i="7"/>
  <c r="K90" i="7"/>
  <c r="Q89" i="7"/>
  <c r="N89" i="7"/>
  <c r="M89" i="7"/>
  <c r="L89" i="7"/>
  <c r="K89" i="7"/>
  <c r="Q88" i="7"/>
  <c r="N88" i="7"/>
  <c r="M88" i="7"/>
  <c r="L88" i="7"/>
  <c r="K88" i="7"/>
  <c r="Q87" i="7"/>
  <c r="N87" i="7"/>
  <c r="M87" i="7"/>
  <c r="L87" i="7"/>
  <c r="K87" i="7"/>
  <c r="Q86" i="7"/>
  <c r="N86" i="7"/>
  <c r="M86" i="7"/>
  <c r="L86" i="7"/>
  <c r="K86" i="7"/>
  <c r="Q85" i="7"/>
  <c r="N85" i="7"/>
  <c r="M85" i="7"/>
  <c r="L85" i="7"/>
  <c r="K85" i="7"/>
  <c r="Q84" i="7"/>
  <c r="N84" i="7"/>
  <c r="M84" i="7"/>
  <c r="L84" i="7"/>
  <c r="K84" i="7"/>
  <c r="Q83" i="7"/>
  <c r="N83" i="7"/>
  <c r="M83" i="7"/>
  <c r="L83" i="7"/>
  <c r="K83" i="7"/>
  <c r="Q82" i="7"/>
  <c r="N82" i="7"/>
  <c r="M82" i="7"/>
  <c r="L82" i="7"/>
  <c r="K82" i="7"/>
  <c r="Q81" i="7"/>
  <c r="N81" i="7"/>
  <c r="M81" i="7"/>
  <c r="L81" i="7"/>
  <c r="K81" i="7"/>
  <c r="Q80" i="7"/>
  <c r="N80" i="7"/>
  <c r="M80" i="7"/>
  <c r="L80" i="7"/>
  <c r="K80" i="7"/>
  <c r="Q79" i="7"/>
  <c r="N79" i="7"/>
  <c r="M79" i="7"/>
  <c r="L79" i="7"/>
  <c r="K79" i="7"/>
  <c r="Q78" i="7"/>
  <c r="N78" i="7"/>
  <c r="M78" i="7"/>
  <c r="L78" i="7"/>
  <c r="K78" i="7"/>
  <c r="Q77" i="7"/>
  <c r="N77" i="7"/>
  <c r="M77" i="7"/>
  <c r="L77" i="7"/>
  <c r="K77" i="7"/>
  <c r="Q76" i="7"/>
  <c r="N76" i="7"/>
  <c r="M76" i="7"/>
  <c r="L76" i="7"/>
  <c r="K76" i="7"/>
  <c r="Q75" i="7"/>
  <c r="N75" i="7"/>
  <c r="M75" i="7"/>
  <c r="L75" i="7"/>
  <c r="K75" i="7"/>
  <c r="Q74" i="7"/>
  <c r="N74" i="7"/>
  <c r="M74" i="7"/>
  <c r="L74" i="7"/>
  <c r="K74" i="7"/>
  <c r="Q73" i="7"/>
  <c r="N73" i="7"/>
  <c r="M73" i="7"/>
  <c r="L73" i="7"/>
  <c r="K73" i="7"/>
  <c r="Q72" i="7"/>
  <c r="N72" i="7"/>
  <c r="M72" i="7"/>
  <c r="L72" i="7"/>
  <c r="K72" i="7"/>
  <c r="Q71" i="7"/>
  <c r="N71" i="7"/>
  <c r="M71" i="7"/>
  <c r="L71" i="7"/>
  <c r="K71" i="7"/>
  <c r="Q70" i="7"/>
  <c r="N70" i="7"/>
  <c r="M70" i="7"/>
  <c r="L70" i="7"/>
  <c r="K70" i="7"/>
  <c r="Q69" i="7"/>
  <c r="N69" i="7"/>
  <c r="M69" i="7"/>
  <c r="L69" i="7"/>
  <c r="K69" i="7"/>
  <c r="Q68" i="7"/>
  <c r="N68" i="7"/>
  <c r="M68" i="7"/>
  <c r="L68" i="7"/>
  <c r="K68" i="7"/>
  <c r="Q67" i="7"/>
  <c r="N67" i="7"/>
  <c r="M67" i="7"/>
  <c r="L67" i="7"/>
  <c r="K67" i="7"/>
  <c r="Q66" i="7"/>
  <c r="N66" i="7"/>
  <c r="M66" i="7"/>
  <c r="L66" i="7"/>
  <c r="K66" i="7"/>
  <c r="Q65" i="7"/>
  <c r="N65" i="7"/>
  <c r="M65" i="7"/>
  <c r="L65" i="7"/>
  <c r="K65" i="7"/>
  <c r="Q64" i="7"/>
  <c r="N64" i="7"/>
  <c r="M64" i="7"/>
  <c r="L64" i="7"/>
  <c r="K64" i="7"/>
  <c r="Q63" i="7"/>
  <c r="N63" i="7"/>
  <c r="M63" i="7"/>
  <c r="L63" i="7"/>
  <c r="K63" i="7"/>
  <c r="Q62" i="7"/>
  <c r="N62" i="7"/>
  <c r="M62" i="7"/>
  <c r="L62" i="7"/>
  <c r="K62" i="7"/>
  <c r="Q61" i="7"/>
  <c r="N61" i="7"/>
  <c r="M61" i="7"/>
  <c r="L61" i="7"/>
  <c r="K61" i="7"/>
  <c r="Q60" i="7"/>
  <c r="N60" i="7"/>
  <c r="M60" i="7"/>
  <c r="L60" i="7"/>
  <c r="K60" i="7"/>
  <c r="Q59" i="7"/>
  <c r="N59" i="7"/>
  <c r="M59" i="7"/>
  <c r="L59" i="7"/>
  <c r="K59" i="7"/>
  <c r="Q58" i="7"/>
  <c r="N58" i="7"/>
  <c r="M58" i="7"/>
  <c r="L58" i="7"/>
  <c r="K58" i="7"/>
  <c r="Q57" i="7"/>
  <c r="N57" i="7"/>
  <c r="M57" i="7"/>
  <c r="L57" i="7"/>
  <c r="K57" i="7"/>
  <c r="Q56" i="7"/>
  <c r="N56" i="7"/>
  <c r="M56" i="7"/>
  <c r="L56" i="7"/>
  <c r="K56" i="7"/>
  <c r="Q55" i="7"/>
  <c r="N55" i="7"/>
  <c r="M55" i="7"/>
  <c r="L55" i="7"/>
  <c r="K55" i="7"/>
  <c r="Q54" i="7"/>
  <c r="N54" i="7"/>
  <c r="M54" i="7"/>
  <c r="L54" i="7"/>
  <c r="K54" i="7"/>
  <c r="Q53" i="7"/>
  <c r="N53" i="7"/>
  <c r="M53" i="7"/>
  <c r="L53" i="7"/>
  <c r="K53" i="7"/>
  <c r="Q52" i="7"/>
  <c r="N52" i="7"/>
  <c r="M52" i="7"/>
  <c r="L52" i="7"/>
  <c r="K52" i="7"/>
  <c r="Q51" i="7"/>
  <c r="N51" i="7"/>
  <c r="M51" i="7"/>
  <c r="L51" i="7"/>
  <c r="K51" i="7"/>
  <c r="Q50" i="7"/>
  <c r="N50" i="7"/>
  <c r="M50" i="7"/>
  <c r="L50" i="7"/>
  <c r="K50" i="7"/>
  <c r="Q49" i="7"/>
  <c r="N49" i="7"/>
  <c r="M49" i="7"/>
  <c r="L49" i="7"/>
  <c r="K49" i="7"/>
  <c r="Q48" i="7"/>
  <c r="N48" i="7"/>
  <c r="M48" i="7"/>
  <c r="L48" i="7"/>
  <c r="K48" i="7"/>
  <c r="Q47" i="7"/>
  <c r="N47" i="7"/>
  <c r="M47" i="7"/>
  <c r="L47" i="7"/>
  <c r="K47" i="7"/>
  <c r="Q46" i="7"/>
  <c r="N46" i="7"/>
  <c r="M46" i="7"/>
  <c r="L46" i="7"/>
  <c r="K46" i="7"/>
  <c r="Q45" i="7"/>
  <c r="N45" i="7"/>
  <c r="M45" i="7"/>
  <c r="L45" i="7"/>
  <c r="K45" i="7"/>
  <c r="Q44" i="7"/>
  <c r="N44" i="7"/>
  <c r="M44" i="7"/>
  <c r="L44" i="7"/>
  <c r="K44" i="7"/>
  <c r="Q43" i="7"/>
  <c r="N43" i="7"/>
  <c r="M43" i="7"/>
  <c r="L43" i="7"/>
  <c r="K43" i="7"/>
  <c r="Q42" i="7"/>
  <c r="N42" i="7"/>
  <c r="M42" i="7"/>
  <c r="L42" i="7"/>
  <c r="K42" i="7"/>
  <c r="Q41" i="7"/>
  <c r="N41" i="7"/>
  <c r="M41" i="7"/>
  <c r="L41" i="7"/>
  <c r="K41" i="7"/>
  <c r="Q40" i="7"/>
  <c r="N40" i="7"/>
  <c r="M40" i="7"/>
  <c r="L40" i="7"/>
  <c r="K40" i="7"/>
  <c r="Q39" i="7"/>
  <c r="N39" i="7"/>
  <c r="M39" i="7"/>
  <c r="L39" i="7"/>
  <c r="K39" i="7"/>
  <c r="Q38" i="7"/>
  <c r="N38" i="7"/>
  <c r="M38" i="7"/>
  <c r="L38" i="7"/>
  <c r="K38" i="7"/>
  <c r="Q37" i="7"/>
  <c r="N37" i="7"/>
  <c r="M37" i="7"/>
  <c r="L37" i="7"/>
  <c r="K37" i="7"/>
  <c r="Q36" i="7"/>
  <c r="N36" i="7"/>
  <c r="M36" i="7"/>
  <c r="L36" i="7"/>
  <c r="K36" i="7"/>
  <c r="Q35" i="7"/>
  <c r="N35" i="7"/>
  <c r="M35" i="7"/>
  <c r="L35" i="7"/>
  <c r="K35" i="7"/>
  <c r="Q34" i="7"/>
  <c r="N34" i="7"/>
  <c r="M34" i="7"/>
  <c r="L34" i="7"/>
  <c r="K34" i="7"/>
  <c r="Q33" i="7"/>
  <c r="N33" i="7"/>
  <c r="M33" i="7"/>
  <c r="L33" i="7"/>
  <c r="K33" i="7"/>
  <c r="Q32" i="7"/>
  <c r="N32" i="7"/>
  <c r="M32" i="7"/>
  <c r="L32" i="7"/>
  <c r="K32" i="7"/>
  <c r="Q31" i="7"/>
  <c r="N31" i="7"/>
  <c r="M31" i="7"/>
  <c r="L31" i="7"/>
  <c r="K31" i="7"/>
  <c r="Q30" i="7"/>
  <c r="N30" i="7"/>
  <c r="M30" i="7"/>
  <c r="L30" i="7"/>
  <c r="K30" i="7"/>
  <c r="Q29" i="7"/>
  <c r="N29" i="7"/>
  <c r="M29" i="7"/>
  <c r="L29" i="7"/>
  <c r="K29" i="7"/>
  <c r="Q28" i="7"/>
  <c r="N28" i="7"/>
  <c r="M28" i="7"/>
  <c r="L28" i="7"/>
  <c r="K28" i="7"/>
  <c r="Q27" i="7"/>
  <c r="N27" i="7"/>
  <c r="M27" i="7"/>
  <c r="L27" i="7"/>
  <c r="K27" i="7"/>
  <c r="Q26" i="7"/>
  <c r="N26" i="7"/>
  <c r="M26" i="7"/>
  <c r="L26" i="7"/>
  <c r="K26" i="7"/>
  <c r="Q25" i="7"/>
  <c r="N25" i="7"/>
  <c r="M25" i="7"/>
  <c r="L25" i="7"/>
  <c r="K25" i="7"/>
  <c r="Q24" i="7"/>
  <c r="N24" i="7"/>
  <c r="M24" i="7"/>
  <c r="L24" i="7"/>
  <c r="K24" i="7"/>
  <c r="Q23" i="7"/>
  <c r="N23" i="7"/>
  <c r="M23" i="7"/>
  <c r="L23" i="7"/>
  <c r="K23" i="7"/>
  <c r="Q22" i="7"/>
  <c r="N22" i="7"/>
  <c r="M22" i="7"/>
  <c r="L22" i="7"/>
  <c r="K22" i="7"/>
  <c r="Q21" i="7"/>
  <c r="N21" i="7"/>
  <c r="M21" i="7"/>
  <c r="L21" i="7"/>
  <c r="K21" i="7"/>
  <c r="Q20" i="7"/>
  <c r="N20" i="7"/>
  <c r="M20" i="7"/>
  <c r="L20" i="7"/>
  <c r="K20" i="7"/>
  <c r="Q19" i="7"/>
  <c r="N19" i="7"/>
  <c r="M19" i="7"/>
  <c r="L19" i="7"/>
  <c r="K19" i="7"/>
  <c r="Q18" i="7"/>
  <c r="N18" i="7"/>
  <c r="M18" i="7"/>
  <c r="L18" i="7"/>
  <c r="K18" i="7"/>
  <c r="Q17" i="7"/>
  <c r="N17" i="7"/>
  <c r="M17" i="7"/>
  <c r="L17" i="7"/>
  <c r="K17" i="7"/>
  <c r="Q16" i="7"/>
  <c r="N16" i="7"/>
  <c r="M16" i="7"/>
  <c r="L16" i="7"/>
  <c r="K16" i="7"/>
  <c r="Q15" i="7"/>
  <c r="N15" i="7"/>
  <c r="M15" i="7"/>
  <c r="L15" i="7"/>
  <c r="K15" i="7"/>
  <c r="Q14" i="7"/>
  <c r="N14" i="7"/>
  <c r="M14" i="7"/>
  <c r="L14" i="7"/>
  <c r="K14" i="7"/>
  <c r="Q13" i="7"/>
  <c r="N13" i="7"/>
  <c r="M13" i="7"/>
  <c r="L13" i="7"/>
  <c r="K13" i="7"/>
  <c r="Q12" i="7"/>
  <c r="N12" i="7"/>
  <c r="M12" i="7"/>
  <c r="L12" i="7"/>
  <c r="K12" i="7"/>
  <c r="Q11" i="7"/>
  <c r="N11" i="7"/>
  <c r="M11" i="7"/>
  <c r="L11" i="7"/>
  <c r="K11" i="7"/>
  <c r="Q10" i="7"/>
  <c r="N10" i="7"/>
  <c r="M10" i="7"/>
  <c r="L10" i="7"/>
  <c r="K10" i="7"/>
  <c r="Q9" i="7"/>
  <c r="N9" i="7"/>
  <c r="M9" i="7"/>
  <c r="L9" i="7"/>
  <c r="K9" i="7"/>
  <c r="Q8" i="7"/>
  <c r="N8" i="7"/>
  <c r="M8" i="7"/>
  <c r="L8" i="7"/>
  <c r="K8" i="7"/>
  <c r="Q7" i="7"/>
  <c r="N7" i="7"/>
  <c r="M7" i="7"/>
  <c r="L7" i="7"/>
  <c r="K7" i="7"/>
  <c r="Q185" i="10"/>
  <c r="N185" i="10"/>
  <c r="M185" i="10"/>
  <c r="L185" i="10"/>
  <c r="K185" i="10"/>
  <c r="Q184" i="10"/>
  <c r="N184" i="10"/>
  <c r="M184" i="10"/>
  <c r="L184" i="10"/>
  <c r="K184" i="10"/>
  <c r="Q183" i="10"/>
  <c r="N183" i="10"/>
  <c r="M183" i="10"/>
  <c r="L183" i="10"/>
  <c r="K183" i="10"/>
  <c r="Q182" i="10"/>
  <c r="N182" i="10"/>
  <c r="M182" i="10"/>
  <c r="L182" i="10"/>
  <c r="K182" i="10"/>
  <c r="Q181" i="10"/>
  <c r="N181" i="10"/>
  <c r="M181" i="10"/>
  <c r="L181" i="10"/>
  <c r="K181" i="10"/>
  <c r="Q180" i="10"/>
  <c r="N180" i="10"/>
  <c r="M180" i="10"/>
  <c r="L180" i="10"/>
  <c r="K180" i="10"/>
  <c r="Q179" i="10"/>
  <c r="N179" i="10"/>
  <c r="M179" i="10"/>
  <c r="L179" i="10"/>
  <c r="K179" i="10"/>
  <c r="Q178" i="10"/>
  <c r="N178" i="10"/>
  <c r="M178" i="10"/>
  <c r="L178" i="10"/>
  <c r="K178" i="10"/>
  <c r="Q177" i="10"/>
  <c r="N177" i="10"/>
  <c r="M177" i="10"/>
  <c r="L177" i="10"/>
  <c r="K177" i="10"/>
  <c r="Q176" i="10"/>
  <c r="N176" i="10"/>
  <c r="M176" i="10"/>
  <c r="L176" i="10"/>
  <c r="K176" i="10"/>
  <c r="Q175" i="10"/>
  <c r="N175" i="10"/>
  <c r="M175" i="10"/>
  <c r="L175" i="10"/>
  <c r="K175" i="10"/>
  <c r="Q174" i="10"/>
  <c r="N174" i="10"/>
  <c r="M174" i="10"/>
  <c r="L174" i="10"/>
  <c r="K174" i="10"/>
  <c r="Q173" i="10"/>
  <c r="N173" i="10"/>
  <c r="M173" i="10"/>
  <c r="L173" i="10"/>
  <c r="K173" i="10"/>
  <c r="Q172" i="10"/>
  <c r="N172" i="10"/>
  <c r="M172" i="10"/>
  <c r="L172" i="10"/>
  <c r="K172" i="10"/>
  <c r="Q171" i="10"/>
  <c r="N171" i="10"/>
  <c r="M171" i="10"/>
  <c r="L171" i="10"/>
  <c r="K171" i="10"/>
  <c r="Q170" i="10"/>
  <c r="N170" i="10"/>
  <c r="M170" i="10"/>
  <c r="L170" i="10"/>
  <c r="K170" i="10"/>
  <c r="Q169" i="10"/>
  <c r="N169" i="10"/>
  <c r="M169" i="10"/>
  <c r="L169" i="10"/>
  <c r="K169" i="10"/>
  <c r="Q168" i="10"/>
  <c r="N168" i="10"/>
  <c r="M168" i="10"/>
  <c r="L168" i="10"/>
  <c r="K168" i="10"/>
  <c r="Q167" i="10"/>
  <c r="N167" i="10"/>
  <c r="M167" i="10"/>
  <c r="L167" i="10"/>
  <c r="K167" i="10"/>
  <c r="Q166" i="10"/>
  <c r="N166" i="10"/>
  <c r="M166" i="10"/>
  <c r="L166" i="10"/>
  <c r="K166" i="10"/>
  <c r="Q165" i="10"/>
  <c r="N165" i="10"/>
  <c r="M165" i="10"/>
  <c r="L165" i="10"/>
  <c r="K165" i="10"/>
  <c r="Q164" i="10"/>
  <c r="N164" i="10"/>
  <c r="M164" i="10"/>
  <c r="L164" i="10"/>
  <c r="K164" i="10"/>
  <c r="Q163" i="10"/>
  <c r="N163" i="10"/>
  <c r="M163" i="10"/>
  <c r="L163" i="10"/>
  <c r="K163" i="10"/>
  <c r="Q162" i="10"/>
  <c r="N162" i="10"/>
  <c r="M162" i="10"/>
  <c r="L162" i="10"/>
  <c r="K162" i="10"/>
  <c r="Q161" i="10"/>
  <c r="N161" i="10"/>
  <c r="M161" i="10"/>
  <c r="L161" i="10"/>
  <c r="K161" i="10"/>
  <c r="Q160" i="10"/>
  <c r="N160" i="10"/>
  <c r="M160" i="10"/>
  <c r="L160" i="10"/>
  <c r="K160" i="10"/>
  <c r="Q159" i="10"/>
  <c r="N159" i="10"/>
  <c r="M159" i="10"/>
  <c r="L159" i="10"/>
  <c r="K159" i="10"/>
  <c r="Q158" i="10"/>
  <c r="N158" i="10"/>
  <c r="M158" i="10"/>
  <c r="L158" i="10"/>
  <c r="K158" i="10"/>
  <c r="Q157" i="10"/>
  <c r="N157" i="10"/>
  <c r="M157" i="10"/>
  <c r="L157" i="10"/>
  <c r="K157" i="10"/>
  <c r="Q156" i="10"/>
  <c r="N156" i="10"/>
  <c r="M156" i="10"/>
  <c r="L156" i="10"/>
  <c r="K156" i="10"/>
  <c r="Q155" i="10"/>
  <c r="N155" i="10"/>
  <c r="M155" i="10"/>
  <c r="L155" i="10"/>
  <c r="K155" i="10"/>
  <c r="Q154" i="10"/>
  <c r="N154" i="10"/>
  <c r="M154" i="10"/>
  <c r="L154" i="10"/>
  <c r="K154" i="10"/>
  <c r="Q153" i="10"/>
  <c r="N153" i="10"/>
  <c r="M153" i="10"/>
  <c r="L153" i="10"/>
  <c r="K153" i="10"/>
  <c r="Q152" i="10"/>
  <c r="N152" i="10"/>
  <c r="M152" i="10"/>
  <c r="L152" i="10"/>
  <c r="K152" i="10"/>
  <c r="Q151" i="10"/>
  <c r="N151" i="10"/>
  <c r="M151" i="10"/>
  <c r="L151" i="10"/>
  <c r="K151" i="10"/>
  <c r="Q150" i="10"/>
  <c r="N150" i="10"/>
  <c r="M150" i="10"/>
  <c r="L150" i="10"/>
  <c r="K150" i="10"/>
  <c r="Q149" i="10"/>
  <c r="N149" i="10"/>
  <c r="M149" i="10"/>
  <c r="L149" i="10"/>
  <c r="K149" i="10"/>
  <c r="Q148" i="10"/>
  <c r="N148" i="10"/>
  <c r="M148" i="10"/>
  <c r="L148" i="10"/>
  <c r="K148" i="10"/>
  <c r="Q147" i="10"/>
  <c r="N147" i="10"/>
  <c r="M147" i="10"/>
  <c r="L147" i="10"/>
  <c r="K147" i="10"/>
  <c r="Q146" i="10"/>
  <c r="N146" i="10"/>
  <c r="M146" i="10"/>
  <c r="L146" i="10"/>
  <c r="K146" i="10"/>
  <c r="Q145" i="10"/>
  <c r="N145" i="10"/>
  <c r="M145" i="10"/>
  <c r="L145" i="10"/>
  <c r="K145" i="10"/>
  <c r="Q144" i="10"/>
  <c r="N144" i="10"/>
  <c r="M144" i="10"/>
  <c r="L144" i="10"/>
  <c r="K144" i="10"/>
  <c r="Q143" i="10"/>
  <c r="N143" i="10"/>
  <c r="M143" i="10"/>
  <c r="L143" i="10"/>
  <c r="K143" i="10"/>
  <c r="Q142" i="10"/>
  <c r="N142" i="10"/>
  <c r="M142" i="10"/>
  <c r="L142" i="10"/>
  <c r="K142" i="10"/>
  <c r="Q141" i="10"/>
  <c r="N141" i="10"/>
  <c r="M141" i="10"/>
  <c r="L141" i="10"/>
  <c r="K141" i="10"/>
  <c r="Q140" i="10"/>
  <c r="N140" i="10"/>
  <c r="M140" i="10"/>
  <c r="L140" i="10"/>
  <c r="K140" i="10"/>
  <c r="Q139" i="10"/>
  <c r="N139" i="10"/>
  <c r="M139" i="10"/>
  <c r="L139" i="10"/>
  <c r="K139" i="10"/>
  <c r="Q138" i="10"/>
  <c r="N138" i="10"/>
  <c r="M138" i="10"/>
  <c r="L138" i="10"/>
  <c r="K138" i="10"/>
  <c r="Q137" i="10"/>
  <c r="N137" i="10"/>
  <c r="M137" i="10"/>
  <c r="L137" i="10"/>
  <c r="K137" i="10"/>
  <c r="Q136" i="10"/>
  <c r="N136" i="10"/>
  <c r="M136" i="10"/>
  <c r="L136" i="10"/>
  <c r="K136" i="10"/>
  <c r="Q135" i="10"/>
  <c r="N135" i="10"/>
  <c r="M135" i="10"/>
  <c r="L135" i="10"/>
  <c r="K135" i="10"/>
  <c r="Q134" i="10"/>
  <c r="N134" i="10"/>
  <c r="M134" i="10"/>
  <c r="L134" i="10"/>
  <c r="K134" i="10"/>
  <c r="Q133" i="10"/>
  <c r="N133" i="10"/>
  <c r="M133" i="10"/>
  <c r="L133" i="10"/>
  <c r="K133" i="10"/>
  <c r="Q132" i="10"/>
  <c r="N132" i="10"/>
  <c r="M132" i="10"/>
  <c r="L132" i="10"/>
  <c r="K132" i="10"/>
  <c r="Q131" i="10"/>
  <c r="N131" i="10"/>
  <c r="M131" i="10"/>
  <c r="L131" i="10"/>
  <c r="K131" i="10"/>
  <c r="Q130" i="10"/>
  <c r="N130" i="10"/>
  <c r="M130" i="10"/>
  <c r="L130" i="10"/>
  <c r="K130" i="10"/>
  <c r="Q129" i="10"/>
  <c r="N129" i="10"/>
  <c r="M129" i="10"/>
  <c r="L129" i="10"/>
  <c r="K129" i="10"/>
  <c r="Q128" i="10"/>
  <c r="N128" i="10"/>
  <c r="M128" i="10"/>
  <c r="L128" i="10"/>
  <c r="K128" i="10"/>
  <c r="Q127" i="10"/>
  <c r="N127" i="10"/>
  <c r="M127" i="10"/>
  <c r="L127" i="10"/>
  <c r="K127" i="10"/>
  <c r="Q126" i="10"/>
  <c r="N126" i="10"/>
  <c r="M126" i="10"/>
  <c r="L126" i="10"/>
  <c r="K126" i="10"/>
  <c r="Q125" i="10"/>
  <c r="N125" i="10"/>
  <c r="M125" i="10"/>
  <c r="L125" i="10"/>
  <c r="K125" i="10"/>
  <c r="Q124" i="10"/>
  <c r="N124" i="10"/>
  <c r="M124" i="10"/>
  <c r="L124" i="10"/>
  <c r="K124" i="10"/>
  <c r="Q123" i="10"/>
  <c r="N123" i="10"/>
  <c r="M123" i="10"/>
  <c r="L123" i="10"/>
  <c r="K123" i="10"/>
  <c r="Q122" i="10"/>
  <c r="N122" i="10"/>
  <c r="M122" i="10"/>
  <c r="L122" i="10"/>
  <c r="K122" i="10"/>
  <c r="Q121" i="10"/>
  <c r="N121" i="10"/>
  <c r="M121" i="10"/>
  <c r="L121" i="10"/>
  <c r="K121" i="10"/>
  <c r="Q120" i="10"/>
  <c r="N120" i="10"/>
  <c r="M120" i="10"/>
  <c r="L120" i="10"/>
  <c r="K120" i="10"/>
  <c r="Q119" i="10"/>
  <c r="N119" i="10"/>
  <c r="M119" i="10"/>
  <c r="L119" i="10"/>
  <c r="K119" i="10"/>
  <c r="Q118" i="10"/>
  <c r="N118" i="10"/>
  <c r="M118" i="10"/>
  <c r="L118" i="10"/>
  <c r="K118" i="10"/>
  <c r="Q117" i="10"/>
  <c r="N117" i="10"/>
  <c r="M117" i="10"/>
  <c r="L117" i="10"/>
  <c r="K117" i="10"/>
  <c r="Q116" i="10"/>
  <c r="N116" i="10"/>
  <c r="M116" i="10"/>
  <c r="L116" i="10"/>
  <c r="K116" i="10"/>
  <c r="Q115" i="10"/>
  <c r="N115" i="10"/>
  <c r="M115" i="10"/>
  <c r="L115" i="10"/>
  <c r="K115" i="10"/>
  <c r="Q114" i="10"/>
  <c r="N114" i="10"/>
  <c r="M114" i="10"/>
  <c r="L114" i="10"/>
  <c r="K114" i="10"/>
  <c r="Q113" i="10"/>
  <c r="N113" i="10"/>
  <c r="M113" i="10"/>
  <c r="L113" i="10"/>
  <c r="K113" i="10"/>
  <c r="Q112" i="10"/>
  <c r="N112" i="10"/>
  <c r="M112" i="10"/>
  <c r="L112" i="10"/>
  <c r="K112" i="10"/>
  <c r="Q111" i="10"/>
  <c r="N111" i="10"/>
  <c r="M111" i="10"/>
  <c r="L111" i="10"/>
  <c r="K111" i="10"/>
  <c r="Q110" i="10"/>
  <c r="N110" i="10"/>
  <c r="M110" i="10"/>
  <c r="L110" i="10"/>
  <c r="K110" i="10"/>
  <c r="Q109" i="10"/>
  <c r="N109" i="10"/>
  <c r="M109" i="10"/>
  <c r="L109" i="10"/>
  <c r="K109" i="10"/>
  <c r="Q108" i="10"/>
  <c r="N108" i="10"/>
  <c r="M108" i="10"/>
  <c r="L108" i="10"/>
  <c r="K108" i="10"/>
  <c r="Q107" i="10"/>
  <c r="N107" i="10"/>
  <c r="M107" i="10"/>
  <c r="L107" i="10"/>
  <c r="K107" i="10"/>
  <c r="Q106" i="10"/>
  <c r="N106" i="10"/>
  <c r="M106" i="10"/>
  <c r="L106" i="10"/>
  <c r="K106" i="10"/>
  <c r="Q105" i="10"/>
  <c r="N105" i="10"/>
  <c r="M105" i="10"/>
  <c r="L105" i="10"/>
  <c r="K105" i="10"/>
  <c r="Q104" i="10"/>
  <c r="N104" i="10"/>
  <c r="M104" i="10"/>
  <c r="L104" i="10"/>
  <c r="K104" i="10"/>
  <c r="Q103" i="10"/>
  <c r="N103" i="10"/>
  <c r="M103" i="10"/>
  <c r="L103" i="10"/>
  <c r="K103" i="10"/>
  <c r="Q102" i="10"/>
  <c r="N102" i="10"/>
  <c r="M102" i="10"/>
  <c r="L102" i="10"/>
  <c r="K102" i="10"/>
  <c r="Q101" i="10"/>
  <c r="N101" i="10"/>
  <c r="M101" i="10"/>
  <c r="L101" i="10"/>
  <c r="K101" i="10"/>
  <c r="Q100" i="10"/>
  <c r="N100" i="10"/>
  <c r="M100" i="10"/>
  <c r="L100" i="10"/>
  <c r="K100" i="10"/>
  <c r="Q99" i="10"/>
  <c r="N99" i="10"/>
  <c r="M99" i="10"/>
  <c r="L99" i="10"/>
  <c r="K99" i="10"/>
  <c r="Q98" i="10"/>
  <c r="N98" i="10"/>
  <c r="M98" i="10"/>
  <c r="L98" i="10"/>
  <c r="K98" i="10"/>
  <c r="Q97" i="10"/>
  <c r="N97" i="10"/>
  <c r="M97" i="10"/>
  <c r="L97" i="10"/>
  <c r="K97" i="10"/>
  <c r="Q96" i="10"/>
  <c r="N96" i="10"/>
  <c r="M96" i="10"/>
  <c r="L96" i="10"/>
  <c r="K96" i="10"/>
  <c r="Q95" i="10"/>
  <c r="N95" i="10"/>
  <c r="M95" i="10"/>
  <c r="L95" i="10"/>
  <c r="K95" i="10"/>
  <c r="Q94" i="10"/>
  <c r="N94" i="10"/>
  <c r="M94" i="10"/>
  <c r="L94" i="10"/>
  <c r="K94" i="10"/>
  <c r="Q93" i="10"/>
  <c r="N93" i="10"/>
  <c r="M93" i="10"/>
  <c r="L93" i="10"/>
  <c r="K93" i="10"/>
  <c r="Q92" i="10"/>
  <c r="N92" i="10"/>
  <c r="M92" i="10"/>
  <c r="L92" i="10"/>
  <c r="K92" i="10"/>
  <c r="Q91" i="10"/>
  <c r="N91" i="10"/>
  <c r="M91" i="10"/>
  <c r="L91" i="10"/>
  <c r="K91" i="10"/>
  <c r="Q90" i="10"/>
  <c r="N90" i="10"/>
  <c r="M90" i="10"/>
  <c r="L90" i="10"/>
  <c r="K90" i="10"/>
  <c r="Q89" i="10"/>
  <c r="N89" i="10"/>
  <c r="M89" i="10"/>
  <c r="L89" i="10"/>
  <c r="K89" i="10"/>
  <c r="Q88" i="10"/>
  <c r="N88" i="10"/>
  <c r="M88" i="10"/>
  <c r="L88" i="10"/>
  <c r="K88" i="10"/>
  <c r="Q87" i="10"/>
  <c r="N87" i="10"/>
  <c r="M87" i="10"/>
  <c r="L87" i="10"/>
  <c r="K87" i="10"/>
  <c r="Q86" i="10"/>
  <c r="N86" i="10"/>
  <c r="M86" i="10"/>
  <c r="L86" i="10"/>
  <c r="K86" i="10"/>
  <c r="Q85" i="10"/>
  <c r="N85" i="10"/>
  <c r="M85" i="10"/>
  <c r="L85" i="10"/>
  <c r="K85" i="10"/>
  <c r="Q84" i="10"/>
  <c r="N84" i="10"/>
  <c r="M84" i="10"/>
  <c r="L84" i="10"/>
  <c r="K84" i="10"/>
  <c r="Q83" i="10"/>
  <c r="N83" i="10"/>
  <c r="M83" i="10"/>
  <c r="L83" i="10"/>
  <c r="K83" i="10"/>
  <c r="Q82" i="10"/>
  <c r="N82" i="10"/>
  <c r="M82" i="10"/>
  <c r="L82" i="10"/>
  <c r="K82" i="10"/>
  <c r="Q81" i="10"/>
  <c r="N81" i="10"/>
  <c r="M81" i="10"/>
  <c r="L81" i="10"/>
  <c r="K81" i="10"/>
  <c r="Q80" i="10"/>
  <c r="N80" i="10"/>
  <c r="M80" i="10"/>
  <c r="L80" i="10"/>
  <c r="K80" i="10"/>
  <c r="Q79" i="10"/>
  <c r="N79" i="10"/>
  <c r="M79" i="10"/>
  <c r="L79" i="10"/>
  <c r="K79" i="10"/>
  <c r="Q78" i="10"/>
  <c r="N78" i="10"/>
  <c r="M78" i="10"/>
  <c r="L78" i="10"/>
  <c r="K78" i="10"/>
  <c r="Q77" i="10"/>
  <c r="N77" i="10"/>
  <c r="M77" i="10"/>
  <c r="L77" i="10"/>
  <c r="K77" i="10"/>
  <c r="Q76" i="10"/>
  <c r="N76" i="10"/>
  <c r="M76" i="10"/>
  <c r="L76" i="10"/>
  <c r="K76" i="10"/>
  <c r="Q75" i="10"/>
  <c r="N75" i="10"/>
  <c r="M75" i="10"/>
  <c r="L75" i="10"/>
  <c r="K75" i="10"/>
  <c r="Q74" i="10"/>
  <c r="N74" i="10"/>
  <c r="M74" i="10"/>
  <c r="L74" i="10"/>
  <c r="K74" i="10"/>
  <c r="Q73" i="10"/>
  <c r="N73" i="10"/>
  <c r="M73" i="10"/>
  <c r="L73" i="10"/>
  <c r="K73" i="10"/>
  <c r="Q72" i="10"/>
  <c r="N72" i="10"/>
  <c r="M72" i="10"/>
  <c r="L72" i="10"/>
  <c r="K72" i="10"/>
  <c r="Q71" i="10"/>
  <c r="N71" i="10"/>
  <c r="M71" i="10"/>
  <c r="L71" i="10"/>
  <c r="K71" i="10"/>
  <c r="Q70" i="10"/>
  <c r="N70" i="10"/>
  <c r="M70" i="10"/>
  <c r="L70" i="10"/>
  <c r="K70" i="10"/>
  <c r="Q69" i="10"/>
  <c r="N69" i="10"/>
  <c r="M69" i="10"/>
  <c r="L69" i="10"/>
  <c r="K69" i="10"/>
  <c r="Q68" i="10"/>
  <c r="N68" i="10"/>
  <c r="M68" i="10"/>
  <c r="L68" i="10"/>
  <c r="K68" i="10"/>
  <c r="Q67" i="10"/>
  <c r="N67" i="10"/>
  <c r="M67" i="10"/>
  <c r="L67" i="10"/>
  <c r="K67" i="10"/>
  <c r="Q66" i="10"/>
  <c r="N66" i="10"/>
  <c r="M66" i="10"/>
  <c r="L66" i="10"/>
  <c r="K66" i="10"/>
  <c r="Q65" i="10"/>
  <c r="N65" i="10"/>
  <c r="M65" i="10"/>
  <c r="L65" i="10"/>
  <c r="K65" i="10"/>
  <c r="Q64" i="10"/>
  <c r="N64" i="10"/>
  <c r="M64" i="10"/>
  <c r="L64" i="10"/>
  <c r="K64" i="10"/>
  <c r="Q63" i="10"/>
  <c r="N63" i="10"/>
  <c r="M63" i="10"/>
  <c r="L63" i="10"/>
  <c r="K63" i="10"/>
  <c r="Q62" i="10"/>
  <c r="N62" i="10"/>
  <c r="M62" i="10"/>
  <c r="L62" i="10"/>
  <c r="K62" i="10"/>
  <c r="Q61" i="10"/>
  <c r="N61" i="10"/>
  <c r="M61" i="10"/>
  <c r="L61" i="10"/>
  <c r="K61" i="10"/>
  <c r="Q60" i="10"/>
  <c r="N60" i="10"/>
  <c r="M60" i="10"/>
  <c r="L60" i="10"/>
  <c r="K60" i="10"/>
  <c r="Q59" i="10"/>
  <c r="N59" i="10"/>
  <c r="M59" i="10"/>
  <c r="L59" i="10"/>
  <c r="K59" i="10"/>
  <c r="Q58" i="10"/>
  <c r="N58" i="10"/>
  <c r="M58" i="10"/>
  <c r="L58" i="10"/>
  <c r="K58" i="10"/>
  <c r="Q57" i="10"/>
  <c r="N57" i="10"/>
  <c r="M57" i="10"/>
  <c r="L57" i="10"/>
  <c r="K57" i="10"/>
  <c r="Q56" i="10"/>
  <c r="N56" i="10"/>
  <c r="M56" i="10"/>
  <c r="L56" i="10"/>
  <c r="K56" i="10"/>
  <c r="Q55" i="10"/>
  <c r="N55" i="10"/>
  <c r="M55" i="10"/>
  <c r="L55" i="10"/>
  <c r="K55" i="10"/>
  <c r="Q54" i="10"/>
  <c r="N54" i="10"/>
  <c r="M54" i="10"/>
  <c r="L54" i="10"/>
  <c r="K54" i="10"/>
  <c r="Q53" i="10"/>
  <c r="N53" i="10"/>
  <c r="M53" i="10"/>
  <c r="L53" i="10"/>
  <c r="K53" i="10"/>
  <c r="Q52" i="10"/>
  <c r="N52" i="10"/>
  <c r="M52" i="10"/>
  <c r="L52" i="10"/>
  <c r="K52" i="10"/>
  <c r="Q51" i="10"/>
  <c r="N51" i="10"/>
  <c r="M51" i="10"/>
  <c r="L51" i="10"/>
  <c r="K51" i="10"/>
  <c r="Q50" i="10"/>
  <c r="N50" i="10"/>
  <c r="M50" i="10"/>
  <c r="L50" i="10"/>
  <c r="K50" i="10"/>
  <c r="Q49" i="10"/>
  <c r="N49" i="10"/>
  <c r="M49" i="10"/>
  <c r="L49" i="10"/>
  <c r="K49" i="10"/>
  <c r="Q48" i="10"/>
  <c r="N48" i="10"/>
  <c r="M48" i="10"/>
  <c r="L48" i="10"/>
  <c r="K48" i="10"/>
  <c r="Q47" i="10"/>
  <c r="N47" i="10"/>
  <c r="M47" i="10"/>
  <c r="L47" i="10"/>
  <c r="K47" i="10"/>
  <c r="Q46" i="10"/>
  <c r="N46" i="10"/>
  <c r="M46" i="10"/>
  <c r="L46" i="10"/>
  <c r="K46" i="10"/>
  <c r="Q45" i="10"/>
  <c r="N45" i="10"/>
  <c r="M45" i="10"/>
  <c r="L45" i="10"/>
  <c r="K45" i="10"/>
  <c r="Q44" i="10"/>
  <c r="N44" i="10"/>
  <c r="M44" i="10"/>
  <c r="L44" i="10"/>
  <c r="K44" i="10"/>
  <c r="Q43" i="10"/>
  <c r="N43" i="10"/>
  <c r="M43" i="10"/>
  <c r="L43" i="10"/>
  <c r="K43" i="10"/>
  <c r="Q42" i="10"/>
  <c r="N42" i="10"/>
  <c r="M42" i="10"/>
  <c r="L42" i="10"/>
  <c r="K42" i="10"/>
  <c r="Q41" i="10"/>
  <c r="N41" i="10"/>
  <c r="M41" i="10"/>
  <c r="L41" i="10"/>
  <c r="K41" i="10"/>
  <c r="Q40" i="10"/>
  <c r="N40" i="10"/>
  <c r="M40" i="10"/>
  <c r="L40" i="10"/>
  <c r="K40" i="10"/>
  <c r="Q39" i="10"/>
  <c r="N39" i="10"/>
  <c r="M39" i="10"/>
  <c r="L39" i="10"/>
  <c r="K39" i="10"/>
  <c r="Q38" i="10"/>
  <c r="N38" i="10"/>
  <c r="M38" i="10"/>
  <c r="L38" i="10"/>
  <c r="K38" i="10"/>
  <c r="Q37" i="10"/>
  <c r="N37" i="10"/>
  <c r="M37" i="10"/>
  <c r="L37" i="10"/>
  <c r="K37" i="10"/>
  <c r="Q36" i="10"/>
  <c r="N36" i="10"/>
  <c r="M36" i="10"/>
  <c r="L36" i="10"/>
  <c r="K36" i="10"/>
  <c r="Q35" i="10"/>
  <c r="N35" i="10"/>
  <c r="M35" i="10"/>
  <c r="L35" i="10"/>
  <c r="K35" i="10"/>
  <c r="Q34" i="10"/>
  <c r="N34" i="10"/>
  <c r="M34" i="10"/>
  <c r="L34" i="10"/>
  <c r="K34" i="10"/>
  <c r="Q33" i="10"/>
  <c r="N33" i="10"/>
  <c r="M33" i="10"/>
  <c r="L33" i="10"/>
  <c r="K33" i="10"/>
  <c r="Q32" i="10"/>
  <c r="N32" i="10"/>
  <c r="M32" i="10"/>
  <c r="L32" i="10"/>
  <c r="K32" i="10"/>
  <c r="Q31" i="10"/>
  <c r="N31" i="10"/>
  <c r="M31" i="10"/>
  <c r="L31" i="10"/>
  <c r="K31" i="10"/>
  <c r="Q30" i="10"/>
  <c r="N30" i="10"/>
  <c r="M30" i="10"/>
  <c r="L30" i="10"/>
  <c r="K30" i="10"/>
  <c r="Q29" i="10"/>
  <c r="N29" i="10"/>
  <c r="M29" i="10"/>
  <c r="L29" i="10"/>
  <c r="K29" i="10"/>
  <c r="Q28" i="10"/>
  <c r="N28" i="10"/>
  <c r="M28" i="10"/>
  <c r="L28" i="10"/>
  <c r="K28" i="10"/>
  <c r="Q27" i="10"/>
  <c r="N27" i="10"/>
  <c r="M27" i="10"/>
  <c r="L27" i="10"/>
  <c r="K27" i="10"/>
  <c r="Q26" i="10"/>
  <c r="N26" i="10"/>
  <c r="M26" i="10"/>
  <c r="L26" i="10"/>
  <c r="K26" i="10"/>
  <c r="Q25" i="10"/>
  <c r="N25" i="10"/>
  <c r="M25" i="10"/>
  <c r="L25" i="10"/>
  <c r="K25" i="10"/>
  <c r="Q24" i="10"/>
  <c r="N24" i="10"/>
  <c r="M24" i="10"/>
  <c r="L24" i="10"/>
  <c r="K24" i="10"/>
  <c r="Q23" i="10"/>
  <c r="N23" i="10"/>
  <c r="M23" i="10"/>
  <c r="L23" i="10"/>
  <c r="K23" i="10"/>
  <c r="Q22" i="10"/>
  <c r="N22" i="10"/>
  <c r="M22" i="10"/>
  <c r="L22" i="10"/>
  <c r="K22" i="10"/>
  <c r="Q21" i="10"/>
  <c r="N21" i="10"/>
  <c r="M21" i="10"/>
  <c r="L21" i="10"/>
  <c r="K21" i="10"/>
  <c r="Q20" i="10"/>
  <c r="N20" i="10"/>
  <c r="M20" i="10"/>
  <c r="L20" i="10"/>
  <c r="K20" i="10"/>
  <c r="Q19" i="10"/>
  <c r="N19" i="10"/>
  <c r="M19" i="10"/>
  <c r="L19" i="10"/>
  <c r="K19" i="10"/>
  <c r="Q18" i="10"/>
  <c r="N18" i="10"/>
  <c r="M18" i="10"/>
  <c r="L18" i="10"/>
  <c r="K18" i="10"/>
  <c r="Q17" i="10"/>
  <c r="N17" i="10"/>
  <c r="M17" i="10"/>
  <c r="L17" i="10"/>
  <c r="K17" i="10"/>
  <c r="Q16" i="10"/>
  <c r="N16" i="10"/>
  <c r="M16" i="10"/>
  <c r="L16" i="10"/>
  <c r="K16" i="10"/>
  <c r="Q15" i="10"/>
  <c r="N15" i="10"/>
  <c r="M15" i="10"/>
  <c r="L15" i="10"/>
  <c r="K15" i="10"/>
  <c r="Q14" i="10"/>
  <c r="N14" i="10"/>
  <c r="M14" i="10"/>
  <c r="L14" i="10"/>
  <c r="K14" i="10"/>
  <c r="Q13" i="10"/>
  <c r="N13" i="10"/>
  <c r="M13" i="10"/>
  <c r="L13" i="10"/>
  <c r="K13" i="10"/>
  <c r="Q12" i="10"/>
  <c r="N12" i="10"/>
  <c r="M12" i="10"/>
  <c r="L12" i="10"/>
  <c r="K12" i="10"/>
  <c r="Q11" i="10"/>
  <c r="N11" i="10"/>
  <c r="M11" i="10"/>
  <c r="L11" i="10"/>
  <c r="K11" i="10"/>
  <c r="Q10" i="10"/>
  <c r="N10" i="10"/>
  <c r="M10" i="10"/>
  <c r="L10" i="10"/>
  <c r="K10" i="10"/>
  <c r="Q9" i="10"/>
  <c r="N9" i="10"/>
  <c r="M9" i="10"/>
  <c r="L9" i="10"/>
  <c r="K9" i="10"/>
  <c r="Q8" i="10"/>
  <c r="N8" i="10"/>
  <c r="M8" i="10"/>
  <c r="L8" i="10"/>
  <c r="K8" i="10"/>
  <c r="Q7" i="10"/>
  <c r="N7" i="10"/>
  <c r="M7" i="10"/>
  <c r="L7" i="10"/>
  <c r="K7" i="10"/>
  <c r="Q185" i="6"/>
  <c r="N185" i="6"/>
  <c r="M185" i="6"/>
  <c r="L185" i="6"/>
  <c r="K185" i="6"/>
  <c r="Q184" i="6"/>
  <c r="N184" i="6"/>
  <c r="M184" i="6"/>
  <c r="L184" i="6"/>
  <c r="K184" i="6"/>
  <c r="Q183" i="6"/>
  <c r="N183" i="6"/>
  <c r="M183" i="6"/>
  <c r="L183" i="6"/>
  <c r="K183" i="6"/>
  <c r="Q182" i="6"/>
  <c r="N182" i="6"/>
  <c r="M182" i="6"/>
  <c r="L182" i="6"/>
  <c r="K182" i="6"/>
  <c r="Q181" i="6"/>
  <c r="N181" i="6"/>
  <c r="M181" i="6"/>
  <c r="L181" i="6"/>
  <c r="K181" i="6"/>
  <c r="Q180" i="6"/>
  <c r="N180" i="6"/>
  <c r="M180" i="6"/>
  <c r="L180" i="6"/>
  <c r="K180" i="6"/>
  <c r="Q179" i="6"/>
  <c r="N179" i="6"/>
  <c r="M179" i="6"/>
  <c r="L179" i="6"/>
  <c r="K179" i="6"/>
  <c r="Q178" i="6"/>
  <c r="N178" i="6"/>
  <c r="M178" i="6"/>
  <c r="L178" i="6"/>
  <c r="K178" i="6"/>
  <c r="Q177" i="6"/>
  <c r="N177" i="6"/>
  <c r="M177" i="6"/>
  <c r="L177" i="6"/>
  <c r="K177" i="6"/>
  <c r="Q176" i="6"/>
  <c r="N176" i="6"/>
  <c r="M176" i="6"/>
  <c r="L176" i="6"/>
  <c r="K176" i="6"/>
  <c r="Q175" i="6"/>
  <c r="N175" i="6"/>
  <c r="M175" i="6"/>
  <c r="L175" i="6"/>
  <c r="K175" i="6"/>
  <c r="Q174" i="6"/>
  <c r="N174" i="6"/>
  <c r="M174" i="6"/>
  <c r="L174" i="6"/>
  <c r="K174" i="6"/>
  <c r="Q173" i="6"/>
  <c r="N173" i="6"/>
  <c r="M173" i="6"/>
  <c r="L173" i="6"/>
  <c r="K173" i="6"/>
  <c r="Q172" i="6"/>
  <c r="N172" i="6"/>
  <c r="M172" i="6"/>
  <c r="L172" i="6"/>
  <c r="K172" i="6"/>
  <c r="Q171" i="6"/>
  <c r="N171" i="6"/>
  <c r="M171" i="6"/>
  <c r="L171" i="6"/>
  <c r="K171" i="6"/>
  <c r="Q170" i="6"/>
  <c r="N170" i="6"/>
  <c r="M170" i="6"/>
  <c r="L170" i="6"/>
  <c r="K170" i="6"/>
  <c r="Q169" i="6"/>
  <c r="N169" i="6"/>
  <c r="M169" i="6"/>
  <c r="L169" i="6"/>
  <c r="K169" i="6"/>
  <c r="Q168" i="6"/>
  <c r="N168" i="6"/>
  <c r="M168" i="6"/>
  <c r="L168" i="6"/>
  <c r="K168" i="6"/>
  <c r="Q167" i="6"/>
  <c r="N167" i="6"/>
  <c r="M167" i="6"/>
  <c r="L167" i="6"/>
  <c r="K167" i="6"/>
  <c r="Q166" i="6"/>
  <c r="N166" i="6"/>
  <c r="M166" i="6"/>
  <c r="L166" i="6"/>
  <c r="K166" i="6"/>
  <c r="Q165" i="6"/>
  <c r="N165" i="6"/>
  <c r="M165" i="6"/>
  <c r="L165" i="6"/>
  <c r="K165" i="6"/>
  <c r="Q164" i="6"/>
  <c r="N164" i="6"/>
  <c r="M164" i="6"/>
  <c r="L164" i="6"/>
  <c r="K164" i="6"/>
  <c r="Q163" i="6"/>
  <c r="N163" i="6"/>
  <c r="M163" i="6"/>
  <c r="L163" i="6"/>
  <c r="K163" i="6"/>
  <c r="Q162" i="6"/>
  <c r="N162" i="6"/>
  <c r="M162" i="6"/>
  <c r="L162" i="6"/>
  <c r="K162" i="6"/>
  <c r="Q161" i="6"/>
  <c r="N161" i="6"/>
  <c r="M161" i="6"/>
  <c r="L161" i="6"/>
  <c r="K161" i="6"/>
  <c r="Q160" i="6"/>
  <c r="N160" i="6"/>
  <c r="M160" i="6"/>
  <c r="L160" i="6"/>
  <c r="K160" i="6"/>
  <c r="Q159" i="6"/>
  <c r="N159" i="6"/>
  <c r="M159" i="6"/>
  <c r="L159" i="6"/>
  <c r="K159" i="6"/>
  <c r="Q158" i="6"/>
  <c r="N158" i="6"/>
  <c r="M158" i="6"/>
  <c r="L158" i="6"/>
  <c r="K158" i="6"/>
  <c r="Q157" i="6"/>
  <c r="N157" i="6"/>
  <c r="M157" i="6"/>
  <c r="L157" i="6"/>
  <c r="K157" i="6"/>
  <c r="Q156" i="6"/>
  <c r="N156" i="6"/>
  <c r="M156" i="6"/>
  <c r="L156" i="6"/>
  <c r="K156" i="6"/>
  <c r="Q155" i="6"/>
  <c r="N155" i="6"/>
  <c r="M155" i="6"/>
  <c r="L155" i="6"/>
  <c r="K155" i="6"/>
  <c r="Q154" i="6"/>
  <c r="N154" i="6"/>
  <c r="M154" i="6"/>
  <c r="L154" i="6"/>
  <c r="K154" i="6"/>
  <c r="Q153" i="6"/>
  <c r="N153" i="6"/>
  <c r="M153" i="6"/>
  <c r="L153" i="6"/>
  <c r="K153" i="6"/>
  <c r="Q152" i="6"/>
  <c r="N152" i="6"/>
  <c r="M152" i="6"/>
  <c r="L152" i="6"/>
  <c r="K152" i="6"/>
  <c r="Q151" i="6"/>
  <c r="N151" i="6"/>
  <c r="M151" i="6"/>
  <c r="L151" i="6"/>
  <c r="K151" i="6"/>
  <c r="Q150" i="6"/>
  <c r="N150" i="6"/>
  <c r="M150" i="6"/>
  <c r="L150" i="6"/>
  <c r="K150" i="6"/>
  <c r="Q149" i="6"/>
  <c r="N149" i="6"/>
  <c r="M149" i="6"/>
  <c r="L149" i="6"/>
  <c r="K149" i="6"/>
  <c r="Q148" i="6"/>
  <c r="N148" i="6"/>
  <c r="M148" i="6"/>
  <c r="L148" i="6"/>
  <c r="K148" i="6"/>
  <c r="Q147" i="6"/>
  <c r="N147" i="6"/>
  <c r="M147" i="6"/>
  <c r="L147" i="6"/>
  <c r="K147" i="6"/>
  <c r="Q146" i="6"/>
  <c r="N146" i="6"/>
  <c r="M146" i="6"/>
  <c r="L146" i="6"/>
  <c r="K146" i="6"/>
  <c r="Q145" i="6"/>
  <c r="N145" i="6"/>
  <c r="M145" i="6"/>
  <c r="L145" i="6"/>
  <c r="K145" i="6"/>
  <c r="Q144" i="6"/>
  <c r="N144" i="6"/>
  <c r="M144" i="6"/>
  <c r="L144" i="6"/>
  <c r="K144" i="6"/>
  <c r="Q143" i="6"/>
  <c r="N143" i="6"/>
  <c r="M143" i="6"/>
  <c r="L143" i="6"/>
  <c r="K143" i="6"/>
  <c r="Q142" i="6"/>
  <c r="N142" i="6"/>
  <c r="M142" i="6"/>
  <c r="L142" i="6"/>
  <c r="K142" i="6"/>
  <c r="Q141" i="6"/>
  <c r="N141" i="6"/>
  <c r="M141" i="6"/>
  <c r="L141" i="6"/>
  <c r="K141" i="6"/>
  <c r="Q140" i="6"/>
  <c r="N140" i="6"/>
  <c r="M140" i="6"/>
  <c r="L140" i="6"/>
  <c r="K140" i="6"/>
  <c r="Q139" i="6"/>
  <c r="N139" i="6"/>
  <c r="M139" i="6"/>
  <c r="L139" i="6"/>
  <c r="K139" i="6"/>
  <c r="Q138" i="6"/>
  <c r="N138" i="6"/>
  <c r="M138" i="6"/>
  <c r="L138" i="6"/>
  <c r="K138" i="6"/>
  <c r="Q137" i="6"/>
  <c r="N137" i="6"/>
  <c r="M137" i="6"/>
  <c r="L137" i="6"/>
  <c r="K137" i="6"/>
  <c r="Q136" i="6"/>
  <c r="N136" i="6"/>
  <c r="M136" i="6"/>
  <c r="L136" i="6"/>
  <c r="K136" i="6"/>
  <c r="Q135" i="6"/>
  <c r="N135" i="6"/>
  <c r="M135" i="6"/>
  <c r="L135" i="6"/>
  <c r="K135" i="6"/>
  <c r="Q134" i="6"/>
  <c r="N134" i="6"/>
  <c r="M134" i="6"/>
  <c r="L134" i="6"/>
  <c r="K134" i="6"/>
  <c r="Q133" i="6"/>
  <c r="N133" i="6"/>
  <c r="M133" i="6"/>
  <c r="L133" i="6"/>
  <c r="K133" i="6"/>
  <c r="Q132" i="6"/>
  <c r="N132" i="6"/>
  <c r="M132" i="6"/>
  <c r="L132" i="6"/>
  <c r="K132" i="6"/>
  <c r="Q131" i="6"/>
  <c r="N131" i="6"/>
  <c r="M131" i="6"/>
  <c r="L131" i="6"/>
  <c r="K131" i="6"/>
  <c r="Q130" i="6"/>
  <c r="N130" i="6"/>
  <c r="M130" i="6"/>
  <c r="L130" i="6"/>
  <c r="K130" i="6"/>
  <c r="Q129" i="6"/>
  <c r="N129" i="6"/>
  <c r="M129" i="6"/>
  <c r="L129" i="6"/>
  <c r="K129" i="6"/>
  <c r="Q128" i="6"/>
  <c r="N128" i="6"/>
  <c r="M128" i="6"/>
  <c r="L128" i="6"/>
  <c r="K128" i="6"/>
  <c r="Q127" i="6"/>
  <c r="N127" i="6"/>
  <c r="M127" i="6"/>
  <c r="L127" i="6"/>
  <c r="K127" i="6"/>
  <c r="Q126" i="6"/>
  <c r="N126" i="6"/>
  <c r="M126" i="6"/>
  <c r="L126" i="6"/>
  <c r="K126" i="6"/>
  <c r="Q125" i="6"/>
  <c r="N125" i="6"/>
  <c r="M125" i="6"/>
  <c r="L125" i="6"/>
  <c r="K125" i="6"/>
  <c r="Q124" i="6"/>
  <c r="N124" i="6"/>
  <c r="M124" i="6"/>
  <c r="L124" i="6"/>
  <c r="K124" i="6"/>
  <c r="Q123" i="6"/>
  <c r="N123" i="6"/>
  <c r="M123" i="6"/>
  <c r="L123" i="6"/>
  <c r="K123" i="6"/>
  <c r="Q122" i="6"/>
  <c r="N122" i="6"/>
  <c r="M122" i="6"/>
  <c r="L122" i="6"/>
  <c r="K122" i="6"/>
  <c r="Q121" i="6"/>
  <c r="N121" i="6"/>
  <c r="M121" i="6"/>
  <c r="L121" i="6"/>
  <c r="K121" i="6"/>
  <c r="Q120" i="6"/>
  <c r="N120" i="6"/>
  <c r="M120" i="6"/>
  <c r="L120" i="6"/>
  <c r="K120" i="6"/>
  <c r="Q119" i="6"/>
  <c r="N119" i="6"/>
  <c r="M119" i="6"/>
  <c r="L119" i="6"/>
  <c r="K119" i="6"/>
  <c r="Q118" i="6"/>
  <c r="N118" i="6"/>
  <c r="M118" i="6"/>
  <c r="L118" i="6"/>
  <c r="K118" i="6"/>
  <c r="Q117" i="6"/>
  <c r="N117" i="6"/>
  <c r="M117" i="6"/>
  <c r="L117" i="6"/>
  <c r="K117" i="6"/>
  <c r="Q116" i="6"/>
  <c r="N116" i="6"/>
  <c r="M116" i="6"/>
  <c r="L116" i="6"/>
  <c r="K116" i="6"/>
  <c r="Q115" i="6"/>
  <c r="N115" i="6"/>
  <c r="M115" i="6"/>
  <c r="L115" i="6"/>
  <c r="K115" i="6"/>
  <c r="Q114" i="6"/>
  <c r="N114" i="6"/>
  <c r="M114" i="6"/>
  <c r="L114" i="6"/>
  <c r="K114" i="6"/>
  <c r="Q113" i="6"/>
  <c r="N113" i="6"/>
  <c r="M113" i="6"/>
  <c r="L113" i="6"/>
  <c r="K113" i="6"/>
  <c r="Q112" i="6"/>
  <c r="N112" i="6"/>
  <c r="M112" i="6"/>
  <c r="L112" i="6"/>
  <c r="K112" i="6"/>
  <c r="Q111" i="6"/>
  <c r="N111" i="6"/>
  <c r="M111" i="6"/>
  <c r="L111" i="6"/>
  <c r="K111" i="6"/>
  <c r="Q110" i="6"/>
  <c r="N110" i="6"/>
  <c r="M110" i="6"/>
  <c r="L110" i="6"/>
  <c r="K110" i="6"/>
  <c r="Q109" i="6"/>
  <c r="N109" i="6"/>
  <c r="M109" i="6"/>
  <c r="L109" i="6"/>
  <c r="K109" i="6"/>
  <c r="Q108" i="6"/>
  <c r="N108" i="6"/>
  <c r="M108" i="6"/>
  <c r="L108" i="6"/>
  <c r="K108" i="6"/>
  <c r="Q107" i="6"/>
  <c r="N107" i="6"/>
  <c r="M107" i="6"/>
  <c r="L107" i="6"/>
  <c r="K107" i="6"/>
  <c r="Q106" i="6"/>
  <c r="N106" i="6"/>
  <c r="M106" i="6"/>
  <c r="L106" i="6"/>
  <c r="K106" i="6"/>
  <c r="Q105" i="6"/>
  <c r="N105" i="6"/>
  <c r="M105" i="6"/>
  <c r="L105" i="6"/>
  <c r="K105" i="6"/>
  <c r="Q104" i="6"/>
  <c r="N104" i="6"/>
  <c r="M104" i="6"/>
  <c r="L104" i="6"/>
  <c r="K104" i="6"/>
  <c r="Q103" i="6"/>
  <c r="N103" i="6"/>
  <c r="M103" i="6"/>
  <c r="L103" i="6"/>
  <c r="K103" i="6"/>
  <c r="Q102" i="6"/>
  <c r="N102" i="6"/>
  <c r="M102" i="6"/>
  <c r="L102" i="6"/>
  <c r="K102" i="6"/>
  <c r="Q101" i="6"/>
  <c r="N101" i="6"/>
  <c r="M101" i="6"/>
  <c r="L101" i="6"/>
  <c r="K101" i="6"/>
  <c r="Q100" i="6"/>
  <c r="N100" i="6"/>
  <c r="M100" i="6"/>
  <c r="L100" i="6"/>
  <c r="K100" i="6"/>
  <c r="Q99" i="6"/>
  <c r="N99" i="6"/>
  <c r="M99" i="6"/>
  <c r="L99" i="6"/>
  <c r="K99" i="6"/>
  <c r="Q98" i="6"/>
  <c r="N98" i="6"/>
  <c r="M98" i="6"/>
  <c r="L98" i="6"/>
  <c r="K98" i="6"/>
  <c r="Q97" i="6"/>
  <c r="N97" i="6"/>
  <c r="M97" i="6"/>
  <c r="L97" i="6"/>
  <c r="K97" i="6"/>
  <c r="Q96" i="6"/>
  <c r="N96" i="6"/>
  <c r="M96" i="6"/>
  <c r="L96" i="6"/>
  <c r="K96" i="6"/>
  <c r="Q95" i="6"/>
  <c r="N95" i="6"/>
  <c r="M95" i="6"/>
  <c r="L95" i="6"/>
  <c r="K95" i="6"/>
  <c r="Q94" i="6"/>
  <c r="N94" i="6"/>
  <c r="M94" i="6"/>
  <c r="L94" i="6"/>
  <c r="K94" i="6"/>
  <c r="Q93" i="6"/>
  <c r="N93" i="6"/>
  <c r="M93" i="6"/>
  <c r="L93" i="6"/>
  <c r="K93" i="6"/>
  <c r="Q92" i="6"/>
  <c r="N92" i="6"/>
  <c r="M92" i="6"/>
  <c r="L92" i="6"/>
  <c r="K92" i="6"/>
  <c r="Q91" i="6"/>
  <c r="N91" i="6"/>
  <c r="M91" i="6"/>
  <c r="L91" i="6"/>
  <c r="K91" i="6"/>
  <c r="Q90" i="6"/>
  <c r="N90" i="6"/>
  <c r="M90" i="6"/>
  <c r="L90" i="6"/>
  <c r="K90" i="6"/>
  <c r="Q89" i="6"/>
  <c r="N89" i="6"/>
  <c r="M89" i="6"/>
  <c r="L89" i="6"/>
  <c r="K89" i="6"/>
  <c r="Q88" i="6"/>
  <c r="N88" i="6"/>
  <c r="M88" i="6"/>
  <c r="L88" i="6"/>
  <c r="K88" i="6"/>
  <c r="Q87" i="6"/>
  <c r="N87" i="6"/>
  <c r="M87" i="6"/>
  <c r="L87" i="6"/>
  <c r="K87" i="6"/>
  <c r="Q86" i="6"/>
  <c r="N86" i="6"/>
  <c r="M86" i="6"/>
  <c r="L86" i="6"/>
  <c r="K86" i="6"/>
  <c r="Q85" i="6"/>
  <c r="N85" i="6"/>
  <c r="M85" i="6"/>
  <c r="L85" i="6"/>
  <c r="K85" i="6"/>
  <c r="Q84" i="6"/>
  <c r="N84" i="6"/>
  <c r="M84" i="6"/>
  <c r="L84" i="6"/>
  <c r="K84" i="6"/>
  <c r="Q83" i="6"/>
  <c r="N83" i="6"/>
  <c r="M83" i="6"/>
  <c r="L83" i="6"/>
  <c r="K83" i="6"/>
  <c r="Q82" i="6"/>
  <c r="N82" i="6"/>
  <c r="M82" i="6"/>
  <c r="L82" i="6"/>
  <c r="K82" i="6"/>
  <c r="Q81" i="6"/>
  <c r="N81" i="6"/>
  <c r="M81" i="6"/>
  <c r="L81" i="6"/>
  <c r="K81" i="6"/>
  <c r="Q80" i="6"/>
  <c r="N80" i="6"/>
  <c r="M80" i="6"/>
  <c r="L80" i="6"/>
  <c r="K80" i="6"/>
  <c r="Q79" i="6"/>
  <c r="N79" i="6"/>
  <c r="M79" i="6"/>
  <c r="L79" i="6"/>
  <c r="K79" i="6"/>
  <c r="Q78" i="6"/>
  <c r="N78" i="6"/>
  <c r="M78" i="6"/>
  <c r="L78" i="6"/>
  <c r="K78" i="6"/>
  <c r="Q77" i="6"/>
  <c r="N77" i="6"/>
  <c r="M77" i="6"/>
  <c r="L77" i="6"/>
  <c r="K77" i="6"/>
  <c r="Q76" i="6"/>
  <c r="N76" i="6"/>
  <c r="M76" i="6"/>
  <c r="L76" i="6"/>
  <c r="K76" i="6"/>
  <c r="Q75" i="6"/>
  <c r="N75" i="6"/>
  <c r="M75" i="6"/>
  <c r="L75" i="6"/>
  <c r="K75" i="6"/>
  <c r="Q74" i="6"/>
  <c r="N74" i="6"/>
  <c r="M74" i="6"/>
  <c r="L74" i="6"/>
  <c r="K74" i="6"/>
  <c r="Q73" i="6"/>
  <c r="N73" i="6"/>
  <c r="M73" i="6"/>
  <c r="L73" i="6"/>
  <c r="K73" i="6"/>
  <c r="Q72" i="6"/>
  <c r="N72" i="6"/>
  <c r="M72" i="6"/>
  <c r="L72" i="6"/>
  <c r="K72" i="6"/>
  <c r="Q71" i="6"/>
  <c r="N71" i="6"/>
  <c r="M71" i="6"/>
  <c r="L71" i="6"/>
  <c r="K71" i="6"/>
  <c r="Q70" i="6"/>
  <c r="N70" i="6"/>
  <c r="M70" i="6"/>
  <c r="L70" i="6"/>
  <c r="K70" i="6"/>
  <c r="Q69" i="6"/>
  <c r="N69" i="6"/>
  <c r="M69" i="6"/>
  <c r="L69" i="6"/>
  <c r="K69" i="6"/>
  <c r="Q68" i="6"/>
  <c r="N68" i="6"/>
  <c r="M68" i="6"/>
  <c r="L68" i="6"/>
  <c r="K68" i="6"/>
  <c r="Q67" i="6"/>
  <c r="N67" i="6"/>
  <c r="M67" i="6"/>
  <c r="L67" i="6"/>
  <c r="K67" i="6"/>
  <c r="Q66" i="6"/>
  <c r="N66" i="6"/>
  <c r="M66" i="6"/>
  <c r="L66" i="6"/>
  <c r="K66" i="6"/>
  <c r="Q65" i="6"/>
  <c r="N65" i="6"/>
  <c r="M65" i="6"/>
  <c r="L65" i="6"/>
  <c r="K65" i="6"/>
  <c r="Q64" i="6"/>
  <c r="N64" i="6"/>
  <c r="M64" i="6"/>
  <c r="L64" i="6"/>
  <c r="K64" i="6"/>
  <c r="Q63" i="6"/>
  <c r="N63" i="6"/>
  <c r="M63" i="6"/>
  <c r="L63" i="6"/>
  <c r="K63" i="6"/>
  <c r="Q62" i="6"/>
  <c r="N62" i="6"/>
  <c r="M62" i="6"/>
  <c r="L62" i="6"/>
  <c r="K62" i="6"/>
  <c r="Q61" i="6"/>
  <c r="N61" i="6"/>
  <c r="M61" i="6"/>
  <c r="L61" i="6"/>
  <c r="K61" i="6"/>
  <c r="Q60" i="6"/>
  <c r="N60" i="6"/>
  <c r="M60" i="6"/>
  <c r="L60" i="6"/>
  <c r="K60" i="6"/>
  <c r="Q59" i="6"/>
  <c r="N59" i="6"/>
  <c r="M59" i="6"/>
  <c r="L59" i="6"/>
  <c r="K59" i="6"/>
  <c r="Q58" i="6"/>
  <c r="N58" i="6"/>
  <c r="M58" i="6"/>
  <c r="L58" i="6"/>
  <c r="K58" i="6"/>
  <c r="Q57" i="6"/>
  <c r="N57" i="6"/>
  <c r="M57" i="6"/>
  <c r="L57" i="6"/>
  <c r="K57" i="6"/>
  <c r="Q56" i="6"/>
  <c r="N56" i="6"/>
  <c r="M56" i="6"/>
  <c r="L56" i="6"/>
  <c r="K56" i="6"/>
  <c r="Q55" i="6"/>
  <c r="N55" i="6"/>
  <c r="M55" i="6"/>
  <c r="L55" i="6"/>
  <c r="K55" i="6"/>
  <c r="Q54" i="6"/>
  <c r="N54" i="6"/>
  <c r="M54" i="6"/>
  <c r="L54" i="6"/>
  <c r="K54" i="6"/>
  <c r="Q53" i="6"/>
  <c r="N53" i="6"/>
  <c r="M53" i="6"/>
  <c r="L53" i="6"/>
  <c r="K53" i="6"/>
  <c r="Q52" i="6"/>
  <c r="N52" i="6"/>
  <c r="M52" i="6"/>
  <c r="L52" i="6"/>
  <c r="K52" i="6"/>
  <c r="Q51" i="6"/>
  <c r="N51" i="6"/>
  <c r="M51" i="6"/>
  <c r="L51" i="6"/>
  <c r="K51" i="6"/>
  <c r="Q50" i="6"/>
  <c r="N50" i="6"/>
  <c r="M50" i="6"/>
  <c r="L50" i="6"/>
  <c r="K50" i="6"/>
  <c r="Q49" i="6"/>
  <c r="N49" i="6"/>
  <c r="M49" i="6"/>
  <c r="L49" i="6"/>
  <c r="K49" i="6"/>
  <c r="Q48" i="6"/>
  <c r="N48" i="6"/>
  <c r="M48" i="6"/>
  <c r="L48" i="6"/>
  <c r="K48" i="6"/>
  <c r="Q47" i="6"/>
  <c r="N47" i="6"/>
  <c r="M47" i="6"/>
  <c r="L47" i="6"/>
  <c r="K47" i="6"/>
  <c r="Q46" i="6"/>
  <c r="N46" i="6"/>
  <c r="M46" i="6"/>
  <c r="L46" i="6"/>
  <c r="K46" i="6"/>
  <c r="Q45" i="6"/>
  <c r="N45" i="6"/>
  <c r="M45" i="6"/>
  <c r="L45" i="6"/>
  <c r="K45" i="6"/>
  <c r="Q44" i="6"/>
  <c r="N44" i="6"/>
  <c r="M44" i="6"/>
  <c r="L44" i="6"/>
  <c r="K44" i="6"/>
  <c r="Q43" i="6"/>
  <c r="N43" i="6"/>
  <c r="M43" i="6"/>
  <c r="L43" i="6"/>
  <c r="K43" i="6"/>
  <c r="Q42" i="6"/>
  <c r="N42" i="6"/>
  <c r="M42" i="6"/>
  <c r="L42" i="6"/>
  <c r="K42" i="6"/>
  <c r="Q41" i="6"/>
  <c r="N41" i="6"/>
  <c r="M41" i="6"/>
  <c r="L41" i="6"/>
  <c r="K41" i="6"/>
  <c r="Q40" i="6"/>
  <c r="N40" i="6"/>
  <c r="M40" i="6"/>
  <c r="L40" i="6"/>
  <c r="K40" i="6"/>
  <c r="Q39" i="6"/>
  <c r="N39" i="6"/>
  <c r="M39" i="6"/>
  <c r="L39" i="6"/>
  <c r="K39" i="6"/>
  <c r="Q38" i="6"/>
  <c r="N38" i="6"/>
  <c r="M38" i="6"/>
  <c r="L38" i="6"/>
  <c r="K38" i="6"/>
  <c r="Q37" i="6"/>
  <c r="N37" i="6"/>
  <c r="M37" i="6"/>
  <c r="L37" i="6"/>
  <c r="K37" i="6"/>
  <c r="Q36" i="6"/>
  <c r="N36" i="6"/>
  <c r="M36" i="6"/>
  <c r="L36" i="6"/>
  <c r="K36" i="6"/>
  <c r="Q35" i="6"/>
  <c r="N35" i="6"/>
  <c r="M35" i="6"/>
  <c r="L35" i="6"/>
  <c r="K35" i="6"/>
  <c r="Q34" i="6"/>
  <c r="N34" i="6"/>
  <c r="M34" i="6"/>
  <c r="L34" i="6"/>
  <c r="K34" i="6"/>
  <c r="Q33" i="6"/>
  <c r="N33" i="6"/>
  <c r="M33" i="6"/>
  <c r="L33" i="6"/>
  <c r="K33" i="6"/>
  <c r="Q32" i="6"/>
  <c r="N32" i="6"/>
  <c r="M32" i="6"/>
  <c r="L32" i="6"/>
  <c r="K32" i="6"/>
  <c r="Q31" i="6"/>
  <c r="N31" i="6"/>
  <c r="M31" i="6"/>
  <c r="L31" i="6"/>
  <c r="K31" i="6"/>
  <c r="Q30" i="6"/>
  <c r="N30" i="6"/>
  <c r="M30" i="6"/>
  <c r="L30" i="6"/>
  <c r="K30" i="6"/>
  <c r="Q29" i="6"/>
  <c r="N29" i="6"/>
  <c r="M29" i="6"/>
  <c r="L29" i="6"/>
  <c r="K29" i="6"/>
  <c r="Q28" i="6"/>
  <c r="N28" i="6"/>
  <c r="M28" i="6"/>
  <c r="L28" i="6"/>
  <c r="K28" i="6"/>
  <c r="Q27" i="6"/>
  <c r="N27" i="6"/>
  <c r="M27" i="6"/>
  <c r="L27" i="6"/>
  <c r="K27" i="6"/>
  <c r="Q26" i="6"/>
  <c r="N26" i="6"/>
  <c r="M26" i="6"/>
  <c r="L26" i="6"/>
  <c r="K26" i="6"/>
  <c r="Q25" i="6"/>
  <c r="N25" i="6"/>
  <c r="M25" i="6"/>
  <c r="L25" i="6"/>
  <c r="K25" i="6"/>
  <c r="Q24" i="6"/>
  <c r="N24" i="6"/>
  <c r="M24" i="6"/>
  <c r="L24" i="6"/>
  <c r="K24" i="6"/>
  <c r="Q23" i="6"/>
  <c r="N23" i="6"/>
  <c r="M23" i="6"/>
  <c r="L23" i="6"/>
  <c r="K23" i="6"/>
  <c r="Q22" i="6"/>
  <c r="N22" i="6"/>
  <c r="M22" i="6"/>
  <c r="L22" i="6"/>
  <c r="K22" i="6"/>
  <c r="Q21" i="6"/>
  <c r="N21" i="6"/>
  <c r="M21" i="6"/>
  <c r="L21" i="6"/>
  <c r="K21" i="6"/>
  <c r="Q20" i="6"/>
  <c r="N20" i="6"/>
  <c r="M20" i="6"/>
  <c r="L20" i="6"/>
  <c r="K20" i="6"/>
  <c r="Q19" i="6"/>
  <c r="N19" i="6"/>
  <c r="M19" i="6"/>
  <c r="L19" i="6"/>
  <c r="K19" i="6"/>
  <c r="Q18" i="6"/>
  <c r="N18" i="6"/>
  <c r="M18" i="6"/>
  <c r="L18" i="6"/>
  <c r="K18" i="6"/>
  <c r="Q17" i="6"/>
  <c r="N17" i="6"/>
  <c r="M17" i="6"/>
  <c r="L17" i="6"/>
  <c r="K17" i="6"/>
  <c r="Q16" i="6"/>
  <c r="N16" i="6"/>
  <c r="M16" i="6"/>
  <c r="L16" i="6"/>
  <c r="K16" i="6"/>
  <c r="Q15" i="6"/>
  <c r="N15" i="6"/>
  <c r="M15" i="6"/>
  <c r="L15" i="6"/>
  <c r="K15" i="6"/>
  <c r="Q14" i="6"/>
  <c r="N14" i="6"/>
  <c r="M14" i="6"/>
  <c r="L14" i="6"/>
  <c r="K14" i="6"/>
  <c r="Q13" i="6"/>
  <c r="N13" i="6"/>
  <c r="M13" i="6"/>
  <c r="L13" i="6"/>
  <c r="K13" i="6"/>
  <c r="Q12" i="6"/>
  <c r="N12" i="6"/>
  <c r="M12" i="6"/>
  <c r="L12" i="6"/>
  <c r="K12" i="6"/>
  <c r="Q11" i="6"/>
  <c r="N11" i="6"/>
  <c r="M11" i="6"/>
  <c r="L11" i="6"/>
  <c r="K11" i="6"/>
  <c r="Q10" i="6"/>
  <c r="N10" i="6"/>
  <c r="M10" i="6"/>
  <c r="L10" i="6"/>
  <c r="K10" i="6"/>
  <c r="Q9" i="6"/>
  <c r="N9" i="6"/>
  <c r="M9" i="6"/>
  <c r="L9" i="6"/>
  <c r="K9" i="6"/>
  <c r="Q8" i="6"/>
  <c r="N8" i="6"/>
  <c r="M8" i="6"/>
  <c r="L8" i="6"/>
  <c r="K8" i="6"/>
  <c r="Q7" i="6"/>
  <c r="N7" i="6"/>
  <c r="M7" i="6"/>
  <c r="L7" i="6"/>
  <c r="K7" i="6"/>
  <c r="Q185" i="4"/>
  <c r="N185" i="4"/>
  <c r="M185" i="4"/>
  <c r="L185" i="4"/>
  <c r="K185" i="4"/>
  <c r="Q184" i="4"/>
  <c r="N184" i="4"/>
  <c r="M184" i="4"/>
  <c r="L184" i="4"/>
  <c r="K184" i="4"/>
  <c r="Q183" i="4"/>
  <c r="N183" i="4"/>
  <c r="M183" i="4"/>
  <c r="L183" i="4"/>
  <c r="K183" i="4"/>
  <c r="Q182" i="4"/>
  <c r="N182" i="4"/>
  <c r="M182" i="4"/>
  <c r="L182" i="4"/>
  <c r="K182" i="4"/>
  <c r="Q181" i="4"/>
  <c r="N181" i="4"/>
  <c r="M181" i="4"/>
  <c r="L181" i="4"/>
  <c r="K181" i="4"/>
  <c r="Q180" i="4"/>
  <c r="N180" i="4"/>
  <c r="M180" i="4"/>
  <c r="L180" i="4"/>
  <c r="K180" i="4"/>
  <c r="Q179" i="4"/>
  <c r="N179" i="4"/>
  <c r="M179" i="4"/>
  <c r="L179" i="4"/>
  <c r="K179" i="4"/>
  <c r="Q178" i="4"/>
  <c r="N178" i="4"/>
  <c r="M178" i="4"/>
  <c r="L178" i="4"/>
  <c r="K178" i="4"/>
  <c r="Q177" i="4"/>
  <c r="N177" i="4"/>
  <c r="M177" i="4"/>
  <c r="L177" i="4"/>
  <c r="K177" i="4"/>
  <c r="Q176" i="4"/>
  <c r="N176" i="4"/>
  <c r="M176" i="4"/>
  <c r="L176" i="4"/>
  <c r="K176" i="4"/>
  <c r="Q175" i="4"/>
  <c r="N175" i="4"/>
  <c r="M175" i="4"/>
  <c r="L175" i="4"/>
  <c r="K175" i="4"/>
  <c r="Q174" i="4"/>
  <c r="N174" i="4"/>
  <c r="M174" i="4"/>
  <c r="L174" i="4"/>
  <c r="K174" i="4"/>
  <c r="Q173" i="4"/>
  <c r="N173" i="4"/>
  <c r="M173" i="4"/>
  <c r="L173" i="4"/>
  <c r="K173" i="4"/>
  <c r="Q172" i="4"/>
  <c r="N172" i="4"/>
  <c r="M172" i="4"/>
  <c r="L172" i="4"/>
  <c r="K172" i="4"/>
  <c r="Q171" i="4"/>
  <c r="N171" i="4"/>
  <c r="M171" i="4"/>
  <c r="L171" i="4"/>
  <c r="K171" i="4"/>
  <c r="Q170" i="4"/>
  <c r="N170" i="4"/>
  <c r="M170" i="4"/>
  <c r="L170" i="4"/>
  <c r="K170" i="4"/>
  <c r="Q169" i="4"/>
  <c r="N169" i="4"/>
  <c r="M169" i="4"/>
  <c r="L169" i="4"/>
  <c r="K169" i="4"/>
  <c r="Q168" i="4"/>
  <c r="N168" i="4"/>
  <c r="M168" i="4"/>
  <c r="L168" i="4"/>
  <c r="K168" i="4"/>
  <c r="Q167" i="4"/>
  <c r="N167" i="4"/>
  <c r="M167" i="4"/>
  <c r="L167" i="4"/>
  <c r="K167" i="4"/>
  <c r="Q166" i="4"/>
  <c r="N166" i="4"/>
  <c r="M166" i="4"/>
  <c r="L166" i="4"/>
  <c r="K166" i="4"/>
  <c r="Q165" i="4"/>
  <c r="N165" i="4"/>
  <c r="M165" i="4"/>
  <c r="L165" i="4"/>
  <c r="K165" i="4"/>
  <c r="Q164" i="4"/>
  <c r="N164" i="4"/>
  <c r="M164" i="4"/>
  <c r="L164" i="4"/>
  <c r="K164" i="4"/>
  <c r="Q163" i="4"/>
  <c r="N163" i="4"/>
  <c r="M163" i="4"/>
  <c r="L163" i="4"/>
  <c r="K163" i="4"/>
  <c r="Q162" i="4"/>
  <c r="N162" i="4"/>
  <c r="M162" i="4"/>
  <c r="L162" i="4"/>
  <c r="K162" i="4"/>
  <c r="Q161" i="4"/>
  <c r="N161" i="4"/>
  <c r="M161" i="4"/>
  <c r="L161" i="4"/>
  <c r="K161" i="4"/>
  <c r="Q160" i="4"/>
  <c r="N160" i="4"/>
  <c r="M160" i="4"/>
  <c r="L160" i="4"/>
  <c r="K160" i="4"/>
  <c r="Q159" i="4"/>
  <c r="N159" i="4"/>
  <c r="M159" i="4"/>
  <c r="L159" i="4"/>
  <c r="K159" i="4"/>
  <c r="Q158" i="4"/>
  <c r="N158" i="4"/>
  <c r="M158" i="4"/>
  <c r="L158" i="4"/>
  <c r="K158" i="4"/>
  <c r="Q157" i="4"/>
  <c r="N157" i="4"/>
  <c r="M157" i="4"/>
  <c r="L157" i="4"/>
  <c r="K157" i="4"/>
  <c r="Q156" i="4"/>
  <c r="N156" i="4"/>
  <c r="M156" i="4"/>
  <c r="L156" i="4"/>
  <c r="K156" i="4"/>
  <c r="Q155" i="4"/>
  <c r="N155" i="4"/>
  <c r="M155" i="4"/>
  <c r="L155" i="4"/>
  <c r="K155" i="4"/>
  <c r="Q154" i="4"/>
  <c r="N154" i="4"/>
  <c r="M154" i="4"/>
  <c r="L154" i="4"/>
  <c r="K154" i="4"/>
  <c r="Q153" i="4"/>
  <c r="N153" i="4"/>
  <c r="M153" i="4"/>
  <c r="L153" i="4"/>
  <c r="K153" i="4"/>
  <c r="Q152" i="4"/>
  <c r="N152" i="4"/>
  <c r="M152" i="4"/>
  <c r="L152" i="4"/>
  <c r="K152" i="4"/>
  <c r="Q151" i="4"/>
  <c r="N151" i="4"/>
  <c r="M151" i="4"/>
  <c r="L151" i="4"/>
  <c r="K151" i="4"/>
  <c r="Q150" i="4"/>
  <c r="N150" i="4"/>
  <c r="M150" i="4"/>
  <c r="L150" i="4"/>
  <c r="K150" i="4"/>
  <c r="Q149" i="4"/>
  <c r="N149" i="4"/>
  <c r="M149" i="4"/>
  <c r="L149" i="4"/>
  <c r="K149" i="4"/>
  <c r="Q148" i="4"/>
  <c r="N148" i="4"/>
  <c r="M148" i="4"/>
  <c r="L148" i="4"/>
  <c r="K148" i="4"/>
  <c r="Q147" i="4"/>
  <c r="N147" i="4"/>
  <c r="M147" i="4"/>
  <c r="L147" i="4"/>
  <c r="K147" i="4"/>
  <c r="Q146" i="4"/>
  <c r="N146" i="4"/>
  <c r="M146" i="4"/>
  <c r="L146" i="4"/>
  <c r="K146" i="4"/>
  <c r="Q145" i="4"/>
  <c r="N145" i="4"/>
  <c r="M145" i="4"/>
  <c r="L145" i="4"/>
  <c r="K145" i="4"/>
  <c r="Q144" i="4"/>
  <c r="N144" i="4"/>
  <c r="M144" i="4"/>
  <c r="L144" i="4"/>
  <c r="K144" i="4"/>
  <c r="Q143" i="4"/>
  <c r="N143" i="4"/>
  <c r="M143" i="4"/>
  <c r="L143" i="4"/>
  <c r="K143" i="4"/>
  <c r="Q142" i="4"/>
  <c r="N142" i="4"/>
  <c r="M142" i="4"/>
  <c r="L142" i="4"/>
  <c r="K142" i="4"/>
  <c r="Q141" i="4"/>
  <c r="N141" i="4"/>
  <c r="M141" i="4"/>
  <c r="L141" i="4"/>
  <c r="K141" i="4"/>
  <c r="Q140" i="4"/>
  <c r="N140" i="4"/>
  <c r="M140" i="4"/>
  <c r="L140" i="4"/>
  <c r="K140" i="4"/>
  <c r="Q139" i="4"/>
  <c r="N139" i="4"/>
  <c r="M139" i="4"/>
  <c r="L139" i="4"/>
  <c r="K139" i="4"/>
  <c r="Q138" i="4"/>
  <c r="N138" i="4"/>
  <c r="M138" i="4"/>
  <c r="L138" i="4"/>
  <c r="K138" i="4"/>
  <c r="Q137" i="4"/>
  <c r="N137" i="4"/>
  <c r="M137" i="4"/>
  <c r="L137" i="4"/>
  <c r="K137" i="4"/>
  <c r="Q136" i="4"/>
  <c r="N136" i="4"/>
  <c r="M136" i="4"/>
  <c r="L136" i="4"/>
  <c r="K136" i="4"/>
  <c r="Q135" i="4"/>
  <c r="N135" i="4"/>
  <c r="M135" i="4"/>
  <c r="L135" i="4"/>
  <c r="K135" i="4"/>
  <c r="Q134" i="4"/>
  <c r="N134" i="4"/>
  <c r="M134" i="4"/>
  <c r="L134" i="4"/>
  <c r="K134" i="4"/>
  <c r="Q133" i="4"/>
  <c r="N133" i="4"/>
  <c r="M133" i="4"/>
  <c r="L133" i="4"/>
  <c r="K133" i="4"/>
  <c r="Q132" i="4"/>
  <c r="N132" i="4"/>
  <c r="M132" i="4"/>
  <c r="L132" i="4"/>
  <c r="K132" i="4"/>
  <c r="Q131" i="4"/>
  <c r="N131" i="4"/>
  <c r="M131" i="4"/>
  <c r="L131" i="4"/>
  <c r="K131" i="4"/>
  <c r="Q130" i="4"/>
  <c r="N130" i="4"/>
  <c r="M130" i="4"/>
  <c r="L130" i="4"/>
  <c r="K130" i="4"/>
  <c r="Q129" i="4"/>
  <c r="N129" i="4"/>
  <c r="M129" i="4"/>
  <c r="L129" i="4"/>
  <c r="K129" i="4"/>
  <c r="Q128" i="4"/>
  <c r="N128" i="4"/>
  <c r="M128" i="4"/>
  <c r="L128" i="4"/>
  <c r="K128" i="4"/>
  <c r="Q127" i="4"/>
  <c r="N127" i="4"/>
  <c r="M127" i="4"/>
  <c r="L127" i="4"/>
  <c r="K127" i="4"/>
  <c r="Q126" i="4"/>
  <c r="N126" i="4"/>
  <c r="M126" i="4"/>
  <c r="L126" i="4"/>
  <c r="K126" i="4"/>
  <c r="Q125" i="4"/>
  <c r="N125" i="4"/>
  <c r="M125" i="4"/>
  <c r="L125" i="4"/>
  <c r="K125" i="4"/>
  <c r="Q124" i="4"/>
  <c r="N124" i="4"/>
  <c r="M124" i="4"/>
  <c r="L124" i="4"/>
  <c r="K124" i="4"/>
  <c r="Q123" i="4"/>
  <c r="N123" i="4"/>
  <c r="M123" i="4"/>
  <c r="L123" i="4"/>
  <c r="K123" i="4"/>
  <c r="Q122" i="4"/>
  <c r="N122" i="4"/>
  <c r="M122" i="4"/>
  <c r="L122" i="4"/>
  <c r="K122" i="4"/>
  <c r="Q121" i="4"/>
  <c r="N121" i="4"/>
  <c r="M121" i="4"/>
  <c r="L121" i="4"/>
  <c r="K121" i="4"/>
  <c r="Q120" i="4"/>
  <c r="N120" i="4"/>
  <c r="M120" i="4"/>
  <c r="L120" i="4"/>
  <c r="K120" i="4"/>
  <c r="Q119" i="4"/>
  <c r="N119" i="4"/>
  <c r="M119" i="4"/>
  <c r="L119" i="4"/>
  <c r="K119" i="4"/>
  <c r="Q118" i="4"/>
  <c r="N118" i="4"/>
  <c r="M118" i="4"/>
  <c r="L118" i="4"/>
  <c r="K118" i="4"/>
  <c r="Q117" i="4"/>
  <c r="N117" i="4"/>
  <c r="M117" i="4"/>
  <c r="L117" i="4"/>
  <c r="K117" i="4"/>
  <c r="Q116" i="4"/>
  <c r="N116" i="4"/>
  <c r="M116" i="4"/>
  <c r="L116" i="4"/>
  <c r="K116" i="4"/>
  <c r="Q115" i="4"/>
  <c r="N115" i="4"/>
  <c r="M115" i="4"/>
  <c r="L115" i="4"/>
  <c r="K115" i="4"/>
  <c r="Q114" i="4"/>
  <c r="N114" i="4"/>
  <c r="M114" i="4"/>
  <c r="L114" i="4"/>
  <c r="K114" i="4"/>
  <c r="Q113" i="4"/>
  <c r="N113" i="4"/>
  <c r="M113" i="4"/>
  <c r="L113" i="4"/>
  <c r="K113" i="4"/>
  <c r="Q112" i="4"/>
  <c r="N112" i="4"/>
  <c r="M112" i="4"/>
  <c r="L112" i="4"/>
  <c r="K112" i="4"/>
  <c r="Q111" i="4"/>
  <c r="N111" i="4"/>
  <c r="M111" i="4"/>
  <c r="L111" i="4"/>
  <c r="K111" i="4"/>
  <c r="Q110" i="4"/>
  <c r="N110" i="4"/>
  <c r="M110" i="4"/>
  <c r="L110" i="4"/>
  <c r="K110" i="4"/>
  <c r="Q109" i="4"/>
  <c r="N109" i="4"/>
  <c r="M109" i="4"/>
  <c r="L109" i="4"/>
  <c r="K109" i="4"/>
  <c r="Q108" i="4"/>
  <c r="N108" i="4"/>
  <c r="M108" i="4"/>
  <c r="L108" i="4"/>
  <c r="K108" i="4"/>
  <c r="Q107" i="4"/>
  <c r="N107" i="4"/>
  <c r="M107" i="4"/>
  <c r="L107" i="4"/>
  <c r="K107" i="4"/>
  <c r="Q106" i="4"/>
  <c r="N106" i="4"/>
  <c r="M106" i="4"/>
  <c r="L106" i="4"/>
  <c r="K106" i="4"/>
  <c r="Q105" i="4"/>
  <c r="N105" i="4"/>
  <c r="M105" i="4"/>
  <c r="L105" i="4"/>
  <c r="K105" i="4"/>
  <c r="Q104" i="4"/>
  <c r="N104" i="4"/>
  <c r="M104" i="4"/>
  <c r="L104" i="4"/>
  <c r="K104" i="4"/>
  <c r="Q103" i="4"/>
  <c r="N103" i="4"/>
  <c r="M103" i="4"/>
  <c r="L103" i="4"/>
  <c r="K103" i="4"/>
  <c r="Q102" i="4"/>
  <c r="N102" i="4"/>
  <c r="M102" i="4"/>
  <c r="L102" i="4"/>
  <c r="K102" i="4"/>
  <c r="Q101" i="4"/>
  <c r="N101" i="4"/>
  <c r="M101" i="4"/>
  <c r="L101" i="4"/>
  <c r="K101" i="4"/>
  <c r="Q100" i="4"/>
  <c r="N100" i="4"/>
  <c r="M100" i="4"/>
  <c r="L100" i="4"/>
  <c r="K100" i="4"/>
  <c r="Q99" i="4"/>
  <c r="N99" i="4"/>
  <c r="M99" i="4"/>
  <c r="L99" i="4"/>
  <c r="K99" i="4"/>
  <c r="Q98" i="4"/>
  <c r="N98" i="4"/>
  <c r="M98" i="4"/>
  <c r="L98" i="4"/>
  <c r="K98" i="4"/>
  <c r="Q97" i="4"/>
  <c r="N97" i="4"/>
  <c r="M97" i="4"/>
  <c r="L97" i="4"/>
  <c r="K97" i="4"/>
  <c r="Q96" i="4"/>
  <c r="N96" i="4"/>
  <c r="M96" i="4"/>
  <c r="L96" i="4"/>
  <c r="K96" i="4"/>
  <c r="Q95" i="4"/>
  <c r="N95" i="4"/>
  <c r="M95" i="4"/>
  <c r="L95" i="4"/>
  <c r="K95" i="4"/>
  <c r="Q94" i="4"/>
  <c r="N94" i="4"/>
  <c r="M94" i="4"/>
  <c r="L94" i="4"/>
  <c r="K94" i="4"/>
  <c r="Q93" i="4"/>
  <c r="N93" i="4"/>
  <c r="M93" i="4"/>
  <c r="L93" i="4"/>
  <c r="K93" i="4"/>
  <c r="Q92" i="4"/>
  <c r="N92" i="4"/>
  <c r="M92" i="4"/>
  <c r="L92" i="4"/>
  <c r="K92" i="4"/>
  <c r="Q91" i="4"/>
  <c r="N91" i="4"/>
  <c r="M91" i="4"/>
  <c r="L91" i="4"/>
  <c r="K91" i="4"/>
  <c r="Q90" i="4"/>
  <c r="N90" i="4"/>
  <c r="M90" i="4"/>
  <c r="L90" i="4"/>
  <c r="K90" i="4"/>
  <c r="Q89" i="4"/>
  <c r="N89" i="4"/>
  <c r="M89" i="4"/>
  <c r="L89" i="4"/>
  <c r="K89" i="4"/>
  <c r="Q88" i="4"/>
  <c r="N88" i="4"/>
  <c r="M88" i="4"/>
  <c r="L88" i="4"/>
  <c r="K88" i="4"/>
  <c r="Q87" i="4"/>
  <c r="N87" i="4"/>
  <c r="M87" i="4"/>
  <c r="L87" i="4"/>
  <c r="K87" i="4"/>
  <c r="Q86" i="4"/>
  <c r="N86" i="4"/>
  <c r="M86" i="4"/>
  <c r="L86" i="4"/>
  <c r="K86" i="4"/>
  <c r="Q85" i="4"/>
  <c r="N85" i="4"/>
  <c r="M85" i="4"/>
  <c r="L85" i="4"/>
  <c r="K85" i="4"/>
  <c r="Q84" i="4"/>
  <c r="N84" i="4"/>
  <c r="M84" i="4"/>
  <c r="L84" i="4"/>
  <c r="K84" i="4"/>
  <c r="Q83" i="4"/>
  <c r="N83" i="4"/>
  <c r="M83" i="4"/>
  <c r="L83" i="4"/>
  <c r="K83" i="4"/>
  <c r="Q82" i="4"/>
  <c r="N82" i="4"/>
  <c r="M82" i="4"/>
  <c r="L82" i="4"/>
  <c r="K82" i="4"/>
  <c r="Q81" i="4"/>
  <c r="N81" i="4"/>
  <c r="M81" i="4"/>
  <c r="L81" i="4"/>
  <c r="K81" i="4"/>
  <c r="Q80" i="4"/>
  <c r="N80" i="4"/>
  <c r="M80" i="4"/>
  <c r="L80" i="4"/>
  <c r="K80" i="4"/>
  <c r="Q79" i="4"/>
  <c r="N79" i="4"/>
  <c r="M79" i="4"/>
  <c r="L79" i="4"/>
  <c r="K79" i="4"/>
  <c r="Q78" i="4"/>
  <c r="N78" i="4"/>
  <c r="M78" i="4"/>
  <c r="L78" i="4"/>
  <c r="K78" i="4"/>
  <c r="Q77" i="4"/>
  <c r="N77" i="4"/>
  <c r="M77" i="4"/>
  <c r="L77" i="4"/>
  <c r="K77" i="4"/>
  <c r="Q76" i="4"/>
  <c r="N76" i="4"/>
  <c r="M76" i="4"/>
  <c r="L76" i="4"/>
  <c r="K76" i="4"/>
  <c r="Q75" i="4"/>
  <c r="N75" i="4"/>
  <c r="M75" i="4"/>
  <c r="L75" i="4"/>
  <c r="K75" i="4"/>
  <c r="Q74" i="4"/>
  <c r="N74" i="4"/>
  <c r="M74" i="4"/>
  <c r="L74" i="4"/>
  <c r="K74" i="4"/>
  <c r="Q73" i="4"/>
  <c r="N73" i="4"/>
  <c r="M73" i="4"/>
  <c r="L73" i="4"/>
  <c r="K73" i="4"/>
  <c r="Q72" i="4"/>
  <c r="N72" i="4"/>
  <c r="M72" i="4"/>
  <c r="L72" i="4"/>
  <c r="K72" i="4"/>
  <c r="Q71" i="4"/>
  <c r="N71" i="4"/>
  <c r="M71" i="4"/>
  <c r="L71" i="4"/>
  <c r="K71" i="4"/>
  <c r="Q70" i="4"/>
  <c r="N70" i="4"/>
  <c r="M70" i="4"/>
  <c r="L70" i="4"/>
  <c r="K70" i="4"/>
  <c r="Q69" i="4"/>
  <c r="N69" i="4"/>
  <c r="M69" i="4"/>
  <c r="L69" i="4"/>
  <c r="K69" i="4"/>
  <c r="Q68" i="4"/>
  <c r="N68" i="4"/>
  <c r="M68" i="4"/>
  <c r="L68" i="4"/>
  <c r="K68" i="4"/>
  <c r="Q67" i="4"/>
  <c r="N67" i="4"/>
  <c r="M67" i="4"/>
  <c r="L67" i="4"/>
  <c r="K67" i="4"/>
  <c r="Q66" i="4"/>
  <c r="N66" i="4"/>
  <c r="M66" i="4"/>
  <c r="L66" i="4"/>
  <c r="K66" i="4"/>
  <c r="Q65" i="4"/>
  <c r="N65" i="4"/>
  <c r="M65" i="4"/>
  <c r="L65" i="4"/>
  <c r="K65" i="4"/>
  <c r="Q64" i="4"/>
  <c r="N64" i="4"/>
  <c r="M64" i="4"/>
  <c r="L64" i="4"/>
  <c r="K64" i="4"/>
  <c r="Q63" i="4"/>
  <c r="N63" i="4"/>
  <c r="M63" i="4"/>
  <c r="L63" i="4"/>
  <c r="K63" i="4"/>
  <c r="Q62" i="4"/>
  <c r="N62" i="4"/>
  <c r="M62" i="4"/>
  <c r="L62" i="4"/>
  <c r="K62" i="4"/>
  <c r="Q61" i="4"/>
  <c r="N61" i="4"/>
  <c r="M61" i="4"/>
  <c r="L61" i="4"/>
  <c r="K61" i="4"/>
  <c r="Q60" i="4"/>
  <c r="N60" i="4"/>
  <c r="M60" i="4"/>
  <c r="L60" i="4"/>
  <c r="K60" i="4"/>
  <c r="Q59" i="4"/>
  <c r="N59" i="4"/>
  <c r="M59" i="4"/>
  <c r="L59" i="4"/>
  <c r="K59" i="4"/>
  <c r="Q58" i="4"/>
  <c r="N58" i="4"/>
  <c r="M58" i="4"/>
  <c r="L58" i="4"/>
  <c r="K58" i="4"/>
  <c r="Q57" i="4"/>
  <c r="N57" i="4"/>
  <c r="M57" i="4"/>
  <c r="L57" i="4"/>
  <c r="K57" i="4"/>
  <c r="Q56" i="4"/>
  <c r="N56" i="4"/>
  <c r="M56" i="4"/>
  <c r="L56" i="4"/>
  <c r="K56" i="4"/>
  <c r="Q55" i="4"/>
  <c r="N55" i="4"/>
  <c r="M55" i="4"/>
  <c r="L55" i="4"/>
  <c r="K55" i="4"/>
  <c r="Q54" i="4"/>
  <c r="N54" i="4"/>
  <c r="M54" i="4"/>
  <c r="L54" i="4"/>
  <c r="K54" i="4"/>
  <c r="Q53" i="4"/>
  <c r="N53" i="4"/>
  <c r="M53" i="4"/>
  <c r="L53" i="4"/>
  <c r="K53" i="4"/>
  <c r="Q52" i="4"/>
  <c r="N52" i="4"/>
  <c r="M52" i="4"/>
  <c r="L52" i="4"/>
  <c r="K52" i="4"/>
  <c r="Q51" i="4"/>
  <c r="N51" i="4"/>
  <c r="M51" i="4"/>
  <c r="L51" i="4"/>
  <c r="K51" i="4"/>
  <c r="Q50" i="4"/>
  <c r="N50" i="4"/>
  <c r="M50" i="4"/>
  <c r="L50" i="4"/>
  <c r="K50" i="4"/>
  <c r="Q49" i="4"/>
  <c r="N49" i="4"/>
  <c r="M49" i="4"/>
  <c r="L49" i="4"/>
  <c r="K49" i="4"/>
  <c r="Q48" i="4"/>
  <c r="N48" i="4"/>
  <c r="M48" i="4"/>
  <c r="L48" i="4"/>
  <c r="K48" i="4"/>
  <c r="Q47" i="4"/>
  <c r="N47" i="4"/>
  <c r="M47" i="4"/>
  <c r="L47" i="4"/>
  <c r="K47" i="4"/>
  <c r="Q46" i="4"/>
  <c r="N46" i="4"/>
  <c r="M46" i="4"/>
  <c r="L46" i="4"/>
  <c r="K46" i="4"/>
  <c r="Q45" i="4"/>
  <c r="N45" i="4"/>
  <c r="M45" i="4"/>
  <c r="L45" i="4"/>
  <c r="K45" i="4"/>
  <c r="Q44" i="4"/>
  <c r="N44" i="4"/>
  <c r="M44" i="4"/>
  <c r="L44" i="4"/>
  <c r="K44" i="4"/>
  <c r="Q43" i="4"/>
  <c r="N43" i="4"/>
  <c r="M43" i="4"/>
  <c r="L43" i="4"/>
  <c r="K43" i="4"/>
  <c r="Q42" i="4"/>
  <c r="N42" i="4"/>
  <c r="M42" i="4"/>
  <c r="L42" i="4"/>
  <c r="K42" i="4"/>
  <c r="Q41" i="4"/>
  <c r="N41" i="4"/>
  <c r="M41" i="4"/>
  <c r="L41" i="4"/>
  <c r="K41" i="4"/>
  <c r="Q40" i="4"/>
  <c r="N40" i="4"/>
  <c r="M40" i="4"/>
  <c r="L40" i="4"/>
  <c r="K40" i="4"/>
  <c r="Q39" i="4"/>
  <c r="N39" i="4"/>
  <c r="M39" i="4"/>
  <c r="L39" i="4"/>
  <c r="K39" i="4"/>
  <c r="Q38" i="4"/>
  <c r="N38" i="4"/>
  <c r="M38" i="4"/>
  <c r="L38" i="4"/>
  <c r="K38" i="4"/>
  <c r="Q37" i="4"/>
  <c r="N37" i="4"/>
  <c r="M37" i="4"/>
  <c r="L37" i="4"/>
  <c r="K37" i="4"/>
  <c r="Q36" i="4"/>
  <c r="N36" i="4"/>
  <c r="M36" i="4"/>
  <c r="L36" i="4"/>
  <c r="K36" i="4"/>
  <c r="Q35" i="4"/>
  <c r="N35" i="4"/>
  <c r="M35" i="4"/>
  <c r="L35" i="4"/>
  <c r="K35" i="4"/>
  <c r="Q34" i="4"/>
  <c r="N34" i="4"/>
  <c r="M34" i="4"/>
  <c r="L34" i="4"/>
  <c r="K34" i="4"/>
  <c r="Q33" i="4"/>
  <c r="N33" i="4"/>
  <c r="M33" i="4"/>
  <c r="L33" i="4"/>
  <c r="K33" i="4"/>
  <c r="Q32" i="4"/>
  <c r="N32" i="4"/>
  <c r="M32" i="4"/>
  <c r="L32" i="4"/>
  <c r="K32" i="4"/>
  <c r="Q31" i="4"/>
  <c r="N31" i="4"/>
  <c r="M31" i="4"/>
  <c r="L31" i="4"/>
  <c r="K31" i="4"/>
  <c r="Q30" i="4"/>
  <c r="N30" i="4"/>
  <c r="M30" i="4"/>
  <c r="L30" i="4"/>
  <c r="K30" i="4"/>
  <c r="Q29" i="4"/>
  <c r="N29" i="4"/>
  <c r="M29" i="4"/>
  <c r="L29" i="4"/>
  <c r="K29" i="4"/>
  <c r="Q28" i="4"/>
  <c r="N28" i="4"/>
  <c r="M28" i="4"/>
  <c r="L28" i="4"/>
  <c r="K28" i="4"/>
  <c r="Q27" i="4"/>
  <c r="N27" i="4"/>
  <c r="M27" i="4"/>
  <c r="L27" i="4"/>
  <c r="K27" i="4"/>
  <c r="Q26" i="4"/>
  <c r="N26" i="4"/>
  <c r="M26" i="4"/>
  <c r="L26" i="4"/>
  <c r="K26" i="4"/>
  <c r="Q25" i="4"/>
  <c r="N25" i="4"/>
  <c r="M25" i="4"/>
  <c r="L25" i="4"/>
  <c r="K25" i="4"/>
  <c r="Q24" i="4"/>
  <c r="N24" i="4"/>
  <c r="M24" i="4"/>
  <c r="L24" i="4"/>
  <c r="K24" i="4"/>
  <c r="Q23" i="4"/>
  <c r="N23" i="4"/>
  <c r="M23" i="4"/>
  <c r="L23" i="4"/>
  <c r="K23" i="4"/>
  <c r="Q22" i="4"/>
  <c r="N22" i="4"/>
  <c r="M22" i="4"/>
  <c r="L22" i="4"/>
  <c r="K22" i="4"/>
  <c r="Q21" i="4"/>
  <c r="N21" i="4"/>
  <c r="M21" i="4"/>
  <c r="L21" i="4"/>
  <c r="K21" i="4"/>
  <c r="Q20" i="4"/>
  <c r="N20" i="4"/>
  <c r="M20" i="4"/>
  <c r="L20" i="4"/>
  <c r="K20" i="4"/>
  <c r="Q19" i="4"/>
  <c r="N19" i="4"/>
  <c r="M19" i="4"/>
  <c r="L19" i="4"/>
  <c r="K19" i="4"/>
  <c r="Q18" i="4"/>
  <c r="N18" i="4"/>
  <c r="M18" i="4"/>
  <c r="L18" i="4"/>
  <c r="K18" i="4"/>
  <c r="Q17" i="4"/>
  <c r="N17" i="4"/>
  <c r="M17" i="4"/>
  <c r="L17" i="4"/>
  <c r="K17" i="4"/>
  <c r="Q16" i="4"/>
  <c r="N16" i="4"/>
  <c r="M16" i="4"/>
  <c r="L16" i="4"/>
  <c r="K16" i="4"/>
  <c r="Q15" i="4"/>
  <c r="N15" i="4"/>
  <c r="M15" i="4"/>
  <c r="L15" i="4"/>
  <c r="K15" i="4"/>
  <c r="Q14" i="4"/>
  <c r="N14" i="4"/>
  <c r="M14" i="4"/>
  <c r="L14" i="4"/>
  <c r="K14" i="4"/>
  <c r="Q13" i="4"/>
  <c r="N13" i="4"/>
  <c r="M13" i="4"/>
  <c r="L13" i="4"/>
  <c r="K13" i="4"/>
  <c r="Q12" i="4"/>
  <c r="N12" i="4"/>
  <c r="M12" i="4"/>
  <c r="L12" i="4"/>
  <c r="K12" i="4"/>
  <c r="Q11" i="4"/>
  <c r="N11" i="4"/>
  <c r="M11" i="4"/>
  <c r="L11" i="4"/>
  <c r="K11" i="4"/>
  <c r="Q10" i="4"/>
  <c r="N10" i="4"/>
  <c r="M10" i="4"/>
  <c r="L10" i="4"/>
  <c r="K10" i="4"/>
  <c r="Q9" i="4"/>
  <c r="N9" i="4"/>
  <c r="M9" i="4"/>
  <c r="L9" i="4"/>
  <c r="K9" i="4"/>
  <c r="Q8" i="4"/>
  <c r="N8" i="4"/>
  <c r="M8" i="4"/>
  <c r="L8" i="4"/>
  <c r="K8" i="4"/>
  <c r="Q7" i="4"/>
  <c r="N7" i="4"/>
  <c r="M7" i="4"/>
  <c r="L7" i="4"/>
  <c r="K7" i="4"/>
  <c r="Q185" i="3"/>
  <c r="N185" i="3"/>
  <c r="M185" i="3"/>
  <c r="L185" i="3"/>
  <c r="K185" i="3"/>
  <c r="Q184" i="3"/>
  <c r="N184" i="3"/>
  <c r="M184" i="3"/>
  <c r="L184" i="3"/>
  <c r="K184" i="3"/>
  <c r="Q183" i="3"/>
  <c r="N183" i="3"/>
  <c r="M183" i="3"/>
  <c r="L183" i="3"/>
  <c r="K183" i="3"/>
  <c r="Q182" i="3"/>
  <c r="N182" i="3"/>
  <c r="M182" i="3"/>
  <c r="L182" i="3"/>
  <c r="K182" i="3"/>
  <c r="Q181" i="3"/>
  <c r="N181" i="3"/>
  <c r="M181" i="3"/>
  <c r="L181" i="3"/>
  <c r="K181" i="3"/>
  <c r="Q180" i="3"/>
  <c r="N180" i="3"/>
  <c r="M180" i="3"/>
  <c r="L180" i="3"/>
  <c r="K180" i="3"/>
  <c r="Q179" i="3"/>
  <c r="N179" i="3"/>
  <c r="M179" i="3"/>
  <c r="L179" i="3"/>
  <c r="K179" i="3"/>
  <c r="Q178" i="3"/>
  <c r="N178" i="3"/>
  <c r="M178" i="3"/>
  <c r="L178" i="3"/>
  <c r="K178" i="3"/>
  <c r="Q177" i="3"/>
  <c r="N177" i="3"/>
  <c r="M177" i="3"/>
  <c r="L177" i="3"/>
  <c r="K177" i="3"/>
  <c r="Q176" i="3"/>
  <c r="N176" i="3"/>
  <c r="M176" i="3"/>
  <c r="L176" i="3"/>
  <c r="K176" i="3"/>
  <c r="Q175" i="3"/>
  <c r="N175" i="3"/>
  <c r="M175" i="3"/>
  <c r="L175" i="3"/>
  <c r="K175" i="3"/>
  <c r="Q174" i="3"/>
  <c r="N174" i="3"/>
  <c r="M174" i="3"/>
  <c r="L174" i="3"/>
  <c r="K174" i="3"/>
  <c r="Q173" i="3"/>
  <c r="N173" i="3"/>
  <c r="M173" i="3"/>
  <c r="L173" i="3"/>
  <c r="K173" i="3"/>
  <c r="Q172" i="3"/>
  <c r="N172" i="3"/>
  <c r="M172" i="3"/>
  <c r="L172" i="3"/>
  <c r="K172" i="3"/>
  <c r="Q171" i="3"/>
  <c r="N171" i="3"/>
  <c r="M171" i="3"/>
  <c r="L171" i="3"/>
  <c r="K171" i="3"/>
  <c r="Q170" i="3"/>
  <c r="N170" i="3"/>
  <c r="M170" i="3"/>
  <c r="L170" i="3"/>
  <c r="K170" i="3"/>
  <c r="Q169" i="3"/>
  <c r="N169" i="3"/>
  <c r="M169" i="3"/>
  <c r="L169" i="3"/>
  <c r="K169" i="3"/>
  <c r="Q168" i="3"/>
  <c r="N168" i="3"/>
  <c r="M168" i="3"/>
  <c r="L168" i="3"/>
  <c r="K168" i="3"/>
  <c r="Q167" i="3"/>
  <c r="N167" i="3"/>
  <c r="M167" i="3"/>
  <c r="L167" i="3"/>
  <c r="K167" i="3"/>
  <c r="Q166" i="3"/>
  <c r="N166" i="3"/>
  <c r="M166" i="3"/>
  <c r="L166" i="3"/>
  <c r="K166" i="3"/>
  <c r="Q165" i="3"/>
  <c r="N165" i="3"/>
  <c r="M165" i="3"/>
  <c r="L165" i="3"/>
  <c r="K165" i="3"/>
  <c r="Q164" i="3"/>
  <c r="N164" i="3"/>
  <c r="M164" i="3"/>
  <c r="L164" i="3"/>
  <c r="K164" i="3"/>
  <c r="Q163" i="3"/>
  <c r="N163" i="3"/>
  <c r="M163" i="3"/>
  <c r="L163" i="3"/>
  <c r="K163" i="3"/>
  <c r="Q162" i="3"/>
  <c r="N162" i="3"/>
  <c r="M162" i="3"/>
  <c r="L162" i="3"/>
  <c r="K162" i="3"/>
  <c r="Q161" i="3"/>
  <c r="N161" i="3"/>
  <c r="M161" i="3"/>
  <c r="L161" i="3"/>
  <c r="K161" i="3"/>
  <c r="Q160" i="3"/>
  <c r="N160" i="3"/>
  <c r="M160" i="3"/>
  <c r="L160" i="3"/>
  <c r="K160" i="3"/>
  <c r="Q159" i="3"/>
  <c r="N159" i="3"/>
  <c r="M159" i="3"/>
  <c r="L159" i="3"/>
  <c r="K159" i="3"/>
  <c r="Q158" i="3"/>
  <c r="N158" i="3"/>
  <c r="M158" i="3"/>
  <c r="L158" i="3"/>
  <c r="K158" i="3"/>
  <c r="Q157" i="3"/>
  <c r="N157" i="3"/>
  <c r="M157" i="3"/>
  <c r="L157" i="3"/>
  <c r="K157" i="3"/>
  <c r="Q156" i="3"/>
  <c r="N156" i="3"/>
  <c r="M156" i="3"/>
  <c r="L156" i="3"/>
  <c r="K156" i="3"/>
  <c r="Q155" i="3"/>
  <c r="N155" i="3"/>
  <c r="M155" i="3"/>
  <c r="L155" i="3"/>
  <c r="K155" i="3"/>
  <c r="Q154" i="3"/>
  <c r="N154" i="3"/>
  <c r="M154" i="3"/>
  <c r="L154" i="3"/>
  <c r="K154" i="3"/>
  <c r="Q153" i="3"/>
  <c r="N153" i="3"/>
  <c r="M153" i="3"/>
  <c r="L153" i="3"/>
  <c r="K153" i="3"/>
  <c r="Q152" i="3"/>
  <c r="N152" i="3"/>
  <c r="M152" i="3"/>
  <c r="L152" i="3"/>
  <c r="K152" i="3"/>
  <c r="Q151" i="3"/>
  <c r="N151" i="3"/>
  <c r="M151" i="3"/>
  <c r="L151" i="3"/>
  <c r="K151" i="3"/>
  <c r="Q150" i="3"/>
  <c r="N150" i="3"/>
  <c r="M150" i="3"/>
  <c r="L150" i="3"/>
  <c r="K150" i="3"/>
  <c r="Q149" i="3"/>
  <c r="N149" i="3"/>
  <c r="M149" i="3"/>
  <c r="L149" i="3"/>
  <c r="K149" i="3"/>
  <c r="Q148" i="3"/>
  <c r="N148" i="3"/>
  <c r="M148" i="3"/>
  <c r="L148" i="3"/>
  <c r="K148" i="3"/>
  <c r="Q147" i="3"/>
  <c r="N147" i="3"/>
  <c r="M147" i="3"/>
  <c r="L147" i="3"/>
  <c r="K147" i="3"/>
  <c r="Q146" i="3"/>
  <c r="N146" i="3"/>
  <c r="M146" i="3"/>
  <c r="L146" i="3"/>
  <c r="K146" i="3"/>
  <c r="Q145" i="3"/>
  <c r="N145" i="3"/>
  <c r="M145" i="3"/>
  <c r="L145" i="3"/>
  <c r="K145" i="3"/>
  <c r="Q144" i="3"/>
  <c r="N144" i="3"/>
  <c r="M144" i="3"/>
  <c r="L144" i="3"/>
  <c r="K144" i="3"/>
  <c r="Q143" i="3"/>
  <c r="N143" i="3"/>
  <c r="M143" i="3"/>
  <c r="L143" i="3"/>
  <c r="K143" i="3"/>
  <c r="Q142" i="3"/>
  <c r="N142" i="3"/>
  <c r="M142" i="3"/>
  <c r="L142" i="3"/>
  <c r="K142" i="3"/>
  <c r="Q141" i="3"/>
  <c r="N141" i="3"/>
  <c r="M141" i="3"/>
  <c r="L141" i="3"/>
  <c r="K141" i="3"/>
  <c r="Q140" i="3"/>
  <c r="N140" i="3"/>
  <c r="M140" i="3"/>
  <c r="L140" i="3"/>
  <c r="K140" i="3"/>
  <c r="Q139" i="3"/>
  <c r="N139" i="3"/>
  <c r="M139" i="3"/>
  <c r="L139" i="3"/>
  <c r="K139" i="3"/>
  <c r="Q138" i="3"/>
  <c r="N138" i="3"/>
  <c r="M138" i="3"/>
  <c r="L138" i="3"/>
  <c r="K138" i="3"/>
  <c r="Q137" i="3"/>
  <c r="N137" i="3"/>
  <c r="M137" i="3"/>
  <c r="L137" i="3"/>
  <c r="K137" i="3"/>
  <c r="Q136" i="3"/>
  <c r="N136" i="3"/>
  <c r="M136" i="3"/>
  <c r="L136" i="3"/>
  <c r="K136" i="3"/>
  <c r="Q135" i="3"/>
  <c r="N135" i="3"/>
  <c r="M135" i="3"/>
  <c r="L135" i="3"/>
  <c r="K135" i="3"/>
  <c r="Q134" i="3"/>
  <c r="N134" i="3"/>
  <c r="M134" i="3"/>
  <c r="L134" i="3"/>
  <c r="K134" i="3"/>
  <c r="Q133" i="3"/>
  <c r="N133" i="3"/>
  <c r="M133" i="3"/>
  <c r="L133" i="3"/>
  <c r="K133" i="3"/>
  <c r="Q132" i="3"/>
  <c r="N132" i="3"/>
  <c r="M132" i="3"/>
  <c r="L132" i="3"/>
  <c r="K132" i="3"/>
  <c r="Q131" i="3"/>
  <c r="N131" i="3"/>
  <c r="M131" i="3"/>
  <c r="L131" i="3"/>
  <c r="K131" i="3"/>
  <c r="Q130" i="3"/>
  <c r="N130" i="3"/>
  <c r="M130" i="3"/>
  <c r="L130" i="3"/>
  <c r="K130" i="3"/>
  <c r="Q129" i="3"/>
  <c r="N129" i="3"/>
  <c r="M129" i="3"/>
  <c r="L129" i="3"/>
  <c r="K129" i="3"/>
  <c r="Q128" i="3"/>
  <c r="N128" i="3"/>
  <c r="M128" i="3"/>
  <c r="L128" i="3"/>
  <c r="K128" i="3"/>
  <c r="Q127" i="3"/>
  <c r="N127" i="3"/>
  <c r="M127" i="3"/>
  <c r="L127" i="3"/>
  <c r="K127" i="3"/>
  <c r="Q126" i="3"/>
  <c r="N126" i="3"/>
  <c r="M126" i="3"/>
  <c r="L126" i="3"/>
  <c r="K126" i="3"/>
  <c r="Q125" i="3"/>
  <c r="N125" i="3"/>
  <c r="M125" i="3"/>
  <c r="L125" i="3"/>
  <c r="K125" i="3"/>
  <c r="Q124" i="3"/>
  <c r="N124" i="3"/>
  <c r="M124" i="3"/>
  <c r="L124" i="3"/>
  <c r="K124" i="3"/>
  <c r="Q123" i="3"/>
  <c r="N123" i="3"/>
  <c r="M123" i="3"/>
  <c r="L123" i="3"/>
  <c r="K123" i="3"/>
  <c r="Q122" i="3"/>
  <c r="N122" i="3"/>
  <c r="M122" i="3"/>
  <c r="L122" i="3"/>
  <c r="K122" i="3"/>
  <c r="Q121" i="3"/>
  <c r="N121" i="3"/>
  <c r="M121" i="3"/>
  <c r="L121" i="3"/>
  <c r="K121" i="3"/>
  <c r="Q120" i="3"/>
  <c r="N120" i="3"/>
  <c r="M120" i="3"/>
  <c r="L120" i="3"/>
  <c r="K120" i="3"/>
  <c r="Q119" i="3"/>
  <c r="N119" i="3"/>
  <c r="M119" i="3"/>
  <c r="L119" i="3"/>
  <c r="K119" i="3"/>
  <c r="Q118" i="3"/>
  <c r="N118" i="3"/>
  <c r="M118" i="3"/>
  <c r="L118" i="3"/>
  <c r="K118" i="3"/>
  <c r="Q117" i="3"/>
  <c r="N117" i="3"/>
  <c r="M117" i="3"/>
  <c r="L117" i="3"/>
  <c r="K117" i="3"/>
  <c r="Q116" i="3"/>
  <c r="N116" i="3"/>
  <c r="M116" i="3"/>
  <c r="L116" i="3"/>
  <c r="K116" i="3"/>
  <c r="Q115" i="3"/>
  <c r="N115" i="3"/>
  <c r="M115" i="3"/>
  <c r="L115" i="3"/>
  <c r="K115" i="3"/>
  <c r="Q114" i="3"/>
  <c r="N114" i="3"/>
  <c r="M114" i="3"/>
  <c r="L114" i="3"/>
  <c r="K114" i="3"/>
  <c r="Q113" i="3"/>
  <c r="N113" i="3"/>
  <c r="M113" i="3"/>
  <c r="L113" i="3"/>
  <c r="K113" i="3"/>
  <c r="Q112" i="3"/>
  <c r="N112" i="3"/>
  <c r="M112" i="3"/>
  <c r="L112" i="3"/>
  <c r="K112" i="3"/>
  <c r="Q111" i="3"/>
  <c r="N111" i="3"/>
  <c r="M111" i="3"/>
  <c r="L111" i="3"/>
  <c r="K111" i="3"/>
  <c r="Q110" i="3"/>
  <c r="N110" i="3"/>
  <c r="M110" i="3"/>
  <c r="L110" i="3"/>
  <c r="K110" i="3"/>
  <c r="Q109" i="3"/>
  <c r="N109" i="3"/>
  <c r="M109" i="3"/>
  <c r="L109" i="3"/>
  <c r="K109" i="3"/>
  <c r="Q108" i="3"/>
  <c r="N108" i="3"/>
  <c r="M108" i="3"/>
  <c r="L108" i="3"/>
  <c r="K108" i="3"/>
  <c r="Q107" i="3"/>
  <c r="N107" i="3"/>
  <c r="M107" i="3"/>
  <c r="L107" i="3"/>
  <c r="K107" i="3"/>
  <c r="Q106" i="3"/>
  <c r="N106" i="3"/>
  <c r="M106" i="3"/>
  <c r="L106" i="3"/>
  <c r="K106" i="3"/>
  <c r="Q105" i="3"/>
  <c r="N105" i="3"/>
  <c r="M105" i="3"/>
  <c r="L105" i="3"/>
  <c r="K105" i="3"/>
  <c r="Q104" i="3"/>
  <c r="N104" i="3"/>
  <c r="M104" i="3"/>
  <c r="L104" i="3"/>
  <c r="K104" i="3"/>
  <c r="Q103" i="3"/>
  <c r="N103" i="3"/>
  <c r="M103" i="3"/>
  <c r="L103" i="3"/>
  <c r="K103" i="3"/>
  <c r="Q102" i="3"/>
  <c r="N102" i="3"/>
  <c r="M102" i="3"/>
  <c r="L102" i="3"/>
  <c r="K102" i="3"/>
  <c r="Q101" i="3"/>
  <c r="N101" i="3"/>
  <c r="M101" i="3"/>
  <c r="L101" i="3"/>
  <c r="K101" i="3"/>
  <c r="Q100" i="3"/>
  <c r="N100" i="3"/>
  <c r="M100" i="3"/>
  <c r="L100" i="3"/>
  <c r="K100" i="3"/>
  <c r="Q99" i="3"/>
  <c r="N99" i="3"/>
  <c r="M99" i="3"/>
  <c r="L99" i="3"/>
  <c r="K99" i="3"/>
  <c r="Q98" i="3"/>
  <c r="N98" i="3"/>
  <c r="M98" i="3"/>
  <c r="L98" i="3"/>
  <c r="K98" i="3"/>
  <c r="Q97" i="3"/>
  <c r="N97" i="3"/>
  <c r="M97" i="3"/>
  <c r="L97" i="3"/>
  <c r="K97" i="3"/>
  <c r="Q96" i="3"/>
  <c r="N96" i="3"/>
  <c r="M96" i="3"/>
  <c r="L96" i="3"/>
  <c r="K96" i="3"/>
  <c r="Q95" i="3"/>
  <c r="N95" i="3"/>
  <c r="M95" i="3"/>
  <c r="L95" i="3"/>
  <c r="K95" i="3"/>
  <c r="Q94" i="3"/>
  <c r="N94" i="3"/>
  <c r="M94" i="3"/>
  <c r="L94" i="3"/>
  <c r="K94" i="3"/>
  <c r="Q93" i="3"/>
  <c r="N93" i="3"/>
  <c r="M93" i="3"/>
  <c r="L93" i="3"/>
  <c r="K93" i="3"/>
  <c r="Q92" i="3"/>
  <c r="N92" i="3"/>
  <c r="M92" i="3"/>
  <c r="L92" i="3"/>
  <c r="K92" i="3"/>
  <c r="Q91" i="3"/>
  <c r="N91" i="3"/>
  <c r="M91" i="3"/>
  <c r="L91" i="3"/>
  <c r="K91" i="3"/>
  <c r="Q90" i="3"/>
  <c r="N90" i="3"/>
  <c r="M90" i="3"/>
  <c r="L90" i="3"/>
  <c r="K90" i="3"/>
  <c r="Q89" i="3"/>
  <c r="N89" i="3"/>
  <c r="M89" i="3"/>
  <c r="L89" i="3"/>
  <c r="K89" i="3"/>
  <c r="Q88" i="3"/>
  <c r="N88" i="3"/>
  <c r="M88" i="3"/>
  <c r="L88" i="3"/>
  <c r="K88" i="3"/>
  <c r="Q87" i="3"/>
  <c r="N87" i="3"/>
  <c r="M87" i="3"/>
  <c r="L87" i="3"/>
  <c r="K87" i="3"/>
  <c r="Q86" i="3"/>
  <c r="N86" i="3"/>
  <c r="M86" i="3"/>
  <c r="L86" i="3"/>
  <c r="K86" i="3"/>
  <c r="Q85" i="3"/>
  <c r="N85" i="3"/>
  <c r="M85" i="3"/>
  <c r="L85" i="3"/>
  <c r="K85" i="3"/>
  <c r="Q84" i="3"/>
  <c r="N84" i="3"/>
  <c r="M84" i="3"/>
  <c r="L84" i="3"/>
  <c r="K84" i="3"/>
  <c r="Q83" i="3"/>
  <c r="N83" i="3"/>
  <c r="M83" i="3"/>
  <c r="L83" i="3"/>
  <c r="K83" i="3"/>
  <c r="Q82" i="3"/>
  <c r="N82" i="3"/>
  <c r="M82" i="3"/>
  <c r="L82" i="3"/>
  <c r="K82" i="3"/>
  <c r="Q81" i="3"/>
  <c r="N81" i="3"/>
  <c r="M81" i="3"/>
  <c r="L81" i="3"/>
  <c r="K81" i="3"/>
  <c r="Q80" i="3"/>
  <c r="N80" i="3"/>
  <c r="M80" i="3"/>
  <c r="L80" i="3"/>
  <c r="K80" i="3"/>
  <c r="Q79" i="3"/>
  <c r="N79" i="3"/>
  <c r="M79" i="3"/>
  <c r="L79" i="3"/>
  <c r="K79" i="3"/>
  <c r="Q78" i="3"/>
  <c r="N78" i="3"/>
  <c r="M78" i="3"/>
  <c r="L78" i="3"/>
  <c r="K78" i="3"/>
  <c r="Q77" i="3"/>
  <c r="N77" i="3"/>
  <c r="M77" i="3"/>
  <c r="L77" i="3"/>
  <c r="K77" i="3"/>
  <c r="Q76" i="3"/>
  <c r="N76" i="3"/>
  <c r="M76" i="3"/>
  <c r="L76" i="3"/>
  <c r="K76" i="3"/>
  <c r="Q75" i="3"/>
  <c r="N75" i="3"/>
  <c r="M75" i="3"/>
  <c r="L75" i="3"/>
  <c r="K75" i="3"/>
  <c r="Q74" i="3"/>
  <c r="N74" i="3"/>
  <c r="M74" i="3"/>
  <c r="L74" i="3"/>
  <c r="K74" i="3"/>
  <c r="Q73" i="3"/>
  <c r="N73" i="3"/>
  <c r="M73" i="3"/>
  <c r="L73" i="3"/>
  <c r="K73" i="3"/>
  <c r="Q72" i="3"/>
  <c r="N72" i="3"/>
  <c r="M72" i="3"/>
  <c r="L72" i="3"/>
  <c r="K72" i="3"/>
  <c r="Q71" i="3"/>
  <c r="N71" i="3"/>
  <c r="M71" i="3"/>
  <c r="L71" i="3"/>
  <c r="K71" i="3"/>
  <c r="Q70" i="3"/>
  <c r="N70" i="3"/>
  <c r="M70" i="3"/>
  <c r="L70" i="3"/>
  <c r="K70" i="3"/>
  <c r="Q69" i="3"/>
  <c r="N69" i="3"/>
  <c r="M69" i="3"/>
  <c r="L69" i="3"/>
  <c r="K69" i="3"/>
  <c r="Q68" i="3"/>
  <c r="N68" i="3"/>
  <c r="M68" i="3"/>
  <c r="L68" i="3"/>
  <c r="K68" i="3"/>
  <c r="Q67" i="3"/>
  <c r="N67" i="3"/>
  <c r="M67" i="3"/>
  <c r="L67" i="3"/>
  <c r="K67" i="3"/>
  <c r="Q66" i="3"/>
  <c r="N66" i="3"/>
  <c r="M66" i="3"/>
  <c r="L66" i="3"/>
  <c r="K66" i="3"/>
  <c r="Q65" i="3"/>
  <c r="N65" i="3"/>
  <c r="M65" i="3"/>
  <c r="L65" i="3"/>
  <c r="K65" i="3"/>
  <c r="Q64" i="3"/>
  <c r="N64" i="3"/>
  <c r="M64" i="3"/>
  <c r="L64" i="3"/>
  <c r="K64" i="3"/>
  <c r="Q63" i="3"/>
  <c r="N63" i="3"/>
  <c r="M63" i="3"/>
  <c r="L63" i="3"/>
  <c r="K63" i="3"/>
  <c r="Q62" i="3"/>
  <c r="N62" i="3"/>
  <c r="M62" i="3"/>
  <c r="L62" i="3"/>
  <c r="K62" i="3"/>
  <c r="Q61" i="3"/>
  <c r="N61" i="3"/>
  <c r="M61" i="3"/>
  <c r="L61" i="3"/>
  <c r="K61" i="3"/>
  <c r="Q60" i="3"/>
  <c r="N60" i="3"/>
  <c r="M60" i="3"/>
  <c r="L60" i="3"/>
  <c r="K60" i="3"/>
  <c r="Q59" i="3"/>
  <c r="N59" i="3"/>
  <c r="M59" i="3"/>
  <c r="L59" i="3"/>
  <c r="K59" i="3"/>
  <c r="Q58" i="3"/>
  <c r="N58" i="3"/>
  <c r="M58" i="3"/>
  <c r="L58" i="3"/>
  <c r="K58" i="3"/>
  <c r="Q57" i="3"/>
  <c r="N57" i="3"/>
  <c r="M57" i="3"/>
  <c r="L57" i="3"/>
  <c r="K57" i="3"/>
  <c r="Q56" i="3"/>
  <c r="N56" i="3"/>
  <c r="M56" i="3"/>
  <c r="L56" i="3"/>
  <c r="K56" i="3"/>
  <c r="Q55" i="3"/>
  <c r="N55" i="3"/>
  <c r="M55" i="3"/>
  <c r="L55" i="3"/>
  <c r="K55" i="3"/>
  <c r="Q54" i="3"/>
  <c r="N54" i="3"/>
  <c r="M54" i="3"/>
  <c r="L54" i="3"/>
  <c r="K54" i="3"/>
  <c r="Q53" i="3"/>
  <c r="N53" i="3"/>
  <c r="M53" i="3"/>
  <c r="L53" i="3"/>
  <c r="K53" i="3"/>
  <c r="Q52" i="3"/>
  <c r="N52" i="3"/>
  <c r="M52" i="3"/>
  <c r="L52" i="3"/>
  <c r="K52" i="3"/>
  <c r="Q51" i="3"/>
  <c r="N51" i="3"/>
  <c r="M51" i="3"/>
  <c r="L51" i="3"/>
  <c r="K51" i="3"/>
  <c r="Q50" i="3"/>
  <c r="N50" i="3"/>
  <c r="M50" i="3"/>
  <c r="L50" i="3"/>
  <c r="K50" i="3"/>
  <c r="Q49" i="3"/>
  <c r="N49" i="3"/>
  <c r="M49" i="3"/>
  <c r="L49" i="3"/>
  <c r="K49" i="3"/>
  <c r="Q48" i="3"/>
  <c r="N48" i="3"/>
  <c r="M48" i="3"/>
  <c r="L48" i="3"/>
  <c r="K48" i="3"/>
  <c r="Q47" i="3"/>
  <c r="N47" i="3"/>
  <c r="M47" i="3"/>
  <c r="L47" i="3"/>
  <c r="K47" i="3"/>
  <c r="Q46" i="3"/>
  <c r="N46" i="3"/>
  <c r="M46" i="3"/>
  <c r="L46" i="3"/>
  <c r="K46" i="3"/>
  <c r="Q45" i="3"/>
  <c r="N45" i="3"/>
  <c r="M45" i="3"/>
  <c r="L45" i="3"/>
  <c r="K45" i="3"/>
  <c r="Q44" i="3"/>
  <c r="N44" i="3"/>
  <c r="M44" i="3"/>
  <c r="L44" i="3"/>
  <c r="K44" i="3"/>
  <c r="Q43" i="3"/>
  <c r="N43" i="3"/>
  <c r="M43" i="3"/>
  <c r="L43" i="3"/>
  <c r="K43" i="3"/>
  <c r="Q42" i="3"/>
  <c r="N42" i="3"/>
  <c r="M42" i="3"/>
  <c r="L42" i="3"/>
  <c r="K42" i="3"/>
  <c r="Q41" i="3"/>
  <c r="N41" i="3"/>
  <c r="M41" i="3"/>
  <c r="L41" i="3"/>
  <c r="K41" i="3"/>
  <c r="Q40" i="3"/>
  <c r="N40" i="3"/>
  <c r="M40" i="3"/>
  <c r="L40" i="3"/>
  <c r="K40" i="3"/>
  <c r="Q39" i="3"/>
  <c r="N39" i="3"/>
  <c r="M39" i="3"/>
  <c r="L39" i="3"/>
  <c r="K39" i="3"/>
  <c r="Q38" i="3"/>
  <c r="N38" i="3"/>
  <c r="M38" i="3"/>
  <c r="L38" i="3"/>
  <c r="K38" i="3"/>
  <c r="Q37" i="3"/>
  <c r="N37" i="3"/>
  <c r="M37" i="3"/>
  <c r="L37" i="3"/>
  <c r="K37" i="3"/>
  <c r="Q36" i="3"/>
  <c r="N36" i="3"/>
  <c r="M36" i="3"/>
  <c r="L36" i="3"/>
  <c r="K36" i="3"/>
  <c r="Q35" i="3"/>
  <c r="N35" i="3"/>
  <c r="M35" i="3"/>
  <c r="L35" i="3"/>
  <c r="K35" i="3"/>
  <c r="Q34" i="3"/>
  <c r="N34" i="3"/>
  <c r="M34" i="3"/>
  <c r="L34" i="3"/>
  <c r="K34" i="3"/>
  <c r="Q33" i="3"/>
  <c r="N33" i="3"/>
  <c r="M33" i="3"/>
  <c r="L33" i="3"/>
  <c r="K33" i="3"/>
  <c r="Q32" i="3"/>
  <c r="N32" i="3"/>
  <c r="M32" i="3"/>
  <c r="L32" i="3"/>
  <c r="K32" i="3"/>
  <c r="Q31" i="3"/>
  <c r="N31" i="3"/>
  <c r="M31" i="3"/>
  <c r="L31" i="3"/>
  <c r="K31" i="3"/>
  <c r="Q30" i="3"/>
  <c r="N30" i="3"/>
  <c r="M30" i="3"/>
  <c r="L30" i="3"/>
  <c r="K30" i="3"/>
  <c r="Q29" i="3"/>
  <c r="N29" i="3"/>
  <c r="M29" i="3"/>
  <c r="L29" i="3"/>
  <c r="K29" i="3"/>
  <c r="Q28" i="3"/>
  <c r="N28" i="3"/>
  <c r="M28" i="3"/>
  <c r="L28" i="3"/>
  <c r="K28" i="3"/>
  <c r="Q27" i="3"/>
  <c r="N27" i="3"/>
  <c r="M27" i="3"/>
  <c r="L27" i="3"/>
  <c r="K27" i="3"/>
  <c r="Q26" i="3"/>
  <c r="N26" i="3"/>
  <c r="M26" i="3"/>
  <c r="L26" i="3"/>
  <c r="K26" i="3"/>
  <c r="Q25" i="3"/>
  <c r="N25" i="3"/>
  <c r="M25" i="3"/>
  <c r="L25" i="3"/>
  <c r="K25" i="3"/>
  <c r="Q24" i="3"/>
  <c r="N24" i="3"/>
  <c r="M24" i="3"/>
  <c r="L24" i="3"/>
  <c r="K24" i="3"/>
  <c r="Q23" i="3"/>
  <c r="N23" i="3"/>
  <c r="M23" i="3"/>
  <c r="L23" i="3"/>
  <c r="K23" i="3"/>
  <c r="Q22" i="3"/>
  <c r="N22" i="3"/>
  <c r="M22" i="3"/>
  <c r="L22" i="3"/>
  <c r="K22" i="3"/>
  <c r="Q21" i="3"/>
  <c r="N21" i="3"/>
  <c r="M21" i="3"/>
  <c r="L21" i="3"/>
  <c r="K21" i="3"/>
  <c r="Q20" i="3"/>
  <c r="N20" i="3"/>
  <c r="M20" i="3"/>
  <c r="L20" i="3"/>
  <c r="K20" i="3"/>
  <c r="Q19" i="3"/>
  <c r="N19" i="3"/>
  <c r="M19" i="3"/>
  <c r="L19" i="3"/>
  <c r="K19" i="3"/>
  <c r="Q18" i="3"/>
  <c r="N18" i="3"/>
  <c r="M18" i="3"/>
  <c r="L18" i="3"/>
  <c r="K18" i="3"/>
  <c r="Q17" i="3"/>
  <c r="N17" i="3"/>
  <c r="M17" i="3"/>
  <c r="L17" i="3"/>
  <c r="K17" i="3"/>
  <c r="Q16" i="3"/>
  <c r="N16" i="3"/>
  <c r="M16" i="3"/>
  <c r="L16" i="3"/>
  <c r="K16" i="3"/>
  <c r="Q15" i="3"/>
  <c r="N15" i="3"/>
  <c r="M15" i="3"/>
  <c r="L15" i="3"/>
  <c r="K15" i="3"/>
  <c r="Q14" i="3"/>
  <c r="N14" i="3"/>
  <c r="M14" i="3"/>
  <c r="L14" i="3"/>
  <c r="K14" i="3"/>
  <c r="Q13" i="3"/>
  <c r="N13" i="3"/>
  <c r="M13" i="3"/>
  <c r="L13" i="3"/>
  <c r="K13" i="3"/>
  <c r="Q12" i="3"/>
  <c r="N12" i="3"/>
  <c r="M12" i="3"/>
  <c r="L12" i="3"/>
  <c r="K12" i="3"/>
  <c r="Q11" i="3"/>
  <c r="N11" i="3"/>
  <c r="M11" i="3"/>
  <c r="L11" i="3"/>
  <c r="K11" i="3"/>
  <c r="Q10" i="3"/>
  <c r="N10" i="3"/>
  <c r="M10" i="3"/>
  <c r="L10" i="3"/>
  <c r="K10" i="3"/>
  <c r="Q9" i="3"/>
  <c r="N9" i="3"/>
  <c r="M9" i="3"/>
  <c r="L9" i="3"/>
  <c r="K9" i="3"/>
  <c r="Q8" i="3"/>
  <c r="N8" i="3"/>
  <c r="M8" i="3"/>
  <c r="L8" i="3"/>
  <c r="K8" i="3"/>
  <c r="Q7" i="3"/>
  <c r="N7" i="3"/>
  <c r="M7" i="3"/>
  <c r="L7" i="3"/>
  <c r="K7" i="3"/>
  <c r="C6" i="1"/>
  <c r="D6" i="1"/>
  <c r="E6" i="1"/>
  <c r="F6" i="1"/>
  <c r="C7" i="1"/>
  <c r="D7" i="1"/>
  <c r="E7" i="1"/>
  <c r="F7" i="1"/>
  <c r="C8" i="1"/>
  <c r="D8" i="1"/>
  <c r="E8" i="1"/>
  <c r="F8" i="1"/>
  <c r="C9" i="1"/>
  <c r="D9" i="1"/>
  <c r="E9" i="1"/>
  <c r="F9" i="1"/>
  <c r="C10" i="1"/>
  <c r="D10" i="1"/>
  <c r="E10" i="1"/>
  <c r="F10" i="1"/>
  <c r="C11" i="1"/>
  <c r="D11" i="1"/>
  <c r="E11" i="1"/>
  <c r="F11" i="1"/>
  <c r="C12" i="1"/>
  <c r="D12" i="1"/>
  <c r="E12" i="1"/>
  <c r="F12" i="1"/>
  <c r="C13" i="1"/>
  <c r="D13" i="1"/>
  <c r="E13" i="1"/>
  <c r="F13" i="1"/>
  <c r="C14" i="1"/>
  <c r="D14" i="1"/>
  <c r="E14" i="1"/>
  <c r="F14" i="1"/>
  <c r="C15" i="1"/>
  <c r="D15" i="1"/>
  <c r="E15" i="1"/>
  <c r="F15" i="1"/>
  <c r="C16" i="1"/>
  <c r="D16" i="1"/>
  <c r="E16" i="1"/>
  <c r="F16" i="1"/>
  <c r="C17" i="1"/>
  <c r="D17" i="1"/>
  <c r="E17" i="1"/>
  <c r="F17" i="1"/>
  <c r="C18" i="1"/>
  <c r="D18" i="1"/>
  <c r="E18" i="1"/>
  <c r="F18" i="1"/>
  <c r="C19" i="1"/>
  <c r="D19" i="1"/>
  <c r="E19" i="1"/>
  <c r="F19" i="1"/>
  <c r="C20" i="1"/>
  <c r="D20" i="1"/>
  <c r="E20" i="1"/>
  <c r="F20" i="1"/>
  <c r="C21" i="1"/>
  <c r="D21" i="1"/>
  <c r="E21" i="1"/>
  <c r="F21" i="1"/>
  <c r="C22" i="1"/>
  <c r="D22" i="1"/>
  <c r="E22" i="1"/>
  <c r="F22" i="1"/>
  <c r="C23" i="1"/>
  <c r="D23" i="1"/>
  <c r="E23" i="1"/>
  <c r="F23" i="1"/>
  <c r="C24" i="1"/>
  <c r="D24" i="1"/>
  <c r="E24" i="1"/>
  <c r="F24" i="1"/>
  <c r="C25" i="1"/>
  <c r="D25" i="1"/>
  <c r="E25" i="1"/>
  <c r="F25" i="1"/>
  <c r="C26" i="1"/>
  <c r="D26" i="1"/>
  <c r="E26" i="1"/>
  <c r="F26" i="1"/>
  <c r="C27" i="1"/>
  <c r="D27" i="1"/>
  <c r="E27" i="1"/>
  <c r="F27" i="1"/>
  <c r="C28" i="1"/>
  <c r="D28" i="1"/>
  <c r="E28" i="1"/>
  <c r="F28" i="1"/>
  <c r="C29" i="1"/>
  <c r="D29" i="1"/>
  <c r="E29" i="1"/>
  <c r="F29" i="1"/>
  <c r="C30" i="1"/>
  <c r="D30" i="1"/>
  <c r="E30" i="1"/>
  <c r="F30" i="1"/>
  <c r="C31" i="1"/>
  <c r="D31" i="1"/>
  <c r="E31" i="1"/>
  <c r="F31" i="1"/>
  <c r="C32" i="1"/>
  <c r="D32" i="1"/>
  <c r="E32" i="1"/>
  <c r="F32" i="1"/>
  <c r="C33" i="1"/>
  <c r="D33" i="1"/>
  <c r="E33" i="1"/>
  <c r="F33" i="1"/>
  <c r="C34" i="1"/>
  <c r="D34" i="1"/>
  <c r="E34" i="1"/>
  <c r="F34" i="1"/>
  <c r="C35" i="1"/>
  <c r="D35" i="1"/>
  <c r="E35" i="1"/>
  <c r="F35" i="1"/>
  <c r="C36" i="1"/>
  <c r="D36" i="1"/>
  <c r="E36" i="1"/>
  <c r="F36" i="1"/>
  <c r="C37" i="1"/>
  <c r="D37" i="1"/>
  <c r="E37" i="1"/>
  <c r="F37" i="1"/>
  <c r="C38" i="1"/>
  <c r="D38" i="1"/>
  <c r="E38" i="1"/>
  <c r="F38" i="1"/>
  <c r="C39" i="1"/>
  <c r="D39" i="1"/>
  <c r="E39" i="1"/>
  <c r="F39" i="1"/>
  <c r="C40" i="1"/>
  <c r="D40" i="1"/>
  <c r="E40" i="1"/>
  <c r="F40" i="1"/>
  <c r="C41" i="1"/>
  <c r="D41" i="1"/>
  <c r="E41" i="1"/>
  <c r="F41" i="1"/>
  <c r="C42" i="1"/>
  <c r="D42" i="1"/>
  <c r="E42" i="1"/>
  <c r="F42" i="1"/>
  <c r="C43" i="1"/>
  <c r="D43" i="1"/>
  <c r="E43" i="1"/>
  <c r="F43" i="1"/>
  <c r="C44" i="1"/>
  <c r="D44" i="1"/>
  <c r="E44" i="1"/>
  <c r="F44" i="1"/>
  <c r="C45" i="1"/>
  <c r="D45" i="1"/>
  <c r="E45" i="1"/>
  <c r="F45" i="1"/>
  <c r="C46" i="1"/>
  <c r="D46" i="1"/>
  <c r="E46" i="1"/>
  <c r="F46" i="1"/>
  <c r="C47" i="1"/>
  <c r="D47" i="1"/>
  <c r="E47" i="1"/>
  <c r="F47" i="1"/>
  <c r="C48" i="1"/>
  <c r="D48" i="1"/>
  <c r="E48" i="1"/>
  <c r="F48" i="1"/>
  <c r="C49" i="1"/>
  <c r="D49" i="1"/>
  <c r="E49" i="1"/>
  <c r="F49" i="1"/>
  <c r="C50" i="1"/>
  <c r="D50" i="1"/>
  <c r="E50" i="1"/>
  <c r="F50" i="1"/>
  <c r="C51" i="1"/>
  <c r="D51" i="1"/>
  <c r="E51" i="1"/>
  <c r="F51" i="1"/>
  <c r="C52" i="1"/>
  <c r="D52" i="1"/>
  <c r="E52" i="1"/>
  <c r="F52" i="1"/>
  <c r="C53" i="1"/>
  <c r="D53" i="1"/>
  <c r="E53" i="1"/>
  <c r="F53" i="1"/>
  <c r="C54" i="1"/>
  <c r="D54" i="1"/>
  <c r="E54" i="1"/>
  <c r="F54" i="1"/>
  <c r="C55" i="1"/>
  <c r="D55" i="1"/>
  <c r="E55" i="1"/>
  <c r="F55" i="1"/>
  <c r="C56" i="1"/>
  <c r="D56" i="1"/>
  <c r="E56" i="1"/>
  <c r="F56" i="1"/>
  <c r="C57" i="1"/>
  <c r="D57" i="1"/>
  <c r="E57" i="1"/>
  <c r="F57" i="1"/>
  <c r="C58" i="1"/>
  <c r="D58" i="1"/>
  <c r="E58" i="1"/>
  <c r="F58" i="1"/>
  <c r="C59" i="1"/>
  <c r="D59" i="1"/>
  <c r="E59" i="1"/>
  <c r="F59" i="1"/>
  <c r="C60" i="1"/>
  <c r="D60" i="1"/>
  <c r="E60" i="1"/>
  <c r="F60" i="1"/>
  <c r="C61" i="1"/>
  <c r="D61" i="1"/>
  <c r="E61" i="1"/>
  <c r="F61" i="1"/>
  <c r="C62" i="1"/>
  <c r="D62" i="1"/>
  <c r="E62" i="1"/>
  <c r="F62" i="1"/>
  <c r="C63" i="1"/>
  <c r="D63" i="1"/>
  <c r="E63" i="1"/>
  <c r="F63" i="1"/>
  <c r="C64" i="1"/>
  <c r="D64" i="1"/>
  <c r="E64" i="1"/>
  <c r="F64" i="1"/>
  <c r="C65" i="1"/>
  <c r="D65" i="1"/>
  <c r="E65" i="1"/>
  <c r="F65" i="1"/>
  <c r="C66" i="1"/>
  <c r="D66" i="1"/>
  <c r="E66" i="1"/>
  <c r="F66" i="1"/>
  <c r="C67" i="1"/>
  <c r="D67" i="1"/>
  <c r="E67" i="1"/>
  <c r="F67" i="1"/>
  <c r="C68" i="1"/>
  <c r="D68" i="1"/>
  <c r="E68" i="1"/>
  <c r="F68" i="1"/>
  <c r="C69" i="1"/>
  <c r="D69" i="1"/>
  <c r="E69" i="1"/>
  <c r="F69" i="1"/>
  <c r="C70" i="1"/>
  <c r="D70" i="1"/>
  <c r="E70" i="1"/>
  <c r="F70" i="1"/>
  <c r="C71" i="1"/>
  <c r="D71" i="1"/>
  <c r="E71" i="1"/>
  <c r="F71" i="1"/>
  <c r="C72" i="1"/>
  <c r="D72" i="1"/>
  <c r="E72" i="1"/>
  <c r="F72" i="1"/>
  <c r="C73" i="1"/>
  <c r="D73" i="1"/>
  <c r="E73" i="1"/>
  <c r="F73" i="1"/>
  <c r="C74" i="1"/>
  <c r="D74" i="1"/>
  <c r="E74" i="1"/>
  <c r="F74" i="1"/>
  <c r="C75" i="1"/>
  <c r="D75" i="1"/>
  <c r="E75" i="1"/>
  <c r="F75" i="1"/>
  <c r="C76" i="1"/>
  <c r="D76" i="1"/>
  <c r="E76" i="1"/>
  <c r="F76" i="1"/>
  <c r="C77" i="1"/>
  <c r="D77" i="1"/>
  <c r="E77" i="1"/>
  <c r="F77" i="1"/>
  <c r="C78" i="1"/>
  <c r="D78" i="1"/>
  <c r="E78" i="1"/>
  <c r="F78" i="1"/>
  <c r="C79" i="1"/>
  <c r="D79" i="1"/>
  <c r="E79" i="1"/>
  <c r="F79" i="1"/>
  <c r="C80" i="1"/>
  <c r="D80" i="1"/>
  <c r="E80" i="1"/>
  <c r="F80" i="1"/>
  <c r="C81" i="1"/>
  <c r="D81" i="1"/>
  <c r="E81" i="1"/>
  <c r="F81" i="1"/>
  <c r="C82" i="1"/>
  <c r="D82" i="1"/>
  <c r="E82" i="1"/>
  <c r="F82" i="1"/>
  <c r="C83" i="1"/>
  <c r="D83" i="1"/>
  <c r="E83" i="1"/>
  <c r="F83" i="1"/>
  <c r="C84" i="1"/>
  <c r="D84" i="1"/>
  <c r="E84" i="1"/>
  <c r="F84" i="1"/>
  <c r="C85" i="1"/>
  <c r="D85" i="1"/>
  <c r="E85" i="1"/>
  <c r="F85" i="1"/>
  <c r="C86" i="1"/>
  <c r="D86" i="1"/>
  <c r="E86" i="1"/>
  <c r="F86" i="1"/>
  <c r="C87" i="1"/>
  <c r="D87" i="1"/>
  <c r="E87" i="1"/>
  <c r="F87" i="1"/>
  <c r="C88" i="1"/>
  <c r="D88" i="1"/>
  <c r="E88" i="1"/>
  <c r="F88" i="1"/>
  <c r="C89" i="1"/>
  <c r="D89" i="1"/>
  <c r="E89" i="1"/>
  <c r="F89" i="1"/>
  <c r="C90" i="1"/>
  <c r="D90" i="1"/>
  <c r="E90" i="1"/>
  <c r="F90" i="1"/>
  <c r="C91" i="1"/>
  <c r="D91" i="1"/>
  <c r="E91" i="1"/>
  <c r="F91" i="1"/>
  <c r="C92" i="1"/>
  <c r="D92" i="1"/>
  <c r="E92" i="1"/>
  <c r="F92" i="1"/>
  <c r="C93" i="1"/>
  <c r="D93" i="1"/>
  <c r="E93" i="1"/>
  <c r="F93" i="1"/>
  <c r="C94" i="1"/>
  <c r="D94" i="1"/>
  <c r="E94" i="1"/>
  <c r="F94" i="1"/>
  <c r="C95" i="1"/>
  <c r="D95" i="1"/>
  <c r="E95" i="1"/>
  <c r="F95" i="1"/>
  <c r="C96" i="1"/>
  <c r="D96" i="1"/>
  <c r="E96" i="1"/>
  <c r="F96" i="1"/>
  <c r="C97" i="1"/>
  <c r="D97" i="1"/>
  <c r="E97" i="1"/>
  <c r="F97" i="1"/>
  <c r="C98" i="1"/>
  <c r="D98" i="1"/>
  <c r="E98" i="1"/>
  <c r="F98" i="1"/>
  <c r="C99" i="1"/>
  <c r="D99" i="1"/>
  <c r="E99" i="1"/>
  <c r="F99" i="1"/>
  <c r="C100" i="1"/>
  <c r="D100" i="1"/>
  <c r="E100" i="1"/>
  <c r="F100" i="1"/>
  <c r="C101" i="1"/>
  <c r="D101" i="1"/>
  <c r="E101" i="1"/>
  <c r="F101" i="1"/>
  <c r="C102" i="1"/>
  <c r="D102" i="1"/>
  <c r="E102" i="1"/>
  <c r="F102" i="1"/>
  <c r="C103" i="1"/>
  <c r="D103" i="1"/>
  <c r="E103" i="1"/>
  <c r="F103" i="1"/>
  <c r="C104" i="1"/>
  <c r="D104" i="1"/>
  <c r="E104" i="1"/>
  <c r="F104" i="1"/>
  <c r="C105" i="1"/>
  <c r="D105" i="1"/>
  <c r="E105" i="1"/>
  <c r="F105" i="1"/>
  <c r="C106" i="1"/>
  <c r="D106" i="1"/>
  <c r="E106" i="1"/>
  <c r="F106" i="1"/>
  <c r="C107" i="1"/>
  <c r="D107" i="1"/>
  <c r="E107" i="1"/>
  <c r="F107" i="1"/>
  <c r="C108" i="1"/>
  <c r="D108" i="1"/>
  <c r="E108" i="1"/>
  <c r="F108" i="1"/>
  <c r="C109" i="1"/>
  <c r="D109" i="1"/>
  <c r="E109" i="1"/>
  <c r="F109" i="1"/>
  <c r="C110" i="1"/>
  <c r="D110" i="1"/>
  <c r="E110" i="1"/>
  <c r="F110" i="1"/>
  <c r="C111" i="1"/>
  <c r="D111" i="1"/>
  <c r="E111" i="1"/>
  <c r="F111" i="1"/>
  <c r="C112" i="1"/>
  <c r="D112" i="1"/>
  <c r="E112" i="1"/>
  <c r="F112" i="1"/>
  <c r="C113" i="1"/>
  <c r="D113" i="1"/>
  <c r="E113" i="1"/>
  <c r="F113" i="1"/>
  <c r="C114" i="1"/>
  <c r="D114" i="1"/>
  <c r="E114" i="1"/>
  <c r="F114" i="1"/>
  <c r="C115" i="1"/>
  <c r="D115" i="1"/>
  <c r="E115" i="1"/>
  <c r="F115" i="1"/>
  <c r="C116" i="1"/>
  <c r="D116" i="1"/>
  <c r="E116" i="1"/>
  <c r="F116" i="1"/>
  <c r="C117" i="1"/>
  <c r="D117" i="1"/>
  <c r="E117" i="1"/>
  <c r="F117" i="1"/>
  <c r="C118" i="1"/>
  <c r="D118" i="1"/>
  <c r="E118" i="1"/>
  <c r="F118" i="1"/>
  <c r="C119" i="1"/>
  <c r="D119" i="1"/>
  <c r="E119" i="1"/>
  <c r="F119" i="1"/>
  <c r="C120" i="1"/>
  <c r="D120" i="1"/>
  <c r="E120" i="1"/>
  <c r="F120" i="1"/>
  <c r="C121" i="1"/>
  <c r="D121" i="1"/>
  <c r="E121" i="1"/>
  <c r="F121" i="1"/>
  <c r="C122" i="1"/>
  <c r="D122" i="1"/>
  <c r="E122" i="1"/>
  <c r="F122" i="1"/>
  <c r="C123" i="1"/>
  <c r="D123" i="1"/>
  <c r="E123" i="1"/>
  <c r="F123" i="1"/>
  <c r="C124" i="1"/>
  <c r="D124" i="1"/>
  <c r="E124" i="1"/>
  <c r="F124" i="1"/>
  <c r="C125" i="1"/>
  <c r="D125" i="1"/>
  <c r="E125" i="1"/>
  <c r="F125" i="1"/>
  <c r="C126" i="1"/>
  <c r="D126" i="1"/>
  <c r="E126" i="1"/>
  <c r="F126" i="1"/>
  <c r="C127" i="1"/>
  <c r="D127" i="1"/>
  <c r="E127" i="1"/>
  <c r="F127" i="1"/>
  <c r="C128" i="1"/>
  <c r="D128" i="1"/>
  <c r="E128" i="1"/>
  <c r="F128" i="1"/>
  <c r="C129" i="1"/>
  <c r="D129" i="1"/>
  <c r="E129" i="1"/>
  <c r="F129" i="1"/>
  <c r="C130" i="1"/>
  <c r="D130" i="1"/>
  <c r="E130" i="1"/>
  <c r="F130" i="1"/>
  <c r="C131" i="1"/>
  <c r="D131" i="1"/>
  <c r="E131" i="1"/>
  <c r="F131" i="1"/>
  <c r="C132" i="1"/>
  <c r="D132" i="1"/>
  <c r="E132" i="1"/>
  <c r="F132" i="1"/>
  <c r="C133" i="1"/>
  <c r="D133" i="1"/>
  <c r="E133" i="1"/>
  <c r="F133" i="1"/>
  <c r="C134" i="1"/>
  <c r="D134" i="1"/>
  <c r="E134" i="1"/>
  <c r="F134" i="1"/>
  <c r="C135" i="1"/>
  <c r="D135" i="1"/>
  <c r="E135" i="1"/>
  <c r="F135" i="1"/>
  <c r="C136" i="1"/>
  <c r="D136" i="1"/>
  <c r="E136" i="1"/>
  <c r="F136" i="1"/>
  <c r="C137" i="1"/>
  <c r="D137" i="1"/>
  <c r="E137" i="1"/>
  <c r="F137" i="1"/>
  <c r="C138" i="1"/>
  <c r="D138" i="1"/>
  <c r="E138" i="1"/>
  <c r="F138" i="1"/>
  <c r="C139" i="1"/>
  <c r="D139" i="1"/>
  <c r="E139" i="1"/>
  <c r="F139" i="1"/>
  <c r="C140" i="1"/>
  <c r="D140" i="1"/>
  <c r="E140" i="1"/>
  <c r="F140" i="1"/>
  <c r="C141" i="1"/>
  <c r="D141" i="1"/>
  <c r="E141" i="1"/>
  <c r="F141" i="1"/>
  <c r="C142" i="1"/>
  <c r="D142" i="1"/>
  <c r="E142" i="1"/>
  <c r="F142" i="1"/>
  <c r="C143" i="1"/>
  <c r="D143" i="1"/>
  <c r="E143" i="1"/>
  <c r="F143" i="1"/>
  <c r="C144" i="1"/>
  <c r="D144" i="1"/>
  <c r="E144" i="1"/>
  <c r="F144" i="1"/>
  <c r="C145" i="1"/>
  <c r="D145" i="1"/>
  <c r="E145" i="1"/>
  <c r="F145" i="1"/>
  <c r="C146" i="1"/>
  <c r="D146" i="1"/>
  <c r="E146" i="1"/>
  <c r="F146" i="1"/>
  <c r="C147" i="1"/>
  <c r="D147" i="1"/>
  <c r="E147" i="1"/>
  <c r="F147" i="1"/>
  <c r="C148" i="1"/>
  <c r="D148" i="1"/>
  <c r="E148" i="1"/>
  <c r="F148" i="1"/>
  <c r="C149" i="1"/>
  <c r="D149" i="1"/>
  <c r="E149" i="1"/>
  <c r="F149" i="1"/>
  <c r="C150" i="1"/>
  <c r="D150" i="1"/>
  <c r="E150" i="1"/>
  <c r="F150" i="1"/>
  <c r="C151" i="1"/>
  <c r="D151" i="1"/>
  <c r="E151" i="1"/>
  <c r="F151" i="1"/>
  <c r="C152" i="1"/>
  <c r="D152" i="1"/>
  <c r="E152" i="1"/>
  <c r="F152" i="1"/>
  <c r="C153" i="1"/>
  <c r="D153" i="1"/>
  <c r="E153" i="1"/>
  <c r="F153" i="1"/>
  <c r="C154" i="1"/>
  <c r="D154" i="1"/>
  <c r="E154" i="1"/>
  <c r="F154" i="1"/>
  <c r="C155" i="1"/>
  <c r="D155" i="1"/>
  <c r="E155" i="1"/>
  <c r="F155" i="1"/>
  <c r="C156" i="1"/>
  <c r="D156" i="1"/>
  <c r="E156" i="1"/>
  <c r="F156" i="1"/>
  <c r="C157" i="1"/>
  <c r="D157" i="1"/>
  <c r="E157" i="1"/>
  <c r="F157" i="1"/>
  <c r="C158" i="1"/>
  <c r="D158" i="1"/>
  <c r="E158" i="1"/>
  <c r="F158" i="1"/>
  <c r="C159" i="1"/>
  <c r="D159" i="1"/>
  <c r="E159" i="1"/>
  <c r="F159" i="1"/>
  <c r="C160" i="1"/>
  <c r="D160" i="1"/>
  <c r="E160" i="1"/>
  <c r="F160" i="1"/>
  <c r="C161" i="1"/>
  <c r="D161" i="1"/>
  <c r="E161" i="1"/>
  <c r="F161" i="1"/>
  <c r="C162" i="1"/>
  <c r="D162" i="1"/>
  <c r="E162" i="1"/>
  <c r="F162" i="1"/>
  <c r="C163" i="1"/>
  <c r="D163" i="1"/>
  <c r="E163" i="1"/>
  <c r="F163" i="1"/>
  <c r="C164" i="1"/>
  <c r="D164" i="1"/>
  <c r="E164" i="1"/>
  <c r="F164" i="1"/>
  <c r="C165" i="1"/>
  <c r="D165" i="1"/>
  <c r="E165" i="1"/>
  <c r="F165" i="1"/>
  <c r="C166" i="1"/>
  <c r="D166" i="1"/>
  <c r="E166" i="1"/>
  <c r="F166" i="1"/>
  <c r="C167" i="1"/>
  <c r="D167" i="1"/>
  <c r="E167" i="1"/>
  <c r="F167" i="1"/>
  <c r="C168" i="1"/>
  <c r="D168" i="1"/>
  <c r="E168" i="1"/>
  <c r="F168" i="1"/>
  <c r="C169" i="1"/>
  <c r="D169" i="1"/>
  <c r="E169" i="1"/>
  <c r="F169" i="1"/>
  <c r="C170" i="1"/>
  <c r="D170" i="1"/>
  <c r="E170" i="1"/>
  <c r="F170" i="1"/>
  <c r="C171" i="1"/>
  <c r="D171" i="1"/>
  <c r="E171" i="1"/>
  <c r="F171" i="1"/>
  <c r="C172" i="1"/>
  <c r="D172" i="1"/>
  <c r="E172" i="1"/>
  <c r="F172" i="1"/>
  <c r="C173" i="1"/>
  <c r="D173" i="1"/>
  <c r="E173" i="1"/>
  <c r="F173" i="1"/>
  <c r="C174" i="1"/>
  <c r="D174" i="1"/>
  <c r="E174" i="1"/>
  <c r="F174" i="1"/>
  <c r="C175" i="1"/>
  <c r="D175" i="1"/>
  <c r="E175" i="1"/>
  <c r="F175" i="1"/>
  <c r="C176" i="1"/>
  <c r="D176" i="1"/>
  <c r="E176" i="1"/>
  <c r="F176" i="1"/>
  <c r="C177" i="1"/>
  <c r="D177" i="1"/>
  <c r="E177" i="1"/>
  <c r="F177" i="1"/>
  <c r="C178" i="1"/>
  <c r="D178" i="1"/>
  <c r="E178" i="1"/>
  <c r="F178" i="1"/>
  <c r="C179" i="1"/>
  <c r="D179" i="1"/>
  <c r="E179" i="1"/>
  <c r="F179" i="1"/>
  <c r="C180" i="1"/>
  <c r="D180" i="1"/>
  <c r="E180" i="1"/>
  <c r="F180" i="1"/>
  <c r="C181" i="1"/>
  <c r="D181" i="1"/>
  <c r="E181" i="1"/>
  <c r="F181" i="1"/>
  <c r="C182" i="1"/>
  <c r="D182" i="1"/>
  <c r="E182" i="1"/>
  <c r="F182" i="1"/>
  <c r="C183" i="1"/>
  <c r="D183" i="1"/>
  <c r="E183" i="1"/>
  <c r="F183" i="1"/>
  <c r="C184" i="1"/>
  <c r="D184" i="1"/>
  <c r="E184" i="1"/>
  <c r="F184" i="1"/>
  <c r="Q8" i="8"/>
  <c r="Q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6" i="8"/>
  <c r="Q47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109" i="8"/>
  <c r="Q110" i="8"/>
  <c r="Q111" i="8"/>
  <c r="Q112" i="8"/>
  <c r="Q113" i="8"/>
  <c r="Q114" i="8"/>
  <c r="Q115" i="8"/>
  <c r="Q116" i="8"/>
  <c r="Q117" i="8"/>
  <c r="Q118" i="8"/>
  <c r="Q119" i="8"/>
  <c r="Q120" i="8"/>
  <c r="Q121" i="8"/>
  <c r="Q122" i="8"/>
  <c r="Q123" i="8"/>
  <c r="Q124" i="8"/>
  <c r="Q125" i="8"/>
  <c r="Q126" i="8"/>
  <c r="Q127" i="8"/>
  <c r="Q128" i="8"/>
  <c r="Q129" i="8"/>
  <c r="Q130" i="8"/>
  <c r="Q131" i="8"/>
  <c r="Q132" i="8"/>
  <c r="Q133" i="8"/>
  <c r="Q134" i="8"/>
  <c r="Q135" i="8"/>
  <c r="Q136" i="8"/>
  <c r="Q137" i="8"/>
  <c r="Q138" i="8"/>
  <c r="Q139" i="8"/>
  <c r="Q140" i="8"/>
  <c r="Q141" i="8"/>
  <c r="Q142" i="8"/>
  <c r="Q143" i="8"/>
  <c r="Q144" i="8"/>
  <c r="Q145" i="8"/>
  <c r="Q146" i="8"/>
  <c r="Q147" i="8"/>
  <c r="Q148" i="8"/>
  <c r="Q149" i="8"/>
  <c r="Q150" i="8"/>
  <c r="Q151" i="8"/>
  <c r="Q152" i="8"/>
  <c r="Q153" i="8"/>
  <c r="Q154" i="8"/>
  <c r="Q155" i="8"/>
  <c r="Q156" i="8"/>
  <c r="Q157" i="8"/>
  <c r="Q158" i="8"/>
  <c r="Q159" i="8"/>
  <c r="Q160" i="8"/>
  <c r="Q161" i="8"/>
  <c r="Q162" i="8"/>
  <c r="Q163" i="8"/>
  <c r="Q164" i="8"/>
  <c r="Q165" i="8"/>
  <c r="Q166" i="8"/>
  <c r="Q167" i="8"/>
  <c r="Q168" i="8"/>
  <c r="Q169" i="8"/>
  <c r="Q170" i="8"/>
  <c r="Q171" i="8"/>
  <c r="Q172" i="8"/>
  <c r="Q173" i="8"/>
  <c r="Q174" i="8"/>
  <c r="Q175" i="8"/>
  <c r="Q176" i="8"/>
  <c r="Q177" i="8"/>
  <c r="Q178" i="8"/>
  <c r="Q179" i="8"/>
  <c r="Q180" i="8"/>
  <c r="Q181" i="8"/>
  <c r="Q182" i="8"/>
  <c r="Q183" i="8"/>
  <c r="Q184" i="8"/>
  <c r="Q185" i="8"/>
  <c r="Q7" i="8"/>
  <c r="K8" i="8"/>
  <c r="L8" i="8"/>
  <c r="M8" i="8"/>
  <c r="N8" i="8"/>
  <c r="K9" i="8"/>
  <c r="L9" i="8"/>
  <c r="M9" i="8"/>
  <c r="N9" i="8"/>
  <c r="K10" i="8"/>
  <c r="L10" i="8"/>
  <c r="M10" i="8"/>
  <c r="N10" i="8"/>
  <c r="K11" i="8"/>
  <c r="L11" i="8"/>
  <c r="M11" i="8"/>
  <c r="N11" i="8"/>
  <c r="K12" i="8"/>
  <c r="L12" i="8"/>
  <c r="M12" i="8"/>
  <c r="N12" i="8"/>
  <c r="K13" i="8"/>
  <c r="L13" i="8"/>
  <c r="M13" i="8"/>
  <c r="N13" i="8"/>
  <c r="K14" i="8"/>
  <c r="L14" i="8"/>
  <c r="M14" i="8"/>
  <c r="N14" i="8"/>
  <c r="K15" i="8"/>
  <c r="L15" i="8"/>
  <c r="M15" i="8"/>
  <c r="N15" i="8"/>
  <c r="K16" i="8"/>
  <c r="L16" i="8"/>
  <c r="M16" i="8"/>
  <c r="N16" i="8"/>
  <c r="K17" i="8"/>
  <c r="L17" i="8"/>
  <c r="M17" i="8"/>
  <c r="N17" i="8"/>
  <c r="K18" i="8"/>
  <c r="L18" i="8"/>
  <c r="M18" i="8"/>
  <c r="N18" i="8"/>
  <c r="K19" i="8"/>
  <c r="L19" i="8"/>
  <c r="M19" i="8"/>
  <c r="N19" i="8"/>
  <c r="K20" i="8"/>
  <c r="L20" i="8"/>
  <c r="M20" i="8"/>
  <c r="N20" i="8"/>
  <c r="K21" i="8"/>
  <c r="L21" i="8"/>
  <c r="M21" i="8"/>
  <c r="N21" i="8"/>
  <c r="K22" i="8"/>
  <c r="L22" i="8"/>
  <c r="M22" i="8"/>
  <c r="N22" i="8"/>
  <c r="K23" i="8"/>
  <c r="L23" i="8"/>
  <c r="M23" i="8"/>
  <c r="N23" i="8"/>
  <c r="K24" i="8"/>
  <c r="L24" i="8"/>
  <c r="M24" i="8"/>
  <c r="N24" i="8"/>
  <c r="K25" i="8"/>
  <c r="L25" i="8"/>
  <c r="M25" i="8"/>
  <c r="N25" i="8"/>
  <c r="K26" i="8"/>
  <c r="L26" i="8"/>
  <c r="M26" i="8"/>
  <c r="N26" i="8"/>
  <c r="K27" i="8"/>
  <c r="L27" i="8"/>
  <c r="M27" i="8"/>
  <c r="N27" i="8"/>
  <c r="K28" i="8"/>
  <c r="L28" i="8"/>
  <c r="M28" i="8"/>
  <c r="N28" i="8"/>
  <c r="K29" i="8"/>
  <c r="L29" i="8"/>
  <c r="M29" i="8"/>
  <c r="N29" i="8"/>
  <c r="K30" i="8"/>
  <c r="L30" i="8"/>
  <c r="M30" i="8"/>
  <c r="N30" i="8"/>
  <c r="K31" i="8"/>
  <c r="L31" i="8"/>
  <c r="M31" i="8"/>
  <c r="N31" i="8"/>
  <c r="K32" i="8"/>
  <c r="L32" i="8"/>
  <c r="M32" i="8"/>
  <c r="N32" i="8"/>
  <c r="K33" i="8"/>
  <c r="L33" i="8"/>
  <c r="M33" i="8"/>
  <c r="N33" i="8"/>
  <c r="K34" i="8"/>
  <c r="L34" i="8"/>
  <c r="M34" i="8"/>
  <c r="N34" i="8"/>
  <c r="K35" i="8"/>
  <c r="L35" i="8"/>
  <c r="M35" i="8"/>
  <c r="N35" i="8"/>
  <c r="K36" i="8"/>
  <c r="L36" i="8"/>
  <c r="M36" i="8"/>
  <c r="N36" i="8"/>
  <c r="K37" i="8"/>
  <c r="L37" i="8"/>
  <c r="M37" i="8"/>
  <c r="N37" i="8"/>
  <c r="K38" i="8"/>
  <c r="L38" i="8"/>
  <c r="M38" i="8"/>
  <c r="N38" i="8"/>
  <c r="K39" i="8"/>
  <c r="L39" i="8"/>
  <c r="M39" i="8"/>
  <c r="N39" i="8"/>
  <c r="K40" i="8"/>
  <c r="L40" i="8"/>
  <c r="M40" i="8"/>
  <c r="N40" i="8"/>
  <c r="K41" i="8"/>
  <c r="L41" i="8"/>
  <c r="M41" i="8"/>
  <c r="N41" i="8"/>
  <c r="K42" i="8"/>
  <c r="L42" i="8"/>
  <c r="M42" i="8"/>
  <c r="N42" i="8"/>
  <c r="K43" i="8"/>
  <c r="L43" i="8"/>
  <c r="M43" i="8"/>
  <c r="N43" i="8"/>
  <c r="K44" i="8"/>
  <c r="L44" i="8"/>
  <c r="M44" i="8"/>
  <c r="N44" i="8"/>
  <c r="K45" i="8"/>
  <c r="L45" i="8"/>
  <c r="M45" i="8"/>
  <c r="N45" i="8"/>
  <c r="K46" i="8"/>
  <c r="L46" i="8"/>
  <c r="M46" i="8"/>
  <c r="N46" i="8"/>
  <c r="K47" i="8"/>
  <c r="L47" i="8"/>
  <c r="M47" i="8"/>
  <c r="N47" i="8"/>
  <c r="K48" i="8"/>
  <c r="L48" i="8"/>
  <c r="M48" i="8"/>
  <c r="N48" i="8"/>
  <c r="K49" i="8"/>
  <c r="L49" i="8"/>
  <c r="M49" i="8"/>
  <c r="N49" i="8"/>
  <c r="K50" i="8"/>
  <c r="L50" i="8"/>
  <c r="M50" i="8"/>
  <c r="N50" i="8"/>
  <c r="K51" i="8"/>
  <c r="L51" i="8"/>
  <c r="M51" i="8"/>
  <c r="N51" i="8"/>
  <c r="K52" i="8"/>
  <c r="L52" i="8"/>
  <c r="M52" i="8"/>
  <c r="N52" i="8"/>
  <c r="K53" i="8"/>
  <c r="L53" i="8"/>
  <c r="M53" i="8"/>
  <c r="N53" i="8"/>
  <c r="K54" i="8"/>
  <c r="L54" i="8"/>
  <c r="M54" i="8"/>
  <c r="N54" i="8"/>
  <c r="K55" i="8"/>
  <c r="L55" i="8"/>
  <c r="M55" i="8"/>
  <c r="N55" i="8"/>
  <c r="K56" i="8"/>
  <c r="L56" i="8"/>
  <c r="M56" i="8"/>
  <c r="N56" i="8"/>
  <c r="K57" i="8"/>
  <c r="L57" i="8"/>
  <c r="M57" i="8"/>
  <c r="N57" i="8"/>
  <c r="K58" i="8"/>
  <c r="L58" i="8"/>
  <c r="M58" i="8"/>
  <c r="N58" i="8"/>
  <c r="K59" i="8"/>
  <c r="L59" i="8"/>
  <c r="M59" i="8"/>
  <c r="N59" i="8"/>
  <c r="K60" i="8"/>
  <c r="L60" i="8"/>
  <c r="M60" i="8"/>
  <c r="N60" i="8"/>
  <c r="K61" i="8"/>
  <c r="L61" i="8"/>
  <c r="M61" i="8"/>
  <c r="N61" i="8"/>
  <c r="K62" i="8"/>
  <c r="L62" i="8"/>
  <c r="M62" i="8"/>
  <c r="N62" i="8"/>
  <c r="K63" i="8"/>
  <c r="L63" i="8"/>
  <c r="M63" i="8"/>
  <c r="N63" i="8"/>
  <c r="K64" i="8"/>
  <c r="L64" i="8"/>
  <c r="M64" i="8"/>
  <c r="N64" i="8"/>
  <c r="K65" i="8"/>
  <c r="L65" i="8"/>
  <c r="M65" i="8"/>
  <c r="N65" i="8"/>
  <c r="K66" i="8"/>
  <c r="L66" i="8"/>
  <c r="M66" i="8"/>
  <c r="N66" i="8"/>
  <c r="K67" i="8"/>
  <c r="L67" i="8"/>
  <c r="M67" i="8"/>
  <c r="N67" i="8"/>
  <c r="K68" i="8"/>
  <c r="L68" i="8"/>
  <c r="M68" i="8"/>
  <c r="N68" i="8"/>
  <c r="K69" i="8"/>
  <c r="L69" i="8"/>
  <c r="M69" i="8"/>
  <c r="N69" i="8"/>
  <c r="K70" i="8"/>
  <c r="L70" i="8"/>
  <c r="M70" i="8"/>
  <c r="N70" i="8"/>
  <c r="K71" i="8"/>
  <c r="L71" i="8"/>
  <c r="M71" i="8"/>
  <c r="N71" i="8"/>
  <c r="K72" i="8"/>
  <c r="L72" i="8"/>
  <c r="M72" i="8"/>
  <c r="N72" i="8"/>
  <c r="K73" i="8"/>
  <c r="L73" i="8"/>
  <c r="M73" i="8"/>
  <c r="N73" i="8"/>
  <c r="K74" i="8"/>
  <c r="L74" i="8"/>
  <c r="M74" i="8"/>
  <c r="N74" i="8"/>
  <c r="K75" i="8"/>
  <c r="L75" i="8"/>
  <c r="M75" i="8"/>
  <c r="N75" i="8"/>
  <c r="K76" i="8"/>
  <c r="L76" i="8"/>
  <c r="M76" i="8"/>
  <c r="N76" i="8"/>
  <c r="K77" i="8"/>
  <c r="L77" i="8"/>
  <c r="M77" i="8"/>
  <c r="N77" i="8"/>
  <c r="K78" i="8"/>
  <c r="L78" i="8"/>
  <c r="M78" i="8"/>
  <c r="N78" i="8"/>
  <c r="K79" i="8"/>
  <c r="L79" i="8"/>
  <c r="M79" i="8"/>
  <c r="N79" i="8"/>
  <c r="K80" i="8"/>
  <c r="L80" i="8"/>
  <c r="M80" i="8"/>
  <c r="N80" i="8"/>
  <c r="K81" i="8"/>
  <c r="L81" i="8"/>
  <c r="M81" i="8"/>
  <c r="N81" i="8"/>
  <c r="K82" i="8"/>
  <c r="L82" i="8"/>
  <c r="M82" i="8"/>
  <c r="N82" i="8"/>
  <c r="K83" i="8"/>
  <c r="L83" i="8"/>
  <c r="M83" i="8"/>
  <c r="N83" i="8"/>
  <c r="K84" i="8"/>
  <c r="L84" i="8"/>
  <c r="M84" i="8"/>
  <c r="N84" i="8"/>
  <c r="K85" i="8"/>
  <c r="L85" i="8"/>
  <c r="M85" i="8"/>
  <c r="N85" i="8"/>
  <c r="K86" i="8"/>
  <c r="L86" i="8"/>
  <c r="M86" i="8"/>
  <c r="N86" i="8"/>
  <c r="K87" i="8"/>
  <c r="L87" i="8"/>
  <c r="M87" i="8"/>
  <c r="N87" i="8"/>
  <c r="K88" i="8"/>
  <c r="L88" i="8"/>
  <c r="M88" i="8"/>
  <c r="N88" i="8"/>
  <c r="K89" i="8"/>
  <c r="L89" i="8"/>
  <c r="M89" i="8"/>
  <c r="N89" i="8"/>
  <c r="K90" i="8"/>
  <c r="L90" i="8"/>
  <c r="M90" i="8"/>
  <c r="N90" i="8"/>
  <c r="K91" i="8"/>
  <c r="L91" i="8"/>
  <c r="M91" i="8"/>
  <c r="N91" i="8"/>
  <c r="K92" i="8"/>
  <c r="L92" i="8"/>
  <c r="M92" i="8"/>
  <c r="N92" i="8"/>
  <c r="K93" i="8"/>
  <c r="L93" i="8"/>
  <c r="M93" i="8"/>
  <c r="N93" i="8"/>
  <c r="K94" i="8"/>
  <c r="L94" i="8"/>
  <c r="M94" i="8"/>
  <c r="N94" i="8"/>
  <c r="K95" i="8"/>
  <c r="L95" i="8"/>
  <c r="M95" i="8"/>
  <c r="N95" i="8"/>
  <c r="K96" i="8"/>
  <c r="L96" i="8"/>
  <c r="M96" i="8"/>
  <c r="N96" i="8"/>
  <c r="K97" i="8"/>
  <c r="L97" i="8"/>
  <c r="M97" i="8"/>
  <c r="N97" i="8"/>
  <c r="K98" i="8"/>
  <c r="L98" i="8"/>
  <c r="M98" i="8"/>
  <c r="N98" i="8"/>
  <c r="K99" i="8"/>
  <c r="L99" i="8"/>
  <c r="M99" i="8"/>
  <c r="N99" i="8"/>
  <c r="K100" i="8"/>
  <c r="L100" i="8"/>
  <c r="M100" i="8"/>
  <c r="N100" i="8"/>
  <c r="K101" i="8"/>
  <c r="L101" i="8"/>
  <c r="M101" i="8"/>
  <c r="N101" i="8"/>
  <c r="K102" i="8"/>
  <c r="L102" i="8"/>
  <c r="M102" i="8"/>
  <c r="N102" i="8"/>
  <c r="K103" i="8"/>
  <c r="L103" i="8"/>
  <c r="M103" i="8"/>
  <c r="N103" i="8"/>
  <c r="K104" i="8"/>
  <c r="L104" i="8"/>
  <c r="M104" i="8"/>
  <c r="N104" i="8"/>
  <c r="K105" i="8"/>
  <c r="L105" i="8"/>
  <c r="M105" i="8"/>
  <c r="N105" i="8"/>
  <c r="K106" i="8"/>
  <c r="L106" i="8"/>
  <c r="M106" i="8"/>
  <c r="N106" i="8"/>
  <c r="K107" i="8"/>
  <c r="L107" i="8"/>
  <c r="M107" i="8"/>
  <c r="N107" i="8"/>
  <c r="K108" i="8"/>
  <c r="L108" i="8"/>
  <c r="M108" i="8"/>
  <c r="N108" i="8"/>
  <c r="K109" i="8"/>
  <c r="L109" i="8"/>
  <c r="M109" i="8"/>
  <c r="N109" i="8"/>
  <c r="K110" i="8"/>
  <c r="L110" i="8"/>
  <c r="M110" i="8"/>
  <c r="N110" i="8"/>
  <c r="K111" i="8"/>
  <c r="L111" i="8"/>
  <c r="M111" i="8"/>
  <c r="N111" i="8"/>
  <c r="K112" i="8"/>
  <c r="L112" i="8"/>
  <c r="M112" i="8"/>
  <c r="N112" i="8"/>
  <c r="K113" i="8"/>
  <c r="L113" i="8"/>
  <c r="M113" i="8"/>
  <c r="N113" i="8"/>
  <c r="K114" i="8"/>
  <c r="L114" i="8"/>
  <c r="M114" i="8"/>
  <c r="N114" i="8"/>
  <c r="K115" i="8"/>
  <c r="L115" i="8"/>
  <c r="M115" i="8"/>
  <c r="N115" i="8"/>
  <c r="K116" i="8"/>
  <c r="L116" i="8"/>
  <c r="M116" i="8"/>
  <c r="N116" i="8"/>
  <c r="K117" i="8"/>
  <c r="L117" i="8"/>
  <c r="M117" i="8"/>
  <c r="N117" i="8"/>
  <c r="K118" i="8"/>
  <c r="L118" i="8"/>
  <c r="M118" i="8"/>
  <c r="N118" i="8"/>
  <c r="K119" i="8"/>
  <c r="L119" i="8"/>
  <c r="M119" i="8"/>
  <c r="N119" i="8"/>
  <c r="K120" i="8"/>
  <c r="L120" i="8"/>
  <c r="M120" i="8"/>
  <c r="N120" i="8"/>
  <c r="K121" i="8"/>
  <c r="L121" i="8"/>
  <c r="M121" i="8"/>
  <c r="N121" i="8"/>
  <c r="K122" i="8"/>
  <c r="L122" i="8"/>
  <c r="M122" i="8"/>
  <c r="N122" i="8"/>
  <c r="K123" i="8"/>
  <c r="L123" i="8"/>
  <c r="M123" i="8"/>
  <c r="N123" i="8"/>
  <c r="K124" i="8"/>
  <c r="L124" i="8"/>
  <c r="M124" i="8"/>
  <c r="N124" i="8"/>
  <c r="K125" i="8"/>
  <c r="L125" i="8"/>
  <c r="M125" i="8"/>
  <c r="N125" i="8"/>
  <c r="K126" i="8"/>
  <c r="L126" i="8"/>
  <c r="M126" i="8"/>
  <c r="N126" i="8"/>
  <c r="K127" i="8"/>
  <c r="L127" i="8"/>
  <c r="M127" i="8"/>
  <c r="N127" i="8"/>
  <c r="K128" i="8"/>
  <c r="L128" i="8"/>
  <c r="M128" i="8"/>
  <c r="N128" i="8"/>
  <c r="K129" i="8"/>
  <c r="L129" i="8"/>
  <c r="M129" i="8"/>
  <c r="N129" i="8"/>
  <c r="K130" i="8"/>
  <c r="L130" i="8"/>
  <c r="M130" i="8"/>
  <c r="N130" i="8"/>
  <c r="K131" i="8"/>
  <c r="L131" i="8"/>
  <c r="M131" i="8"/>
  <c r="N131" i="8"/>
  <c r="K132" i="8"/>
  <c r="L132" i="8"/>
  <c r="M132" i="8"/>
  <c r="N132" i="8"/>
  <c r="K133" i="8"/>
  <c r="L133" i="8"/>
  <c r="M133" i="8"/>
  <c r="N133" i="8"/>
  <c r="K134" i="8"/>
  <c r="L134" i="8"/>
  <c r="M134" i="8"/>
  <c r="N134" i="8"/>
  <c r="K135" i="8"/>
  <c r="L135" i="8"/>
  <c r="M135" i="8"/>
  <c r="N135" i="8"/>
  <c r="K136" i="8"/>
  <c r="L136" i="8"/>
  <c r="M136" i="8"/>
  <c r="N136" i="8"/>
  <c r="K137" i="8"/>
  <c r="L137" i="8"/>
  <c r="M137" i="8"/>
  <c r="N137" i="8"/>
  <c r="K138" i="8"/>
  <c r="L138" i="8"/>
  <c r="M138" i="8"/>
  <c r="N138" i="8"/>
  <c r="K139" i="8"/>
  <c r="L139" i="8"/>
  <c r="M139" i="8"/>
  <c r="N139" i="8"/>
  <c r="K140" i="8"/>
  <c r="L140" i="8"/>
  <c r="M140" i="8"/>
  <c r="N140" i="8"/>
  <c r="K141" i="8"/>
  <c r="L141" i="8"/>
  <c r="M141" i="8"/>
  <c r="N141" i="8"/>
  <c r="K142" i="8"/>
  <c r="L142" i="8"/>
  <c r="M142" i="8"/>
  <c r="N142" i="8"/>
  <c r="K143" i="8"/>
  <c r="L143" i="8"/>
  <c r="M143" i="8"/>
  <c r="N143" i="8"/>
  <c r="K144" i="8"/>
  <c r="L144" i="8"/>
  <c r="M144" i="8"/>
  <c r="N144" i="8"/>
  <c r="K145" i="8"/>
  <c r="L145" i="8"/>
  <c r="M145" i="8"/>
  <c r="N145" i="8"/>
  <c r="K146" i="8"/>
  <c r="L146" i="8"/>
  <c r="M146" i="8"/>
  <c r="N146" i="8"/>
  <c r="K147" i="8"/>
  <c r="L147" i="8"/>
  <c r="M147" i="8"/>
  <c r="N147" i="8"/>
  <c r="K148" i="8"/>
  <c r="L148" i="8"/>
  <c r="M148" i="8"/>
  <c r="N148" i="8"/>
  <c r="K149" i="8"/>
  <c r="L149" i="8"/>
  <c r="M149" i="8"/>
  <c r="N149" i="8"/>
  <c r="K150" i="8"/>
  <c r="L150" i="8"/>
  <c r="M150" i="8"/>
  <c r="N150" i="8"/>
  <c r="K151" i="8"/>
  <c r="L151" i="8"/>
  <c r="M151" i="8"/>
  <c r="N151" i="8"/>
  <c r="K152" i="8"/>
  <c r="L152" i="8"/>
  <c r="M152" i="8"/>
  <c r="N152" i="8"/>
  <c r="K153" i="8"/>
  <c r="L153" i="8"/>
  <c r="M153" i="8"/>
  <c r="N153" i="8"/>
  <c r="K154" i="8"/>
  <c r="L154" i="8"/>
  <c r="M154" i="8"/>
  <c r="N154" i="8"/>
  <c r="K155" i="8"/>
  <c r="L155" i="8"/>
  <c r="M155" i="8"/>
  <c r="N155" i="8"/>
  <c r="K156" i="8"/>
  <c r="L156" i="8"/>
  <c r="M156" i="8"/>
  <c r="N156" i="8"/>
  <c r="K157" i="8"/>
  <c r="L157" i="8"/>
  <c r="M157" i="8"/>
  <c r="N157" i="8"/>
  <c r="K158" i="8"/>
  <c r="L158" i="8"/>
  <c r="M158" i="8"/>
  <c r="N158" i="8"/>
  <c r="K159" i="8"/>
  <c r="L159" i="8"/>
  <c r="M159" i="8"/>
  <c r="N159" i="8"/>
  <c r="K160" i="8"/>
  <c r="L160" i="8"/>
  <c r="M160" i="8"/>
  <c r="N160" i="8"/>
  <c r="K161" i="8"/>
  <c r="L161" i="8"/>
  <c r="M161" i="8"/>
  <c r="N161" i="8"/>
  <c r="K162" i="8"/>
  <c r="L162" i="8"/>
  <c r="M162" i="8"/>
  <c r="N162" i="8"/>
  <c r="K163" i="8"/>
  <c r="L163" i="8"/>
  <c r="M163" i="8"/>
  <c r="N163" i="8"/>
  <c r="K164" i="8"/>
  <c r="L164" i="8"/>
  <c r="M164" i="8"/>
  <c r="N164" i="8"/>
  <c r="K165" i="8"/>
  <c r="L165" i="8"/>
  <c r="M165" i="8"/>
  <c r="N165" i="8"/>
  <c r="K166" i="8"/>
  <c r="L166" i="8"/>
  <c r="M166" i="8"/>
  <c r="N166" i="8"/>
  <c r="K167" i="8"/>
  <c r="L167" i="8"/>
  <c r="M167" i="8"/>
  <c r="N167" i="8"/>
  <c r="K168" i="8"/>
  <c r="L168" i="8"/>
  <c r="M168" i="8"/>
  <c r="N168" i="8"/>
  <c r="K169" i="8"/>
  <c r="L169" i="8"/>
  <c r="M169" i="8"/>
  <c r="N169" i="8"/>
  <c r="K170" i="8"/>
  <c r="L170" i="8"/>
  <c r="M170" i="8"/>
  <c r="N170" i="8"/>
  <c r="K171" i="8"/>
  <c r="L171" i="8"/>
  <c r="M171" i="8"/>
  <c r="N171" i="8"/>
  <c r="K172" i="8"/>
  <c r="L172" i="8"/>
  <c r="M172" i="8"/>
  <c r="N172" i="8"/>
  <c r="K173" i="8"/>
  <c r="L173" i="8"/>
  <c r="M173" i="8"/>
  <c r="N173" i="8"/>
  <c r="K174" i="8"/>
  <c r="L174" i="8"/>
  <c r="M174" i="8"/>
  <c r="N174" i="8"/>
  <c r="K175" i="8"/>
  <c r="L175" i="8"/>
  <c r="M175" i="8"/>
  <c r="N175" i="8"/>
  <c r="K176" i="8"/>
  <c r="L176" i="8"/>
  <c r="M176" i="8"/>
  <c r="N176" i="8"/>
  <c r="K177" i="8"/>
  <c r="L177" i="8"/>
  <c r="M177" i="8"/>
  <c r="N177" i="8"/>
  <c r="K178" i="8"/>
  <c r="L178" i="8"/>
  <c r="M178" i="8"/>
  <c r="N178" i="8"/>
  <c r="K179" i="8"/>
  <c r="L179" i="8"/>
  <c r="M179" i="8"/>
  <c r="N179" i="8"/>
  <c r="K180" i="8"/>
  <c r="L180" i="8"/>
  <c r="M180" i="8"/>
  <c r="N180" i="8"/>
  <c r="K181" i="8"/>
  <c r="L181" i="8"/>
  <c r="M181" i="8"/>
  <c r="N181" i="8"/>
  <c r="K182" i="8"/>
  <c r="L182" i="8"/>
  <c r="M182" i="8"/>
  <c r="N182" i="8"/>
  <c r="K183" i="8"/>
  <c r="L183" i="8"/>
  <c r="M183" i="8"/>
  <c r="N183" i="8"/>
  <c r="K184" i="8"/>
  <c r="L184" i="8"/>
  <c r="M184" i="8"/>
  <c r="N184" i="8"/>
  <c r="K185" i="8"/>
  <c r="L185" i="8"/>
  <c r="M185" i="8"/>
  <c r="N185" i="8"/>
  <c r="L7" i="8"/>
  <c r="M7" i="8"/>
  <c r="N7" i="8"/>
  <c r="K7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6" i="8"/>
  <c r="V6" i="2" l="1" a="1"/>
  <c r="V6" i="2" s="1"/>
  <c r="T6" i="11" a="1"/>
  <c r="T6" i="11" s="1"/>
  <c r="U6" i="11" a="1"/>
  <c r="U6" i="11" s="1"/>
  <c r="V6" i="11" a="1"/>
  <c r="V6" i="11" s="1"/>
  <c r="W6" i="11" a="1"/>
  <c r="W6" i="11" s="1"/>
  <c r="V6" i="9" a="1"/>
  <c r="V6" i="9" s="1"/>
  <c r="V6" i="7" a="1"/>
  <c r="V6" i="7" s="1"/>
  <c r="Z6" i="5" a="1"/>
  <c r="Z6" i="5" s="1"/>
  <c r="V6" i="5" a="1"/>
  <c r="V6" i="5" s="1"/>
  <c r="V6" i="10" a="1"/>
  <c r="V6" i="10" s="1"/>
  <c r="V6" i="4" a="1"/>
  <c r="V6" i="4" s="1"/>
  <c r="AA7" i="4" a="1"/>
  <c r="AA7" i="4" s="1"/>
  <c r="M183" i="1"/>
  <c r="M161" i="1"/>
  <c r="M141" i="1"/>
  <c r="M139" i="1"/>
  <c r="M119" i="1"/>
  <c r="M103" i="1"/>
  <c r="M97" i="1"/>
  <c r="M93" i="1"/>
  <c r="M91" i="1"/>
  <c r="M81" i="1"/>
  <c r="M75" i="1"/>
  <c r="M71" i="1"/>
  <c r="M61" i="1"/>
  <c r="M49" i="1"/>
  <c r="M39" i="1"/>
  <c r="M33" i="1"/>
  <c r="M29" i="1"/>
  <c r="M21" i="1"/>
  <c r="M19" i="1"/>
  <c r="M17" i="1"/>
  <c r="AB6" i="11" a="1"/>
  <c r="AB6" i="11" s="1"/>
  <c r="AB6" i="9" a="1"/>
  <c r="AB6" i="9" s="1"/>
  <c r="U6" i="9" a="1"/>
  <c r="U6" i="9" s="1"/>
  <c r="M15" i="1"/>
  <c r="M11" i="1"/>
  <c r="M9" i="1"/>
  <c r="M7" i="1"/>
  <c r="L95" i="1"/>
  <c r="AA6" i="5" a="1"/>
  <c r="AA6" i="5" s="1"/>
  <c r="AA6" i="7" a="1"/>
  <c r="AA6" i="7" s="1"/>
  <c r="Q9" i="1"/>
  <c r="AB6" i="7" a="1"/>
  <c r="AB6" i="7" s="1"/>
  <c r="Q185" i="1"/>
  <c r="Q169" i="1"/>
  <c r="Q165" i="1"/>
  <c r="Q161" i="1"/>
  <c r="Q157" i="1"/>
  <c r="Q153" i="1"/>
  <c r="Q149" i="1"/>
  <c r="Q145" i="1"/>
  <c r="Q141" i="1"/>
  <c r="Q137" i="1"/>
  <c r="Q133" i="1"/>
  <c r="Q129" i="1"/>
  <c r="Q125" i="1"/>
  <c r="Q121" i="1"/>
  <c r="Q117" i="1"/>
  <c r="Q113" i="1"/>
  <c r="Q109" i="1"/>
  <c r="Q105" i="1"/>
  <c r="Q101" i="1"/>
  <c r="Q97" i="1"/>
  <c r="Q93" i="1"/>
  <c r="Q89" i="1"/>
  <c r="Q85" i="1"/>
  <c r="Q81" i="1"/>
  <c r="Q77" i="1"/>
  <c r="Q73" i="1"/>
  <c r="Q69" i="1"/>
  <c r="Q65" i="1"/>
  <c r="Q61" i="1"/>
  <c r="Q57" i="1"/>
  <c r="Q53" i="1"/>
  <c r="Q49" i="1"/>
  <c r="Q45" i="1"/>
  <c r="Q41" i="1"/>
  <c r="Q37" i="1"/>
  <c r="Q33" i="1"/>
  <c r="Q29" i="1"/>
  <c r="Q25" i="1"/>
  <c r="Q21" i="1"/>
  <c r="Q17" i="1"/>
  <c r="Q13" i="1"/>
  <c r="U6" i="10" a="1"/>
  <c r="U6" i="10" s="1"/>
  <c r="N18" i="1"/>
  <c r="AB6" i="10" a="1"/>
  <c r="AB6" i="10" s="1"/>
  <c r="Q178" i="1"/>
  <c r="Q170" i="1"/>
  <c r="Q162" i="1"/>
  <c r="Q154" i="1"/>
  <c r="Q146" i="1"/>
  <c r="Q138" i="1"/>
  <c r="Q130" i="1"/>
  <c r="Q122" i="1"/>
  <c r="Q114" i="1"/>
  <c r="Q106" i="1"/>
  <c r="Q98" i="1"/>
  <c r="Q90" i="1"/>
  <c r="Q82" i="1"/>
  <c r="Q74" i="1"/>
  <c r="Q66" i="1"/>
  <c r="Q58" i="1"/>
  <c r="Q50" i="1"/>
  <c r="Q42" i="1"/>
  <c r="Q34" i="1"/>
  <c r="Q26" i="1"/>
  <c r="Q22" i="1"/>
  <c r="Q18" i="1"/>
  <c r="Q10" i="1"/>
  <c r="U6" i="6" a="1"/>
  <c r="U6" i="6" s="1"/>
  <c r="G50" i="1"/>
  <c r="O51" i="1" s="1"/>
  <c r="K9" i="1"/>
  <c r="U6" i="4" a="1"/>
  <c r="U6" i="4" s="1"/>
  <c r="Z7" i="4" a="1"/>
  <c r="Z7" i="4" s="1"/>
  <c r="Q177" i="1"/>
  <c r="Q173" i="1"/>
  <c r="N181" i="1"/>
  <c r="N179" i="1"/>
  <c r="N177" i="1"/>
  <c r="N175" i="1"/>
  <c r="N173" i="1"/>
  <c r="N165" i="1"/>
  <c r="N163" i="1"/>
  <c r="N99" i="1"/>
  <c r="N47" i="1"/>
  <c r="N45" i="1"/>
  <c r="N41" i="1"/>
  <c r="N39" i="1"/>
  <c r="N37" i="1"/>
  <c r="N35" i="1"/>
  <c r="N33" i="1"/>
  <c r="N31" i="1"/>
  <c r="N29" i="1"/>
  <c r="N27" i="1"/>
  <c r="N25" i="1"/>
  <c r="N23" i="1"/>
  <c r="N21" i="1"/>
  <c r="N19" i="1"/>
  <c r="N15" i="1"/>
  <c r="N11" i="1"/>
  <c r="N9" i="1"/>
  <c r="N7" i="1"/>
  <c r="K181" i="1"/>
  <c r="K173" i="1"/>
  <c r="K165" i="1"/>
  <c r="K157" i="1"/>
  <c r="K151" i="1"/>
  <c r="K149" i="1"/>
  <c r="K141" i="1"/>
  <c r="K139" i="1"/>
  <c r="K137" i="1"/>
  <c r="K135" i="1"/>
  <c r="K133" i="1"/>
  <c r="K131" i="1"/>
  <c r="K129" i="1"/>
  <c r="K125" i="1"/>
  <c r="K123" i="1"/>
  <c r="K121" i="1"/>
  <c r="K119" i="1"/>
  <c r="K117" i="1"/>
  <c r="K115" i="1"/>
  <c r="K113" i="1"/>
  <c r="K111" i="1"/>
  <c r="K109" i="1"/>
  <c r="K107" i="1"/>
  <c r="K105" i="1"/>
  <c r="K103" i="1"/>
  <c r="K101" i="1"/>
  <c r="K99" i="1"/>
  <c r="K97" i="1"/>
  <c r="K95" i="1"/>
  <c r="K93" i="1"/>
  <c r="K91" i="1"/>
  <c r="K89" i="1"/>
  <c r="K87" i="1"/>
  <c r="K85" i="1"/>
  <c r="K83" i="1"/>
  <c r="K81" i="1"/>
  <c r="K79" i="1"/>
  <c r="K77" i="1"/>
  <c r="K75" i="1"/>
  <c r="K73" i="1"/>
  <c r="K71" i="1"/>
  <c r="K69" i="1"/>
  <c r="K67" i="1"/>
  <c r="K65" i="1"/>
  <c r="K63" i="1"/>
  <c r="K61" i="1"/>
  <c r="K59" i="1"/>
  <c r="K57" i="1"/>
  <c r="K55" i="1"/>
  <c r="K53" i="1"/>
  <c r="K51" i="1"/>
  <c r="K49" i="1"/>
  <c r="K45" i="1"/>
  <c r="K43" i="1"/>
  <c r="K41" i="1"/>
  <c r="K39" i="1"/>
  <c r="K37" i="1"/>
  <c r="K35" i="1"/>
  <c r="K33" i="1"/>
  <c r="K31" i="1"/>
  <c r="K29" i="1"/>
  <c r="K25" i="1"/>
  <c r="K23" i="1"/>
  <c r="K21" i="1"/>
  <c r="K19" i="1"/>
  <c r="K17" i="1"/>
  <c r="K15" i="1"/>
  <c r="K13" i="1"/>
  <c r="K11" i="1"/>
  <c r="K7" i="1"/>
  <c r="W6" i="3" a="1"/>
  <c r="W6" i="3" s="1"/>
  <c r="V6" i="3" a="1"/>
  <c r="V6" i="3" s="1"/>
  <c r="K183" i="1"/>
  <c r="K177" i="1"/>
  <c r="K169" i="1"/>
  <c r="K161" i="1"/>
  <c r="K155" i="1"/>
  <c r="K147" i="1"/>
  <c r="N162" i="1"/>
  <c r="N156" i="1"/>
  <c r="N150" i="1"/>
  <c r="N144" i="1"/>
  <c r="N138" i="1"/>
  <c r="N130" i="1"/>
  <c r="N124" i="1"/>
  <c r="N118" i="1"/>
  <c r="N110" i="1"/>
  <c r="N104" i="1"/>
  <c r="N98" i="1"/>
  <c r="N92" i="1"/>
  <c r="N86" i="1"/>
  <c r="N80" i="1"/>
  <c r="N74" i="1"/>
  <c r="N68" i="1"/>
  <c r="N62" i="1"/>
  <c r="N56" i="1"/>
  <c r="N50" i="1"/>
  <c r="N42" i="1"/>
  <c r="N36" i="1"/>
  <c r="N30" i="1"/>
  <c r="N24" i="1"/>
  <c r="N14" i="1"/>
  <c r="H50" i="1"/>
  <c r="P51" i="1" s="1"/>
  <c r="K179" i="1"/>
  <c r="K171" i="1"/>
  <c r="K163" i="1"/>
  <c r="K153" i="1"/>
  <c r="K145" i="1"/>
  <c r="N160" i="1"/>
  <c r="N154" i="1"/>
  <c r="N148" i="1"/>
  <c r="N142" i="1"/>
  <c r="N136" i="1"/>
  <c r="N132" i="1"/>
  <c r="N126" i="1"/>
  <c r="N120" i="1"/>
  <c r="N114" i="1"/>
  <c r="N108" i="1"/>
  <c r="N102" i="1"/>
  <c r="N96" i="1"/>
  <c r="N90" i="1"/>
  <c r="N84" i="1"/>
  <c r="N78" i="1"/>
  <c r="N72" i="1"/>
  <c r="N66" i="1"/>
  <c r="N60" i="1"/>
  <c r="N54" i="1"/>
  <c r="N46" i="1"/>
  <c r="N40" i="1"/>
  <c r="N34" i="1"/>
  <c r="N28" i="1"/>
  <c r="N20" i="1"/>
  <c r="N16" i="1"/>
  <c r="N10" i="1"/>
  <c r="K175" i="1"/>
  <c r="K167" i="1"/>
  <c r="K159" i="1"/>
  <c r="K143" i="1"/>
  <c r="N164" i="1"/>
  <c r="N158" i="1"/>
  <c r="N152" i="1"/>
  <c r="N146" i="1"/>
  <c r="N140" i="1"/>
  <c r="N134" i="1"/>
  <c r="N128" i="1"/>
  <c r="N122" i="1"/>
  <c r="N116" i="1"/>
  <c r="N112" i="1"/>
  <c r="N106" i="1"/>
  <c r="N100" i="1"/>
  <c r="N94" i="1"/>
  <c r="N88" i="1"/>
  <c r="N82" i="1"/>
  <c r="N76" i="1"/>
  <c r="N70" i="1"/>
  <c r="N64" i="1"/>
  <c r="N58" i="1"/>
  <c r="N52" i="1"/>
  <c r="N48" i="1"/>
  <c r="N44" i="1"/>
  <c r="N38" i="1"/>
  <c r="N32" i="1"/>
  <c r="N26" i="1"/>
  <c r="N22" i="1"/>
  <c r="N12" i="1"/>
  <c r="N8" i="1"/>
  <c r="L185" i="1"/>
  <c r="L183" i="1"/>
  <c r="L181" i="1"/>
  <c r="L179" i="1"/>
  <c r="L177" i="1"/>
  <c r="L175" i="1"/>
  <c r="L173" i="1"/>
  <c r="L171" i="1"/>
  <c r="L167" i="1"/>
  <c r="L165" i="1"/>
  <c r="L163" i="1"/>
  <c r="L161" i="1"/>
  <c r="L159" i="1"/>
  <c r="L157" i="1"/>
  <c r="L155" i="1"/>
  <c r="L153" i="1"/>
  <c r="L151" i="1"/>
  <c r="L149" i="1"/>
  <c r="L147" i="1"/>
  <c r="L145" i="1"/>
  <c r="L143" i="1"/>
  <c r="L141" i="1"/>
  <c r="L139" i="1"/>
  <c r="L137" i="1"/>
  <c r="L135" i="1"/>
  <c r="L133" i="1"/>
  <c r="L131" i="1"/>
  <c r="L129" i="1"/>
  <c r="L127" i="1"/>
  <c r="L123" i="1"/>
  <c r="L121" i="1"/>
  <c r="L119" i="1"/>
  <c r="L117" i="1"/>
  <c r="L115" i="1"/>
  <c r="L113" i="1"/>
  <c r="L111" i="1"/>
  <c r="L109" i="1"/>
  <c r="L107" i="1"/>
  <c r="L105" i="1"/>
  <c r="L103" i="1"/>
  <c r="L101" i="1"/>
  <c r="L99" i="1"/>
  <c r="L97" i="1"/>
  <c r="L93" i="1"/>
  <c r="L91" i="1"/>
  <c r="L89" i="1"/>
  <c r="L87" i="1"/>
  <c r="L85" i="1"/>
  <c r="L83" i="1"/>
  <c r="L81" i="1"/>
  <c r="L79" i="1"/>
  <c r="L77" i="1"/>
  <c r="L75" i="1"/>
  <c r="L73" i="1"/>
  <c r="L71" i="1"/>
  <c r="L69" i="1"/>
  <c r="L67" i="1"/>
  <c r="L65" i="1"/>
  <c r="L63" i="1"/>
  <c r="L61" i="1"/>
  <c r="L59" i="1"/>
  <c r="L57" i="1"/>
  <c r="L55" i="1"/>
  <c r="L53" i="1"/>
  <c r="L51" i="1"/>
  <c r="L49" i="1"/>
  <c r="L41" i="1"/>
  <c r="L37" i="1"/>
  <c r="L35" i="1"/>
  <c r="L33" i="1"/>
  <c r="L31" i="1"/>
  <c r="L29" i="1"/>
  <c r="L27" i="1"/>
  <c r="L25" i="1"/>
  <c r="L23" i="1"/>
  <c r="L21" i="1"/>
  <c r="L19" i="1"/>
  <c r="L17" i="1"/>
  <c r="L15" i="1"/>
  <c r="L13" i="1"/>
  <c r="L11" i="1"/>
  <c r="L9" i="1"/>
  <c r="L7" i="1"/>
  <c r="O52" i="1"/>
  <c r="P52" i="1"/>
  <c r="P53" i="1"/>
  <c r="Z7" i="11" a="1"/>
  <c r="Z7" i="11" s="1"/>
  <c r="T7" i="11" a="1"/>
  <c r="T7" i="11" s="1"/>
  <c r="AA7" i="11" a="1"/>
  <c r="AA7" i="11" s="1"/>
  <c r="Z7" i="9" a="1"/>
  <c r="Z7" i="9" s="1"/>
  <c r="AA7" i="9" a="1"/>
  <c r="AA7" i="9" s="1"/>
  <c r="U7" i="5" a="1"/>
  <c r="U7" i="5" s="1"/>
  <c r="AA7" i="5" a="1"/>
  <c r="AA7" i="5" s="1"/>
  <c r="Z7" i="5" a="1"/>
  <c r="Z7" i="5" s="1"/>
  <c r="T7" i="7" a="1"/>
  <c r="T7" i="7" s="1"/>
  <c r="U7" i="7" a="1"/>
  <c r="U7" i="7" s="1"/>
  <c r="Z7" i="10" a="1"/>
  <c r="Z7" i="10" s="1"/>
  <c r="AA7" i="10" a="1"/>
  <c r="AA7" i="10" s="1"/>
  <c r="U7" i="6" a="1"/>
  <c r="U7" i="6" s="1"/>
  <c r="T7" i="6" a="1"/>
  <c r="T7" i="6" s="1"/>
  <c r="Z7" i="6" a="1"/>
  <c r="Z7" i="6" s="1"/>
  <c r="T7" i="4" a="1"/>
  <c r="T7" i="4" s="1"/>
  <c r="U7" i="4" a="1"/>
  <c r="U7" i="4" s="1"/>
  <c r="Z7" i="8" a="1"/>
  <c r="Z7" i="8" s="1"/>
  <c r="AA7" i="8" a="1"/>
  <c r="AA7" i="8" s="1"/>
  <c r="U7" i="11" a="1"/>
  <c r="U7" i="11" s="1"/>
  <c r="T7" i="9" a="1"/>
  <c r="T7" i="9" s="1"/>
  <c r="U7" i="9" a="1"/>
  <c r="U7" i="9" s="1"/>
  <c r="T7" i="8" a="1"/>
  <c r="T7" i="8" s="1"/>
  <c r="U7" i="8" a="1"/>
  <c r="U7" i="8" s="1"/>
  <c r="T7" i="5" a="1"/>
  <c r="T7" i="5" s="1"/>
  <c r="Z7" i="7" a="1"/>
  <c r="Z7" i="7" s="1"/>
  <c r="AA7" i="7" a="1"/>
  <c r="AA7" i="7" s="1"/>
  <c r="T7" i="10" a="1"/>
  <c r="T7" i="10" s="1"/>
  <c r="U7" i="10" a="1"/>
  <c r="U7" i="10" s="1"/>
  <c r="AA7" i="6" a="1"/>
  <c r="AA7" i="6" s="1"/>
  <c r="T7" i="3" a="1"/>
  <c r="T7" i="3" s="1"/>
  <c r="Z7" i="3" a="1"/>
  <c r="Z7" i="3" s="1"/>
  <c r="U7" i="3" a="1"/>
  <c r="U7" i="3" s="1"/>
  <c r="AA7" i="3" a="1"/>
  <c r="AA7" i="3" s="1"/>
  <c r="L8" i="1"/>
  <c r="Q184" i="1"/>
  <c r="Q168" i="1"/>
  <c r="Q160" i="1"/>
  <c r="Q152" i="1"/>
  <c r="Q144" i="1"/>
  <c r="Q136" i="1"/>
  <c r="Q128" i="1"/>
  <c r="Q120" i="1"/>
  <c r="Q112" i="1"/>
  <c r="Q104" i="1"/>
  <c r="Q96" i="1"/>
  <c r="Q88" i="1"/>
  <c r="Q80" i="1"/>
  <c r="Q72" i="1"/>
  <c r="Q64" i="1"/>
  <c r="Q56" i="1"/>
  <c r="Q48" i="1"/>
  <c r="Q40" i="1"/>
  <c r="Q32" i="1"/>
  <c r="Q28" i="1"/>
  <c r="Q24" i="1"/>
  <c r="Q20" i="1"/>
  <c r="Q16" i="1"/>
  <c r="Q12" i="1"/>
  <c r="Q8" i="1"/>
  <c r="N184" i="1"/>
  <c r="N182" i="1"/>
  <c r="N180" i="1"/>
  <c r="N178" i="1"/>
  <c r="N176" i="1"/>
  <c r="N174" i="1"/>
  <c r="N172" i="1"/>
  <c r="N170" i="1"/>
  <c r="N168" i="1"/>
  <c r="N166" i="1"/>
  <c r="M184" i="1"/>
  <c r="M182" i="1"/>
  <c r="M180" i="1"/>
  <c r="M178" i="1"/>
  <c r="M176" i="1"/>
  <c r="M174" i="1"/>
  <c r="M172" i="1"/>
  <c r="M170" i="1"/>
  <c r="M168" i="1"/>
  <c r="M166" i="1"/>
  <c r="M164" i="1"/>
  <c r="M162" i="1"/>
  <c r="L184" i="1"/>
  <c r="L182" i="1"/>
  <c r="L180" i="1"/>
  <c r="L178" i="1"/>
  <c r="L176" i="1"/>
  <c r="L174" i="1"/>
  <c r="L172" i="1"/>
  <c r="L170" i="1"/>
  <c r="L168" i="1"/>
  <c r="L166" i="1"/>
  <c r="L164" i="1"/>
  <c r="L162" i="1"/>
  <c r="L160" i="1"/>
  <c r="L130" i="1"/>
  <c r="L64" i="1"/>
  <c r="L46" i="1"/>
  <c r="L28" i="1"/>
  <c r="L22" i="1"/>
  <c r="K184" i="1"/>
  <c r="K182" i="1"/>
  <c r="K180" i="1"/>
  <c r="K178" i="1"/>
  <c r="K176" i="1"/>
  <c r="K174" i="1"/>
  <c r="K172" i="1"/>
  <c r="K170" i="1"/>
  <c r="K168" i="1"/>
  <c r="K166" i="1"/>
  <c r="K164" i="1"/>
  <c r="K162" i="1"/>
  <c r="K86" i="1"/>
  <c r="K90" i="1"/>
  <c r="M160" i="1"/>
  <c r="M158" i="1"/>
  <c r="M156" i="1"/>
  <c r="M154" i="1"/>
  <c r="M152" i="1"/>
  <c r="M150" i="1"/>
  <c r="M148" i="1"/>
  <c r="M146" i="1"/>
  <c r="M144" i="1"/>
  <c r="M142" i="1"/>
  <c r="M140" i="1"/>
  <c r="M138" i="1"/>
  <c r="M136" i="1"/>
  <c r="M134" i="1"/>
  <c r="M132" i="1"/>
  <c r="M130" i="1"/>
  <c r="M128" i="1"/>
  <c r="M126" i="1"/>
  <c r="M124" i="1"/>
  <c r="M122" i="1"/>
  <c r="M120" i="1"/>
  <c r="M118" i="1"/>
  <c r="M116" i="1"/>
  <c r="M114" i="1"/>
  <c r="M112" i="1"/>
  <c r="M110" i="1"/>
  <c r="M108" i="1"/>
  <c r="M106" i="1"/>
  <c r="M104" i="1"/>
  <c r="M102" i="1"/>
  <c r="M100" i="1"/>
  <c r="M98" i="1"/>
  <c r="M96" i="1"/>
  <c r="M94" i="1"/>
  <c r="M92" i="1"/>
  <c r="M90" i="1"/>
  <c r="M88" i="1"/>
  <c r="M86" i="1"/>
  <c r="M84" i="1"/>
  <c r="M82" i="1"/>
  <c r="M80" i="1"/>
  <c r="M78" i="1"/>
  <c r="M76" i="1"/>
  <c r="M74" i="1"/>
  <c r="M72" i="1"/>
  <c r="M70" i="1"/>
  <c r="M68" i="1"/>
  <c r="M66" i="1"/>
  <c r="M64" i="1"/>
  <c r="M62" i="1"/>
  <c r="M60" i="1"/>
  <c r="M59" i="1"/>
  <c r="M56" i="1"/>
  <c r="M54" i="1"/>
  <c r="M52" i="1"/>
  <c r="M50" i="1"/>
  <c r="M48" i="1"/>
  <c r="M46" i="1"/>
  <c r="M44" i="1"/>
  <c r="M42" i="1"/>
  <c r="M40" i="1"/>
  <c r="M38" i="1"/>
  <c r="M36" i="1"/>
  <c r="M34" i="1"/>
  <c r="M32" i="1"/>
  <c r="M30" i="1"/>
  <c r="M28" i="1"/>
  <c r="M26" i="1"/>
  <c r="M24" i="1"/>
  <c r="M22" i="1"/>
  <c r="M20" i="1"/>
  <c r="M18" i="1"/>
  <c r="M16" i="1"/>
  <c r="M14" i="1"/>
  <c r="M13" i="1"/>
  <c r="M10" i="1"/>
  <c r="M8" i="1"/>
  <c r="L158" i="1"/>
  <c r="L156" i="1"/>
  <c r="L154" i="1"/>
  <c r="L152" i="1"/>
  <c r="L150" i="1"/>
  <c r="L148" i="1"/>
  <c r="L146" i="1"/>
  <c r="L144" i="1"/>
  <c r="L142" i="1"/>
  <c r="L140" i="1"/>
  <c r="L138" i="1"/>
  <c r="L136" i="1"/>
  <c r="L134" i="1"/>
  <c r="L132" i="1"/>
  <c r="L128" i="1"/>
  <c r="L126" i="1"/>
  <c r="L124" i="1"/>
  <c r="L122" i="1"/>
  <c r="L120" i="1"/>
  <c r="L118" i="1"/>
  <c r="L116" i="1"/>
  <c r="L114" i="1"/>
  <c r="L112" i="1"/>
  <c r="L110" i="1"/>
  <c r="L108" i="1"/>
  <c r="L106" i="1"/>
  <c r="L104" i="1"/>
  <c r="L102" i="1"/>
  <c r="L100" i="1"/>
  <c r="L98" i="1"/>
  <c r="L96" i="1"/>
  <c r="L94" i="1"/>
  <c r="L92" i="1"/>
  <c r="L90" i="1"/>
  <c r="L88" i="1"/>
  <c r="L86" i="1"/>
  <c r="L84" i="1"/>
  <c r="L82" i="1"/>
  <c r="L80" i="1"/>
  <c r="L78" i="1"/>
  <c r="L76" i="1"/>
  <c r="L74" i="1"/>
  <c r="L72" i="1"/>
  <c r="L70" i="1"/>
  <c r="L68" i="1"/>
  <c r="L66" i="1"/>
  <c r="L62" i="1"/>
  <c r="L60" i="1"/>
  <c r="L58" i="1"/>
  <c r="L56" i="1"/>
  <c r="L54" i="1"/>
  <c r="L52" i="1"/>
  <c r="L50" i="1"/>
  <c r="L48" i="1"/>
  <c r="L44" i="1"/>
  <c r="L42" i="1"/>
  <c r="L40" i="1"/>
  <c r="L38" i="1"/>
  <c r="L36" i="1"/>
  <c r="L34" i="1"/>
  <c r="L32" i="1"/>
  <c r="L30" i="1"/>
  <c r="L26" i="1"/>
  <c r="L24" i="1"/>
  <c r="L20" i="1"/>
  <c r="L18" i="1"/>
  <c r="L16" i="1"/>
  <c r="L14" i="1"/>
  <c r="L12" i="1"/>
  <c r="L10" i="1"/>
  <c r="K160" i="1"/>
  <c r="K158" i="1"/>
  <c r="K156" i="1"/>
  <c r="K154" i="1"/>
  <c r="K152" i="1"/>
  <c r="K150" i="1"/>
  <c r="K148" i="1"/>
  <c r="K146" i="1"/>
  <c r="K144" i="1"/>
  <c r="K142" i="1"/>
  <c r="K140" i="1"/>
  <c r="K138" i="1"/>
  <c r="K136" i="1"/>
  <c r="K134" i="1"/>
  <c r="K132" i="1"/>
  <c r="K130" i="1"/>
  <c r="K128" i="1"/>
  <c r="K126" i="1"/>
  <c r="K124" i="1"/>
  <c r="K122" i="1"/>
  <c r="K120" i="1"/>
  <c r="K118" i="1"/>
  <c r="K116" i="1"/>
  <c r="K114" i="1"/>
  <c r="K112" i="1"/>
  <c r="K110" i="1"/>
  <c r="K108" i="1"/>
  <c r="K106" i="1"/>
  <c r="K104" i="1"/>
  <c r="K102" i="1"/>
  <c r="K100" i="1"/>
  <c r="K98" i="1"/>
  <c r="K96" i="1"/>
  <c r="K94" i="1"/>
  <c r="K92" i="1"/>
  <c r="K88" i="1"/>
  <c r="K84" i="1"/>
  <c r="K82" i="1"/>
  <c r="K80" i="1"/>
  <c r="K78" i="1"/>
  <c r="K76" i="1"/>
  <c r="K74" i="1"/>
  <c r="K72" i="1"/>
  <c r="K70" i="1"/>
  <c r="K68" i="1"/>
  <c r="K66" i="1"/>
  <c r="K64" i="1"/>
  <c r="K62" i="1"/>
  <c r="K60" i="1"/>
  <c r="K58" i="1"/>
  <c r="K56" i="1"/>
  <c r="K54" i="1"/>
  <c r="K52" i="1"/>
  <c r="K50" i="1"/>
  <c r="K48" i="1"/>
  <c r="K46" i="1"/>
  <c r="K44" i="1"/>
  <c r="K42" i="1"/>
  <c r="K40" i="1"/>
  <c r="K38" i="1"/>
  <c r="K36" i="1"/>
  <c r="K34" i="1"/>
  <c r="K32" i="1"/>
  <c r="K30" i="1"/>
  <c r="K28" i="1"/>
  <c r="K26" i="1"/>
  <c r="K24" i="1"/>
  <c r="K22" i="1"/>
  <c r="K20" i="1"/>
  <c r="K18" i="1"/>
  <c r="K16" i="1"/>
  <c r="K14" i="1"/>
  <c r="K12" i="1"/>
  <c r="K10" i="1"/>
  <c r="K8" i="1"/>
  <c r="N161" i="1"/>
  <c r="N159" i="1"/>
  <c r="N157" i="1"/>
  <c r="N155" i="1"/>
  <c r="N153" i="1"/>
  <c r="N151" i="1"/>
  <c r="N149" i="1"/>
  <c r="N147" i="1"/>
  <c r="N145" i="1"/>
  <c r="N143" i="1"/>
  <c r="N141" i="1"/>
  <c r="N139" i="1"/>
  <c r="N137" i="1"/>
  <c r="N135" i="1"/>
  <c r="N133" i="1"/>
  <c r="N131" i="1"/>
  <c r="N129" i="1"/>
  <c r="N121" i="1"/>
  <c r="N117" i="1"/>
  <c r="N115" i="1"/>
  <c r="N113" i="1"/>
  <c r="N111" i="1"/>
  <c r="N109" i="1"/>
  <c r="N107" i="1"/>
  <c r="N105" i="1"/>
  <c r="N103" i="1"/>
  <c r="N101" i="1"/>
  <c r="N97" i="1"/>
  <c r="N95" i="1"/>
  <c r="N93" i="1"/>
  <c r="N91" i="1"/>
  <c r="N89" i="1"/>
  <c r="N87" i="1"/>
  <c r="N85" i="1"/>
  <c r="N83" i="1"/>
  <c r="N81" i="1"/>
  <c r="N79" i="1"/>
  <c r="N77" i="1"/>
  <c r="N75" i="1"/>
  <c r="N73" i="1"/>
  <c r="N71" i="1"/>
  <c r="N69" i="1"/>
  <c r="N67" i="1"/>
  <c r="N65" i="1"/>
  <c r="N63" i="1"/>
  <c r="N61" i="1"/>
  <c r="N59" i="1"/>
  <c r="N57" i="1"/>
  <c r="N55" i="1"/>
  <c r="N53" i="1"/>
  <c r="N51" i="1"/>
  <c r="N49" i="1"/>
  <c r="N17" i="1"/>
  <c r="N13" i="1"/>
  <c r="N185" i="1"/>
  <c r="N183" i="1"/>
  <c r="N171" i="1"/>
  <c r="N169" i="1"/>
  <c r="N167" i="1"/>
  <c r="N127" i="1"/>
  <c r="N125" i="1"/>
  <c r="N123" i="1"/>
  <c r="N119" i="1"/>
  <c r="N43" i="1"/>
  <c r="M12" i="1"/>
  <c r="M185" i="1"/>
  <c r="M181" i="1"/>
  <c r="M179" i="1"/>
  <c r="M177" i="1"/>
  <c r="M175" i="1"/>
  <c r="M173" i="1"/>
  <c r="M171" i="1"/>
  <c r="M169" i="1"/>
  <c r="M167" i="1"/>
  <c r="M165" i="1"/>
  <c r="M163" i="1"/>
  <c r="M159" i="1"/>
  <c r="M157" i="1"/>
  <c r="M155" i="1"/>
  <c r="M153" i="1"/>
  <c r="M151" i="1"/>
  <c r="M149" i="1"/>
  <c r="M147" i="1"/>
  <c r="M145" i="1"/>
  <c r="M143" i="1"/>
  <c r="M137" i="1"/>
  <c r="M135" i="1"/>
  <c r="M133" i="1"/>
  <c r="M131" i="1"/>
  <c r="M129" i="1"/>
  <c r="M127" i="1"/>
  <c r="M125" i="1"/>
  <c r="M123" i="1"/>
  <c r="M121" i="1"/>
  <c r="M117" i="1"/>
  <c r="M115" i="1"/>
  <c r="M113" i="1"/>
  <c r="M111" i="1"/>
  <c r="M109" i="1"/>
  <c r="M107" i="1"/>
  <c r="M105" i="1"/>
  <c r="M101" i="1"/>
  <c r="M99" i="1"/>
  <c r="M95" i="1"/>
  <c r="M89" i="1"/>
  <c r="M87" i="1"/>
  <c r="M85" i="1"/>
  <c r="M83" i="1"/>
  <c r="M79" i="1"/>
  <c r="M73" i="1"/>
  <c r="M69" i="1"/>
  <c r="M67" i="1"/>
  <c r="M65" i="1"/>
  <c r="M63" i="1"/>
  <c r="M57" i="1"/>
  <c r="M53" i="1"/>
  <c r="M51" i="1"/>
  <c r="M47" i="1"/>
  <c r="M45" i="1"/>
  <c r="M43" i="1"/>
  <c r="M41" i="1"/>
  <c r="M37" i="1"/>
  <c r="M35" i="1"/>
  <c r="M31" i="1"/>
  <c r="M27" i="1"/>
  <c r="M25" i="1"/>
  <c r="M23" i="1"/>
  <c r="L169" i="1"/>
  <c r="L125" i="1"/>
  <c r="L47" i="1"/>
  <c r="L45" i="1"/>
  <c r="L43" i="1"/>
  <c r="L39" i="1"/>
  <c r="K185" i="1"/>
  <c r="K127" i="1"/>
  <c r="K47" i="1"/>
  <c r="K27" i="1"/>
  <c r="M58" i="1"/>
  <c r="Q176" i="1"/>
  <c r="M55" i="1"/>
  <c r="M77" i="1"/>
  <c r="Q183" i="1"/>
  <c r="Q175" i="1"/>
  <c r="Q167" i="1"/>
  <c r="Q159" i="1"/>
  <c r="Q151" i="1"/>
  <c r="Q143" i="1"/>
  <c r="Q135" i="1"/>
  <c r="Q127" i="1"/>
  <c r="Q119" i="1"/>
  <c r="Q111" i="1"/>
  <c r="Q103" i="1"/>
  <c r="Q95" i="1"/>
  <c r="Q87" i="1"/>
  <c r="Q79" i="1"/>
  <c r="Q71" i="1"/>
  <c r="Q63" i="1"/>
  <c r="Q55" i="1"/>
  <c r="Q47" i="1"/>
  <c r="Q39" i="1"/>
  <c r="Q31" i="1"/>
  <c r="Q15" i="1"/>
  <c r="Q180" i="1"/>
  <c r="Q172" i="1"/>
  <c r="Q164" i="1"/>
  <c r="Q156" i="1"/>
  <c r="Q148" i="1"/>
  <c r="Q140" i="1"/>
  <c r="Q132" i="1"/>
  <c r="Q124" i="1"/>
  <c r="Q116" i="1"/>
  <c r="Q108" i="1"/>
  <c r="Q100" i="1"/>
  <c r="Q92" i="1"/>
  <c r="Q84" i="1"/>
  <c r="Q76" i="1"/>
  <c r="Q68" i="1"/>
  <c r="Q60" i="1"/>
  <c r="Q52" i="1"/>
  <c r="Q44" i="1"/>
  <c r="Q36" i="1"/>
  <c r="Q181" i="1"/>
  <c r="Q7" i="1"/>
  <c r="Q30" i="1"/>
  <c r="Q38" i="1"/>
  <c r="Q46" i="1"/>
  <c r="Q54" i="1"/>
  <c r="Q62" i="1"/>
  <c r="Q70" i="1"/>
  <c r="Q78" i="1"/>
  <c r="Q86" i="1"/>
  <c r="Q94" i="1"/>
  <c r="Q102" i="1"/>
  <c r="Q110" i="1"/>
  <c r="Q118" i="1"/>
  <c r="Q126" i="1"/>
  <c r="Q134" i="1"/>
  <c r="Q142" i="1"/>
  <c r="Q150" i="1"/>
  <c r="Q158" i="1"/>
  <c r="Q166" i="1"/>
  <c r="Q174" i="1"/>
  <c r="Q182" i="1"/>
  <c r="Q11" i="1"/>
  <c r="Q19" i="1"/>
  <c r="Q27" i="1"/>
  <c r="Q35" i="1"/>
  <c r="Q43" i="1"/>
  <c r="Q51" i="1"/>
  <c r="Q59" i="1"/>
  <c r="Q67" i="1"/>
  <c r="Q75" i="1"/>
  <c r="Q83" i="1"/>
  <c r="Q91" i="1"/>
  <c r="Q99" i="1"/>
  <c r="Q107" i="1"/>
  <c r="Q115" i="1"/>
  <c r="Q123" i="1"/>
  <c r="Q131" i="1"/>
  <c r="Q139" i="1"/>
  <c r="Q147" i="1"/>
  <c r="Q155" i="1"/>
  <c r="Q163" i="1"/>
  <c r="Q171" i="1"/>
  <c r="Q179" i="1"/>
  <c r="Q14" i="1"/>
  <c r="Q23" i="1"/>
  <c r="AA6" i="2" a="1"/>
  <c r="AA6" i="2" s="1"/>
  <c r="AB6" i="2" a="1"/>
  <c r="AB6" i="2" s="1"/>
  <c r="AA6" i="11" a="1"/>
  <c r="AA6" i="11" s="1"/>
  <c r="Z6" i="11" a="1"/>
  <c r="Z6" i="11" s="1"/>
  <c r="AA6" i="9" a="1"/>
  <c r="AA6" i="9" s="1"/>
  <c r="AB6" i="6" a="1"/>
  <c r="AB6" i="6" s="1"/>
  <c r="Z6" i="6" a="1"/>
  <c r="Z6" i="6" s="1"/>
  <c r="AB6" i="4" a="1"/>
  <c r="AB6" i="4" s="1"/>
  <c r="Z6" i="3" a="1"/>
  <c r="Z6" i="3" s="1"/>
  <c r="AA6" i="3" a="1"/>
  <c r="AA6" i="3" s="1"/>
  <c r="W6" i="2" a="1"/>
  <c r="W6" i="2" s="1"/>
  <c r="AC6" i="2" a="1"/>
  <c r="AC6" i="2" s="1"/>
  <c r="Z6" i="2" a="1"/>
  <c r="Z6" i="2" s="1"/>
  <c r="T6" i="2" a="1"/>
  <c r="T6" i="2" s="1"/>
  <c r="U6" i="2" a="1"/>
  <c r="U6" i="2" s="1"/>
  <c r="AC6" i="11" a="1"/>
  <c r="AC6" i="11" s="1"/>
  <c r="W6" i="9" a="1"/>
  <c r="W6" i="9" s="1"/>
  <c r="AC6" i="9" a="1"/>
  <c r="AC6" i="9" s="1"/>
  <c r="T6" i="9" a="1"/>
  <c r="T6" i="9" s="1"/>
  <c r="Z6" i="9" a="1"/>
  <c r="Z6" i="9" s="1"/>
  <c r="AB6" i="5" a="1"/>
  <c r="AB6" i="5" s="1"/>
  <c r="W6" i="5" a="1"/>
  <c r="W6" i="5" s="1"/>
  <c r="AC6" i="5" a="1"/>
  <c r="AC6" i="5" s="1"/>
  <c r="T6" i="5" a="1"/>
  <c r="T6" i="5" s="1"/>
  <c r="U6" i="5" a="1"/>
  <c r="U6" i="5" s="1"/>
  <c r="W6" i="7" a="1"/>
  <c r="W6" i="7" s="1"/>
  <c r="AC6" i="7" a="1"/>
  <c r="AC6" i="7" s="1"/>
  <c r="T6" i="7" a="1"/>
  <c r="T6" i="7" s="1"/>
  <c r="Z6" i="7" a="1"/>
  <c r="Z6" i="7" s="1"/>
  <c r="U6" i="7" a="1"/>
  <c r="U6" i="7" s="1"/>
  <c r="AC6" i="10" a="1"/>
  <c r="AC6" i="10" s="1"/>
  <c r="W6" i="10" a="1"/>
  <c r="W6" i="10" s="1"/>
  <c r="Z6" i="10" a="1"/>
  <c r="Z6" i="10" s="1"/>
  <c r="T6" i="10" a="1"/>
  <c r="T6" i="10" s="1"/>
  <c r="AA6" i="10" a="1"/>
  <c r="AA6" i="10" s="1"/>
  <c r="V6" i="6" a="1"/>
  <c r="V6" i="6" s="1"/>
  <c r="AC6" i="6" a="1"/>
  <c r="AC6" i="6" s="1"/>
  <c r="W6" i="6" a="1"/>
  <c r="W6" i="6" s="1"/>
  <c r="T6" i="6" a="1"/>
  <c r="T6" i="6" s="1"/>
  <c r="AA6" i="6" a="1"/>
  <c r="AA6" i="6" s="1"/>
  <c r="W6" i="4" a="1"/>
  <c r="W6" i="4" s="1"/>
  <c r="AC6" i="4" a="1"/>
  <c r="AC6" i="4" s="1"/>
  <c r="Z6" i="4" a="1"/>
  <c r="Z6" i="4" s="1"/>
  <c r="T6" i="4" a="1"/>
  <c r="T6" i="4" s="1"/>
  <c r="AA6" i="4" a="1"/>
  <c r="AA6" i="4" s="1"/>
  <c r="AB6" i="3" a="1"/>
  <c r="AB6" i="3" s="1"/>
  <c r="AC6" i="3" a="1"/>
  <c r="AC6" i="3" s="1"/>
  <c r="T6" i="3" a="1"/>
  <c r="T6" i="3" s="1"/>
  <c r="U6" i="3" a="1"/>
  <c r="U6" i="3" s="1"/>
  <c r="AB6" i="8" a="1"/>
  <c r="AB6" i="8" s="1"/>
  <c r="AC6" i="8" a="1"/>
  <c r="AC6" i="8" s="1"/>
  <c r="AA6" i="8" a="1"/>
  <c r="AA6" i="8" s="1"/>
  <c r="V6" i="8" a="1"/>
  <c r="V6" i="8" s="1"/>
  <c r="Z6" i="8" a="1"/>
  <c r="Z6" i="8" s="1"/>
  <c r="U6" i="8" a="1"/>
  <c r="U6" i="8" s="1"/>
  <c r="W6" i="8" a="1"/>
  <c r="W6" i="8" s="1"/>
  <c r="T6" i="8" a="1"/>
  <c r="T6" i="8" s="1"/>
  <c r="V6" i="1" l="1" a="1"/>
  <c r="V6" i="1" s="1"/>
  <c r="O53" i="1"/>
  <c r="P54" i="1"/>
  <c r="Z6" i="1" a="1"/>
  <c r="Z6" i="1" s="1"/>
  <c r="T6" i="1" a="1"/>
  <c r="T6" i="1" s="1"/>
  <c r="U6" i="1" a="1"/>
  <c r="U6" i="1" s="1"/>
  <c r="AA6" i="1" a="1"/>
  <c r="AA6" i="1" s="1"/>
  <c r="W6" i="1" a="1"/>
  <c r="W6" i="1" s="1"/>
  <c r="AC6" i="1" a="1"/>
  <c r="AC6" i="1" s="1"/>
  <c r="AB6" i="1" a="1"/>
  <c r="AB6" i="1" s="1"/>
  <c r="O54" i="1" l="1"/>
  <c r="P55" i="1"/>
  <c r="O55" i="1" l="1"/>
  <c r="P56" i="1"/>
  <c r="O56" i="1" l="1"/>
  <c r="P57" i="1"/>
  <c r="O57" i="1" l="1"/>
  <c r="P58" i="1"/>
  <c r="O58" i="1" l="1"/>
  <c r="O59" i="1" l="1"/>
  <c r="P60" i="1"/>
  <c r="P59" i="1"/>
  <c r="O60" i="1" l="1"/>
  <c r="P61" i="1"/>
  <c r="O61" i="1" l="1"/>
  <c r="P62" i="1"/>
  <c r="O62" i="1" l="1"/>
  <c r="P63" i="1"/>
  <c r="O63" i="1" l="1"/>
  <c r="P64" i="1"/>
  <c r="O64" i="1" l="1"/>
  <c r="P65" i="1"/>
  <c r="O65" i="1" l="1"/>
  <c r="P66" i="1"/>
  <c r="O66" i="1" l="1"/>
  <c r="P67" i="1"/>
  <c r="O67" i="1" l="1"/>
  <c r="P68" i="1"/>
  <c r="O68" i="1" l="1"/>
  <c r="P69" i="1"/>
  <c r="O69" i="1" l="1"/>
  <c r="P70" i="1"/>
  <c r="O70" i="1" l="1"/>
  <c r="P71" i="1"/>
  <c r="O71" i="1" l="1"/>
  <c r="P72" i="1"/>
  <c r="O72" i="1" l="1"/>
  <c r="P73" i="1"/>
  <c r="O73" i="1" l="1"/>
  <c r="P74" i="1"/>
  <c r="O74" i="1" l="1"/>
  <c r="P75" i="1"/>
  <c r="O75" i="1" l="1"/>
  <c r="P76" i="1"/>
  <c r="O76" i="1" l="1"/>
  <c r="P77" i="1"/>
  <c r="O77" i="1" l="1"/>
  <c r="P78" i="1"/>
  <c r="O78" i="1" l="1"/>
  <c r="O79" i="1" l="1"/>
  <c r="P79" i="1"/>
  <c r="P80" i="1"/>
  <c r="O80" i="1" l="1"/>
  <c r="P81" i="1"/>
  <c r="O81" i="1" l="1"/>
  <c r="P82" i="1"/>
  <c r="O82" i="1" l="1"/>
  <c r="P83" i="1"/>
  <c r="O83" i="1" l="1"/>
  <c r="P84" i="1"/>
  <c r="O84" i="1" l="1"/>
  <c r="P85" i="1"/>
  <c r="O85" i="1" l="1"/>
  <c r="P86" i="1"/>
  <c r="O86" i="1" l="1"/>
  <c r="P87" i="1"/>
  <c r="O87" i="1" l="1"/>
  <c r="P88" i="1"/>
  <c r="O88" i="1" l="1"/>
  <c r="P89" i="1"/>
  <c r="O89" i="1" l="1"/>
  <c r="P90" i="1"/>
  <c r="O90" i="1" l="1"/>
  <c r="P91" i="1"/>
  <c r="O91" i="1" l="1"/>
  <c r="P92" i="1"/>
  <c r="O92" i="1" l="1"/>
  <c r="P93" i="1"/>
  <c r="O93" i="1" l="1"/>
  <c r="P94" i="1"/>
  <c r="O94" i="1" l="1"/>
  <c r="P95" i="1"/>
  <c r="O95" i="1" l="1"/>
  <c r="P96" i="1"/>
  <c r="O96" i="1" l="1"/>
  <c r="P97" i="1"/>
  <c r="O97" i="1" l="1"/>
  <c r="P98" i="1"/>
  <c r="O98" i="1" l="1"/>
  <c r="P99" i="1"/>
  <c r="O99" i="1" l="1"/>
  <c r="P100" i="1"/>
  <c r="O100" i="1" l="1"/>
  <c r="P101" i="1"/>
  <c r="O101" i="1" l="1"/>
  <c r="P102" i="1"/>
  <c r="O102" i="1" l="1"/>
  <c r="P103" i="1"/>
  <c r="O103" i="1" l="1"/>
  <c r="P104" i="1"/>
  <c r="O104" i="1" l="1"/>
  <c r="P105" i="1"/>
  <c r="O105" i="1" l="1"/>
  <c r="P106" i="1"/>
  <c r="O106" i="1" l="1"/>
  <c r="P107" i="1"/>
  <c r="O107" i="1" l="1"/>
  <c r="P108" i="1"/>
  <c r="O108" i="1" l="1"/>
  <c r="P109" i="1"/>
  <c r="O109" i="1" l="1"/>
  <c r="P110" i="1"/>
  <c r="O110" i="1" l="1"/>
  <c r="P111" i="1"/>
  <c r="O111" i="1" l="1"/>
  <c r="O112" i="1" l="1"/>
  <c r="P112" i="1"/>
  <c r="P113" i="1"/>
  <c r="O113" i="1" l="1"/>
  <c r="P114" i="1"/>
  <c r="O114" i="1" l="1"/>
  <c r="P115" i="1"/>
  <c r="O115" i="1" l="1"/>
  <c r="O116" i="1" l="1"/>
  <c r="P116" i="1"/>
  <c r="P117" i="1"/>
  <c r="O117" i="1" l="1"/>
  <c r="P118" i="1"/>
  <c r="O118" i="1" l="1"/>
  <c r="P119" i="1"/>
  <c r="O119" i="1" l="1"/>
  <c r="P120" i="1"/>
  <c r="O120" i="1" l="1"/>
  <c r="P121" i="1"/>
  <c r="O121" i="1" l="1"/>
  <c r="P122" i="1"/>
  <c r="O122" i="1" l="1"/>
  <c r="P123" i="1"/>
  <c r="O123" i="1" l="1"/>
  <c r="O124" i="1" l="1"/>
  <c r="P124" i="1"/>
  <c r="P125" i="1"/>
  <c r="O125" i="1" l="1"/>
  <c r="P126" i="1"/>
  <c r="O126" i="1" l="1"/>
  <c r="P127" i="1"/>
  <c r="O127" i="1" l="1"/>
  <c r="P128" i="1"/>
  <c r="O128" i="1" l="1"/>
  <c r="P129" i="1"/>
  <c r="O129" i="1" l="1"/>
  <c r="P130" i="1"/>
  <c r="O130" i="1" l="1"/>
  <c r="P131" i="1"/>
  <c r="O131" i="1" l="1"/>
  <c r="P132" i="1"/>
  <c r="O132" i="1" l="1"/>
  <c r="P133" i="1"/>
  <c r="O133" i="1" l="1"/>
  <c r="P134" i="1"/>
  <c r="O134" i="1" l="1"/>
  <c r="P135" i="1"/>
  <c r="O135" i="1" l="1"/>
  <c r="P136" i="1"/>
  <c r="O136" i="1" l="1"/>
  <c r="P137" i="1"/>
  <c r="O137" i="1" l="1"/>
  <c r="P138" i="1"/>
  <c r="O138" i="1" l="1"/>
  <c r="P139" i="1"/>
  <c r="O139" i="1" l="1"/>
  <c r="P140" i="1"/>
  <c r="O140" i="1" l="1"/>
  <c r="P141" i="1"/>
  <c r="O141" i="1" l="1"/>
  <c r="P142" i="1"/>
  <c r="O142" i="1" l="1"/>
  <c r="P143" i="1"/>
  <c r="O143" i="1" l="1"/>
  <c r="P144" i="1"/>
  <c r="O144" i="1" l="1"/>
  <c r="P145" i="1"/>
  <c r="O145" i="1" l="1"/>
  <c r="P146" i="1"/>
  <c r="O146" i="1" l="1"/>
  <c r="P147" i="1"/>
  <c r="O147" i="1" l="1"/>
  <c r="P148" i="1"/>
  <c r="O148" i="1" l="1"/>
  <c r="P149" i="1"/>
  <c r="O149" i="1" l="1"/>
  <c r="P150" i="1"/>
  <c r="O150" i="1" l="1"/>
  <c r="P151" i="1"/>
  <c r="O151" i="1" l="1"/>
  <c r="P152" i="1"/>
  <c r="O152" i="1" l="1"/>
  <c r="P153" i="1"/>
  <c r="O153" i="1" l="1"/>
  <c r="P154" i="1"/>
  <c r="O154" i="1" l="1"/>
  <c r="P155" i="1"/>
  <c r="O155" i="1" l="1"/>
  <c r="P156" i="1"/>
  <c r="O156" i="1" l="1"/>
  <c r="P157" i="1"/>
  <c r="O157" i="1" l="1"/>
  <c r="P158" i="1"/>
  <c r="O158" i="1" l="1"/>
  <c r="P159" i="1"/>
  <c r="O159" i="1" l="1"/>
  <c r="P160" i="1"/>
  <c r="O160" i="1" l="1"/>
  <c r="P161" i="1"/>
  <c r="O161" i="1" l="1"/>
  <c r="P162" i="1"/>
  <c r="O162" i="1" l="1"/>
  <c r="P163" i="1"/>
  <c r="O163" i="1" l="1"/>
  <c r="O164" i="1" l="1"/>
  <c r="P164" i="1"/>
  <c r="P165" i="1"/>
  <c r="O165" i="1" l="1"/>
  <c r="P166" i="1"/>
  <c r="O166" i="1" l="1"/>
  <c r="P167" i="1"/>
  <c r="O167" i="1" l="1"/>
  <c r="P168" i="1"/>
  <c r="O168" i="1" l="1"/>
  <c r="P169" i="1"/>
  <c r="O169" i="1" l="1"/>
  <c r="P170" i="1"/>
  <c r="O170" i="1" l="1"/>
  <c r="P171" i="1"/>
  <c r="O171" i="1" l="1"/>
  <c r="P172" i="1"/>
  <c r="O172" i="1" l="1"/>
  <c r="P173" i="1"/>
  <c r="O173" i="1" l="1"/>
  <c r="P174" i="1"/>
  <c r="O174" i="1" l="1"/>
  <c r="P175" i="1"/>
  <c r="O175" i="1" l="1"/>
  <c r="P176" i="1"/>
  <c r="O176" i="1" l="1"/>
  <c r="P177" i="1"/>
  <c r="O177" i="1" l="1"/>
  <c r="P178" i="1"/>
  <c r="O178" i="1" l="1"/>
  <c r="P179" i="1"/>
  <c r="O179" i="1" l="1"/>
  <c r="P180" i="1"/>
  <c r="O180" i="1" l="1"/>
  <c r="P181" i="1"/>
  <c r="O181" i="1" l="1"/>
  <c r="P182" i="1"/>
  <c r="O182" i="1" l="1"/>
  <c r="P183" i="1"/>
  <c r="O183" i="1" l="1"/>
  <c r="P184" i="1"/>
  <c r="O184" i="1" l="1"/>
  <c r="P185" i="1"/>
  <c r="O185" i="1" l="1"/>
  <c r="T7" i="2" l="1" a="1"/>
  <c r="T7" i="2" s="1"/>
  <c r="Z7" i="2" a="1"/>
  <c r="Z7" i="2" s="1"/>
  <c r="Z7" i="1" a="1"/>
  <c r="Z7" i="1" s="1"/>
  <c r="T7" i="1" a="1"/>
  <c r="T7" i="1" s="1"/>
  <c r="U7" i="2" a="1"/>
  <c r="U7" i="2" s="1"/>
  <c r="AA7" i="2" a="1"/>
  <c r="AA7" i="2" s="1"/>
  <c r="U7" i="1" a="1"/>
  <c r="U7" i="1" s="1"/>
  <c r="AA7" i="1" a="1"/>
  <c r="AA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<sst xmlns="http://schemas.openxmlformats.org/spreadsheetml/2006/main" count="486" uniqueCount="80">
  <si>
    <t>First estimate errors vs QCEW, excluding 2020 and 2021</t>
  </si>
  <si>
    <t>National</t>
  </si>
  <si>
    <t>Construction</t>
  </si>
  <si>
    <t>Education and health services</t>
  </si>
  <si>
    <t>Financial activities</t>
  </si>
  <si>
    <t>Information</t>
  </si>
  <si>
    <t>Manufacturing</t>
  </si>
  <si>
    <t>Leisure and hospitality</t>
  </si>
  <si>
    <t>Natural resources and mining</t>
  </si>
  <si>
    <t>Other services</t>
  </si>
  <si>
    <t>Professional and business services</t>
  </si>
  <si>
    <t>Trade, transportation, and utilities</t>
  </si>
  <si>
    <t>CES</t>
  </si>
  <si>
    <t>NER</t>
  </si>
  <si>
    <t>NER methodology</t>
  </si>
  <si>
    <t>ADP clients organize their payroll into some number of payroll configurations</t>
  </si>
  <si>
    <t>ADP data represents about 500,000 clients and 26,000,000 employment</t>
  </si>
  <si>
    <t>Each payroll configuration is associated with a single industry, geography, and establishment size</t>
  </si>
  <si>
    <t>A single payroll configuration is assumed to be a single location</t>
  </si>
  <si>
    <t>For payroll configurations which processed payroll in period N and N+1:</t>
  </si>
  <si>
    <t>Any payroll with a change of more than 4x increase or decrease is filtered out of the sample</t>
  </si>
  <si>
    <t>All payrolls are aggregated to the 10 reporting industries, summing the active employment levels across all payroll configurations in the sample for each week</t>
  </si>
  <si>
    <t>All payrolls are aggregated to the 9 reporting census divisions, summing the active employment levels across all payroll configurations in the sample for each week</t>
  </si>
  <si>
    <t>All payrolls are aggregated to the 5 reporting establishment size categories, summing the active employment levels across all payroll configurations in the sample for each week</t>
  </si>
  <si>
    <t>The cumulative growth of all included payroll configurations are calculated for each of the 24 categories</t>
  </si>
  <si>
    <t>For each month, the reference week containing the 12th day of the month is selected to represent employment levels for that month</t>
  </si>
  <si>
    <t>For the latest available month of QCEW data, the year-over-year employment growth is calculated on the QCEW employment levels for all 24 categories</t>
  </si>
  <si>
    <t>For that same month, the year-over-year growth for the NER is calculated for all 24 categories</t>
  </si>
  <si>
    <t>The bias is calculated by comparing the NER and QCEW year-over-year growth, then splitting this bias into 52 equal weekly pieces</t>
  </si>
  <si>
    <t>The calculated bias is removed from the NER employment estimate for all weeks after the latest available month of QCEW data</t>
  </si>
  <si>
    <t>From the start of the time series (2010) to the latest available month of QCEW data we estimate a trend component and a seasonal + noise component of the NER time series</t>
  </si>
  <si>
    <t>This involves a preliminary estimate of the seasonal + noise pattern</t>
  </si>
  <si>
    <t>The trend is iteratively smoothed with LOESS, with the signal removed by LOESS added to the seasonal signal</t>
  </si>
  <si>
    <t>The seasonal signal is iteratively aligned to be stationary and have appropriate zero-crossings, with the signal removed from the seasonal signal by this alignment process added back into the trend</t>
  </si>
  <si>
    <t>The seasonal + noise signal from 2010 to the latest available month of QCEW data is fit to a set of sinusoids as in Cleveland et al, creating a daily seasonality sampled at the weekly level for the bias-adjusted NER cumulative growth for each of the 24 categories</t>
  </si>
  <si>
    <t>This fitting is done across 3 years of data (156 weeks)</t>
  </si>
  <si>
    <t>The seasonal weights are used with the sinusoidal signals to project the seasonal patterns through to the current reporting week</t>
  </si>
  <si>
    <t>The total seasonally adjusted and non-seasonally adjusted changes for the 5 establishment sizes, 10 industries, and 9 census divisions are aligned by averaging them with each other</t>
  </si>
  <si>
    <t>The seasonally adjusted values for trade, transportation, and utilities have a 4 week trailing moving average applied to them, due to large amounts of noise and variability associated with the seasonal adjustment</t>
  </si>
  <si>
    <t>The employment level of the NER is determined by the latest available monthly QCEW data, with NER estimated cumulative growth applied from that date forward</t>
  </si>
  <si>
    <t>National employment is defined as the sum of the employment across the 10 industries</t>
  </si>
  <si>
    <t>CES methodology</t>
  </si>
  <si>
    <t>Every month, the BLS surveys about 100,000 employers, covering about 26,000,000 employment</t>
  </si>
  <si>
    <t>Their survey asks about employment during the reference week containing the 12th day of the month</t>
  </si>
  <si>
    <t>At the time of publish, BLS will generally have less than 50% of surveys returned, but this climbs to 90% over the next few months</t>
  </si>
  <si>
    <t>The BLS also applies a birth-death model to account for employers who can't be surveyed because their business is either too new or has closed down</t>
  </si>
  <si>
    <t>QCEW methodology</t>
  </si>
  <si>
    <t>The Quarterly Census of Employment and Wages is generally considered to be the gold standard for US employment estimates</t>
  </si>
  <si>
    <t>The census pulls from the unemployment and disability insurance programs in the 50 US states</t>
  </si>
  <si>
    <t>These data are aggregated into multiple granularities and released quarterly, about 6 months after the quarter is over</t>
  </si>
  <si>
    <t>Additional processing applied for this project includes:</t>
  </si>
  <si>
    <t>A reclassification of about 500,000 employees in January 2013 from "Other Services" to "Education and health services" creates a discontinuity. This effect is propagated backwards through the data set to remove it.</t>
  </si>
  <si>
    <t>The QCEW employment series is deseasonalized using X13 ARIMA with trading day effects - relying on the automatic solver for parameters</t>
  </si>
  <si>
    <t>Historical NER simulation</t>
  </si>
  <si>
    <t>For this document we ran the NER "as of" each historical publish date, from mid-2013 to present</t>
  </si>
  <si>
    <t>While NER data goes back to 2010, the seasonal estimates from 2010-2012 would have been either based on shorter time series, in sample estimates, or both</t>
  </si>
  <si>
    <t>At each publish date, only data available at that time (e.g. ADP employment data, QCEW reference data) were used</t>
  </si>
  <si>
    <t>The configuration of the NER was kept constant across the simulation</t>
  </si>
  <si>
    <t>The errors are calculated by comparing the initial and revised NER employment estimates to the QCEW employment estimate</t>
  </si>
  <si>
    <t>Reported numbers are RMSE of the difference in seasonally adjusted month-over-month percentage growth, with QCEW as the baseline truth</t>
  </si>
  <si>
    <t>Errors for 2020 and 2021</t>
  </si>
  <si>
    <t>The current version of the NER uses active payroll to determine employment</t>
  </si>
  <si>
    <t>Active payroll covers anyone who is listed as employed, regardless of whether they were paid in any recent period</t>
  </si>
  <si>
    <t>BLS and QCEW use a paid definition of employment</t>
  </si>
  <si>
    <t>This means furloughed employees won't show up as employment losses in the NER</t>
  </si>
  <si>
    <t>Due to this, and due to the generally more resilient nature of ADP clients, the NER doesn't capture the magnitude of the drop or subsequent recovery in 2020 and 2021</t>
  </si>
  <si>
    <t>It's possible that a different configuration of the NER which leverages the ADP paid data series would capture this disruption better</t>
  </si>
  <si>
    <t>Levels</t>
  </si>
  <si>
    <t>Percent Change</t>
  </si>
  <si>
    <t>CES (thousands)</t>
  </si>
  <si>
    <t>QCEW</t>
  </si>
  <si>
    <t>RMSE</t>
  </si>
  <si>
    <t>RMSE Excluding 2020 and 2021</t>
  </si>
  <si>
    <t>First Estimate</t>
  </si>
  <si>
    <t>Revision 1</t>
  </si>
  <si>
    <t>Revision 3</t>
  </si>
  <si>
    <t>Revision 2025</t>
  </si>
  <si>
    <t>EMPLVL</t>
  </si>
  <si>
    <t>EMPLVL_SA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</si>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</sst>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36"/>
      <color theme="1"/>
      <name val="Aptos Narrow"/>
      <family val="2"/>
      <scheme val="minor"/>
    </font>
    <font>
      <b/>
      <sz val="12"/>
      <color rgb="FFE8ECF0"/>
      <name val="Consolas"/>
      <family val="3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4">
    <xf numFmtId="0" fontId="0" fillId="0" borderId="0" xfId="0"/>
    <xf numFmtId="14" fontId="0" fillId="0" borderId="0" xfId="0" applyNumberFormat="1"/>
    <xf numFmtId="10" fontId="0" fillId="0" borderId="0" xfId="1" applyNumberFormat="1" applyFont="1"/>
    <xf numFmtId="0" fontId="0" fillId="0" borderId="0" xfId="0" applyAlignment="1">
      <alignment horizontal="center"/>
    </xf>
    <xf numFmtId="3" fontId="0" fillId="0" borderId="0" xfId="0" applyNumberFormat="1"/>
    <xf numFmtId="0" fontId="2" fillId="0" borderId="0" xfId="0" applyFont="1"/>
    <xf numFmtId="0" fontId="0" fillId="0" borderId="0" xfId="0" applyAlignment="1">
      <alignment horizontal="right"/>
    </xf>
    <xf numFmtId="10" fontId="0" fillId="0" borderId="0" xfId="1" applyNumberFormat="1" applyFont="1" applyAlignment="1">
      <alignment horizontal="center"/>
    </xf>
    <xf numFmtId="0" fontId="3" fillId="0" borderId="5" xfId="0" applyFont="1" applyBorder="1"/>
    <xf numFmtId="0" fontId="0" fillId="2" borderId="4" xfId="0" applyFill="1" applyBorder="1"/>
    <xf numFmtId="0" fontId="0" fillId="2" borderId="5" xfId="0" applyFill="1" applyBorder="1"/>
    <xf numFmtId="10" fontId="0" fillId="0" borderId="4" xfId="1" applyNumberFormat="1" applyFont="1" applyBorder="1"/>
    <xf numFmtId="10" fontId="0" fillId="0" borderId="0" xfId="1" applyNumberFormat="1" applyFont="1" applyBorder="1"/>
    <xf numFmtId="10" fontId="0" fillId="2" borderId="0" xfId="1" applyNumberFormat="1" applyFont="1" applyFill="1" applyBorder="1"/>
    <xf numFmtId="10" fontId="0" fillId="0" borderId="6" xfId="1" applyNumberFormat="1" applyFont="1" applyBorder="1"/>
    <xf numFmtId="10" fontId="0" fillId="0" borderId="7" xfId="1" applyNumberFormat="1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1" fontId="0" fillId="0" borderId="0" xfId="0" applyNumberFormat="1"/>
    <xf numFmtId="0" fontId="0" fillId="2" borderId="0" xfId="0" applyFill="1"/>
    <xf numFmtId="3" fontId="0" fillId="0" borderId="7" xfId="0" applyNumberFormat="1" applyBorder="1"/>
    <xf numFmtId="0" fontId="5" fillId="0" borderId="0" xfId="0" applyFont="1" applyAlignment="1">
      <alignment horizontal="right"/>
    </xf>
    <xf numFmtId="10" fontId="0" fillId="3" borderId="0" xfId="1" applyNumberFormat="1" applyFont="1" applyFill="1" applyAlignment="1">
      <alignment horizontal="center"/>
    </xf>
    <xf numFmtId="10" fontId="0" fillId="4" borderId="0" xfId="1" applyNumberFormat="1" applyFont="1" applyFill="1" applyAlignment="1">
      <alignment horizontal="center"/>
    </xf>
    <xf numFmtId="3" fontId="0" fillId="0" borderId="1" xfId="0" applyNumberFormat="1" applyBorder="1"/>
    <xf numFmtId="3" fontId="0" fillId="0" borderId="2" xfId="0" applyNumberFormat="1" applyBorder="1"/>
    <xf numFmtId="0" fontId="0" fillId="2" borderId="2" xfId="0" applyFill="1" applyBorder="1"/>
    <xf numFmtId="3" fontId="0" fillId="0" borderId="4" xfId="0" applyNumberFormat="1" applyBorder="1"/>
    <xf numFmtId="3" fontId="0" fillId="0" borderId="6" xfId="0" applyNumberFormat="1" applyBorder="1"/>
    <xf numFmtId="3" fontId="0" fillId="5" borderId="0" xfId="0" applyNumberFormat="1" applyFill="1"/>
    <xf numFmtId="3" fontId="0" fillId="5" borderId="7" xfId="0" applyNumberFormat="1" applyFill="1" applyBorder="1"/>
    <xf numFmtId="10" fontId="0" fillId="5" borderId="0" xfId="1" applyNumberFormat="1" applyFont="1" applyFill="1" applyBorder="1"/>
    <xf numFmtId="10" fontId="0" fillId="5" borderId="7" xfId="1" applyNumberFormat="1" applyFont="1" applyFill="1" applyBorder="1"/>
    <xf numFmtId="10" fontId="0" fillId="6" borderId="5" xfId="1" applyNumberFormat="1" applyFont="1" applyFill="1" applyBorder="1"/>
    <xf numFmtId="10" fontId="0" fillId="6" borderId="8" xfId="1" applyNumberFormat="1" applyFont="1" applyFill="1" applyBorder="1"/>
    <xf numFmtId="3" fontId="0" fillId="6" borderId="3" xfId="0" applyNumberFormat="1" applyFill="1" applyBorder="1"/>
    <xf numFmtId="3" fontId="0" fillId="6" borderId="5" xfId="0" applyNumberFormat="1" applyFill="1" applyBorder="1"/>
    <xf numFmtId="3" fontId="0" fillId="6" borderId="8" xfId="0" applyNumberFormat="1" applyFill="1" applyBorder="1"/>
    <xf numFmtId="0" fontId="0" fillId="0" borderId="0" xfId="0" applyAlignment="1">
      <alignment wrapText="1"/>
    </xf>
    <xf numFmtId="0" fontId="5" fillId="0" borderId="0" xfId="0" applyFont="1" applyAlignment="1">
      <alignment horizontal="center" vertical="center" wrapText="1"/>
    </xf>
    <xf numFmtId="10" fontId="5" fillId="3" borderId="0" xfId="1" applyNumberFormat="1" applyFont="1" applyFill="1"/>
    <xf numFmtId="0" fontId="5" fillId="0" borderId="0" xfId="0" applyFont="1"/>
    <xf numFmtId="0" fontId="8" fillId="0" borderId="0" xfId="0" applyFont="1"/>
    <xf numFmtId="14" fontId="2" fillId="0" borderId="0" xfId="0" applyNumberFormat="1" applyFont="1"/>
    <xf numFmtId="14" fontId="2" fillId="0" borderId="0" xfId="0" applyNumberFormat="1" applyFont="1" applyAlignment="1">
      <alignment wrapText="1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68E14-0E09-4292-AFB0-3DCE05A5D825}">
  <dimension ref="A1:M126"/>
  <sheetViews>
    <sheetView tabSelected="1" topLeftCell="A12" zoomScaleNormal="100" workbookViewId="0">
      <selection activeCell="E20" sqref="E20"/>
    </sheetView>
  </sheetViews>
  <sheetFormatPr defaultColWidth="8.85546875" defaultRowHeight="15.95"/>
  <cols>
    <col min="1" max="1" width="9.140625" style="5"/>
    <col min="3" max="13" width="13.42578125" customWidth="1"/>
  </cols>
  <sheetData>
    <row r="1" spans="1:13">
      <c r="A1" s="43"/>
    </row>
    <row r="2" spans="1:13" ht="18.95">
      <c r="A2" s="44"/>
      <c r="C2" s="46" t="s">
        <v>0</v>
      </c>
      <c r="D2" s="46"/>
      <c r="E2" s="46"/>
      <c r="F2" s="46"/>
      <c r="G2" s="46"/>
      <c r="H2" s="46"/>
      <c r="I2" s="46"/>
      <c r="J2" s="46"/>
      <c r="K2" s="46"/>
      <c r="L2" s="46"/>
      <c r="M2" s="46"/>
    </row>
    <row r="3" spans="1:13" s="39" customFormat="1" ht="51" customHeight="1">
      <c r="A3" s="45"/>
      <c r="C3" s="40" t="s">
        <v>1</v>
      </c>
      <c r="D3" s="40" t="s">
        <v>2</v>
      </c>
      <c r="E3" s="40" t="s">
        <v>3</v>
      </c>
      <c r="F3" s="40" t="s">
        <v>4</v>
      </c>
      <c r="G3" s="40" t="s">
        <v>5</v>
      </c>
      <c r="H3" s="40" t="s">
        <v>6</v>
      </c>
      <c r="I3" s="40" t="s">
        <v>7</v>
      </c>
      <c r="J3" s="40" t="s">
        <v>8</v>
      </c>
      <c r="K3" s="40" t="s">
        <v>9</v>
      </c>
      <c r="L3" s="40" t="s">
        <v>10</v>
      </c>
      <c r="M3" s="40" t="s">
        <v>11</v>
      </c>
    </row>
    <row r="4" spans="1:13">
      <c r="A4" s="44"/>
      <c r="B4" s="42" t="s">
        <v>12</v>
      </c>
      <c r="C4" s="41">
        <v>1.5391983988356586E-3</v>
      </c>
      <c r="D4" s="2">
        <v>5.3686008346610506E-3</v>
      </c>
      <c r="E4" s="41">
        <v>2.2008152586916194E-3</v>
      </c>
      <c r="F4" s="41">
        <v>2.1331809710708636E-3</v>
      </c>
      <c r="G4" s="2">
        <v>7.2701000707391895E-3</v>
      </c>
      <c r="H4" s="2">
        <v>1.9584079426634014E-3</v>
      </c>
      <c r="I4" s="2">
        <v>4.0948953868868718E-3</v>
      </c>
      <c r="J4" s="2">
        <v>1.4680199826270989E-2</v>
      </c>
      <c r="K4" s="2">
        <v>4.760954710428051E-3</v>
      </c>
      <c r="L4" s="2">
        <v>3.4681687357929103E-3</v>
      </c>
      <c r="M4" s="41">
        <v>3.180478850316892E-3</v>
      </c>
    </row>
    <row r="5" spans="1:13">
      <c r="A5" s="44"/>
      <c r="B5" s="42" t="s">
        <v>13</v>
      </c>
      <c r="C5" s="2">
        <v>1.6118095378197764E-3</v>
      </c>
      <c r="D5" s="41">
        <v>3.0059417539656189E-3</v>
      </c>
      <c r="E5" s="2">
        <v>2.3530471917515639E-3</v>
      </c>
      <c r="F5" s="2">
        <v>2.7570204234919071E-3</v>
      </c>
      <c r="G5" s="41">
        <v>6.6326352031287226E-3</v>
      </c>
      <c r="H5" s="41">
        <v>1.7219815433205494E-3</v>
      </c>
      <c r="I5" s="41">
        <v>3.4722264811804845E-3</v>
      </c>
      <c r="J5" s="41">
        <v>6.9340437816550896E-3</v>
      </c>
      <c r="K5" s="41">
        <v>3.111885046116555E-3</v>
      </c>
      <c r="L5" s="41">
        <v>2.5358740776687317E-3</v>
      </c>
      <c r="M5" s="2">
        <v>3.3610012457247792E-3</v>
      </c>
    </row>
    <row r="6" spans="1:13">
      <c r="A6" s="44"/>
    </row>
    <row r="7" spans="1:13">
      <c r="A7" s="44"/>
    </row>
    <row r="8" spans="1:13">
      <c r="A8" s="44" t="s">
        <v>14</v>
      </c>
    </row>
    <row r="9" spans="1:13">
      <c r="A9" s="44"/>
      <c r="B9" t="s">
        <v>15</v>
      </c>
    </row>
    <row r="10" spans="1:13">
      <c r="A10" s="44"/>
      <c r="C10" t="s">
        <v>16</v>
      </c>
    </row>
    <row r="11" spans="1:13">
      <c r="A11" s="44"/>
      <c r="B11" t="s">
        <v>17</v>
      </c>
    </row>
    <row r="12" spans="1:13">
      <c r="A12" s="44"/>
      <c r="C12" t="s">
        <v>18</v>
      </c>
    </row>
    <row r="13" spans="1:13">
      <c r="A13" s="44"/>
      <c r="B13" t="s">
        <v>19</v>
      </c>
    </row>
    <row r="14" spans="1:13">
      <c r="A14" s="44"/>
      <c r="C14" t="s">
        <v>20</v>
      </c>
    </row>
    <row r="15" spans="1:13">
      <c r="A15" s="44"/>
      <c r="C15" t="s">
        <v>21</v>
      </c>
    </row>
    <row r="16" spans="1:13">
      <c r="A16" s="44"/>
      <c r="C16" t="s">
        <v>22</v>
      </c>
    </row>
    <row r="17" spans="1:3">
      <c r="A17" s="44"/>
      <c r="C17" t="s">
        <v>23</v>
      </c>
    </row>
    <row r="18" spans="1:3">
      <c r="A18" s="44"/>
      <c r="B18" t="s">
        <v>24</v>
      </c>
    </row>
    <row r="19" spans="1:3">
      <c r="A19" s="44"/>
      <c r="B19" t="s">
        <v>25</v>
      </c>
    </row>
    <row r="20" spans="1:3">
      <c r="A20" s="44"/>
      <c r="C20" t="s">
        <v>26</v>
      </c>
    </row>
    <row r="21" spans="1:3">
      <c r="A21" s="44"/>
      <c r="C21" t="s">
        <v>27</v>
      </c>
    </row>
    <row r="22" spans="1:3">
      <c r="A22" s="44"/>
      <c r="C22" t="s">
        <v>28</v>
      </c>
    </row>
    <row r="23" spans="1:3">
      <c r="A23" s="44"/>
      <c r="B23" t="s">
        <v>29</v>
      </c>
    </row>
    <row r="24" spans="1:3">
      <c r="A24" s="44"/>
      <c r="B24" t="s">
        <v>30</v>
      </c>
    </row>
    <row r="25" spans="1:3">
      <c r="A25" s="44"/>
      <c r="C25" t="s">
        <v>31</v>
      </c>
    </row>
    <row r="26" spans="1:3">
      <c r="A26" s="44"/>
      <c r="C26" t="s">
        <v>32</v>
      </c>
    </row>
    <row r="27" spans="1:3">
      <c r="A27" s="44"/>
      <c r="C27" t="s">
        <v>33</v>
      </c>
    </row>
    <row r="28" spans="1:3">
      <c r="A28" s="44"/>
      <c r="B28" t="s">
        <v>34</v>
      </c>
    </row>
    <row r="29" spans="1:3">
      <c r="A29" s="44"/>
      <c r="C29" t="s">
        <v>35</v>
      </c>
    </row>
    <row r="30" spans="1:3">
      <c r="A30" s="44"/>
      <c r="C30" t="s">
        <v>36</v>
      </c>
    </row>
    <row r="31" spans="1:3">
      <c r="A31" s="44"/>
      <c r="B31" t="s">
        <v>37</v>
      </c>
    </row>
    <row r="32" spans="1:3">
      <c r="A32" s="44"/>
      <c r="C32" t="s">
        <v>38</v>
      </c>
    </row>
    <row r="33" spans="1:3">
      <c r="A33" s="44"/>
      <c r="B33" t="s">
        <v>39</v>
      </c>
    </row>
    <row r="34" spans="1:3">
      <c r="A34" s="44"/>
      <c r="B34" t="s">
        <v>40</v>
      </c>
    </row>
    <row r="35" spans="1:3">
      <c r="A35" s="44"/>
    </row>
    <row r="36" spans="1:3">
      <c r="A36" s="44" t="s">
        <v>41</v>
      </c>
    </row>
    <row r="37" spans="1:3">
      <c r="A37" s="44"/>
      <c r="B37" t="s">
        <v>42</v>
      </c>
    </row>
    <row r="38" spans="1:3">
      <c r="A38" s="44"/>
      <c r="B38" t="s">
        <v>43</v>
      </c>
    </row>
    <row r="39" spans="1:3">
      <c r="A39" s="44"/>
      <c r="B39" t="s">
        <v>44</v>
      </c>
    </row>
    <row r="40" spans="1:3">
      <c r="A40" s="44"/>
      <c r="B40" t="s">
        <v>45</v>
      </c>
    </row>
    <row r="41" spans="1:3">
      <c r="A41" s="44"/>
    </row>
    <row r="42" spans="1:3">
      <c r="A42" s="44"/>
    </row>
    <row r="43" spans="1:3">
      <c r="A43" s="44" t="s">
        <v>46</v>
      </c>
    </row>
    <row r="44" spans="1:3">
      <c r="A44" s="44"/>
      <c r="B44" t="s">
        <v>47</v>
      </c>
    </row>
    <row r="45" spans="1:3">
      <c r="A45" s="44"/>
      <c r="B45" t="s">
        <v>48</v>
      </c>
    </row>
    <row r="46" spans="1:3">
      <c r="A46" s="44"/>
      <c r="B46" t="s">
        <v>49</v>
      </c>
    </row>
    <row r="47" spans="1:3">
      <c r="A47" s="44"/>
      <c r="B47" t="s">
        <v>50</v>
      </c>
    </row>
    <row r="48" spans="1:3">
      <c r="A48" s="44"/>
      <c r="C48" t="s">
        <v>51</v>
      </c>
    </row>
    <row r="49" spans="1:3">
      <c r="A49" s="44"/>
      <c r="C49" t="s">
        <v>52</v>
      </c>
    </row>
    <row r="50" spans="1:3">
      <c r="A50" s="44"/>
    </row>
    <row r="51" spans="1:3">
      <c r="A51" s="44" t="s">
        <v>53</v>
      </c>
    </row>
    <row r="52" spans="1:3">
      <c r="A52" s="44"/>
      <c r="B52" t="s">
        <v>54</v>
      </c>
    </row>
    <row r="53" spans="1:3">
      <c r="A53" s="44"/>
      <c r="C53" t="s">
        <v>55</v>
      </c>
    </row>
    <row r="54" spans="1:3">
      <c r="A54" s="44"/>
      <c r="B54" t="s">
        <v>56</v>
      </c>
    </row>
    <row r="55" spans="1:3">
      <c r="A55" s="44"/>
      <c r="B55" t="s">
        <v>57</v>
      </c>
    </row>
    <row r="56" spans="1:3">
      <c r="A56" s="44"/>
    </row>
    <row r="57" spans="1:3" ht="15">
      <c r="A57" t="s">
        <v>58</v>
      </c>
    </row>
    <row r="58" spans="1:3">
      <c r="A58" s="44"/>
      <c r="B58" t="s">
        <v>59</v>
      </c>
    </row>
    <row r="59" spans="1:3">
      <c r="A59" s="44"/>
    </row>
    <row r="60" spans="1:3">
      <c r="A60" s="44" t="s">
        <v>60</v>
      </c>
    </row>
    <row r="61" spans="1:3">
      <c r="B61" t="s">
        <v>61</v>
      </c>
    </row>
    <row r="62" spans="1:3">
      <c r="A62" s="44"/>
      <c r="C62" t="s">
        <v>62</v>
      </c>
    </row>
    <row r="63" spans="1:3">
      <c r="A63" s="44"/>
      <c r="B63" t="s">
        <v>63</v>
      </c>
    </row>
    <row r="64" spans="1:3">
      <c r="A64" s="44"/>
      <c r="B64" t="s">
        <v>64</v>
      </c>
    </row>
    <row r="65" spans="1:2">
      <c r="A65" s="44"/>
      <c r="B65" t="s">
        <v>65</v>
      </c>
    </row>
    <row r="66" spans="1:2">
      <c r="A66" s="44"/>
      <c r="B66" t="s">
        <v>66</v>
      </c>
    </row>
    <row r="67" spans="1:2">
      <c r="A67" s="44"/>
    </row>
    <row r="68" spans="1:2">
      <c r="A68" s="44"/>
    </row>
    <row r="69" spans="1:2">
      <c r="A69" s="44"/>
    </row>
    <row r="70" spans="1:2">
      <c r="A70" s="44"/>
    </row>
    <row r="71" spans="1:2">
      <c r="A71" s="44"/>
    </row>
    <row r="72" spans="1:2">
      <c r="A72" s="44"/>
    </row>
    <row r="73" spans="1:2">
      <c r="A73" s="44"/>
    </row>
    <row r="74" spans="1:2">
      <c r="A74" s="44"/>
    </row>
    <row r="75" spans="1:2">
      <c r="A75" s="44"/>
    </row>
    <row r="76" spans="1:2">
      <c r="A76" s="44"/>
    </row>
    <row r="77" spans="1:2">
      <c r="A77" s="44"/>
    </row>
    <row r="78" spans="1:2">
      <c r="A78" s="44"/>
    </row>
    <row r="79" spans="1:2">
      <c r="A79" s="44"/>
    </row>
    <row r="80" spans="1:2">
      <c r="A80" s="44"/>
    </row>
    <row r="81" spans="1:1">
      <c r="A81" s="44"/>
    </row>
    <row r="82" spans="1:1">
      <c r="A82" s="44"/>
    </row>
    <row r="83" spans="1:1">
      <c r="A83" s="44"/>
    </row>
    <row r="84" spans="1:1">
      <c r="A84" s="44"/>
    </row>
    <row r="85" spans="1:1">
      <c r="A85" s="44"/>
    </row>
    <row r="86" spans="1:1">
      <c r="A86" s="44"/>
    </row>
    <row r="87" spans="1:1">
      <c r="A87" s="44"/>
    </row>
    <row r="88" spans="1:1">
      <c r="A88" s="44"/>
    </row>
    <row r="89" spans="1:1">
      <c r="A89" s="44"/>
    </row>
    <row r="90" spans="1:1">
      <c r="A90" s="44"/>
    </row>
    <row r="91" spans="1:1">
      <c r="A91" s="44"/>
    </row>
    <row r="92" spans="1:1">
      <c r="A92" s="44"/>
    </row>
    <row r="93" spans="1:1">
      <c r="A93" s="44"/>
    </row>
    <row r="94" spans="1:1">
      <c r="A94" s="44"/>
    </row>
    <row r="95" spans="1:1">
      <c r="A95" s="44"/>
    </row>
    <row r="96" spans="1:1">
      <c r="A96" s="44"/>
    </row>
    <row r="97" spans="1:1">
      <c r="A97" s="44"/>
    </row>
    <row r="98" spans="1:1">
      <c r="A98" s="44"/>
    </row>
    <row r="99" spans="1:1">
      <c r="A99" s="44"/>
    </row>
    <row r="100" spans="1:1">
      <c r="A100" s="44"/>
    </row>
    <row r="101" spans="1:1">
      <c r="A101" s="44"/>
    </row>
    <row r="102" spans="1:1">
      <c r="A102" s="44"/>
    </row>
    <row r="103" spans="1:1">
      <c r="A103" s="44"/>
    </row>
    <row r="104" spans="1:1">
      <c r="A104" s="44"/>
    </row>
    <row r="105" spans="1:1">
      <c r="A105" s="44"/>
    </row>
    <row r="106" spans="1:1">
      <c r="A106" s="44"/>
    </row>
    <row r="107" spans="1:1">
      <c r="A107" s="44"/>
    </row>
    <row r="108" spans="1:1">
      <c r="A108" s="44"/>
    </row>
    <row r="109" spans="1:1">
      <c r="A109" s="44"/>
    </row>
    <row r="110" spans="1:1">
      <c r="A110" s="44"/>
    </row>
    <row r="111" spans="1:1">
      <c r="A111" s="44"/>
    </row>
    <row r="112" spans="1:1">
      <c r="A112" s="44"/>
    </row>
    <row r="113" spans="1:1">
      <c r="A113" s="44"/>
    </row>
    <row r="114" spans="1:1">
      <c r="A114" s="44"/>
    </row>
    <row r="115" spans="1:1">
      <c r="A115" s="44"/>
    </row>
    <row r="116" spans="1:1">
      <c r="A116" s="44"/>
    </row>
    <row r="117" spans="1:1">
      <c r="A117" s="44"/>
    </row>
    <row r="118" spans="1:1">
      <c r="A118" s="44"/>
    </row>
    <row r="119" spans="1:1">
      <c r="A119" s="44"/>
    </row>
    <row r="120" spans="1:1">
      <c r="A120" s="44"/>
    </row>
    <row r="121" spans="1:1">
      <c r="A121" s="44"/>
    </row>
    <row r="122" spans="1:1">
      <c r="A122" s="44"/>
    </row>
    <row r="123" spans="1:1">
      <c r="A123" s="44"/>
    </row>
    <row r="124" spans="1:1">
      <c r="A124" s="44"/>
    </row>
    <row r="125" spans="1:1">
      <c r="A125" s="44"/>
    </row>
    <row r="126" spans="1:1">
      <c r="A126" s="44"/>
    </row>
  </sheetData>
  <mergeCells count="1">
    <mergeCell ref="C2:M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42CBE-BCFF-4DC0-A1C2-5E19524A35B4}">
  <dimension ref="A1:AC186"/>
  <sheetViews>
    <sheetView workbookViewId="0">
      <selection activeCell="B1" sqref="B1"/>
    </sheetView>
  </sheetViews>
  <sheetFormatPr defaultColWidth="14.140625" defaultRowHeight="15"/>
  <cols>
    <col min="1" max="1" width="2" bestFit="1" customWidth="1"/>
    <col min="2" max="2" width="10" bestFit="1" customWidth="1"/>
    <col min="3" max="3" width="14" bestFit="1" customWidth="1"/>
    <col min="4" max="5" width="10.42578125" bestFit="1" customWidth="1"/>
    <col min="6" max="7" width="14" bestFit="1" customWidth="1"/>
    <col min="8" max="9" width="11.140625" bestFit="1" customWidth="1"/>
    <col min="10" max="10" width="11.85546875" bestFit="1" customWidth="1"/>
    <col min="11" max="11" width="14" bestFit="1" customWidth="1"/>
    <col min="12" max="13" width="10.42578125" bestFit="1" customWidth="1"/>
    <col min="14" max="15" width="14" bestFit="1" customWidth="1"/>
    <col min="16" max="16" width="10.42578125" bestFit="1" customWidth="1"/>
    <col min="17" max="17" width="11.85546875" bestFit="1" customWidth="1"/>
    <col min="19" max="19" width="4.42578125" bestFit="1" customWidth="1"/>
    <col min="20" max="20" width="14" bestFit="1" customWidth="1"/>
    <col min="21" max="22" width="10.42578125" bestFit="1" customWidth="1"/>
    <col min="23" max="23" width="14" bestFit="1" customWidth="1"/>
    <col min="25" max="25" width="4.42578125" bestFit="1" customWidth="1"/>
    <col min="26" max="26" width="14" bestFit="1" customWidth="1"/>
    <col min="27" max="28" width="10.42578125" bestFit="1" customWidth="1"/>
    <col min="29" max="29" width="14" bestFit="1" customWidth="1"/>
  </cols>
  <sheetData>
    <row r="1" spans="1:29" ht="47.1">
      <c r="C1" s="47" t="s">
        <v>9</v>
      </c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</row>
    <row r="2" spans="1:29" ht="15.95" thickBot="1"/>
    <row r="3" spans="1:29" ht="27">
      <c r="C3" s="49" t="s">
        <v>67</v>
      </c>
      <c r="D3" s="50"/>
      <c r="E3" s="50"/>
      <c r="F3" s="50"/>
      <c r="G3" s="50"/>
      <c r="H3" s="50"/>
      <c r="I3" s="50"/>
      <c r="J3" s="51"/>
      <c r="K3" s="49" t="s">
        <v>68</v>
      </c>
      <c r="L3" s="50"/>
      <c r="M3" s="50"/>
      <c r="N3" s="50"/>
      <c r="O3" s="50"/>
      <c r="P3" s="50"/>
      <c r="Q3" s="51"/>
    </row>
    <row r="4" spans="1:29" ht="21.95">
      <c r="C4" s="52" t="s">
        <v>69</v>
      </c>
      <c r="D4" s="48"/>
      <c r="E4" s="48"/>
      <c r="F4" s="48"/>
      <c r="G4" s="48" t="s">
        <v>13</v>
      </c>
      <c r="H4" s="48"/>
      <c r="I4" s="48" t="s">
        <v>70</v>
      </c>
      <c r="J4" s="53"/>
      <c r="K4" s="52" t="s">
        <v>12</v>
      </c>
      <c r="L4" s="48"/>
      <c r="M4" s="48"/>
      <c r="N4" s="48"/>
      <c r="O4" s="48" t="s">
        <v>13</v>
      </c>
      <c r="P4" s="48"/>
      <c r="Q4" s="8" t="s">
        <v>70</v>
      </c>
      <c r="T4" s="48" t="s">
        <v>71</v>
      </c>
      <c r="U4" s="48"/>
      <c r="V4" s="48"/>
      <c r="W4" s="48"/>
      <c r="Z4" s="48" t="s">
        <v>72</v>
      </c>
      <c r="AA4" s="48"/>
      <c r="AB4" s="48"/>
      <c r="AC4" s="48"/>
    </row>
    <row r="5" spans="1:29" ht="17.100000000000001" thickBot="1">
      <c r="C5" s="16" t="s">
        <v>73</v>
      </c>
      <c r="D5" s="17" t="s">
        <v>74</v>
      </c>
      <c r="E5" s="17" t="s">
        <v>75</v>
      </c>
      <c r="F5" s="17" t="s">
        <v>76</v>
      </c>
      <c r="G5" s="17" t="s">
        <v>73</v>
      </c>
      <c r="H5" s="17" t="s">
        <v>74</v>
      </c>
      <c r="I5" s="17" t="s">
        <v>77</v>
      </c>
      <c r="J5" s="18" t="s">
        <v>78</v>
      </c>
      <c r="K5" s="16" t="s">
        <v>73</v>
      </c>
      <c r="L5" s="17" t="s">
        <v>74</v>
      </c>
      <c r="M5" s="17" t="s">
        <v>75</v>
      </c>
      <c r="N5" s="17" t="s">
        <v>76</v>
      </c>
      <c r="O5" s="17" t="s">
        <v>73</v>
      </c>
      <c r="P5" s="17" t="s">
        <v>74</v>
      </c>
      <c r="Q5" s="18" t="s">
        <v>78</v>
      </c>
      <c r="T5" s="5" t="s">
        <v>73</v>
      </c>
      <c r="U5" s="5" t="s">
        <v>74</v>
      </c>
      <c r="V5" s="5" t="s">
        <v>75</v>
      </c>
      <c r="W5" s="5" t="s">
        <v>76</v>
      </c>
      <c r="Z5" s="5" t="s">
        <v>73</v>
      </c>
      <c r="AA5" s="5" t="s">
        <v>74</v>
      </c>
      <c r="AB5" s="5" t="s">
        <v>75</v>
      </c>
      <c r="AC5" s="5" t="s">
        <v>76</v>
      </c>
    </row>
    <row r="6" spans="1:29">
      <c r="A6">
        <f>IF(OR(YEAR(B6)&lt;2020,YEAR(B6)&gt;2021),1,0)</f>
        <v>1</v>
      </c>
      <c r="B6" s="1">
        <v>40087</v>
      </c>
      <c r="C6" s="25">
        <v>5382</v>
      </c>
      <c r="D6" s="26">
        <v>5380</v>
      </c>
      <c r="E6" s="26">
        <v>5381</v>
      </c>
      <c r="F6" s="26">
        <v>5334</v>
      </c>
      <c r="G6" s="27"/>
      <c r="H6" s="27"/>
      <c r="I6" s="26">
        <v>3849615</v>
      </c>
      <c r="J6" s="36">
        <v>3848770.3751139301</v>
      </c>
      <c r="K6" s="9"/>
      <c r="L6" s="20"/>
      <c r="M6" s="20"/>
      <c r="N6" s="20"/>
      <c r="O6" s="20"/>
      <c r="P6" s="20"/>
      <c r="Q6" s="10"/>
      <c r="S6" s="22" t="s">
        <v>12</v>
      </c>
      <c r="T6" s="24" cm="1">
        <f t="array" ref="T6">SQRT(AVERAGE(POWER(K7:K185-$Q$7:$Q$185,2)))</f>
        <v>8.0134960071616673E-3</v>
      </c>
      <c r="U6" s="7" cm="1">
        <f t="array" ref="U6">SQRT(AVERAGE(POWER(L7:L185-$Q$7:$Q$185,2)))</f>
        <v>7.2818041861868249E-3</v>
      </c>
      <c r="V6" s="7" cm="1">
        <f t="array" ref="V6">SQRT(AVERAGE(POWER(M7:M185-$Q$7:$Q$185,2)))</f>
        <v>7.6283786466057072E-3</v>
      </c>
      <c r="W6" s="7" cm="1">
        <f t="array" ref="W6">SQRT(AVERAGE(POWER(N7:N185-$Q$7:$Q$185,2)))</f>
        <v>6.1259714620757605E-3</v>
      </c>
      <c r="Y6" s="22" t="s">
        <v>12</v>
      </c>
      <c r="Z6" s="23" cm="1">
        <f t="array" ref="Z6">SQRT(SUMPRODUCT($A$7:$A$185,POWER(K7:K185-$Q$7:$Q$185,2))/SUM($A$7:$A$185))</f>
        <v>4.760954710428051E-3</v>
      </c>
      <c r="AA6" s="7" cm="1">
        <f t="array" ref="AA6">SQRT(SUMPRODUCT($A$7:$A$185,POWER(L7:L185-$Q$7:$Q$185,2))/SUM($A$7:$A$185))</f>
        <v>3.4953074929634912E-3</v>
      </c>
      <c r="AB6" s="7" cm="1">
        <f t="array" ref="AB6">SQRT(SUMPRODUCT($A$7:$A$185,POWER(M7:M185-$Q$7:$Q$185,2))/SUM($A$7:$A$185))</f>
        <v>3.4512386266479446E-3</v>
      </c>
      <c r="AC6" s="7" cm="1">
        <f t="array" ref="AC6">SQRT(SUMPRODUCT($A$7:$A$185,POWER(N7:N185-$Q$7:$Q$185,2))/SUM($A$7:$A$185))</f>
        <v>2.2511848498869402E-3</v>
      </c>
    </row>
    <row r="7" spans="1:29">
      <c r="A7">
        <f t="shared" ref="A7:A70" si="0">IF(OR(YEAR(B7)&lt;2020,YEAR(B7)&gt;2021),1,0)</f>
        <v>1</v>
      </c>
      <c r="B7" s="1">
        <v>40118</v>
      </c>
      <c r="C7" s="28">
        <v>5377</v>
      </c>
      <c r="D7" s="4">
        <v>5378</v>
      </c>
      <c r="E7" s="4">
        <v>5321</v>
      </c>
      <c r="F7" s="4">
        <v>5324</v>
      </c>
      <c r="G7" s="20"/>
      <c r="H7" s="20"/>
      <c r="I7" s="4">
        <v>3844959</v>
      </c>
      <c r="J7" s="37">
        <v>3851385.7609520298</v>
      </c>
      <c r="K7" s="11">
        <f t="shared" ref="K7:K38" si="1">C7/C6-1</f>
        <v>-9.2902266815308998E-4</v>
      </c>
      <c r="L7" s="12">
        <f t="shared" ref="L7:L38" si="2">D7/D6-1</f>
        <v>-3.7174721189592308E-4</v>
      </c>
      <c r="M7" s="12">
        <f t="shared" ref="M7:M38" si="3">E7/E6-1</f>
        <v>-1.1150343802267204E-2</v>
      </c>
      <c r="N7" s="12">
        <f t="shared" ref="N7:N38" si="4">F7/F6-1</f>
        <v>-1.8747656542932312E-3</v>
      </c>
      <c r="O7" s="13"/>
      <c r="P7" s="13"/>
      <c r="Q7" s="34">
        <f>J7/J6-1</f>
        <v>6.7953802986298051E-4</v>
      </c>
      <c r="S7" s="22" t="s">
        <v>13</v>
      </c>
      <c r="T7" s="24" cm="1">
        <f t="array" ref="T7">SQRT(AVERAGE(POWER(O51:O185-$Q$51:$Q$185,2)))</f>
        <v>2.5574054183616253E-2</v>
      </c>
      <c r="U7" s="7" cm="1">
        <f t="array" ref="U7">SQRT(AVERAGE(POWER(P51:P185-$Q$51:$Q$185,2)))</f>
        <v>2.5546129404654311E-2</v>
      </c>
      <c r="V7" s="3"/>
      <c r="W7" s="3"/>
      <c r="Y7" s="22" t="s">
        <v>13</v>
      </c>
      <c r="Z7" s="23" cm="1">
        <f t="array" ref="Z7">SQRT(SUMPRODUCT($A$51:$A$185,POWER(O51:O185-$Q$51:$Q$185,2))/SUM($A$51:$A$185))</f>
        <v>3.111885046116555E-3</v>
      </c>
      <c r="AA7" s="7" cm="1">
        <f t="array" ref="AA7">SQRT(SUMPRODUCT($A$51:$A$185,POWER(P51:P185-$Q$51:$Q$185,2))/SUM($A$51:$A$185))</f>
        <v>2.9943192951850358E-3</v>
      </c>
      <c r="AB7" s="3"/>
      <c r="AC7" s="3"/>
    </row>
    <row r="8" spans="1:29">
      <c r="A8">
        <f t="shared" si="0"/>
        <v>1</v>
      </c>
      <c r="B8" s="1">
        <v>40148</v>
      </c>
      <c r="C8" s="28">
        <v>5374</v>
      </c>
      <c r="D8" s="4">
        <v>5314</v>
      </c>
      <c r="E8" s="4">
        <v>5314</v>
      </c>
      <c r="F8" s="4">
        <v>5320</v>
      </c>
      <c r="G8" s="20"/>
      <c r="H8" s="20"/>
      <c r="I8" s="4">
        <v>3843428</v>
      </c>
      <c r="J8" s="37">
        <v>3857932.7115848102</v>
      </c>
      <c r="K8" s="11">
        <f t="shared" si="1"/>
        <v>-5.5793193230424531E-4</v>
      </c>
      <c r="L8" s="12">
        <f t="shared" si="2"/>
        <v>-1.1900334696913317E-2</v>
      </c>
      <c r="M8" s="12">
        <f t="shared" si="3"/>
        <v>-1.3155421913174647E-3</v>
      </c>
      <c r="N8" s="12">
        <f t="shared" si="4"/>
        <v>-7.5131480090162572E-4</v>
      </c>
      <c r="O8" s="13"/>
      <c r="P8" s="13"/>
      <c r="Q8" s="34">
        <f t="shared" ref="Q8:Q71" si="5">J8/J7-1</f>
        <v>1.6998948012836301E-3</v>
      </c>
    </row>
    <row r="9" spans="1:29">
      <c r="A9">
        <f t="shared" si="0"/>
        <v>1</v>
      </c>
      <c r="B9" s="1">
        <v>40179</v>
      </c>
      <c r="C9" s="28">
        <v>5317</v>
      </c>
      <c r="D9" s="4">
        <v>5314</v>
      </c>
      <c r="E9" s="4">
        <v>5317</v>
      </c>
      <c r="F9" s="4">
        <v>5325</v>
      </c>
      <c r="G9" s="20"/>
      <c r="H9" s="20"/>
      <c r="I9" s="4">
        <v>3759228</v>
      </c>
      <c r="J9" s="37">
        <v>3841470.3870914401</v>
      </c>
      <c r="K9" s="11">
        <f t="shared" si="1"/>
        <v>-1.0606624488276872E-2</v>
      </c>
      <c r="L9" s="12">
        <f t="shared" si="2"/>
        <v>0</v>
      </c>
      <c r="M9" s="12">
        <f t="shared" si="3"/>
        <v>5.645464809935774E-4</v>
      </c>
      <c r="N9" s="12">
        <f t="shared" si="4"/>
        <v>9.3984962406024053E-4</v>
      </c>
      <c r="O9" s="13"/>
      <c r="P9" s="13"/>
      <c r="Q9" s="34">
        <f t="shared" si="5"/>
        <v>-4.2671362421474734E-3</v>
      </c>
    </row>
    <row r="10" spans="1:29">
      <c r="A10">
        <f t="shared" si="0"/>
        <v>1</v>
      </c>
      <c r="B10" s="1">
        <v>40210</v>
      </c>
      <c r="C10" s="28">
        <v>5308</v>
      </c>
      <c r="D10" s="4">
        <v>5308</v>
      </c>
      <c r="E10" s="4">
        <v>5310</v>
      </c>
      <c r="F10" s="4">
        <v>5317</v>
      </c>
      <c r="G10" s="20"/>
      <c r="H10" s="20"/>
      <c r="I10" s="4">
        <v>3765518</v>
      </c>
      <c r="J10" s="37">
        <v>3830439.36167697</v>
      </c>
      <c r="K10" s="11">
        <f t="shared" si="1"/>
        <v>-1.692683844273124E-3</v>
      </c>
      <c r="L10" s="12">
        <f t="shared" si="2"/>
        <v>-1.1290929619871548E-3</v>
      </c>
      <c r="M10" s="12">
        <f t="shared" si="3"/>
        <v>-1.3165318788790348E-3</v>
      </c>
      <c r="N10" s="12">
        <f t="shared" si="4"/>
        <v>-1.5023474178403884E-3</v>
      </c>
      <c r="O10" s="13"/>
      <c r="P10" s="13"/>
      <c r="Q10" s="34">
        <f t="shared" si="5"/>
        <v>-2.8715633085544257E-3</v>
      </c>
    </row>
    <row r="11" spans="1:29">
      <c r="A11">
        <f t="shared" si="0"/>
        <v>1</v>
      </c>
      <c r="B11" s="1">
        <v>40238</v>
      </c>
      <c r="C11" s="28">
        <v>5314</v>
      </c>
      <c r="D11" s="4">
        <v>5320</v>
      </c>
      <c r="E11" s="4">
        <v>5321</v>
      </c>
      <c r="F11" s="4">
        <v>5328</v>
      </c>
      <c r="G11" s="20"/>
      <c r="H11" s="20"/>
      <c r="I11" s="4">
        <v>3798281</v>
      </c>
      <c r="J11" s="37">
        <v>3831033.01259465</v>
      </c>
      <c r="K11" s="11">
        <f t="shared" si="1"/>
        <v>1.1303692539563759E-3</v>
      </c>
      <c r="L11" s="12">
        <f t="shared" si="2"/>
        <v>2.2607385079125297E-3</v>
      </c>
      <c r="M11" s="12">
        <f t="shared" si="3"/>
        <v>2.0715630885121961E-3</v>
      </c>
      <c r="N11" s="12">
        <f t="shared" si="4"/>
        <v>2.0688358096672133E-3</v>
      </c>
      <c r="O11" s="13"/>
      <c r="P11" s="13"/>
      <c r="Q11" s="34">
        <f t="shared" si="5"/>
        <v>1.5498246065948074E-4</v>
      </c>
    </row>
    <row r="12" spans="1:29">
      <c r="A12">
        <f t="shared" si="0"/>
        <v>1</v>
      </c>
      <c r="B12" s="1">
        <v>40269</v>
      </c>
      <c r="C12" s="28">
        <v>5329</v>
      </c>
      <c r="D12" s="4">
        <v>5332</v>
      </c>
      <c r="E12" s="4">
        <v>5333</v>
      </c>
      <c r="F12" s="4">
        <v>5335</v>
      </c>
      <c r="G12" s="20"/>
      <c r="H12" s="20"/>
      <c r="I12" s="4">
        <v>3828133</v>
      </c>
      <c r="J12" s="37">
        <v>3826235.4574744902</v>
      </c>
      <c r="K12" s="11">
        <f t="shared" si="1"/>
        <v>2.8227324049681091E-3</v>
      </c>
      <c r="L12" s="12">
        <f t="shared" si="2"/>
        <v>2.2556390977443996E-3</v>
      </c>
      <c r="M12" s="12">
        <f t="shared" si="3"/>
        <v>2.2552151851156221E-3</v>
      </c>
      <c r="N12" s="12">
        <f t="shared" si="4"/>
        <v>1.3138138138137911E-3</v>
      </c>
      <c r="O12" s="13"/>
      <c r="P12" s="13"/>
      <c r="Q12" s="34">
        <f t="shared" si="5"/>
        <v>-1.2522875956401114E-3</v>
      </c>
    </row>
    <row r="13" spans="1:29">
      <c r="A13">
        <f t="shared" si="0"/>
        <v>1</v>
      </c>
      <c r="B13" s="1">
        <v>40299</v>
      </c>
      <c r="C13" s="28">
        <v>5334</v>
      </c>
      <c r="D13" s="4">
        <v>5336</v>
      </c>
      <c r="E13" s="4">
        <v>5337</v>
      </c>
      <c r="F13" s="4">
        <v>5328</v>
      </c>
      <c r="G13" s="20"/>
      <c r="H13" s="20"/>
      <c r="I13" s="4">
        <v>3865928</v>
      </c>
      <c r="J13" s="37">
        <v>3836342.71857731</v>
      </c>
      <c r="K13" s="11">
        <f t="shared" si="1"/>
        <v>9.3826233814975346E-4</v>
      </c>
      <c r="L13" s="12">
        <f t="shared" si="2"/>
        <v>7.5018754688671585E-4</v>
      </c>
      <c r="M13" s="12">
        <f t="shared" si="3"/>
        <v>7.5004687792978864E-4</v>
      </c>
      <c r="N13" s="12">
        <f t="shared" si="4"/>
        <v>-1.3120899718838119E-3</v>
      </c>
      <c r="O13" s="13"/>
      <c r="P13" s="13"/>
      <c r="Q13" s="34">
        <f t="shared" si="5"/>
        <v>2.6415679889943977E-3</v>
      </c>
    </row>
    <row r="14" spans="1:29">
      <c r="A14">
        <f t="shared" si="0"/>
        <v>1</v>
      </c>
      <c r="B14" s="1">
        <v>40330</v>
      </c>
      <c r="C14" s="28">
        <v>5338</v>
      </c>
      <c r="D14" s="4">
        <v>5333</v>
      </c>
      <c r="E14" s="4">
        <v>5330</v>
      </c>
      <c r="F14" s="4">
        <v>5313</v>
      </c>
      <c r="G14" s="20"/>
      <c r="H14" s="20"/>
      <c r="I14" s="4">
        <v>3904233</v>
      </c>
      <c r="J14" s="37">
        <v>3829772.1032770998</v>
      </c>
      <c r="K14" s="11">
        <f t="shared" si="1"/>
        <v>7.4990626171733687E-4</v>
      </c>
      <c r="L14" s="12">
        <f t="shared" si="2"/>
        <v>-5.6221889055474428E-4</v>
      </c>
      <c r="M14" s="12">
        <f t="shared" si="3"/>
        <v>-1.3115982761850997E-3</v>
      </c>
      <c r="N14" s="12">
        <f t="shared" si="4"/>
        <v>-2.8153153153153143E-3</v>
      </c>
      <c r="O14" s="13"/>
      <c r="P14" s="13"/>
      <c r="Q14" s="34">
        <f t="shared" si="5"/>
        <v>-1.7127289666776235E-3</v>
      </c>
    </row>
    <row r="15" spans="1:29">
      <c r="A15">
        <f t="shared" si="0"/>
        <v>1</v>
      </c>
      <c r="B15" s="1">
        <v>40360</v>
      </c>
      <c r="C15" s="28">
        <v>5339</v>
      </c>
      <c r="D15" s="4">
        <v>5340</v>
      </c>
      <c r="E15" s="4">
        <v>5352</v>
      </c>
      <c r="F15" s="4">
        <v>5326</v>
      </c>
      <c r="G15" s="20"/>
      <c r="H15" s="20"/>
      <c r="I15" s="4">
        <v>3912038</v>
      </c>
      <c r="J15" s="37">
        <v>3852553.2252077302</v>
      </c>
      <c r="K15" s="11">
        <f t="shared" si="1"/>
        <v>1.873360809292457E-4</v>
      </c>
      <c r="L15" s="12">
        <f t="shared" si="2"/>
        <v>1.3125820363772966E-3</v>
      </c>
      <c r="M15" s="12">
        <f t="shared" si="3"/>
        <v>4.1275797373359069E-3</v>
      </c>
      <c r="N15" s="12">
        <f t="shared" si="4"/>
        <v>2.4468285337850837E-3</v>
      </c>
      <c r="O15" s="13"/>
      <c r="P15" s="13"/>
      <c r="Q15" s="34">
        <f t="shared" si="5"/>
        <v>5.9484275607775139E-3</v>
      </c>
    </row>
    <row r="16" spans="1:29">
      <c r="A16">
        <f t="shared" si="0"/>
        <v>1</v>
      </c>
      <c r="B16" s="1">
        <v>40391</v>
      </c>
      <c r="C16" s="28">
        <v>5343</v>
      </c>
      <c r="D16" s="4">
        <v>5357</v>
      </c>
      <c r="E16" s="4">
        <v>5363</v>
      </c>
      <c r="F16" s="4">
        <v>5324</v>
      </c>
      <c r="G16" s="20"/>
      <c r="H16" s="20"/>
      <c r="I16" s="4">
        <v>3895978</v>
      </c>
      <c r="J16" s="37">
        <v>3854928.2264686399</v>
      </c>
      <c r="K16" s="11">
        <f t="shared" si="1"/>
        <v>7.4920397078104273E-4</v>
      </c>
      <c r="L16" s="12">
        <f t="shared" si="2"/>
        <v>3.1835205992509774E-3</v>
      </c>
      <c r="M16" s="12">
        <f t="shared" si="3"/>
        <v>2.0553064275037336E-3</v>
      </c>
      <c r="N16" s="12">
        <f t="shared" si="4"/>
        <v>-3.7551633496057946E-4</v>
      </c>
      <c r="O16" s="13"/>
      <c r="P16" s="13"/>
      <c r="Q16" s="34">
        <f t="shared" si="5"/>
        <v>6.1647461360681E-4</v>
      </c>
    </row>
    <row r="17" spans="1:17">
      <c r="A17">
        <f t="shared" si="0"/>
        <v>1</v>
      </c>
      <c r="B17" s="1">
        <v>40422</v>
      </c>
      <c r="C17" s="28">
        <v>5364</v>
      </c>
      <c r="D17" s="4">
        <v>5377</v>
      </c>
      <c r="E17" s="4">
        <v>5380</v>
      </c>
      <c r="F17" s="4">
        <v>5332</v>
      </c>
      <c r="G17" s="20"/>
      <c r="H17" s="20"/>
      <c r="I17" s="4">
        <v>3848377</v>
      </c>
      <c r="J17" s="37">
        <v>3859274.10775244</v>
      </c>
      <c r="K17" s="11">
        <f t="shared" si="1"/>
        <v>3.9303761931499537E-3</v>
      </c>
      <c r="L17" s="12">
        <f t="shared" si="2"/>
        <v>3.7334328915437087E-3</v>
      </c>
      <c r="M17" s="12">
        <f t="shared" si="3"/>
        <v>3.1698676114115809E-3</v>
      </c>
      <c r="N17" s="12">
        <f t="shared" si="4"/>
        <v>1.5026296018032514E-3</v>
      </c>
      <c r="O17" s="13"/>
      <c r="P17" s="13"/>
      <c r="Q17" s="34">
        <f t="shared" si="5"/>
        <v>1.1273572498602391E-3</v>
      </c>
    </row>
    <row r="18" spans="1:17">
      <c r="A18">
        <f t="shared" si="0"/>
        <v>1</v>
      </c>
      <c r="B18" s="1">
        <v>40452</v>
      </c>
      <c r="C18" s="28">
        <v>5402</v>
      </c>
      <c r="D18" s="4">
        <v>5410</v>
      </c>
      <c r="E18" s="4">
        <v>5405</v>
      </c>
      <c r="F18" s="4">
        <v>5357</v>
      </c>
      <c r="G18" s="20"/>
      <c r="H18" s="20"/>
      <c r="I18" s="4">
        <v>3878476</v>
      </c>
      <c r="J18" s="37">
        <v>3875954.7969357902</v>
      </c>
      <c r="K18" s="11">
        <f t="shared" si="1"/>
        <v>7.0842654735272514E-3</v>
      </c>
      <c r="L18" s="12">
        <f t="shared" si="2"/>
        <v>6.1372512553468095E-3</v>
      </c>
      <c r="M18" s="12">
        <f t="shared" si="3"/>
        <v>4.646840148698983E-3</v>
      </c>
      <c r="N18" s="12">
        <f t="shared" si="4"/>
        <v>4.6886721680419186E-3</v>
      </c>
      <c r="O18" s="13"/>
      <c r="P18" s="13"/>
      <c r="Q18" s="34">
        <f t="shared" si="5"/>
        <v>4.3222348860481041E-3</v>
      </c>
    </row>
    <row r="19" spans="1:17">
      <c r="A19">
        <f t="shared" si="0"/>
        <v>1</v>
      </c>
      <c r="B19" s="1">
        <v>40483</v>
      </c>
      <c r="C19" s="28">
        <v>5402</v>
      </c>
      <c r="D19" s="4">
        <v>5393</v>
      </c>
      <c r="E19" s="4">
        <v>5416</v>
      </c>
      <c r="F19" s="4">
        <v>5347</v>
      </c>
      <c r="G19" s="20"/>
      <c r="H19" s="20"/>
      <c r="I19" s="4">
        <v>3870265</v>
      </c>
      <c r="J19" s="37">
        <v>3873306.2442639801</v>
      </c>
      <c r="K19" s="11">
        <f t="shared" si="1"/>
        <v>0</v>
      </c>
      <c r="L19" s="12">
        <f t="shared" si="2"/>
        <v>-3.1423290203327348E-3</v>
      </c>
      <c r="M19" s="12">
        <f t="shared" si="3"/>
        <v>2.0351526364477124E-3</v>
      </c>
      <c r="N19" s="12">
        <f t="shared" si="4"/>
        <v>-1.8667164457718544E-3</v>
      </c>
      <c r="O19" s="13"/>
      <c r="P19" s="13"/>
      <c r="Q19" s="34">
        <f t="shared" si="5"/>
        <v>-6.8332909194501745E-4</v>
      </c>
    </row>
    <row r="20" spans="1:17">
      <c r="A20">
        <f t="shared" si="0"/>
        <v>1</v>
      </c>
      <c r="B20" s="1">
        <v>40513</v>
      </c>
      <c r="C20" s="28">
        <v>5379</v>
      </c>
      <c r="D20" s="4">
        <v>5419</v>
      </c>
      <c r="E20" s="4">
        <v>5418</v>
      </c>
      <c r="F20" s="4">
        <v>5338</v>
      </c>
      <c r="G20" s="20"/>
      <c r="H20" s="20"/>
      <c r="I20" s="4">
        <v>3868295</v>
      </c>
      <c r="J20" s="37">
        <v>3878165.76054487</v>
      </c>
      <c r="K20" s="11">
        <f t="shared" si="1"/>
        <v>-4.2576823398741137E-3</v>
      </c>
      <c r="L20" s="12">
        <f t="shared" si="2"/>
        <v>4.8210643426664923E-3</v>
      </c>
      <c r="M20" s="12">
        <f t="shared" si="3"/>
        <v>3.6927621861160276E-4</v>
      </c>
      <c r="N20" s="12">
        <f t="shared" si="4"/>
        <v>-1.6831868337385814E-3</v>
      </c>
      <c r="O20" s="13"/>
      <c r="P20" s="13"/>
      <c r="Q20" s="34">
        <f t="shared" si="5"/>
        <v>1.2546171085972002E-3</v>
      </c>
    </row>
    <row r="21" spans="1:17">
      <c r="A21">
        <f t="shared" si="0"/>
        <v>1</v>
      </c>
      <c r="B21" s="1">
        <v>40544</v>
      </c>
      <c r="C21" s="28">
        <v>5424</v>
      </c>
      <c r="D21" s="4">
        <v>5422</v>
      </c>
      <c r="E21" s="4">
        <v>5420</v>
      </c>
      <c r="F21" s="4">
        <v>5327</v>
      </c>
      <c r="G21" s="20"/>
      <c r="H21" s="20"/>
      <c r="I21" s="4">
        <v>3788889</v>
      </c>
      <c r="J21" s="37">
        <v>3877056.99141218</v>
      </c>
      <c r="K21" s="11">
        <f t="shared" si="1"/>
        <v>8.3658672615727347E-3</v>
      </c>
      <c r="L21" s="12">
        <f t="shared" si="2"/>
        <v>5.5360767669321298E-4</v>
      </c>
      <c r="M21" s="12">
        <f t="shared" si="3"/>
        <v>3.6913990402354102E-4</v>
      </c>
      <c r="N21" s="12">
        <f t="shared" si="4"/>
        <v>-2.0606968902210365E-3</v>
      </c>
      <c r="O21" s="13"/>
      <c r="P21" s="13"/>
      <c r="Q21" s="34">
        <f t="shared" si="5"/>
        <v>-2.8590039754627927E-4</v>
      </c>
    </row>
    <row r="22" spans="1:17">
      <c r="A22">
        <f t="shared" si="0"/>
        <v>1</v>
      </c>
      <c r="B22" s="1">
        <v>40575</v>
      </c>
      <c r="C22" s="28">
        <v>5436</v>
      </c>
      <c r="D22" s="4">
        <v>5434</v>
      </c>
      <c r="E22" s="4">
        <v>5434</v>
      </c>
      <c r="F22" s="4">
        <v>5337</v>
      </c>
      <c r="G22" s="20"/>
      <c r="H22" s="20"/>
      <c r="I22" s="4">
        <v>3818114</v>
      </c>
      <c r="J22" s="37">
        <v>3882814.3893948998</v>
      </c>
      <c r="K22" s="11">
        <f t="shared" si="1"/>
        <v>2.2123893805310324E-3</v>
      </c>
      <c r="L22" s="12">
        <f t="shared" si="2"/>
        <v>2.2132054592400863E-3</v>
      </c>
      <c r="M22" s="12">
        <f t="shared" si="3"/>
        <v>2.5830258302583786E-3</v>
      </c>
      <c r="N22" s="12">
        <f t="shared" si="4"/>
        <v>1.8772292096864707E-3</v>
      </c>
      <c r="O22" s="13"/>
      <c r="P22" s="13"/>
      <c r="Q22" s="34">
        <f t="shared" si="5"/>
        <v>1.4849918367134674E-3</v>
      </c>
    </row>
    <row r="23" spans="1:17">
      <c r="A23">
        <f t="shared" si="0"/>
        <v>1</v>
      </c>
      <c r="B23" s="1">
        <v>40603</v>
      </c>
      <c r="C23" s="28">
        <v>5439</v>
      </c>
      <c r="D23" s="4">
        <v>5440</v>
      </c>
      <c r="E23" s="4">
        <v>5439</v>
      </c>
      <c r="F23" s="4">
        <v>5332</v>
      </c>
      <c r="G23" s="20"/>
      <c r="H23" s="20"/>
      <c r="I23" s="4">
        <v>3851267</v>
      </c>
      <c r="J23" s="37">
        <v>3888198.5735074398</v>
      </c>
      <c r="K23" s="11">
        <f t="shared" si="1"/>
        <v>5.5187637969100756E-4</v>
      </c>
      <c r="L23" s="12">
        <f t="shared" si="2"/>
        <v>1.1041589988958211E-3</v>
      </c>
      <c r="M23" s="12">
        <f t="shared" si="3"/>
        <v>9.2013249907996197E-4</v>
      </c>
      <c r="N23" s="12">
        <f t="shared" si="4"/>
        <v>-9.3685591156078551E-4</v>
      </c>
      <c r="O23" s="13"/>
      <c r="P23" s="13"/>
      <c r="Q23" s="34">
        <f t="shared" si="5"/>
        <v>1.3866704850085121E-3</v>
      </c>
    </row>
    <row r="24" spans="1:17">
      <c r="A24">
        <f t="shared" si="0"/>
        <v>1</v>
      </c>
      <c r="B24" s="1">
        <v>40634</v>
      </c>
      <c r="C24" s="28">
        <v>5441</v>
      </c>
      <c r="D24" s="4">
        <v>5441</v>
      </c>
      <c r="E24" s="4">
        <v>5442</v>
      </c>
      <c r="F24" s="4">
        <v>5341</v>
      </c>
      <c r="G24" s="20"/>
      <c r="H24" s="20"/>
      <c r="I24" s="4">
        <v>3908827</v>
      </c>
      <c r="J24" s="37">
        <v>3905373.4455480701</v>
      </c>
      <c r="K24" s="11">
        <f t="shared" si="1"/>
        <v>3.6771465342888554E-4</v>
      </c>
      <c r="L24" s="12">
        <f t="shared" si="2"/>
        <v>1.8382352941181956E-4</v>
      </c>
      <c r="M24" s="12">
        <f t="shared" si="3"/>
        <v>5.5157198014343933E-4</v>
      </c>
      <c r="N24" s="12">
        <f t="shared" si="4"/>
        <v>1.6879219804950552E-3</v>
      </c>
      <c r="O24" s="13"/>
      <c r="P24" s="13"/>
      <c r="Q24" s="34">
        <f t="shared" si="5"/>
        <v>4.4171797597098994E-3</v>
      </c>
    </row>
    <row r="25" spans="1:17">
      <c r="A25">
        <f t="shared" si="0"/>
        <v>1</v>
      </c>
      <c r="B25" s="1">
        <v>40664</v>
      </c>
      <c r="C25" s="28">
        <v>5444</v>
      </c>
      <c r="D25" s="4">
        <v>5444</v>
      </c>
      <c r="E25" s="4">
        <v>5445</v>
      </c>
      <c r="F25" s="4">
        <v>5345</v>
      </c>
      <c r="G25" s="20"/>
      <c r="H25" s="20"/>
      <c r="I25" s="4">
        <v>3941961</v>
      </c>
      <c r="J25" s="37">
        <v>3908894.6978618298</v>
      </c>
      <c r="K25" s="11">
        <f t="shared" si="1"/>
        <v>5.5136923359677681E-4</v>
      </c>
      <c r="L25" s="12">
        <f t="shared" si="2"/>
        <v>5.5136923359677681E-4</v>
      </c>
      <c r="M25" s="12">
        <f t="shared" si="3"/>
        <v>5.5126791620718762E-4</v>
      </c>
      <c r="N25" s="12">
        <f t="shared" si="4"/>
        <v>7.4892342258014999E-4</v>
      </c>
      <c r="O25" s="13"/>
      <c r="P25" s="13"/>
      <c r="Q25" s="34">
        <f t="shared" si="5"/>
        <v>9.0164291913596983E-4</v>
      </c>
    </row>
    <row r="26" spans="1:17">
      <c r="A26">
        <f t="shared" si="0"/>
        <v>1</v>
      </c>
      <c r="B26" s="1">
        <v>40695</v>
      </c>
      <c r="C26" s="28">
        <v>5449</v>
      </c>
      <c r="D26" s="4">
        <v>5448</v>
      </c>
      <c r="E26" s="4">
        <v>5451</v>
      </c>
      <c r="F26" s="4">
        <v>5353</v>
      </c>
      <c r="G26" s="20"/>
      <c r="H26" s="20"/>
      <c r="I26" s="4">
        <v>3976163</v>
      </c>
      <c r="J26" s="37">
        <v>3906791.2547683502</v>
      </c>
      <c r="K26" s="11">
        <f t="shared" si="1"/>
        <v>9.1844232182225483E-4</v>
      </c>
      <c r="L26" s="12">
        <f t="shared" si="2"/>
        <v>7.3475385745780386E-4</v>
      </c>
      <c r="M26" s="12">
        <f t="shared" si="3"/>
        <v>1.1019283746556141E-3</v>
      </c>
      <c r="N26" s="12">
        <f t="shared" si="4"/>
        <v>1.4967259120672871E-3</v>
      </c>
      <c r="O26" s="13"/>
      <c r="P26" s="13"/>
      <c r="Q26" s="34">
        <f t="shared" si="5"/>
        <v>-5.3811710369944254E-4</v>
      </c>
    </row>
    <row r="27" spans="1:17">
      <c r="A27">
        <f t="shared" si="0"/>
        <v>1</v>
      </c>
      <c r="B27" s="1">
        <v>40725</v>
      </c>
      <c r="C27" s="28">
        <v>5448</v>
      </c>
      <c r="D27" s="4">
        <v>5452</v>
      </c>
      <c r="E27" s="4">
        <v>5448</v>
      </c>
      <c r="F27" s="4">
        <v>5358</v>
      </c>
      <c r="G27" s="20"/>
      <c r="H27" s="20"/>
      <c r="I27" s="4">
        <v>3974241</v>
      </c>
      <c r="J27" s="37">
        <v>3912655.8072634502</v>
      </c>
      <c r="K27" s="11">
        <f t="shared" si="1"/>
        <v>-1.8351991191045691E-4</v>
      </c>
      <c r="L27" s="12">
        <f t="shared" si="2"/>
        <v>7.3421439060195048E-4</v>
      </c>
      <c r="M27" s="12">
        <f t="shared" si="3"/>
        <v>-5.5035773252609665E-4</v>
      </c>
      <c r="N27" s="12">
        <f t="shared" si="4"/>
        <v>9.3405566971793696E-4</v>
      </c>
      <c r="O27" s="13"/>
      <c r="P27" s="13"/>
      <c r="Q27" s="34">
        <f t="shared" si="5"/>
        <v>1.5011174420804796E-3</v>
      </c>
    </row>
    <row r="28" spans="1:17">
      <c r="A28">
        <f t="shared" si="0"/>
        <v>1</v>
      </c>
      <c r="B28" s="1">
        <v>40756</v>
      </c>
      <c r="C28" s="28">
        <v>5461</v>
      </c>
      <c r="D28" s="4">
        <v>5456</v>
      </c>
      <c r="E28" s="4">
        <v>5456</v>
      </c>
      <c r="F28" s="4">
        <v>5377</v>
      </c>
      <c r="G28" s="20"/>
      <c r="H28" s="20"/>
      <c r="I28" s="4">
        <v>3959570</v>
      </c>
      <c r="J28" s="37">
        <v>3917463.8606430399</v>
      </c>
      <c r="K28" s="11">
        <f t="shared" si="1"/>
        <v>2.3861967694567277E-3</v>
      </c>
      <c r="L28" s="12">
        <f t="shared" si="2"/>
        <v>7.336757153337814E-4</v>
      </c>
      <c r="M28" s="12">
        <f t="shared" si="3"/>
        <v>1.468428781204123E-3</v>
      </c>
      <c r="N28" s="12">
        <f t="shared" si="4"/>
        <v>3.5460992907800915E-3</v>
      </c>
      <c r="O28" s="13"/>
      <c r="P28" s="13"/>
      <c r="Q28" s="34">
        <f t="shared" si="5"/>
        <v>1.228846496199365E-3</v>
      </c>
    </row>
    <row r="29" spans="1:17">
      <c r="A29">
        <f t="shared" si="0"/>
        <v>1</v>
      </c>
      <c r="B29" s="1">
        <v>40787</v>
      </c>
      <c r="C29" s="28">
        <v>5453</v>
      </c>
      <c r="D29" s="4">
        <v>5457</v>
      </c>
      <c r="E29" s="4">
        <v>5459</v>
      </c>
      <c r="F29" s="4">
        <v>5382</v>
      </c>
      <c r="G29" s="20"/>
      <c r="H29" s="20"/>
      <c r="I29" s="4">
        <v>3919072</v>
      </c>
      <c r="J29" s="37">
        <v>3922282.8969063102</v>
      </c>
      <c r="K29" s="11">
        <f t="shared" si="1"/>
        <v>-1.4649331624244644E-3</v>
      </c>
      <c r="L29" s="12">
        <f t="shared" si="2"/>
        <v>1.8328445747806121E-4</v>
      </c>
      <c r="M29" s="12">
        <f t="shared" si="3"/>
        <v>5.498533724339616E-4</v>
      </c>
      <c r="N29" s="12">
        <f t="shared" si="4"/>
        <v>9.2988655384051988E-4</v>
      </c>
      <c r="O29" s="13"/>
      <c r="P29" s="13"/>
      <c r="Q29" s="34">
        <f t="shared" si="5"/>
        <v>1.230141855725897E-3</v>
      </c>
    </row>
    <row r="30" spans="1:17">
      <c r="A30">
        <f t="shared" si="0"/>
        <v>1</v>
      </c>
      <c r="B30" s="1">
        <v>40817</v>
      </c>
      <c r="C30" s="28">
        <v>5455</v>
      </c>
      <c r="D30" s="4">
        <v>5453</v>
      </c>
      <c r="E30" s="4">
        <v>5454</v>
      </c>
      <c r="F30" s="4">
        <v>5383</v>
      </c>
      <c r="G30" s="20"/>
      <c r="H30" s="20"/>
      <c r="I30" s="4">
        <v>3919813</v>
      </c>
      <c r="J30" s="37">
        <v>3923260.3086526101</v>
      </c>
      <c r="K30" s="11">
        <f t="shared" si="1"/>
        <v>3.6677058499900994E-4</v>
      </c>
      <c r="L30" s="12">
        <f t="shared" si="2"/>
        <v>-7.3300348176652541E-4</v>
      </c>
      <c r="M30" s="12">
        <f t="shared" si="3"/>
        <v>-9.1591866642237729E-4</v>
      </c>
      <c r="N30" s="12">
        <f t="shared" si="4"/>
        <v>1.8580453363070681E-4</v>
      </c>
      <c r="O30" s="13"/>
      <c r="P30" s="13"/>
      <c r="Q30" s="34">
        <f t="shared" si="5"/>
        <v>2.4919460732175658E-4</v>
      </c>
    </row>
    <row r="31" spans="1:17">
      <c r="A31">
        <f t="shared" si="0"/>
        <v>1</v>
      </c>
      <c r="B31" s="1">
        <v>40848</v>
      </c>
      <c r="C31" s="28">
        <v>5455</v>
      </c>
      <c r="D31" s="4">
        <v>5458</v>
      </c>
      <c r="E31" s="4">
        <v>5353</v>
      </c>
      <c r="F31" s="4">
        <v>5391</v>
      </c>
      <c r="G31" s="20"/>
      <c r="H31" s="20"/>
      <c r="I31" s="4">
        <v>3923791</v>
      </c>
      <c r="J31" s="37">
        <v>3928677.33106911</v>
      </c>
      <c r="K31" s="11">
        <f t="shared" si="1"/>
        <v>0</v>
      </c>
      <c r="L31" s="12">
        <f t="shared" si="2"/>
        <v>9.169264624977469E-4</v>
      </c>
      <c r="M31" s="12">
        <f t="shared" si="3"/>
        <v>-1.851851851851849E-2</v>
      </c>
      <c r="N31" s="12">
        <f t="shared" si="4"/>
        <v>1.4861601337543551E-3</v>
      </c>
      <c r="O31" s="13"/>
      <c r="P31" s="13"/>
      <c r="Q31" s="34">
        <f t="shared" si="5"/>
        <v>1.3807450921756725E-3</v>
      </c>
    </row>
    <row r="32" spans="1:17">
      <c r="A32">
        <f t="shared" si="0"/>
        <v>1</v>
      </c>
      <c r="B32" s="1">
        <v>40878</v>
      </c>
      <c r="C32" s="28">
        <v>5462</v>
      </c>
      <c r="D32" s="4">
        <v>5358</v>
      </c>
      <c r="E32" s="4">
        <v>5359</v>
      </c>
      <c r="F32" s="4">
        <v>5402</v>
      </c>
      <c r="G32" s="20"/>
      <c r="H32" s="20"/>
      <c r="I32" s="4">
        <v>3923109</v>
      </c>
      <c r="J32" s="37">
        <v>3934636.5509651299</v>
      </c>
      <c r="K32" s="11">
        <f t="shared" si="1"/>
        <v>1.2832263978002079E-3</v>
      </c>
      <c r="L32" s="12">
        <f t="shared" si="2"/>
        <v>-1.8321729571271539E-2</v>
      </c>
      <c r="M32" s="12">
        <f t="shared" si="3"/>
        <v>1.1208668036615244E-3</v>
      </c>
      <c r="N32" s="12">
        <f t="shared" si="4"/>
        <v>2.0404377666480844E-3</v>
      </c>
      <c r="O32" s="13"/>
      <c r="P32" s="13"/>
      <c r="Q32" s="34">
        <f t="shared" si="5"/>
        <v>1.5168514474050987E-3</v>
      </c>
    </row>
    <row r="33" spans="1:17">
      <c r="A33">
        <f t="shared" si="0"/>
        <v>1</v>
      </c>
      <c r="B33" s="1">
        <v>40909</v>
      </c>
      <c r="C33" s="28">
        <v>5365</v>
      </c>
      <c r="D33" s="4">
        <v>5366</v>
      </c>
      <c r="E33" s="4">
        <v>5367</v>
      </c>
      <c r="F33" s="4">
        <v>5414</v>
      </c>
      <c r="G33" s="20"/>
      <c r="H33" s="20"/>
      <c r="I33" s="4">
        <v>3919207</v>
      </c>
      <c r="J33" s="37">
        <v>4003691.5251251999</v>
      </c>
      <c r="K33" s="11">
        <f t="shared" si="1"/>
        <v>-1.7759062614426946E-2</v>
      </c>
      <c r="L33" s="12">
        <f t="shared" si="2"/>
        <v>1.4930944382232081E-3</v>
      </c>
      <c r="M33" s="12">
        <f t="shared" si="3"/>
        <v>1.4928158238476374E-3</v>
      </c>
      <c r="N33" s="12">
        <f t="shared" si="4"/>
        <v>2.2213994816735472E-3</v>
      </c>
      <c r="O33" s="13"/>
      <c r="P33" s="13"/>
      <c r="Q33" s="34">
        <f t="shared" si="5"/>
        <v>1.7550534405301521E-2</v>
      </c>
    </row>
    <row r="34" spans="1:17">
      <c r="A34">
        <f t="shared" si="0"/>
        <v>1</v>
      </c>
      <c r="B34" s="1">
        <v>40940</v>
      </c>
      <c r="C34" s="28">
        <v>5360</v>
      </c>
      <c r="D34" s="4">
        <v>5359</v>
      </c>
      <c r="E34" s="4">
        <v>5358</v>
      </c>
      <c r="F34" s="4">
        <v>5414</v>
      </c>
      <c r="G34" s="20"/>
      <c r="H34" s="20"/>
      <c r="I34" s="4">
        <v>3951319</v>
      </c>
      <c r="J34" s="37">
        <v>4013339.8948212098</v>
      </c>
      <c r="K34" s="11">
        <f t="shared" si="1"/>
        <v>-9.3196644920778837E-4</v>
      </c>
      <c r="L34" s="12">
        <f t="shared" si="2"/>
        <v>-1.3045098770033681E-3</v>
      </c>
      <c r="M34" s="12">
        <f t="shared" si="3"/>
        <v>-1.676914477361624E-3</v>
      </c>
      <c r="N34" s="12">
        <f t="shared" si="4"/>
        <v>0</v>
      </c>
      <c r="O34" s="13"/>
      <c r="P34" s="13"/>
      <c r="Q34" s="34">
        <f t="shared" si="5"/>
        <v>2.409868401564319E-3</v>
      </c>
    </row>
    <row r="35" spans="1:17">
      <c r="A35">
        <f t="shared" si="0"/>
        <v>1</v>
      </c>
      <c r="B35" s="1">
        <v>40969</v>
      </c>
      <c r="C35" s="28">
        <v>5362</v>
      </c>
      <c r="D35" s="4">
        <v>5360</v>
      </c>
      <c r="E35" s="4">
        <v>5360</v>
      </c>
      <c r="F35" s="4">
        <v>5422</v>
      </c>
      <c r="G35" s="20"/>
      <c r="H35" s="20"/>
      <c r="I35" s="4">
        <v>3988025</v>
      </c>
      <c r="J35" s="37">
        <v>4021161.4253906398</v>
      </c>
      <c r="K35" s="11">
        <f t="shared" si="1"/>
        <v>3.7313432835817117E-4</v>
      </c>
      <c r="L35" s="12">
        <f t="shared" si="2"/>
        <v>1.8660197798103795E-4</v>
      </c>
      <c r="M35" s="12">
        <f t="shared" si="3"/>
        <v>3.7327360955585753E-4</v>
      </c>
      <c r="N35" s="12">
        <f t="shared" si="4"/>
        <v>1.4776505356484115E-3</v>
      </c>
      <c r="O35" s="13"/>
      <c r="P35" s="13"/>
      <c r="Q35" s="34">
        <f t="shared" si="5"/>
        <v>1.9488831682368257E-3</v>
      </c>
    </row>
    <row r="36" spans="1:17">
      <c r="A36">
        <f t="shared" si="0"/>
        <v>1</v>
      </c>
      <c r="B36" s="1">
        <v>41000</v>
      </c>
      <c r="C36" s="28">
        <v>5358</v>
      </c>
      <c r="D36" s="4">
        <v>5359</v>
      </c>
      <c r="E36" s="4">
        <v>5359</v>
      </c>
      <c r="F36" s="4">
        <v>5416</v>
      </c>
      <c r="G36" s="20"/>
      <c r="H36" s="20"/>
      <c r="I36" s="4">
        <v>4026551</v>
      </c>
      <c r="J36" s="37">
        <v>4029150.0319467802</v>
      </c>
      <c r="K36" s="11">
        <f t="shared" si="1"/>
        <v>-7.4599030212607609E-4</v>
      </c>
      <c r="L36" s="12">
        <f t="shared" si="2"/>
        <v>-1.8656716417908559E-4</v>
      </c>
      <c r="M36" s="12">
        <f t="shared" si="3"/>
        <v>-1.8656716417908559E-4</v>
      </c>
      <c r="N36" s="12">
        <f t="shared" si="4"/>
        <v>-1.1066027296200431E-3</v>
      </c>
      <c r="O36" s="13"/>
      <c r="P36" s="13"/>
      <c r="Q36" s="34">
        <f t="shared" si="5"/>
        <v>1.9866415970515305E-3</v>
      </c>
    </row>
    <row r="37" spans="1:17">
      <c r="A37">
        <f t="shared" si="0"/>
        <v>1</v>
      </c>
      <c r="B37" s="1">
        <v>41030</v>
      </c>
      <c r="C37" s="28">
        <v>5365</v>
      </c>
      <c r="D37" s="4">
        <v>5362</v>
      </c>
      <c r="E37" s="4">
        <v>5365</v>
      </c>
      <c r="F37" s="4">
        <v>5416</v>
      </c>
      <c r="G37" s="20"/>
      <c r="H37" s="20"/>
      <c r="I37" s="4">
        <v>4065110</v>
      </c>
      <c r="J37" s="37">
        <v>4035870.2078761701</v>
      </c>
      <c r="K37" s="11">
        <f t="shared" si="1"/>
        <v>1.3064576334453903E-3</v>
      </c>
      <c r="L37" s="12">
        <f t="shared" si="2"/>
        <v>5.598059339428918E-4</v>
      </c>
      <c r="M37" s="12">
        <f t="shared" si="3"/>
        <v>1.1196118678857836E-3</v>
      </c>
      <c r="N37" s="12">
        <f t="shared" si="4"/>
        <v>0</v>
      </c>
      <c r="O37" s="13"/>
      <c r="P37" s="13"/>
      <c r="Q37" s="34">
        <f t="shared" si="5"/>
        <v>1.6678892262900202E-3</v>
      </c>
    </row>
    <row r="38" spans="1:17">
      <c r="A38">
        <f t="shared" si="0"/>
        <v>1</v>
      </c>
      <c r="B38" s="1">
        <v>41061</v>
      </c>
      <c r="C38" s="28">
        <v>5371</v>
      </c>
      <c r="D38" s="4">
        <v>5369</v>
      </c>
      <c r="E38" s="4">
        <v>5369</v>
      </c>
      <c r="F38" s="4">
        <v>5425</v>
      </c>
      <c r="G38" s="20"/>
      <c r="H38" s="20"/>
      <c r="I38" s="4">
        <v>4131097</v>
      </c>
      <c r="J38" s="37">
        <v>4051643.60194621</v>
      </c>
      <c r="K38" s="11">
        <f t="shared" si="1"/>
        <v>1.1183597390493905E-3</v>
      </c>
      <c r="L38" s="12">
        <f t="shared" si="2"/>
        <v>1.3054830287206887E-3</v>
      </c>
      <c r="M38" s="12">
        <f t="shared" si="3"/>
        <v>7.4557315936618629E-4</v>
      </c>
      <c r="N38" s="12">
        <f t="shared" si="4"/>
        <v>1.6617429837517683E-3</v>
      </c>
      <c r="O38" s="13"/>
      <c r="P38" s="13"/>
      <c r="Q38" s="34">
        <f t="shared" si="5"/>
        <v>3.9083006285132171E-3</v>
      </c>
    </row>
    <row r="39" spans="1:17">
      <c r="A39">
        <f t="shared" si="0"/>
        <v>1</v>
      </c>
      <c r="B39" s="1">
        <v>41091</v>
      </c>
      <c r="C39" s="28">
        <v>5377</v>
      </c>
      <c r="D39" s="4">
        <v>5378</v>
      </c>
      <c r="E39" s="4">
        <v>5378</v>
      </c>
      <c r="F39" s="4">
        <v>5433</v>
      </c>
      <c r="G39" s="20"/>
      <c r="H39" s="20"/>
      <c r="I39" s="4">
        <v>4106880</v>
      </c>
      <c r="J39" s="37">
        <v>4047129.1678807898</v>
      </c>
      <c r="K39" s="11">
        <f t="shared" ref="K39:K70" si="6">C39/C38-1</f>
        <v>1.1171104077452032E-3</v>
      </c>
      <c r="L39" s="12">
        <f t="shared" ref="L39:L70" si="7">D39/D38-1</f>
        <v>1.6762898118829472E-3</v>
      </c>
      <c r="M39" s="12">
        <f t="shared" ref="M39:M70" si="8">E39/E38-1</f>
        <v>1.6762898118829472E-3</v>
      </c>
      <c r="N39" s="12">
        <f t="shared" ref="N39:N70" si="9">F39/F38-1</f>
        <v>1.4746543778800802E-3</v>
      </c>
      <c r="O39" s="13"/>
      <c r="P39" s="13"/>
      <c r="Q39" s="34">
        <f t="shared" si="5"/>
        <v>-1.1142228954322819E-3</v>
      </c>
    </row>
    <row r="40" spans="1:17">
      <c r="A40">
        <f t="shared" si="0"/>
        <v>1</v>
      </c>
      <c r="B40" s="1">
        <v>41122</v>
      </c>
      <c r="C40" s="28">
        <v>5374</v>
      </c>
      <c r="D40" s="4">
        <v>5376</v>
      </c>
      <c r="E40" s="4">
        <v>5378</v>
      </c>
      <c r="F40" s="4">
        <v>5431</v>
      </c>
      <c r="G40" s="20"/>
      <c r="H40" s="20"/>
      <c r="I40" s="4">
        <v>4088131</v>
      </c>
      <c r="J40" s="37">
        <v>4045137.9841952501</v>
      </c>
      <c r="K40" s="11">
        <f t="shared" si="6"/>
        <v>-5.5793193230424531E-4</v>
      </c>
      <c r="L40" s="12">
        <f t="shared" si="7"/>
        <v>-3.7188545927857586E-4</v>
      </c>
      <c r="M40" s="12">
        <f t="shared" si="8"/>
        <v>0</v>
      </c>
      <c r="N40" s="12">
        <f t="shared" si="9"/>
        <v>-3.6812074360392799E-4</v>
      </c>
      <c r="O40" s="13"/>
      <c r="P40" s="13"/>
      <c r="Q40" s="34">
        <f t="shared" si="5"/>
        <v>-4.9199904498786751E-4</v>
      </c>
    </row>
    <row r="41" spans="1:17">
      <c r="A41">
        <f t="shared" si="0"/>
        <v>1</v>
      </c>
      <c r="B41" s="1">
        <v>41153</v>
      </c>
      <c r="C41" s="28">
        <v>5385</v>
      </c>
      <c r="D41" s="4">
        <v>5388</v>
      </c>
      <c r="E41" s="4">
        <v>5389</v>
      </c>
      <c r="F41" s="4">
        <v>5442</v>
      </c>
      <c r="G41" s="20"/>
      <c r="H41" s="20"/>
      <c r="I41" s="4">
        <v>4057529</v>
      </c>
      <c r="J41" s="37">
        <v>4067853.7661376498</v>
      </c>
      <c r="K41" s="11">
        <f t="shared" si="6"/>
        <v>2.04689244510603E-3</v>
      </c>
      <c r="L41" s="12">
        <f t="shared" si="7"/>
        <v>2.2321428571427937E-3</v>
      </c>
      <c r="M41" s="12">
        <f t="shared" si="8"/>
        <v>2.0453700260318897E-3</v>
      </c>
      <c r="N41" s="12">
        <f t="shared" si="9"/>
        <v>2.0254096851408665E-3</v>
      </c>
      <c r="O41" s="13"/>
      <c r="P41" s="13"/>
      <c r="Q41" s="34">
        <f t="shared" si="5"/>
        <v>5.6155765343859354E-3</v>
      </c>
    </row>
    <row r="42" spans="1:17">
      <c r="A42">
        <f t="shared" si="0"/>
        <v>1</v>
      </c>
      <c r="B42" s="1">
        <v>41183</v>
      </c>
      <c r="C42" s="28">
        <v>5397</v>
      </c>
      <c r="D42" s="4">
        <v>5394</v>
      </c>
      <c r="E42" s="4">
        <v>5393</v>
      </c>
      <c r="F42" s="4">
        <v>5446</v>
      </c>
      <c r="G42" s="20"/>
      <c r="H42" s="20"/>
      <c r="I42" s="4">
        <v>4090064</v>
      </c>
      <c r="J42" s="37">
        <v>4088578.2169098998</v>
      </c>
      <c r="K42" s="11">
        <f t="shared" si="6"/>
        <v>2.2284122562674646E-3</v>
      </c>
      <c r="L42" s="12">
        <f t="shared" si="7"/>
        <v>1.1135857461024301E-3</v>
      </c>
      <c r="M42" s="12">
        <f t="shared" si="8"/>
        <v>7.4225273705685879E-4</v>
      </c>
      <c r="N42" s="12">
        <f t="shared" si="9"/>
        <v>7.350238882763982E-4</v>
      </c>
      <c r="O42" s="13"/>
      <c r="P42" s="13"/>
      <c r="Q42" s="34">
        <f t="shared" si="5"/>
        <v>5.0946892301704239E-3</v>
      </c>
    </row>
    <row r="43" spans="1:17">
      <c r="A43">
        <f t="shared" si="0"/>
        <v>1</v>
      </c>
      <c r="B43" s="1">
        <v>41214</v>
      </c>
      <c r="C43" s="28">
        <v>5397</v>
      </c>
      <c r="D43" s="4">
        <v>5389</v>
      </c>
      <c r="E43" s="4">
        <v>5464</v>
      </c>
      <c r="F43" s="4">
        <v>5448</v>
      </c>
      <c r="G43" s="20"/>
      <c r="H43" s="20"/>
      <c r="I43" s="4">
        <v>4077920</v>
      </c>
      <c r="J43" s="37">
        <v>4080952.1673664702</v>
      </c>
      <c r="K43" s="11">
        <f t="shared" si="6"/>
        <v>0</v>
      </c>
      <c r="L43" s="12">
        <f t="shared" si="7"/>
        <v>-9.2695587690028169E-4</v>
      </c>
      <c r="M43" s="12">
        <f t="shared" si="8"/>
        <v>1.3165214166512174E-2</v>
      </c>
      <c r="N43" s="12">
        <f t="shared" si="9"/>
        <v>3.6724201248627963E-4</v>
      </c>
      <c r="O43" s="13"/>
      <c r="P43" s="13"/>
      <c r="Q43" s="34">
        <f t="shared" si="5"/>
        <v>-1.8652081821228794E-3</v>
      </c>
    </row>
    <row r="44" spans="1:17">
      <c r="A44">
        <f t="shared" si="0"/>
        <v>1</v>
      </c>
      <c r="B44" s="1">
        <v>41244</v>
      </c>
      <c r="C44" s="28">
        <v>5394</v>
      </c>
      <c r="D44" s="4">
        <v>5470</v>
      </c>
      <c r="E44" s="4">
        <v>5470</v>
      </c>
      <c r="F44" s="4">
        <v>5452</v>
      </c>
      <c r="G44" s="20"/>
      <c r="H44" s="20"/>
      <c r="I44" s="4">
        <v>4083585</v>
      </c>
      <c r="J44" s="37">
        <v>4099637.1700454899</v>
      </c>
      <c r="K44" s="11">
        <f t="shared" si="6"/>
        <v>-5.558643690939391E-4</v>
      </c>
      <c r="L44" s="12">
        <f t="shared" si="7"/>
        <v>1.5030617925403611E-2</v>
      </c>
      <c r="M44" s="12">
        <f t="shared" si="8"/>
        <v>1.0980966325035979E-3</v>
      </c>
      <c r="N44" s="12">
        <f t="shared" si="9"/>
        <v>7.3421439060195048E-4</v>
      </c>
      <c r="O44" s="13"/>
      <c r="P44" s="13"/>
      <c r="Q44" s="34">
        <f t="shared" si="5"/>
        <v>4.5785889941163394E-3</v>
      </c>
    </row>
    <row r="45" spans="1:17">
      <c r="A45">
        <f t="shared" si="0"/>
        <v>1</v>
      </c>
      <c r="B45" s="1">
        <v>41275</v>
      </c>
      <c r="C45" s="28">
        <v>5478</v>
      </c>
      <c r="D45" s="4">
        <v>5481</v>
      </c>
      <c r="E45" s="4">
        <v>5476</v>
      </c>
      <c r="F45" s="4">
        <v>5458</v>
      </c>
      <c r="G45" s="20"/>
      <c r="H45" s="20"/>
      <c r="I45" s="4">
        <v>4037333</v>
      </c>
      <c r="J45" s="37">
        <v>4125523.5574488598</v>
      </c>
      <c r="K45" s="11">
        <f t="shared" si="6"/>
        <v>1.5572858731924377E-2</v>
      </c>
      <c r="L45" s="12">
        <f t="shared" si="7"/>
        <v>2.0109689213894111E-3</v>
      </c>
      <c r="M45" s="12">
        <f t="shared" si="8"/>
        <v>1.096892138939598E-3</v>
      </c>
      <c r="N45" s="12">
        <f t="shared" si="9"/>
        <v>1.1005135730006721E-3</v>
      </c>
      <c r="O45" s="13"/>
      <c r="P45" s="13"/>
      <c r="Q45" s="34">
        <f t="shared" si="5"/>
        <v>6.3143118109358909E-3</v>
      </c>
    </row>
    <row r="46" spans="1:17">
      <c r="A46">
        <f t="shared" si="0"/>
        <v>1</v>
      </c>
      <c r="B46" s="1">
        <v>41306</v>
      </c>
      <c r="C46" s="28">
        <v>5482</v>
      </c>
      <c r="D46" s="4">
        <v>5474</v>
      </c>
      <c r="E46" s="4">
        <v>5475</v>
      </c>
      <c r="F46" s="4">
        <v>5456</v>
      </c>
      <c r="G46" s="20"/>
      <c r="H46" s="20"/>
      <c r="I46" s="4">
        <v>4068977</v>
      </c>
      <c r="J46" s="37">
        <v>4133731.3044141098</v>
      </c>
      <c r="K46" s="11">
        <f t="shared" si="6"/>
        <v>7.3019350127778715E-4</v>
      </c>
      <c r="L46" s="12">
        <f t="shared" si="7"/>
        <v>-1.2771392081737387E-3</v>
      </c>
      <c r="M46" s="12">
        <f t="shared" si="8"/>
        <v>-1.8261504747996149E-4</v>
      </c>
      <c r="N46" s="12">
        <f t="shared" si="9"/>
        <v>-3.6643459142537971E-4</v>
      </c>
      <c r="O46" s="13"/>
      <c r="P46" s="13"/>
      <c r="Q46" s="34">
        <f t="shared" si="5"/>
        <v>1.9895043261672907E-3</v>
      </c>
    </row>
    <row r="47" spans="1:17">
      <c r="A47">
        <f t="shared" si="0"/>
        <v>1</v>
      </c>
      <c r="B47" s="1">
        <v>41334</v>
      </c>
      <c r="C47" s="28">
        <v>5465</v>
      </c>
      <c r="D47" s="4">
        <v>5467</v>
      </c>
      <c r="E47" s="4">
        <v>5472</v>
      </c>
      <c r="F47" s="4">
        <v>5451</v>
      </c>
      <c r="G47" s="20"/>
      <c r="H47" s="20"/>
      <c r="I47" s="4">
        <v>4102057</v>
      </c>
      <c r="J47" s="37">
        <v>4133693.8863701699</v>
      </c>
      <c r="K47" s="11">
        <f t="shared" si="6"/>
        <v>-3.1010580080262917E-3</v>
      </c>
      <c r="L47" s="12">
        <f t="shared" si="7"/>
        <v>-1.2787723785165905E-3</v>
      </c>
      <c r="M47" s="12">
        <f t="shared" si="8"/>
        <v>-5.479452054794054E-4</v>
      </c>
      <c r="N47" s="12">
        <f t="shared" si="9"/>
        <v>-9.1642228739008402E-4</v>
      </c>
      <c r="O47" s="13"/>
      <c r="P47" s="13"/>
      <c r="Q47" s="34">
        <f t="shared" si="5"/>
        <v>-9.0518810208495282E-6</v>
      </c>
    </row>
    <row r="48" spans="1:17">
      <c r="A48">
        <f t="shared" si="0"/>
        <v>1</v>
      </c>
      <c r="B48" s="1">
        <v>41365</v>
      </c>
      <c r="C48" s="28">
        <v>5471</v>
      </c>
      <c r="D48" s="4">
        <v>5475</v>
      </c>
      <c r="E48" s="4">
        <v>5473</v>
      </c>
      <c r="F48" s="4">
        <v>5455</v>
      </c>
      <c r="G48" s="20"/>
      <c r="H48" s="20"/>
      <c r="I48" s="4">
        <v>4133047</v>
      </c>
      <c r="J48" s="37">
        <v>4131607.4069845001</v>
      </c>
      <c r="K48" s="11">
        <f t="shared" si="6"/>
        <v>1.0978956999085909E-3</v>
      </c>
      <c r="L48" s="12">
        <f t="shared" si="7"/>
        <v>1.463325406987348E-3</v>
      </c>
      <c r="M48" s="12">
        <f t="shared" si="8"/>
        <v>1.827485380117011E-4</v>
      </c>
      <c r="N48" s="12">
        <f t="shared" si="9"/>
        <v>7.3381031003494357E-4</v>
      </c>
      <c r="O48" s="13"/>
      <c r="P48" s="13"/>
      <c r="Q48" s="34">
        <f t="shared" si="5"/>
        <v>-5.0474937018185617E-4</v>
      </c>
    </row>
    <row r="49" spans="1:17">
      <c r="A49">
        <f t="shared" si="0"/>
        <v>1</v>
      </c>
      <c r="B49" s="1">
        <v>41395</v>
      </c>
      <c r="C49" s="28">
        <v>5488</v>
      </c>
      <c r="D49" s="4">
        <v>5486</v>
      </c>
      <c r="E49" s="4">
        <v>5486</v>
      </c>
      <c r="F49" s="4">
        <v>5471</v>
      </c>
      <c r="G49" s="20"/>
      <c r="H49" s="20"/>
      <c r="I49" s="4">
        <v>4168704</v>
      </c>
      <c r="J49" s="37">
        <v>4135091.34831475</v>
      </c>
      <c r="K49" s="11">
        <f t="shared" si="6"/>
        <v>3.1072929994515608E-3</v>
      </c>
      <c r="L49" s="12">
        <f t="shared" si="7"/>
        <v>2.0091324200912641E-3</v>
      </c>
      <c r="M49" s="12">
        <f t="shared" si="8"/>
        <v>2.3752969121140222E-3</v>
      </c>
      <c r="N49" s="12">
        <f t="shared" si="9"/>
        <v>2.9330889092575863E-3</v>
      </c>
      <c r="O49" s="13"/>
      <c r="P49" s="13"/>
      <c r="Q49" s="34">
        <f t="shared" si="5"/>
        <v>8.4324113766487407E-4</v>
      </c>
    </row>
    <row r="50" spans="1:17">
      <c r="A50">
        <f t="shared" si="0"/>
        <v>1</v>
      </c>
      <c r="B50" s="1">
        <v>41426</v>
      </c>
      <c r="C50" s="28">
        <v>5482</v>
      </c>
      <c r="D50" s="4">
        <v>5483</v>
      </c>
      <c r="E50" s="4">
        <v>5485</v>
      </c>
      <c r="F50" s="4">
        <v>5479</v>
      </c>
      <c r="G50" s="30">
        <v>4149012.2741463101</v>
      </c>
      <c r="H50" s="30">
        <v>4149012.2741463101</v>
      </c>
      <c r="I50" s="4">
        <v>4220076</v>
      </c>
      <c r="J50" s="37">
        <v>4149012.2741463101</v>
      </c>
      <c r="K50" s="11">
        <f t="shared" si="6"/>
        <v>-1.0932944606414363E-3</v>
      </c>
      <c r="L50" s="12">
        <f t="shared" si="7"/>
        <v>-5.4684651841052645E-4</v>
      </c>
      <c r="M50" s="12">
        <f t="shared" si="8"/>
        <v>-1.8228217280347181E-4</v>
      </c>
      <c r="N50" s="12">
        <f t="shared" si="9"/>
        <v>1.4622555291536887E-3</v>
      </c>
      <c r="O50" s="13"/>
      <c r="P50" s="13"/>
      <c r="Q50" s="34">
        <f t="shared" si="5"/>
        <v>3.3665340518373998E-3</v>
      </c>
    </row>
    <row r="51" spans="1:17">
      <c r="A51">
        <f t="shared" si="0"/>
        <v>1</v>
      </c>
      <c r="B51" s="1">
        <v>41456</v>
      </c>
      <c r="C51" s="28">
        <v>5481</v>
      </c>
      <c r="D51" s="4">
        <v>5483</v>
      </c>
      <c r="E51" s="4">
        <v>5483</v>
      </c>
      <c r="F51" s="4">
        <v>5484</v>
      </c>
      <c r="G51" s="30">
        <v>4164763.8063046718</v>
      </c>
      <c r="H51" s="30">
        <v>4164571.8631216022</v>
      </c>
      <c r="I51" s="4">
        <v>4209142</v>
      </c>
      <c r="J51" s="37">
        <v>4146950.5816642698</v>
      </c>
      <c r="K51" s="11">
        <f t="shared" si="6"/>
        <v>-1.8241517694272957E-4</v>
      </c>
      <c r="L51" s="12">
        <f t="shared" si="7"/>
        <v>0</v>
      </c>
      <c r="M51" s="12">
        <f t="shared" si="8"/>
        <v>-3.6463081130355679E-4</v>
      </c>
      <c r="N51" s="12">
        <f t="shared" si="9"/>
        <v>9.1257528746124805E-4</v>
      </c>
      <c r="O51" s="32">
        <f t="shared" ref="O51" si="10">G51/G50-1</f>
        <v>3.7964534972609876E-3</v>
      </c>
      <c r="P51" s="32">
        <f t="shared" ref="P51" si="11">H51/H50-1</f>
        <v>3.7501911171120561E-3</v>
      </c>
      <c r="Q51" s="34">
        <f t="shared" si="5"/>
        <v>-4.9691163723164511E-4</v>
      </c>
    </row>
    <row r="52" spans="1:17">
      <c r="A52">
        <f t="shared" si="0"/>
        <v>1</v>
      </c>
      <c r="B52" s="1">
        <v>41487</v>
      </c>
      <c r="C52" s="28">
        <v>5483</v>
      </c>
      <c r="D52" s="4">
        <v>5487</v>
      </c>
      <c r="E52" s="4">
        <v>5487</v>
      </c>
      <c r="F52" s="4">
        <v>5493</v>
      </c>
      <c r="G52" s="30">
        <v>4189781.4407748678</v>
      </c>
      <c r="H52" s="30">
        <v>4189559.2245175974</v>
      </c>
      <c r="I52" s="4">
        <v>4201469</v>
      </c>
      <c r="J52" s="37">
        <v>4159475.87096992</v>
      </c>
      <c r="K52" s="11">
        <f t="shared" si="6"/>
        <v>3.6489691662100476E-4</v>
      </c>
      <c r="L52" s="12">
        <f t="shared" si="7"/>
        <v>7.2952763085898376E-4</v>
      </c>
      <c r="M52" s="12">
        <f t="shared" si="8"/>
        <v>7.2952763085898376E-4</v>
      </c>
      <c r="N52" s="12">
        <f t="shared" si="9"/>
        <v>1.6411378555798439E-3</v>
      </c>
      <c r="O52" s="32">
        <f t="shared" ref="O52:O115" si="12">G52/G51-1</f>
        <v>6.0069755774203593E-3</v>
      </c>
      <c r="P52" s="32">
        <f t="shared" ref="P52:P115" si="13">H52/H51-1</f>
        <v>5.99998324371942E-3</v>
      </c>
      <c r="Q52" s="34">
        <f t="shared" si="5"/>
        <v>3.020361361678825E-3</v>
      </c>
    </row>
    <row r="53" spans="1:17">
      <c r="A53">
        <f t="shared" si="0"/>
        <v>1</v>
      </c>
      <c r="B53" s="1">
        <v>41518</v>
      </c>
      <c r="C53" s="28">
        <v>5492</v>
      </c>
      <c r="D53" s="4">
        <v>5490</v>
      </c>
      <c r="E53" s="4">
        <v>5491</v>
      </c>
      <c r="F53" s="4">
        <v>5502</v>
      </c>
      <c r="G53" s="30">
        <v>4206898.2526874635</v>
      </c>
      <c r="H53" s="30">
        <v>4202409.7777657015</v>
      </c>
      <c r="I53" s="4">
        <v>4160940</v>
      </c>
      <c r="J53" s="37">
        <v>4169567.2616745001</v>
      </c>
      <c r="K53" s="11">
        <f t="shared" si="6"/>
        <v>1.64143716943288E-3</v>
      </c>
      <c r="L53" s="12">
        <f t="shared" si="7"/>
        <v>5.4674685620548225E-4</v>
      </c>
      <c r="M53" s="12">
        <f t="shared" si="8"/>
        <v>7.2899580827412436E-4</v>
      </c>
      <c r="N53" s="12">
        <f t="shared" si="9"/>
        <v>1.6384489350080855E-3</v>
      </c>
      <c r="O53" s="32">
        <f t="shared" si="12"/>
        <v>4.0853710759265471E-3</v>
      </c>
      <c r="P53" s="32">
        <f t="shared" si="13"/>
        <v>3.0672804845202073E-3</v>
      </c>
      <c r="Q53" s="34">
        <f t="shared" si="5"/>
        <v>2.4261207463687207E-3</v>
      </c>
    </row>
    <row r="54" spans="1:17">
      <c r="A54">
        <f t="shared" si="0"/>
        <v>1</v>
      </c>
      <c r="B54" s="1">
        <v>41548</v>
      </c>
      <c r="C54" s="28">
        <v>5496</v>
      </c>
      <c r="D54" s="4">
        <v>5495</v>
      </c>
      <c r="E54" s="4">
        <v>5495</v>
      </c>
      <c r="F54" s="4">
        <v>5509</v>
      </c>
      <c r="G54" s="30">
        <v>4191191.0490127681</v>
      </c>
      <c r="H54" s="30">
        <v>4186714.4610290658</v>
      </c>
      <c r="I54" s="4">
        <v>4163259</v>
      </c>
      <c r="J54" s="37">
        <v>4165099.33030192</v>
      </c>
      <c r="K54" s="11">
        <f t="shared" si="6"/>
        <v>7.2833211944645093E-4</v>
      </c>
      <c r="L54" s="12">
        <f t="shared" si="7"/>
        <v>9.1074681238612065E-4</v>
      </c>
      <c r="M54" s="12">
        <f t="shared" si="8"/>
        <v>7.2846476051724451E-4</v>
      </c>
      <c r="N54" s="12">
        <f t="shared" si="9"/>
        <v>1.2722646310432406E-3</v>
      </c>
      <c r="O54" s="32">
        <f t="shared" si="12"/>
        <v>-3.7336780523896662E-3</v>
      </c>
      <c r="P54" s="32">
        <f t="shared" si="13"/>
        <v>-3.7348372878049929E-3</v>
      </c>
      <c r="Q54" s="34">
        <f t="shared" si="5"/>
        <v>-1.0715575723284632E-3</v>
      </c>
    </row>
    <row r="55" spans="1:17">
      <c r="A55">
        <f t="shared" si="0"/>
        <v>1</v>
      </c>
      <c r="B55" s="1">
        <v>41579</v>
      </c>
      <c r="C55" s="28">
        <v>5499</v>
      </c>
      <c r="D55" s="4">
        <v>5499</v>
      </c>
      <c r="E55" s="4">
        <v>5473</v>
      </c>
      <c r="F55" s="4">
        <v>5511</v>
      </c>
      <c r="G55" s="30">
        <v>4204462.8517739298</v>
      </c>
      <c r="H55" s="30">
        <v>4197542.9539581714</v>
      </c>
      <c r="I55" s="4">
        <v>4167828</v>
      </c>
      <c r="J55" s="37">
        <v>4168717.5463773198</v>
      </c>
      <c r="K55" s="11">
        <f t="shared" si="6"/>
        <v>5.4585152838426687E-4</v>
      </c>
      <c r="L55" s="12">
        <f t="shared" si="7"/>
        <v>7.2793448589636434E-4</v>
      </c>
      <c r="M55" s="12">
        <f t="shared" si="8"/>
        <v>-4.0036396724294487E-3</v>
      </c>
      <c r="N55" s="12">
        <f t="shared" si="9"/>
        <v>3.6304229442740699E-4</v>
      </c>
      <c r="O55" s="32">
        <f t="shared" si="12"/>
        <v>3.1665945565253484E-3</v>
      </c>
      <c r="P55" s="32">
        <f t="shared" si="13"/>
        <v>2.5863939444401574E-3</v>
      </c>
      <c r="Q55" s="34">
        <f t="shared" si="5"/>
        <v>8.6869862840410761E-4</v>
      </c>
    </row>
    <row r="56" spans="1:17">
      <c r="A56">
        <f t="shared" si="0"/>
        <v>1</v>
      </c>
      <c r="B56" s="1">
        <v>41609</v>
      </c>
      <c r="C56" s="28">
        <v>5500</v>
      </c>
      <c r="D56" s="4">
        <v>5480</v>
      </c>
      <c r="E56" s="4">
        <v>5480</v>
      </c>
      <c r="F56" s="4">
        <v>5525</v>
      </c>
      <c r="G56" s="30">
        <v>4239964.126326588</v>
      </c>
      <c r="H56" s="30">
        <v>4233474.4514707876</v>
      </c>
      <c r="I56" s="4">
        <v>4164997</v>
      </c>
      <c r="J56" s="37">
        <v>4177544.1346328999</v>
      </c>
      <c r="K56" s="11">
        <f t="shared" si="6"/>
        <v>1.8185124568104172E-4</v>
      </c>
      <c r="L56" s="12">
        <f t="shared" si="7"/>
        <v>-3.4551736679395706E-3</v>
      </c>
      <c r="M56" s="12">
        <f t="shared" si="8"/>
        <v>1.2790060295999606E-3</v>
      </c>
      <c r="N56" s="12">
        <f t="shared" si="9"/>
        <v>2.5403737978588747E-3</v>
      </c>
      <c r="O56" s="32">
        <f t="shared" si="12"/>
        <v>8.4437122658080899E-3</v>
      </c>
      <c r="P56" s="32">
        <f t="shared" si="13"/>
        <v>8.560126223064346E-3</v>
      </c>
      <c r="Q56" s="34">
        <f t="shared" si="5"/>
        <v>2.1173390035145179E-3</v>
      </c>
    </row>
    <row r="57" spans="1:17">
      <c r="A57">
        <f t="shared" si="0"/>
        <v>1</v>
      </c>
      <c r="B57" s="1">
        <v>41640</v>
      </c>
      <c r="C57" s="28">
        <v>5484</v>
      </c>
      <c r="D57" s="4">
        <v>5486</v>
      </c>
      <c r="E57" s="4">
        <v>5484</v>
      </c>
      <c r="F57" s="4">
        <v>5533</v>
      </c>
      <c r="G57" s="30">
        <v>4248385.407380498</v>
      </c>
      <c r="H57" s="30">
        <v>4241921.1513147037</v>
      </c>
      <c r="I57" s="4">
        <v>4106241</v>
      </c>
      <c r="J57" s="37">
        <v>4190248.1568241799</v>
      </c>
      <c r="K57" s="11">
        <f t="shared" si="6"/>
        <v>-2.9090909090908612E-3</v>
      </c>
      <c r="L57" s="12">
        <f t="shared" si="7"/>
        <v>1.0948905109489093E-3</v>
      </c>
      <c r="M57" s="12">
        <f t="shared" si="8"/>
        <v>7.299270072993469E-4</v>
      </c>
      <c r="N57" s="12">
        <f t="shared" si="9"/>
        <v>1.447963800905061E-3</v>
      </c>
      <c r="O57" s="32">
        <f t="shared" si="12"/>
        <v>1.9861679964745527E-3</v>
      </c>
      <c r="P57" s="32">
        <f t="shared" si="13"/>
        <v>1.9952169171546519E-3</v>
      </c>
      <c r="Q57" s="34">
        <f t="shared" si="5"/>
        <v>3.0410264456479652E-3</v>
      </c>
    </row>
    <row r="58" spans="1:17">
      <c r="A58">
        <f t="shared" si="0"/>
        <v>1</v>
      </c>
      <c r="B58" s="1">
        <v>41671</v>
      </c>
      <c r="C58" s="28">
        <v>5489</v>
      </c>
      <c r="D58" s="4">
        <v>5483</v>
      </c>
      <c r="E58" s="4">
        <v>5485</v>
      </c>
      <c r="F58" s="4">
        <v>5535</v>
      </c>
      <c r="G58" s="30">
        <v>4260889.0729519548</v>
      </c>
      <c r="H58" s="30">
        <v>4254482.1261327807</v>
      </c>
      <c r="I58" s="4">
        <v>4132176</v>
      </c>
      <c r="J58" s="37">
        <v>4197371.4565519802</v>
      </c>
      <c r="K58" s="11">
        <f t="shared" si="6"/>
        <v>9.1174325309983928E-4</v>
      </c>
      <c r="L58" s="12">
        <f t="shared" si="7"/>
        <v>-5.4684651841052645E-4</v>
      </c>
      <c r="M58" s="12">
        <f t="shared" si="8"/>
        <v>1.8234865062005667E-4</v>
      </c>
      <c r="N58" s="12">
        <f t="shared" si="9"/>
        <v>3.6146755828658783E-4</v>
      </c>
      <c r="O58" s="32">
        <f t="shared" si="12"/>
        <v>2.9431570755644731E-3</v>
      </c>
      <c r="P58" s="32">
        <f t="shared" si="13"/>
        <v>2.9611523576253962E-3</v>
      </c>
      <c r="Q58" s="34">
        <f t="shared" si="5"/>
        <v>1.6999708516545198E-3</v>
      </c>
    </row>
    <row r="59" spans="1:17">
      <c r="A59">
        <f t="shared" si="0"/>
        <v>1</v>
      </c>
      <c r="B59" s="1">
        <v>41699</v>
      </c>
      <c r="C59" s="28">
        <v>5489</v>
      </c>
      <c r="D59" s="4">
        <v>5492</v>
      </c>
      <c r="E59" s="4">
        <v>5494</v>
      </c>
      <c r="F59" s="4">
        <v>5553</v>
      </c>
      <c r="G59" s="30">
        <v>4270246.7339880327</v>
      </c>
      <c r="H59" s="30">
        <v>4263645.2912530284</v>
      </c>
      <c r="I59" s="4">
        <v>4172491</v>
      </c>
      <c r="J59" s="37">
        <v>4211144.2945282198</v>
      </c>
      <c r="K59" s="11">
        <f t="shared" si="6"/>
        <v>0</v>
      </c>
      <c r="L59" s="12">
        <f t="shared" si="7"/>
        <v>1.64143716943288E-3</v>
      </c>
      <c r="M59" s="12">
        <f t="shared" si="8"/>
        <v>1.64083865086595E-3</v>
      </c>
      <c r="N59" s="12">
        <f t="shared" si="9"/>
        <v>3.2520325203251321E-3</v>
      </c>
      <c r="O59" s="32">
        <f t="shared" si="12"/>
        <v>2.1961756985133807E-3</v>
      </c>
      <c r="P59" s="32">
        <f t="shared" si="13"/>
        <v>2.1537674500884396E-3</v>
      </c>
      <c r="Q59" s="34">
        <f t="shared" si="5"/>
        <v>3.2813007185106269E-3</v>
      </c>
    </row>
    <row r="60" spans="1:17">
      <c r="A60">
        <f t="shared" si="0"/>
        <v>1</v>
      </c>
      <c r="B60" s="1">
        <v>41730</v>
      </c>
      <c r="C60" s="28">
        <v>5507</v>
      </c>
      <c r="D60" s="4">
        <v>5507</v>
      </c>
      <c r="E60" s="4">
        <v>5506</v>
      </c>
      <c r="F60" s="4">
        <v>5565</v>
      </c>
      <c r="G60" s="30">
        <v>4275980.7420359366</v>
      </c>
      <c r="H60" s="30">
        <v>4269328.3868768364</v>
      </c>
      <c r="I60" s="4">
        <v>4216606</v>
      </c>
      <c r="J60" s="37">
        <v>4216249.7570246598</v>
      </c>
      <c r="K60" s="11">
        <f t="shared" si="6"/>
        <v>3.2792858444161688E-3</v>
      </c>
      <c r="L60" s="12">
        <f t="shared" si="7"/>
        <v>2.7312454479242465E-3</v>
      </c>
      <c r="M60" s="12">
        <f t="shared" si="8"/>
        <v>2.1842009464869694E-3</v>
      </c>
      <c r="N60" s="12">
        <f t="shared" si="9"/>
        <v>2.160994057266441E-3</v>
      </c>
      <c r="O60" s="32">
        <f t="shared" si="12"/>
        <v>1.3427814374906699E-3</v>
      </c>
      <c r="P60" s="32">
        <f t="shared" si="13"/>
        <v>1.3329194235427444E-3</v>
      </c>
      <c r="Q60" s="34">
        <f t="shared" si="5"/>
        <v>1.2123694035071075E-3</v>
      </c>
    </row>
    <row r="61" spans="1:17">
      <c r="A61">
        <f t="shared" si="0"/>
        <v>1</v>
      </c>
      <c r="B61" s="1">
        <v>41760</v>
      </c>
      <c r="C61" s="28">
        <v>5511</v>
      </c>
      <c r="D61" s="4">
        <v>5509</v>
      </c>
      <c r="E61" s="4">
        <v>5510</v>
      </c>
      <c r="F61" s="4">
        <v>5568</v>
      </c>
      <c r="G61" s="30">
        <v>4283239.4717801986</v>
      </c>
      <c r="H61" s="30">
        <v>4274639.8428932959</v>
      </c>
      <c r="I61" s="4">
        <v>4262905</v>
      </c>
      <c r="J61" s="37">
        <v>4231322.9335322399</v>
      </c>
      <c r="K61" s="11">
        <f t="shared" si="6"/>
        <v>7.263482840020874E-4</v>
      </c>
      <c r="L61" s="12">
        <f t="shared" si="7"/>
        <v>3.6317414200115472E-4</v>
      </c>
      <c r="M61" s="12">
        <f t="shared" si="8"/>
        <v>7.2648020341437025E-4</v>
      </c>
      <c r="N61" s="12">
        <f t="shared" si="9"/>
        <v>5.3908355795151408E-4</v>
      </c>
      <c r="O61" s="32">
        <f t="shared" si="12"/>
        <v>1.6975590354988412E-3</v>
      </c>
      <c r="P61" s="32">
        <f t="shared" si="13"/>
        <v>1.2440963859294829E-3</v>
      </c>
      <c r="Q61" s="34">
        <f t="shared" si="5"/>
        <v>3.5750198342654471E-3</v>
      </c>
    </row>
    <row r="62" spans="1:17">
      <c r="A62">
        <f t="shared" si="0"/>
        <v>1</v>
      </c>
      <c r="B62" s="1">
        <v>41791</v>
      </c>
      <c r="C62" s="28">
        <v>5503</v>
      </c>
      <c r="D62" s="4">
        <v>5504</v>
      </c>
      <c r="E62" s="4">
        <v>5505</v>
      </c>
      <c r="F62" s="4">
        <v>5562</v>
      </c>
      <c r="G62" s="30">
        <v>4294232.7674568836</v>
      </c>
      <c r="H62" s="30">
        <v>4284974.9893768318</v>
      </c>
      <c r="I62" s="4">
        <v>4310915</v>
      </c>
      <c r="J62" s="37">
        <v>4236486.7508920804</v>
      </c>
      <c r="K62" s="11">
        <f t="shared" si="6"/>
        <v>-1.451642170204992E-3</v>
      </c>
      <c r="L62" s="12">
        <f t="shared" si="7"/>
        <v>-9.0760573606829542E-4</v>
      </c>
      <c r="M62" s="12">
        <f t="shared" si="8"/>
        <v>-9.0744101633388752E-4</v>
      </c>
      <c r="N62" s="12">
        <f t="shared" si="9"/>
        <v>-1.0775862068965747E-3</v>
      </c>
      <c r="O62" s="32">
        <f t="shared" si="12"/>
        <v>2.5665844156306239E-3</v>
      </c>
      <c r="P62" s="32">
        <f t="shared" si="13"/>
        <v>2.4177818163366727E-3</v>
      </c>
      <c r="Q62" s="34">
        <f t="shared" si="5"/>
        <v>1.2203789313547375E-3</v>
      </c>
    </row>
    <row r="63" spans="1:17">
      <c r="A63">
        <f t="shared" si="0"/>
        <v>1</v>
      </c>
      <c r="B63" s="1">
        <v>41821</v>
      </c>
      <c r="C63" s="28">
        <v>5511</v>
      </c>
      <c r="D63" s="4">
        <v>5507</v>
      </c>
      <c r="E63" s="4">
        <v>5508</v>
      </c>
      <c r="F63" s="4">
        <v>5566</v>
      </c>
      <c r="G63" s="30">
        <v>4310777.0285355505</v>
      </c>
      <c r="H63" s="30">
        <v>4301421.0233579203</v>
      </c>
      <c r="I63" s="4">
        <v>4303906</v>
      </c>
      <c r="J63" s="37">
        <v>4244648.37447388</v>
      </c>
      <c r="K63" s="11">
        <f t="shared" si="6"/>
        <v>1.4537524986371064E-3</v>
      </c>
      <c r="L63" s="12">
        <f t="shared" si="7"/>
        <v>5.4505813953498183E-4</v>
      </c>
      <c r="M63" s="12">
        <f t="shared" si="8"/>
        <v>5.4495912806529212E-4</v>
      </c>
      <c r="N63" s="12">
        <f t="shared" si="9"/>
        <v>7.1916576770947316E-4</v>
      </c>
      <c r="O63" s="32">
        <f t="shared" si="12"/>
        <v>3.8526698422229888E-3</v>
      </c>
      <c r="P63" s="32">
        <f t="shared" si="13"/>
        <v>3.8380700055102857E-3</v>
      </c>
      <c r="Q63" s="34">
        <f t="shared" si="5"/>
        <v>1.9265075194867531E-3</v>
      </c>
    </row>
    <row r="64" spans="1:17">
      <c r="A64">
        <f t="shared" si="0"/>
        <v>1</v>
      </c>
      <c r="B64" s="1">
        <v>41852</v>
      </c>
      <c r="C64" s="28">
        <v>5515</v>
      </c>
      <c r="D64" s="4">
        <v>5518</v>
      </c>
      <c r="E64" s="4">
        <v>5519</v>
      </c>
      <c r="F64" s="4">
        <v>5580</v>
      </c>
      <c r="G64" s="30">
        <v>4324428.7481344799</v>
      </c>
      <c r="H64" s="30">
        <v>4314005.6098573059</v>
      </c>
      <c r="I64" s="4">
        <v>4289287</v>
      </c>
      <c r="J64" s="37">
        <v>4245161.4038120899</v>
      </c>
      <c r="K64" s="11">
        <f t="shared" si="6"/>
        <v>7.2582108510244048E-4</v>
      </c>
      <c r="L64" s="12">
        <f t="shared" si="7"/>
        <v>1.9974577810060179E-3</v>
      </c>
      <c r="M64" s="12">
        <f t="shared" si="8"/>
        <v>1.9970951343499799E-3</v>
      </c>
      <c r="N64" s="12">
        <f t="shared" si="9"/>
        <v>2.515271289974752E-3</v>
      </c>
      <c r="O64" s="32">
        <f t="shared" si="12"/>
        <v>3.1668814017891123E-3</v>
      </c>
      <c r="P64" s="32">
        <f t="shared" si="13"/>
        <v>2.9256811716518172E-3</v>
      </c>
      <c r="Q64" s="34">
        <f t="shared" si="5"/>
        <v>1.2086497936913965E-4</v>
      </c>
    </row>
    <row r="65" spans="1:17">
      <c r="A65">
        <f t="shared" si="0"/>
        <v>1</v>
      </c>
      <c r="B65" s="1">
        <v>41883</v>
      </c>
      <c r="C65" s="28">
        <v>5518</v>
      </c>
      <c r="D65" s="4">
        <v>5514</v>
      </c>
      <c r="E65" s="4">
        <v>5519</v>
      </c>
      <c r="F65" s="4">
        <v>5574</v>
      </c>
      <c r="G65" s="30">
        <v>4335550.6286735237</v>
      </c>
      <c r="H65" s="30">
        <v>4325140.1897876672</v>
      </c>
      <c r="I65" s="4">
        <v>4245874</v>
      </c>
      <c r="J65" s="37">
        <v>4252041.9325480899</v>
      </c>
      <c r="K65" s="11">
        <f t="shared" si="6"/>
        <v>5.4397098821401535E-4</v>
      </c>
      <c r="L65" s="12">
        <f t="shared" si="7"/>
        <v>-7.2490032620520228E-4</v>
      </c>
      <c r="M65" s="12">
        <f t="shared" si="8"/>
        <v>0</v>
      </c>
      <c r="N65" s="12">
        <f t="shared" si="9"/>
        <v>-1.0752688172043223E-3</v>
      </c>
      <c r="O65" s="32">
        <f t="shared" si="12"/>
        <v>2.5718727690544618E-3</v>
      </c>
      <c r="P65" s="32">
        <f t="shared" si="13"/>
        <v>2.5810304708271392E-3</v>
      </c>
      <c r="Q65" s="34">
        <f t="shared" si="5"/>
        <v>1.6207931999525638E-3</v>
      </c>
    </row>
    <row r="66" spans="1:17">
      <c r="A66">
        <f t="shared" si="0"/>
        <v>1</v>
      </c>
      <c r="B66" s="1">
        <v>41913</v>
      </c>
      <c r="C66" s="28">
        <v>5517</v>
      </c>
      <c r="D66" s="4">
        <v>5526</v>
      </c>
      <c r="E66" s="4">
        <v>5524</v>
      </c>
      <c r="F66" s="4">
        <v>5581</v>
      </c>
      <c r="G66" s="30">
        <v>4338282.2623520019</v>
      </c>
      <c r="H66" s="30">
        <v>4327812.7757901177</v>
      </c>
      <c r="I66" s="4">
        <v>4264637</v>
      </c>
      <c r="J66" s="37">
        <v>4260162.2798035899</v>
      </c>
      <c r="K66" s="11">
        <f t="shared" si="6"/>
        <v>-1.8122508155127282E-4</v>
      </c>
      <c r="L66" s="12">
        <f t="shared" si="7"/>
        <v>2.1762785636560977E-3</v>
      </c>
      <c r="M66" s="12">
        <f t="shared" si="8"/>
        <v>9.0596122485964159E-4</v>
      </c>
      <c r="N66" s="12">
        <f t="shared" si="9"/>
        <v>1.2558306422676413E-3</v>
      </c>
      <c r="O66" s="32">
        <f t="shared" si="12"/>
        <v>6.3005461415044373E-4</v>
      </c>
      <c r="P66" s="32">
        <f t="shared" si="13"/>
        <v>6.1791893098872563E-4</v>
      </c>
      <c r="Q66" s="34">
        <f t="shared" si="5"/>
        <v>1.9097523929247906E-3</v>
      </c>
    </row>
    <row r="67" spans="1:17">
      <c r="A67">
        <f t="shared" si="0"/>
        <v>1</v>
      </c>
      <c r="B67" s="1">
        <v>41944</v>
      </c>
      <c r="C67" s="28">
        <v>5541</v>
      </c>
      <c r="D67" s="4">
        <v>5536</v>
      </c>
      <c r="E67" s="4">
        <v>5605</v>
      </c>
      <c r="F67" s="4">
        <v>5591</v>
      </c>
      <c r="G67" s="30">
        <v>4339195.0515058888</v>
      </c>
      <c r="H67" s="30">
        <v>4330516.6603392893</v>
      </c>
      <c r="I67" s="4">
        <v>4259913</v>
      </c>
      <c r="J67" s="37">
        <v>4269138.5051092701</v>
      </c>
      <c r="K67" s="11">
        <f t="shared" si="6"/>
        <v>4.350190320826508E-3</v>
      </c>
      <c r="L67" s="12">
        <f t="shared" si="7"/>
        <v>1.8096272167933414E-3</v>
      </c>
      <c r="M67" s="12">
        <f t="shared" si="8"/>
        <v>1.4663287472845843E-2</v>
      </c>
      <c r="N67" s="12">
        <f t="shared" si="9"/>
        <v>1.7917935853790645E-3</v>
      </c>
      <c r="O67" s="32">
        <f t="shared" si="12"/>
        <v>2.1040335752431361E-4</v>
      </c>
      <c r="P67" s="32">
        <f t="shared" si="13"/>
        <v>6.2476929785337809E-4</v>
      </c>
      <c r="Q67" s="34">
        <f t="shared" si="5"/>
        <v>2.1070148778683517E-3</v>
      </c>
    </row>
    <row r="68" spans="1:17">
      <c r="A68">
        <f t="shared" si="0"/>
        <v>1</v>
      </c>
      <c r="B68" s="1">
        <v>41974</v>
      </c>
      <c r="C68" s="28">
        <v>5538</v>
      </c>
      <c r="D68" s="4">
        <v>5610</v>
      </c>
      <c r="E68" s="4">
        <v>5611</v>
      </c>
      <c r="F68" s="4">
        <v>5593</v>
      </c>
      <c r="G68" s="30">
        <v>4350951.9044516301</v>
      </c>
      <c r="H68" s="30">
        <v>4342505.8977911696</v>
      </c>
      <c r="I68" s="4">
        <v>4259732</v>
      </c>
      <c r="J68" s="37">
        <v>4270920.0964962803</v>
      </c>
      <c r="K68" s="11">
        <f t="shared" si="6"/>
        <v>-5.414185165132368E-4</v>
      </c>
      <c r="L68" s="12">
        <f t="shared" si="7"/>
        <v>1.3367052023121495E-2</v>
      </c>
      <c r="M68" s="12">
        <f t="shared" si="8"/>
        <v>1.0704727921497792E-3</v>
      </c>
      <c r="N68" s="12">
        <f t="shared" si="9"/>
        <v>3.5771776068682648E-4</v>
      </c>
      <c r="O68" s="32">
        <f t="shared" si="12"/>
        <v>2.7094548196586743E-3</v>
      </c>
      <c r="P68" s="32">
        <f t="shared" si="13"/>
        <v>2.7685466636540035E-3</v>
      </c>
      <c r="Q68" s="34">
        <f t="shared" si="5"/>
        <v>4.1731871310290991E-4</v>
      </c>
    </row>
    <row r="69" spans="1:17">
      <c r="A69">
        <f t="shared" si="0"/>
        <v>1</v>
      </c>
      <c r="B69" s="1">
        <v>42005</v>
      </c>
      <c r="C69" s="28">
        <v>5614</v>
      </c>
      <c r="D69" s="4">
        <v>5618</v>
      </c>
      <c r="E69" s="4">
        <v>5616</v>
      </c>
      <c r="F69" s="4">
        <v>5599</v>
      </c>
      <c r="G69" s="30">
        <v>4365051.1455462724</v>
      </c>
      <c r="H69" s="30">
        <v>4356829.7909277873</v>
      </c>
      <c r="I69" s="4">
        <v>4186617</v>
      </c>
      <c r="J69" s="37">
        <v>4272831.5726791304</v>
      </c>
      <c r="K69" s="11">
        <f t="shared" si="6"/>
        <v>1.3723365836041834E-2</v>
      </c>
      <c r="L69" s="12">
        <f t="shared" si="7"/>
        <v>1.4260249554367554E-3</v>
      </c>
      <c r="M69" s="12">
        <f t="shared" si="8"/>
        <v>8.9110675458914379E-4</v>
      </c>
      <c r="N69" s="12">
        <f t="shared" si="9"/>
        <v>1.0727695333452303E-3</v>
      </c>
      <c r="O69" s="32">
        <f t="shared" si="12"/>
        <v>3.2404957361666931E-3</v>
      </c>
      <c r="P69" s="32">
        <f t="shared" si="13"/>
        <v>3.2985316482594396E-3</v>
      </c>
      <c r="Q69" s="34">
        <f t="shared" si="5"/>
        <v>4.4755606278323867E-4</v>
      </c>
    </row>
    <row r="70" spans="1:17">
      <c r="A70">
        <f t="shared" si="0"/>
        <v>1</v>
      </c>
      <c r="B70" s="1">
        <v>42036</v>
      </c>
      <c r="C70" s="28">
        <v>5627</v>
      </c>
      <c r="D70" s="4">
        <v>5625</v>
      </c>
      <c r="E70" s="4">
        <v>5626</v>
      </c>
      <c r="F70" s="4">
        <v>5606</v>
      </c>
      <c r="G70" s="30">
        <v>4362577.8715163954</v>
      </c>
      <c r="H70" s="30">
        <v>4355330.3275697725</v>
      </c>
      <c r="I70" s="4">
        <v>4208650</v>
      </c>
      <c r="J70" s="37">
        <v>4274715.0695720697</v>
      </c>
      <c r="K70" s="11">
        <f t="shared" si="6"/>
        <v>2.3156394727466001E-3</v>
      </c>
      <c r="L70" s="12">
        <f t="shared" si="7"/>
        <v>1.2459950160199629E-3</v>
      </c>
      <c r="M70" s="12">
        <f t="shared" si="8"/>
        <v>1.7806267806268483E-3</v>
      </c>
      <c r="N70" s="12">
        <f t="shared" si="9"/>
        <v>1.2502232541524716E-3</v>
      </c>
      <c r="O70" s="32">
        <f t="shared" si="12"/>
        <v>-5.6660825896637235E-4</v>
      </c>
      <c r="P70" s="32">
        <f t="shared" si="13"/>
        <v>-3.4416385995550414E-4</v>
      </c>
      <c r="Q70" s="34">
        <f t="shared" si="5"/>
        <v>4.4080766136023186E-4</v>
      </c>
    </row>
    <row r="71" spans="1:17">
      <c r="A71">
        <f t="shared" ref="A71:A134" si="14">IF(OR(YEAR(B71)&lt;2020,YEAR(B71)&gt;2021),1,0)</f>
        <v>1</v>
      </c>
      <c r="B71" s="1">
        <v>42064</v>
      </c>
      <c r="C71" s="28">
        <v>5625</v>
      </c>
      <c r="D71" s="4">
        <v>5627</v>
      </c>
      <c r="E71" s="4">
        <v>5626</v>
      </c>
      <c r="F71" s="4">
        <v>5607</v>
      </c>
      <c r="G71" s="30">
        <v>4367946.563629129</v>
      </c>
      <c r="H71" s="30">
        <v>4360622.9293736266</v>
      </c>
      <c r="I71" s="4">
        <v>4243182</v>
      </c>
      <c r="J71" s="37">
        <v>4278951.2096927697</v>
      </c>
      <c r="K71" s="11">
        <f t="shared" ref="K71:K102" si="15">C71/C70-1</f>
        <v>-3.5542918073572238E-4</v>
      </c>
      <c r="L71" s="12">
        <f t="shared" ref="L71:L102" si="16">D71/D70-1</f>
        <v>3.5555555555566443E-4</v>
      </c>
      <c r="M71" s="12">
        <f t="shared" ref="M71:M102" si="17">E71/E70-1</f>
        <v>0</v>
      </c>
      <c r="N71" s="12">
        <f t="shared" ref="N71:N102" si="18">F71/F70-1</f>
        <v>1.7838030681405215E-4</v>
      </c>
      <c r="O71" s="32">
        <f t="shared" si="12"/>
        <v>1.2306237896144712E-3</v>
      </c>
      <c r="P71" s="32">
        <f t="shared" si="13"/>
        <v>1.215201007912281E-3</v>
      </c>
      <c r="Q71" s="34">
        <f t="shared" si="5"/>
        <v>9.9097601869502228E-4</v>
      </c>
    </row>
    <row r="72" spans="1:17">
      <c r="A72">
        <f t="shared" si="14"/>
        <v>1</v>
      </c>
      <c r="B72" s="1">
        <v>42095</v>
      </c>
      <c r="C72" s="28">
        <v>5633</v>
      </c>
      <c r="D72" s="4">
        <v>5632</v>
      </c>
      <c r="E72" s="4">
        <v>5634</v>
      </c>
      <c r="F72" s="4">
        <v>5614</v>
      </c>
      <c r="G72" s="30">
        <v>4382131.0914486796</v>
      </c>
      <c r="H72" s="30">
        <v>4374750.0964821093</v>
      </c>
      <c r="I72" s="4">
        <v>4284560</v>
      </c>
      <c r="J72" s="37">
        <v>4289738.9558379501</v>
      </c>
      <c r="K72" s="11">
        <f t="shared" si="15"/>
        <v>1.4222222222222136E-3</v>
      </c>
      <c r="L72" s="12">
        <f t="shared" si="16"/>
        <v>8.8857295183930596E-4</v>
      </c>
      <c r="M72" s="12">
        <f t="shared" si="17"/>
        <v>1.4219694276573769E-3</v>
      </c>
      <c r="N72" s="12">
        <f t="shared" si="18"/>
        <v>1.2484394506866447E-3</v>
      </c>
      <c r="O72" s="32">
        <f t="shared" si="12"/>
        <v>3.2474133126219051E-3</v>
      </c>
      <c r="P72" s="32">
        <f t="shared" si="13"/>
        <v>3.2397130724879375E-3</v>
      </c>
      <c r="Q72" s="34">
        <f t="shared" ref="Q72:Q135" si="19">J72/J71-1</f>
        <v>2.5211192220990775E-3</v>
      </c>
    </row>
    <row r="73" spans="1:17">
      <c r="A73">
        <f t="shared" si="14"/>
        <v>1</v>
      </c>
      <c r="B73" s="1">
        <v>42125</v>
      </c>
      <c r="C73" s="28">
        <v>5634</v>
      </c>
      <c r="D73" s="4">
        <v>5642</v>
      </c>
      <c r="E73" s="4">
        <v>5642</v>
      </c>
      <c r="F73" s="4">
        <v>5622</v>
      </c>
      <c r="G73" s="30">
        <v>4387939.6153351199</v>
      </c>
      <c r="H73" s="30">
        <v>4381993.773421091</v>
      </c>
      <c r="I73" s="4">
        <v>4327565</v>
      </c>
      <c r="J73" s="37">
        <v>4294635.4401086802</v>
      </c>
      <c r="K73" s="11">
        <f t="shared" si="15"/>
        <v>1.7752529735481914E-4</v>
      </c>
      <c r="L73" s="12">
        <f t="shared" si="16"/>
        <v>1.7755681818181213E-3</v>
      </c>
      <c r="M73" s="12">
        <f t="shared" si="17"/>
        <v>1.4199503017393589E-3</v>
      </c>
      <c r="N73" s="12">
        <f t="shared" si="18"/>
        <v>1.4250089063057025E-3</v>
      </c>
      <c r="O73" s="32">
        <f t="shared" si="12"/>
        <v>1.325502082257346E-3</v>
      </c>
      <c r="P73" s="32">
        <f t="shared" si="13"/>
        <v>1.6557921662330166E-3</v>
      </c>
      <c r="Q73" s="34">
        <f t="shared" si="19"/>
        <v>1.1414410809464925E-3</v>
      </c>
    </row>
    <row r="74" spans="1:17">
      <c r="A74">
        <f t="shared" si="14"/>
        <v>1</v>
      </c>
      <c r="B74" s="1">
        <v>42156</v>
      </c>
      <c r="C74" s="28">
        <v>5652</v>
      </c>
      <c r="D74" s="4">
        <v>5646</v>
      </c>
      <c r="E74" s="4">
        <v>5639</v>
      </c>
      <c r="F74" s="4">
        <v>5615</v>
      </c>
      <c r="G74" s="30">
        <v>4394043.809026896</v>
      </c>
      <c r="H74" s="30">
        <v>4387968.906992754</v>
      </c>
      <c r="I74" s="4">
        <v>4378739</v>
      </c>
      <c r="J74" s="37">
        <v>4299686.4036782896</v>
      </c>
      <c r="K74" s="11">
        <f t="shared" si="15"/>
        <v>3.1948881789136685E-3</v>
      </c>
      <c r="L74" s="12">
        <f t="shared" si="16"/>
        <v>7.089684509038463E-4</v>
      </c>
      <c r="M74" s="12">
        <f t="shared" si="17"/>
        <v>-5.3172633817799575E-4</v>
      </c>
      <c r="N74" s="12">
        <f t="shared" si="18"/>
        <v>-1.2451085023122976E-3</v>
      </c>
      <c r="O74" s="32">
        <f t="shared" si="12"/>
        <v>1.3911298301469976E-3</v>
      </c>
      <c r="P74" s="32">
        <f t="shared" si="13"/>
        <v>1.3635650529457699E-3</v>
      </c>
      <c r="Q74" s="34">
        <f t="shared" si="19"/>
        <v>1.1761099725571267E-3</v>
      </c>
    </row>
    <row r="75" spans="1:17">
      <c r="A75">
        <f t="shared" si="14"/>
        <v>1</v>
      </c>
      <c r="B75" s="1">
        <v>42186</v>
      </c>
      <c r="C75" s="28">
        <v>5653</v>
      </c>
      <c r="D75" s="4">
        <v>5650</v>
      </c>
      <c r="E75" s="4">
        <v>5647</v>
      </c>
      <c r="F75" s="4">
        <v>5628</v>
      </c>
      <c r="G75" s="30">
        <v>4395601.1420746939</v>
      </c>
      <c r="H75" s="30">
        <v>4389017.1181873148</v>
      </c>
      <c r="I75" s="4">
        <v>4385380</v>
      </c>
      <c r="J75" s="37">
        <v>4319478.1072726799</v>
      </c>
      <c r="K75" s="11">
        <f t="shared" si="15"/>
        <v>1.7692852087747291E-4</v>
      </c>
      <c r="L75" s="12">
        <f t="shared" si="16"/>
        <v>7.0846617074038498E-4</v>
      </c>
      <c r="M75" s="12">
        <f t="shared" si="17"/>
        <v>1.4186912573150856E-3</v>
      </c>
      <c r="N75" s="12">
        <f t="shared" si="18"/>
        <v>2.3152270703472588E-3</v>
      </c>
      <c r="O75" s="32">
        <f t="shared" si="12"/>
        <v>3.5441909900812973E-4</v>
      </c>
      <c r="P75" s="32">
        <f t="shared" si="13"/>
        <v>2.3888300413665853E-4</v>
      </c>
      <c r="Q75" s="34">
        <f t="shared" si="19"/>
        <v>4.603057464251048E-3</v>
      </c>
    </row>
    <row r="76" spans="1:17">
      <c r="A76">
        <f t="shared" si="14"/>
        <v>1</v>
      </c>
      <c r="B76" s="1">
        <v>42217</v>
      </c>
      <c r="C76" s="28">
        <v>5646</v>
      </c>
      <c r="D76" s="4">
        <v>5639</v>
      </c>
      <c r="E76" s="4">
        <v>5639</v>
      </c>
      <c r="F76" s="4">
        <v>5621</v>
      </c>
      <c r="G76" s="30">
        <v>4398338.9145347048</v>
      </c>
      <c r="H76" s="30">
        <v>4390885.4203321179</v>
      </c>
      <c r="I76" s="4">
        <v>4363989</v>
      </c>
      <c r="J76" s="37">
        <v>4326028.0270284899</v>
      </c>
      <c r="K76" s="11">
        <f t="shared" si="15"/>
        <v>-1.2382805589952195E-3</v>
      </c>
      <c r="L76" s="12">
        <f t="shared" si="16"/>
        <v>-1.9469026548672996E-3</v>
      </c>
      <c r="M76" s="12">
        <f t="shared" si="17"/>
        <v>-1.4166814237648317E-3</v>
      </c>
      <c r="N76" s="12">
        <f t="shared" si="18"/>
        <v>-1.2437810945273853E-3</v>
      </c>
      <c r="O76" s="32">
        <f t="shared" si="12"/>
        <v>6.2284369566767417E-4</v>
      </c>
      <c r="P76" s="32">
        <f t="shared" si="13"/>
        <v>4.2567665937354171E-4</v>
      </c>
      <c r="Q76" s="34">
        <f t="shared" si="19"/>
        <v>1.5163683188443855E-3</v>
      </c>
    </row>
    <row r="77" spans="1:17">
      <c r="A77">
        <f t="shared" si="14"/>
        <v>1</v>
      </c>
      <c r="B77" s="1">
        <v>42248</v>
      </c>
      <c r="C77" s="28">
        <v>5640</v>
      </c>
      <c r="D77" s="4">
        <v>5645</v>
      </c>
      <c r="E77" s="4">
        <v>5644</v>
      </c>
      <c r="F77" s="4">
        <v>5621</v>
      </c>
      <c r="G77" s="30">
        <v>4413273.2320350846</v>
      </c>
      <c r="H77" s="30">
        <v>4405803.7582389396</v>
      </c>
      <c r="I77" s="4">
        <v>4316092</v>
      </c>
      <c r="J77" s="37">
        <v>4325791.18482434</v>
      </c>
      <c r="K77" s="11">
        <f t="shared" si="15"/>
        <v>-1.0626992561104665E-3</v>
      </c>
      <c r="L77" s="12">
        <f t="shared" si="16"/>
        <v>1.0640184429864252E-3</v>
      </c>
      <c r="M77" s="12">
        <f t="shared" si="17"/>
        <v>8.8668203582198402E-4</v>
      </c>
      <c r="N77" s="12">
        <f t="shared" si="18"/>
        <v>0</v>
      </c>
      <c r="O77" s="32">
        <f t="shared" si="12"/>
        <v>3.3954449146762489E-3</v>
      </c>
      <c r="P77" s="32">
        <f t="shared" si="13"/>
        <v>3.3975693917545069E-3</v>
      </c>
      <c r="Q77" s="34">
        <f t="shared" si="19"/>
        <v>-5.4748189949327397E-5</v>
      </c>
    </row>
    <row r="78" spans="1:17">
      <c r="A78">
        <f t="shared" si="14"/>
        <v>1</v>
      </c>
      <c r="B78" s="1">
        <v>42278</v>
      </c>
      <c r="C78" s="28">
        <v>5655</v>
      </c>
      <c r="D78" s="4">
        <v>5654</v>
      </c>
      <c r="E78" s="4">
        <v>5654</v>
      </c>
      <c r="F78" s="4">
        <v>5630</v>
      </c>
      <c r="G78" s="30">
        <v>4424947.0680354778</v>
      </c>
      <c r="H78" s="30">
        <v>4417293.9037989387</v>
      </c>
      <c r="I78" s="4">
        <v>4336707</v>
      </c>
      <c r="J78" s="37">
        <v>4331171.5475251004</v>
      </c>
      <c r="K78" s="11">
        <f t="shared" si="15"/>
        <v>2.6595744680850686E-3</v>
      </c>
      <c r="L78" s="12">
        <f t="shared" si="16"/>
        <v>1.5943312666075737E-3</v>
      </c>
      <c r="M78" s="12">
        <f t="shared" si="17"/>
        <v>1.7717930545713134E-3</v>
      </c>
      <c r="N78" s="12">
        <f t="shared" si="18"/>
        <v>1.601138587439932E-3</v>
      </c>
      <c r="O78" s="32">
        <f t="shared" si="12"/>
        <v>2.6451650252821146E-3</v>
      </c>
      <c r="P78" s="32">
        <f t="shared" si="13"/>
        <v>2.6079567294645667E-3</v>
      </c>
      <c r="Q78" s="34">
        <f t="shared" si="19"/>
        <v>1.2437869677195401E-3</v>
      </c>
    </row>
    <row r="79" spans="1:17">
      <c r="A79">
        <f t="shared" si="14"/>
        <v>1</v>
      </c>
      <c r="B79" s="1">
        <v>42309</v>
      </c>
      <c r="C79" s="28">
        <v>5660</v>
      </c>
      <c r="D79" s="4">
        <v>5668</v>
      </c>
      <c r="E79" s="4">
        <v>5648</v>
      </c>
      <c r="F79" s="4">
        <v>5638</v>
      </c>
      <c r="G79" s="30">
        <v>4427009.4636781272</v>
      </c>
      <c r="H79" s="30">
        <v>4419144.0270479275</v>
      </c>
      <c r="I79" s="4">
        <v>4334463</v>
      </c>
      <c r="J79" s="37">
        <v>4340393.6871943902</v>
      </c>
      <c r="K79" s="11">
        <f t="shared" si="15"/>
        <v>8.8417329796630639E-4</v>
      </c>
      <c r="L79" s="12">
        <f t="shared" si="16"/>
        <v>2.4761230986911631E-3</v>
      </c>
      <c r="M79" s="12">
        <f t="shared" si="17"/>
        <v>-1.0611956137247525E-3</v>
      </c>
      <c r="N79" s="12">
        <f t="shared" si="18"/>
        <v>1.420959147424572E-3</v>
      </c>
      <c r="O79" s="32">
        <f t="shared" si="12"/>
        <v>4.660836866383633E-4</v>
      </c>
      <c r="P79" s="32">
        <f t="shared" si="13"/>
        <v>4.1883634851580531E-4</v>
      </c>
      <c r="Q79" s="34">
        <f t="shared" si="19"/>
        <v>2.1292483033972243E-3</v>
      </c>
    </row>
    <row r="80" spans="1:17">
      <c r="A80">
        <f t="shared" si="14"/>
        <v>1</v>
      </c>
      <c r="B80" s="1">
        <v>42339</v>
      </c>
      <c r="C80" s="28">
        <v>5679</v>
      </c>
      <c r="D80" s="4">
        <v>5660</v>
      </c>
      <c r="E80" s="4">
        <v>5660</v>
      </c>
      <c r="F80" s="4">
        <v>5653</v>
      </c>
      <c r="G80" s="30">
        <v>4459371.0709131211</v>
      </c>
      <c r="H80" s="30">
        <v>4451432.5344032096</v>
      </c>
      <c r="I80" s="4">
        <v>4340615</v>
      </c>
      <c r="J80" s="37">
        <v>4355929.7316163899</v>
      </c>
      <c r="K80" s="11">
        <f t="shared" si="15"/>
        <v>3.356890459363937E-3</v>
      </c>
      <c r="L80" s="12">
        <f t="shared" si="16"/>
        <v>-1.4114326040931546E-3</v>
      </c>
      <c r="M80" s="12">
        <f t="shared" si="17"/>
        <v>2.1246458923511735E-3</v>
      </c>
      <c r="N80" s="12">
        <f t="shared" si="18"/>
        <v>2.6605179141538926E-3</v>
      </c>
      <c r="O80" s="32">
        <f t="shared" si="12"/>
        <v>7.3100379614068345E-3</v>
      </c>
      <c r="P80" s="32">
        <f t="shared" si="13"/>
        <v>7.3065071329778686E-3</v>
      </c>
      <c r="Q80" s="34">
        <f t="shared" si="19"/>
        <v>3.5794090448146854E-3</v>
      </c>
    </row>
    <row r="81" spans="1:17">
      <c r="A81">
        <f t="shared" si="14"/>
        <v>1</v>
      </c>
      <c r="B81" s="1">
        <v>42370</v>
      </c>
      <c r="C81" s="28">
        <v>5655</v>
      </c>
      <c r="D81" s="4">
        <v>5656</v>
      </c>
      <c r="E81" s="4">
        <v>5657</v>
      </c>
      <c r="F81" s="4">
        <v>5647</v>
      </c>
      <c r="G81" s="30">
        <v>4464638.1049515642</v>
      </c>
      <c r="H81" s="30">
        <v>4457065.9903468648</v>
      </c>
      <c r="I81" s="4">
        <v>4270840</v>
      </c>
      <c r="J81" s="37">
        <v>4356770.9279047903</v>
      </c>
      <c r="K81" s="11">
        <f t="shared" si="15"/>
        <v>-4.2260961436872968E-3</v>
      </c>
      <c r="L81" s="12">
        <f t="shared" si="16"/>
        <v>-7.0671378091868853E-4</v>
      </c>
      <c r="M81" s="12">
        <f t="shared" si="17"/>
        <v>-5.3003533568907191E-4</v>
      </c>
      <c r="N81" s="12">
        <f t="shared" si="18"/>
        <v>-1.061383336281585E-3</v>
      </c>
      <c r="O81" s="32">
        <f t="shared" si="12"/>
        <v>1.181115891610407E-3</v>
      </c>
      <c r="P81" s="32">
        <f t="shared" si="13"/>
        <v>1.2655377566921366E-3</v>
      </c>
      <c r="Q81" s="34">
        <f t="shared" si="19"/>
        <v>1.9311521081122329E-4</v>
      </c>
    </row>
    <row r="82" spans="1:17">
      <c r="A82">
        <f t="shared" si="14"/>
        <v>1</v>
      </c>
      <c r="B82" s="1">
        <v>42401</v>
      </c>
      <c r="C82" s="28">
        <v>5673</v>
      </c>
      <c r="D82" s="4">
        <v>5671</v>
      </c>
      <c r="E82" s="4">
        <v>5675</v>
      </c>
      <c r="F82" s="4">
        <v>5666</v>
      </c>
      <c r="G82" s="30">
        <v>4485126.3772632563</v>
      </c>
      <c r="H82" s="30">
        <v>4478264.6553337118</v>
      </c>
      <c r="I82" s="4">
        <v>4300321</v>
      </c>
      <c r="J82" s="37">
        <v>4363309.1058189701</v>
      </c>
      <c r="K82" s="11">
        <f t="shared" si="15"/>
        <v>3.1830238726791027E-3</v>
      </c>
      <c r="L82" s="12">
        <f t="shared" si="16"/>
        <v>2.652050919377702E-3</v>
      </c>
      <c r="M82" s="12">
        <f t="shared" si="17"/>
        <v>3.1818985327911609E-3</v>
      </c>
      <c r="N82" s="12">
        <f t="shared" si="18"/>
        <v>3.3646183814415309E-3</v>
      </c>
      <c r="O82" s="32">
        <f t="shared" si="12"/>
        <v>4.5890107619179776E-3</v>
      </c>
      <c r="P82" s="32">
        <f t="shared" si="13"/>
        <v>4.756192758365918E-3</v>
      </c>
      <c r="Q82" s="34">
        <f t="shared" si="19"/>
        <v>1.5006935233392582E-3</v>
      </c>
    </row>
    <row r="83" spans="1:17">
      <c r="A83">
        <f t="shared" si="14"/>
        <v>1</v>
      </c>
      <c r="B83" s="1">
        <v>42430</v>
      </c>
      <c r="C83" s="28">
        <v>5679</v>
      </c>
      <c r="D83" s="4">
        <v>5682</v>
      </c>
      <c r="E83" s="4">
        <v>5681</v>
      </c>
      <c r="F83" s="4">
        <v>5673</v>
      </c>
      <c r="G83" s="30">
        <v>4494997.0986029934</v>
      </c>
      <c r="H83" s="30">
        <v>4488073.1464146972</v>
      </c>
      <c r="I83" s="4">
        <v>4328430</v>
      </c>
      <c r="J83" s="37">
        <v>4368783.9891871205</v>
      </c>
      <c r="K83" s="11">
        <f t="shared" si="15"/>
        <v>1.0576414595451222E-3</v>
      </c>
      <c r="L83" s="12">
        <f t="shared" si="16"/>
        <v>1.9396931758066671E-3</v>
      </c>
      <c r="M83" s="12">
        <f t="shared" si="17"/>
        <v>1.0572687224670307E-3</v>
      </c>
      <c r="N83" s="12">
        <f t="shared" si="18"/>
        <v>1.2354394634663812E-3</v>
      </c>
      <c r="O83" s="32">
        <f t="shared" si="12"/>
        <v>2.2007677174438189E-3</v>
      </c>
      <c r="P83" s="32">
        <f t="shared" si="13"/>
        <v>2.1902437296337229E-3</v>
      </c>
      <c r="Q83" s="34">
        <f t="shared" si="19"/>
        <v>1.254754874196129E-3</v>
      </c>
    </row>
    <row r="84" spans="1:17">
      <c r="A84">
        <f t="shared" si="14"/>
        <v>1</v>
      </c>
      <c r="B84" s="1">
        <v>42461</v>
      </c>
      <c r="C84" s="28">
        <v>5687</v>
      </c>
      <c r="D84" s="4">
        <v>5686</v>
      </c>
      <c r="E84" s="4">
        <v>5684</v>
      </c>
      <c r="F84" s="4">
        <v>5678</v>
      </c>
      <c r="G84" s="30">
        <v>4497567.1703409785</v>
      </c>
      <c r="H84" s="30">
        <v>4490485.0922529064</v>
      </c>
      <c r="I84" s="4">
        <v>4381920</v>
      </c>
      <c r="J84" s="37">
        <v>4377252.3800651599</v>
      </c>
      <c r="K84" s="11">
        <f t="shared" si="15"/>
        <v>1.4086987145625063E-3</v>
      </c>
      <c r="L84" s="12">
        <f t="shared" si="16"/>
        <v>7.0397747272088473E-4</v>
      </c>
      <c r="M84" s="12">
        <f t="shared" si="17"/>
        <v>5.2807604295024291E-4</v>
      </c>
      <c r="N84" s="12">
        <f t="shared" si="18"/>
        <v>8.8136788295445356E-4</v>
      </c>
      <c r="O84" s="32">
        <f t="shared" si="12"/>
        <v>5.7176271343628571E-4</v>
      </c>
      <c r="P84" s="32">
        <f t="shared" si="13"/>
        <v>5.3741232808035555E-4</v>
      </c>
      <c r="Q84" s="34">
        <f t="shared" si="19"/>
        <v>1.9383862646904504E-3</v>
      </c>
    </row>
    <row r="85" spans="1:17">
      <c r="A85">
        <f t="shared" si="14"/>
        <v>1</v>
      </c>
      <c r="B85" s="1">
        <v>42491</v>
      </c>
      <c r="C85" s="28">
        <v>5685</v>
      </c>
      <c r="D85" s="4">
        <v>5677</v>
      </c>
      <c r="E85" s="4">
        <v>5676</v>
      </c>
      <c r="F85" s="4">
        <v>5670</v>
      </c>
      <c r="G85" s="30">
        <v>4491403.3684324939</v>
      </c>
      <c r="H85" s="30">
        <v>4483423.5542644523</v>
      </c>
      <c r="I85" s="4">
        <v>4407807</v>
      </c>
      <c r="J85" s="37">
        <v>4377418.9154411396</v>
      </c>
      <c r="K85" s="11">
        <f t="shared" si="15"/>
        <v>-3.5167926850709907E-4</v>
      </c>
      <c r="L85" s="12">
        <f t="shared" si="16"/>
        <v>-1.5828350334153862E-3</v>
      </c>
      <c r="M85" s="12">
        <f t="shared" si="17"/>
        <v>-1.4074595355383357E-3</v>
      </c>
      <c r="N85" s="12">
        <f t="shared" si="18"/>
        <v>-1.4089468122577831E-3</v>
      </c>
      <c r="O85" s="32">
        <f t="shared" si="12"/>
        <v>-1.3704746755383024E-3</v>
      </c>
      <c r="P85" s="32">
        <f t="shared" si="13"/>
        <v>-1.5725557135546353E-3</v>
      </c>
      <c r="Q85" s="34">
        <f t="shared" si="19"/>
        <v>3.8045641767903149E-5</v>
      </c>
    </row>
    <row r="86" spans="1:17">
      <c r="A86">
        <f t="shared" si="14"/>
        <v>1</v>
      </c>
      <c r="B86" s="1">
        <v>42522</v>
      </c>
      <c r="C86" s="28">
        <v>5690</v>
      </c>
      <c r="D86" s="4">
        <v>5688</v>
      </c>
      <c r="E86" s="4">
        <v>5689</v>
      </c>
      <c r="F86" s="4">
        <v>5682</v>
      </c>
      <c r="G86" s="30">
        <v>4503619.0391049422</v>
      </c>
      <c r="H86" s="30">
        <v>4495010.2477844693</v>
      </c>
      <c r="I86" s="4">
        <v>4450458</v>
      </c>
      <c r="J86" s="37">
        <v>4377188.7015514001</v>
      </c>
      <c r="K86" s="11">
        <f t="shared" si="15"/>
        <v>8.7950747581344579E-4</v>
      </c>
      <c r="L86" s="12">
        <f t="shared" si="16"/>
        <v>1.9376431213669054E-3</v>
      </c>
      <c r="M86" s="12">
        <f t="shared" si="17"/>
        <v>2.290345313601172E-3</v>
      </c>
      <c r="N86" s="12">
        <f t="shared" si="18"/>
        <v>2.1164021164021829E-3</v>
      </c>
      <c r="O86" s="32">
        <f t="shared" si="12"/>
        <v>2.7197892663806122E-3</v>
      </c>
      <c r="P86" s="32">
        <f t="shared" si="13"/>
        <v>2.5843406003869251E-3</v>
      </c>
      <c r="Q86" s="34">
        <f t="shared" si="19"/>
        <v>-5.2591240223165414E-5</v>
      </c>
    </row>
    <row r="87" spans="1:17">
      <c r="A87">
        <f t="shared" si="14"/>
        <v>1</v>
      </c>
      <c r="B87" s="1">
        <v>42552</v>
      </c>
      <c r="C87" s="28">
        <v>5691</v>
      </c>
      <c r="D87" s="4">
        <v>5691</v>
      </c>
      <c r="E87" s="4">
        <v>5693</v>
      </c>
      <c r="F87" s="4">
        <v>5690</v>
      </c>
      <c r="G87" s="30">
        <v>4493110.5916725686</v>
      </c>
      <c r="H87" s="30">
        <v>4484377.1369236251</v>
      </c>
      <c r="I87" s="4">
        <v>4455464</v>
      </c>
      <c r="J87" s="37">
        <v>4387461.1219389401</v>
      </c>
      <c r="K87" s="11">
        <f t="shared" si="15"/>
        <v>1.7574692442878792E-4</v>
      </c>
      <c r="L87" s="12">
        <f t="shared" si="16"/>
        <v>5.2742616033762957E-4</v>
      </c>
      <c r="M87" s="12">
        <f t="shared" si="17"/>
        <v>7.0311126735811413E-4</v>
      </c>
      <c r="N87" s="12">
        <f t="shared" si="18"/>
        <v>1.4079549454417695E-3</v>
      </c>
      <c r="O87" s="32">
        <f t="shared" si="12"/>
        <v>-2.3333340011951753E-3</v>
      </c>
      <c r="P87" s="32">
        <f t="shared" si="13"/>
        <v>-2.3655365115319293E-3</v>
      </c>
      <c r="Q87" s="34">
        <f t="shared" si="19"/>
        <v>2.3468077544610555E-3</v>
      </c>
    </row>
    <row r="88" spans="1:17">
      <c r="A88">
        <f t="shared" si="14"/>
        <v>1</v>
      </c>
      <c r="B88" s="1">
        <v>42583</v>
      </c>
      <c r="C88" s="28">
        <v>5698</v>
      </c>
      <c r="D88" s="4">
        <v>5701</v>
      </c>
      <c r="E88" s="4">
        <v>5702</v>
      </c>
      <c r="F88" s="4">
        <v>5702</v>
      </c>
      <c r="G88" s="30">
        <v>4501477.7779477118</v>
      </c>
      <c r="H88" s="30">
        <v>4492562.6797801042</v>
      </c>
      <c r="I88" s="4">
        <v>4435655</v>
      </c>
      <c r="J88" s="37">
        <v>4392476.8406357402</v>
      </c>
      <c r="K88" s="11">
        <f t="shared" si="15"/>
        <v>1.2300123001229846E-3</v>
      </c>
      <c r="L88" s="12">
        <f t="shared" si="16"/>
        <v>1.7571604287471843E-3</v>
      </c>
      <c r="M88" s="12">
        <f t="shared" si="17"/>
        <v>1.5808888108204133E-3</v>
      </c>
      <c r="N88" s="12">
        <f t="shared" si="18"/>
        <v>2.1089630931458991E-3</v>
      </c>
      <c r="O88" s="32">
        <f t="shared" si="12"/>
        <v>1.8622257575076073E-3</v>
      </c>
      <c r="P88" s="32">
        <f t="shared" si="13"/>
        <v>1.8253466661135587E-3</v>
      </c>
      <c r="Q88" s="34">
        <f t="shared" si="19"/>
        <v>1.1431938785098072E-3</v>
      </c>
    </row>
    <row r="89" spans="1:17">
      <c r="A89">
        <f t="shared" si="14"/>
        <v>1</v>
      </c>
      <c r="B89" s="1">
        <v>42614</v>
      </c>
      <c r="C89" s="28">
        <v>5716</v>
      </c>
      <c r="D89" s="4">
        <v>5715</v>
      </c>
      <c r="E89" s="4">
        <v>5715</v>
      </c>
      <c r="F89" s="4">
        <v>5714</v>
      </c>
      <c r="G89" s="30">
        <v>4511958.9498322587</v>
      </c>
      <c r="H89" s="30">
        <v>4503050.3025748404</v>
      </c>
      <c r="I89" s="4">
        <v>4403125</v>
      </c>
      <c r="J89" s="37">
        <v>4412898.5775057403</v>
      </c>
      <c r="K89" s="11">
        <f t="shared" si="15"/>
        <v>3.1590031590031931E-3</v>
      </c>
      <c r="L89" s="12">
        <f t="shared" si="16"/>
        <v>2.4557095246446892E-3</v>
      </c>
      <c r="M89" s="12">
        <f t="shared" si="17"/>
        <v>2.2799017888459616E-3</v>
      </c>
      <c r="N89" s="12">
        <f t="shared" si="18"/>
        <v>2.1045247281654689E-3</v>
      </c>
      <c r="O89" s="32">
        <f t="shared" si="12"/>
        <v>2.3283846775592476E-3</v>
      </c>
      <c r="P89" s="32">
        <f t="shared" si="13"/>
        <v>2.3344410623225009E-3</v>
      </c>
      <c r="Q89" s="34">
        <f t="shared" si="19"/>
        <v>4.6492531687529759E-3</v>
      </c>
    </row>
    <row r="90" spans="1:17">
      <c r="A90">
        <f t="shared" si="14"/>
        <v>1</v>
      </c>
      <c r="B90" s="1">
        <v>42644</v>
      </c>
      <c r="C90" s="28">
        <v>5721</v>
      </c>
      <c r="D90" s="4">
        <v>5718</v>
      </c>
      <c r="E90" s="4">
        <v>5716</v>
      </c>
      <c r="F90" s="4">
        <v>5720</v>
      </c>
      <c r="G90" s="30">
        <v>4538027.6366716912</v>
      </c>
      <c r="H90" s="30">
        <v>4528980.2945319889</v>
      </c>
      <c r="I90" s="4">
        <v>4417725</v>
      </c>
      <c r="J90" s="37">
        <v>4415001.4226352796</v>
      </c>
      <c r="K90" s="11">
        <f t="shared" si="15"/>
        <v>8.7473757872635893E-4</v>
      </c>
      <c r="L90" s="12">
        <f t="shared" si="16"/>
        <v>5.2493438320211361E-4</v>
      </c>
      <c r="M90" s="12">
        <f t="shared" si="17"/>
        <v>1.7497812773403787E-4</v>
      </c>
      <c r="N90" s="12">
        <f t="shared" si="18"/>
        <v>1.0500525026251317E-3</v>
      </c>
      <c r="O90" s="32">
        <f t="shared" si="12"/>
        <v>5.7776870599413055E-3</v>
      </c>
      <c r="P90" s="32">
        <f t="shared" si="13"/>
        <v>5.7583171883115458E-3</v>
      </c>
      <c r="Q90" s="34">
        <f t="shared" si="19"/>
        <v>4.7652242457107974E-4</v>
      </c>
    </row>
    <row r="91" spans="1:17">
      <c r="A91">
        <f t="shared" si="14"/>
        <v>1</v>
      </c>
      <c r="B91" s="1">
        <v>42675</v>
      </c>
      <c r="C91" s="28">
        <v>5722</v>
      </c>
      <c r="D91" s="4">
        <v>5725</v>
      </c>
      <c r="E91" s="4">
        <v>5718</v>
      </c>
      <c r="F91" s="4">
        <v>5729</v>
      </c>
      <c r="G91" s="30">
        <v>4533336.8773784861</v>
      </c>
      <c r="H91" s="30">
        <v>4522830.0593733164</v>
      </c>
      <c r="I91" s="4">
        <v>4407351</v>
      </c>
      <c r="J91" s="37">
        <v>4411136.0611159001</v>
      </c>
      <c r="K91" s="11">
        <f t="shared" si="15"/>
        <v>1.7479461632574633E-4</v>
      </c>
      <c r="L91" s="12">
        <f t="shared" si="16"/>
        <v>1.2242042672263587E-3</v>
      </c>
      <c r="M91" s="12">
        <f t="shared" si="17"/>
        <v>3.4989503149063239E-4</v>
      </c>
      <c r="N91" s="12">
        <f t="shared" si="18"/>
        <v>1.5734265734266284E-3</v>
      </c>
      <c r="O91" s="32">
        <f t="shared" si="12"/>
        <v>-1.033655955574031E-3</v>
      </c>
      <c r="P91" s="32">
        <f t="shared" si="13"/>
        <v>-1.3579734860180714E-3</v>
      </c>
      <c r="Q91" s="34">
        <f t="shared" si="19"/>
        <v>-8.7550629079347075E-4</v>
      </c>
    </row>
    <row r="92" spans="1:17">
      <c r="A92">
        <f t="shared" si="14"/>
        <v>1</v>
      </c>
      <c r="B92" s="1">
        <v>42705</v>
      </c>
      <c r="C92" s="28">
        <v>5717</v>
      </c>
      <c r="D92" s="4">
        <v>5701</v>
      </c>
      <c r="E92" s="4">
        <v>5701</v>
      </c>
      <c r="F92" s="4">
        <v>5711</v>
      </c>
      <c r="G92" s="30">
        <v>4530902.3110948792</v>
      </c>
      <c r="H92" s="30">
        <v>4520600.0473269196</v>
      </c>
      <c r="I92" s="4">
        <v>4392265</v>
      </c>
      <c r="J92" s="37">
        <v>4403372.82115102</v>
      </c>
      <c r="K92" s="11">
        <f t="shared" si="15"/>
        <v>-8.7382034253757901E-4</v>
      </c>
      <c r="L92" s="12">
        <f t="shared" si="16"/>
        <v>-4.1921397379912628E-3</v>
      </c>
      <c r="M92" s="12">
        <f t="shared" si="17"/>
        <v>-2.9730675061210299E-3</v>
      </c>
      <c r="N92" s="12">
        <f t="shared" si="18"/>
        <v>-3.1419095828242316E-3</v>
      </c>
      <c r="O92" s="32">
        <f t="shared" si="12"/>
        <v>-5.3703626036605279E-4</v>
      </c>
      <c r="P92" s="32">
        <f t="shared" si="13"/>
        <v>-4.9305678460664915E-4</v>
      </c>
      <c r="Q92" s="34">
        <f t="shared" si="19"/>
        <v>-1.7599185011120122E-3</v>
      </c>
    </row>
    <row r="93" spans="1:17">
      <c r="A93">
        <f t="shared" si="14"/>
        <v>1</v>
      </c>
      <c r="B93" s="1">
        <v>42736</v>
      </c>
      <c r="C93" s="28">
        <v>5717</v>
      </c>
      <c r="D93" s="4">
        <v>5713</v>
      </c>
      <c r="E93" s="4">
        <v>5713</v>
      </c>
      <c r="F93" s="4">
        <v>5729</v>
      </c>
      <c r="G93" s="30">
        <v>4536916.1502131699</v>
      </c>
      <c r="H93" s="30">
        <v>4526762.9144117199</v>
      </c>
      <c r="I93" s="4">
        <v>4320727</v>
      </c>
      <c r="J93" s="37">
        <v>4410540.57130107</v>
      </c>
      <c r="K93" s="11">
        <f t="shared" si="15"/>
        <v>0</v>
      </c>
      <c r="L93" s="12">
        <f t="shared" si="16"/>
        <v>2.1048938782670668E-3</v>
      </c>
      <c r="M93" s="12">
        <f t="shared" si="17"/>
        <v>2.1048938782670668E-3</v>
      </c>
      <c r="N93" s="12">
        <f t="shared" si="18"/>
        <v>3.151812292067957E-3</v>
      </c>
      <c r="O93" s="32">
        <f t="shared" si="12"/>
        <v>1.327293926325579E-3</v>
      </c>
      <c r="P93" s="32">
        <f t="shared" si="13"/>
        <v>1.363285187868879E-3</v>
      </c>
      <c r="Q93" s="34">
        <f t="shared" si="19"/>
        <v>1.627786344962745E-3</v>
      </c>
    </row>
    <row r="94" spans="1:17">
      <c r="A94">
        <f t="shared" si="14"/>
        <v>1</v>
      </c>
      <c r="B94" s="1">
        <v>42767</v>
      </c>
      <c r="C94" s="28">
        <v>5721</v>
      </c>
      <c r="D94" s="4">
        <v>5723</v>
      </c>
      <c r="E94" s="4">
        <v>5723</v>
      </c>
      <c r="F94" s="4">
        <v>5741</v>
      </c>
      <c r="G94" s="30">
        <v>4544287.2104061432</v>
      </c>
      <c r="H94" s="30">
        <v>4534239.3131359639</v>
      </c>
      <c r="I94" s="4">
        <v>4348592</v>
      </c>
      <c r="J94" s="37">
        <v>4416043.8186404901</v>
      </c>
      <c r="K94" s="11">
        <f t="shared" si="15"/>
        <v>6.9966765786255714E-4</v>
      </c>
      <c r="L94" s="12">
        <f t="shared" si="16"/>
        <v>1.7503938386136397E-3</v>
      </c>
      <c r="M94" s="12">
        <f t="shared" si="17"/>
        <v>1.7503938386136397E-3</v>
      </c>
      <c r="N94" s="12">
        <f t="shared" si="18"/>
        <v>2.0946063885494137E-3</v>
      </c>
      <c r="O94" s="32">
        <f t="shared" si="12"/>
        <v>1.6246851272812002E-3</v>
      </c>
      <c r="P94" s="32">
        <f t="shared" si="13"/>
        <v>1.6515993582171262E-3</v>
      </c>
      <c r="Q94" s="34">
        <f t="shared" si="19"/>
        <v>1.2477489437983103E-3</v>
      </c>
    </row>
    <row r="95" spans="1:17">
      <c r="A95">
        <f t="shared" si="14"/>
        <v>1</v>
      </c>
      <c r="B95" s="1">
        <v>42795</v>
      </c>
      <c r="C95" s="28">
        <v>5724</v>
      </c>
      <c r="D95" s="4">
        <v>5723</v>
      </c>
      <c r="E95" s="4">
        <v>5723</v>
      </c>
      <c r="F95" s="4">
        <v>5748</v>
      </c>
      <c r="G95" s="30">
        <v>4548211.5382060194</v>
      </c>
      <c r="H95" s="30">
        <v>4538051.0817881301</v>
      </c>
      <c r="I95" s="4">
        <v>4384702</v>
      </c>
      <c r="J95" s="37">
        <v>4420943.4006863404</v>
      </c>
      <c r="K95" s="11">
        <f t="shared" si="15"/>
        <v>5.2438384897746104E-4</v>
      </c>
      <c r="L95" s="12">
        <f t="shared" si="16"/>
        <v>0</v>
      </c>
      <c r="M95" s="12">
        <f t="shared" si="17"/>
        <v>0</v>
      </c>
      <c r="N95" s="12">
        <f t="shared" si="18"/>
        <v>1.2192997735587241E-3</v>
      </c>
      <c r="O95" s="32">
        <f t="shared" si="12"/>
        <v>8.635738935887094E-4</v>
      </c>
      <c r="P95" s="32">
        <f t="shared" si="13"/>
        <v>8.4066331504017988E-4</v>
      </c>
      <c r="Q95" s="34">
        <f t="shared" si="19"/>
        <v>1.1094957946677919E-3</v>
      </c>
    </row>
    <row r="96" spans="1:17">
      <c r="A96">
        <f t="shared" si="14"/>
        <v>1</v>
      </c>
      <c r="B96" s="1">
        <v>42826</v>
      </c>
      <c r="C96" s="28">
        <v>5730</v>
      </c>
      <c r="D96" s="4">
        <v>5732</v>
      </c>
      <c r="E96" s="4">
        <v>5732</v>
      </c>
      <c r="F96" s="4">
        <v>5753</v>
      </c>
      <c r="G96" s="30">
        <v>4553685.0362440646</v>
      </c>
      <c r="H96" s="30">
        <v>4543455.0020283908</v>
      </c>
      <c r="I96" s="4">
        <v>4422534</v>
      </c>
      <c r="J96" s="37">
        <v>4426177.0166509002</v>
      </c>
      <c r="K96" s="11">
        <f t="shared" si="15"/>
        <v>1.0482180293500676E-3</v>
      </c>
      <c r="L96" s="12">
        <f t="shared" si="16"/>
        <v>1.5726017822819127E-3</v>
      </c>
      <c r="M96" s="12">
        <f t="shared" si="17"/>
        <v>1.5726017822819127E-3</v>
      </c>
      <c r="N96" s="12">
        <f t="shared" si="18"/>
        <v>8.6986778009734422E-4</v>
      </c>
      <c r="O96" s="32">
        <f t="shared" si="12"/>
        <v>1.2034396360121047E-3</v>
      </c>
      <c r="P96" s="32">
        <f t="shared" si="13"/>
        <v>1.1908019858892782E-3</v>
      </c>
      <c r="Q96" s="34">
        <f t="shared" si="19"/>
        <v>1.1838233359302563E-3</v>
      </c>
    </row>
    <row r="97" spans="1:17">
      <c r="A97">
        <f t="shared" si="14"/>
        <v>1</v>
      </c>
      <c r="B97" s="1">
        <v>42856</v>
      </c>
      <c r="C97" s="28">
        <v>5744</v>
      </c>
      <c r="D97" s="4">
        <v>5750</v>
      </c>
      <c r="E97" s="4">
        <v>5747</v>
      </c>
      <c r="F97" s="4">
        <v>5765</v>
      </c>
      <c r="G97" s="30">
        <v>4554715.0874683037</v>
      </c>
      <c r="H97" s="30">
        <v>4543863.0890828175</v>
      </c>
      <c r="I97" s="4">
        <v>4461798</v>
      </c>
      <c r="J97" s="37">
        <v>4429662.6493017804</v>
      </c>
      <c r="K97" s="11">
        <f t="shared" si="15"/>
        <v>2.4432809773125008E-3</v>
      </c>
      <c r="L97" s="12">
        <f t="shared" si="16"/>
        <v>3.1402651779484092E-3</v>
      </c>
      <c r="M97" s="12">
        <f t="shared" si="17"/>
        <v>2.616887648290378E-3</v>
      </c>
      <c r="N97" s="12">
        <f t="shared" si="18"/>
        <v>2.0858682426561082E-3</v>
      </c>
      <c r="O97" s="32">
        <f t="shared" si="12"/>
        <v>2.2620168413944874E-4</v>
      </c>
      <c r="P97" s="32">
        <f t="shared" si="13"/>
        <v>8.98186631637099E-5</v>
      </c>
      <c r="Q97" s="34">
        <f t="shared" si="19"/>
        <v>7.8750412325745422E-4</v>
      </c>
    </row>
    <row r="98" spans="1:17">
      <c r="A98">
        <f t="shared" si="14"/>
        <v>1</v>
      </c>
      <c r="B98" s="1">
        <v>42887</v>
      </c>
      <c r="C98" s="28">
        <v>5761</v>
      </c>
      <c r="D98" s="4">
        <v>5760</v>
      </c>
      <c r="E98" s="4">
        <v>5761</v>
      </c>
      <c r="F98" s="4">
        <v>5769</v>
      </c>
      <c r="G98" s="30">
        <v>4558332.26888867</v>
      </c>
      <c r="H98" s="30">
        <v>4547054.938780969</v>
      </c>
      <c r="I98" s="4">
        <v>4520824</v>
      </c>
      <c r="J98" s="37">
        <v>4438501.4702292802</v>
      </c>
      <c r="K98" s="11">
        <f t="shared" si="15"/>
        <v>2.959610027855053E-3</v>
      </c>
      <c r="L98" s="12">
        <f t="shared" si="16"/>
        <v>1.7391304347826875E-3</v>
      </c>
      <c r="M98" s="12">
        <f t="shared" si="17"/>
        <v>2.4360535931791105E-3</v>
      </c>
      <c r="N98" s="12">
        <f t="shared" si="18"/>
        <v>6.9384215091061741E-4</v>
      </c>
      <c r="O98" s="32">
        <f t="shared" si="12"/>
        <v>7.9416195105563858E-4</v>
      </c>
      <c r="P98" s="32">
        <f t="shared" si="13"/>
        <v>7.0245287667680678E-4</v>
      </c>
      <c r="Q98" s="34">
        <f t="shared" si="19"/>
        <v>1.9953711212958858E-3</v>
      </c>
    </row>
    <row r="99" spans="1:17">
      <c r="A99">
        <f t="shared" si="14"/>
        <v>1</v>
      </c>
      <c r="B99" s="1">
        <v>42917</v>
      </c>
      <c r="C99" s="28">
        <v>5761</v>
      </c>
      <c r="D99" s="4">
        <v>5767</v>
      </c>
      <c r="E99" s="4">
        <v>5762</v>
      </c>
      <c r="F99" s="4">
        <v>5775</v>
      </c>
      <c r="G99" s="30">
        <v>4563232.3787805988</v>
      </c>
      <c r="H99" s="30">
        <v>4551567.8486085637</v>
      </c>
      <c r="I99" s="4">
        <v>4500205</v>
      </c>
      <c r="J99" s="37">
        <v>4437515.7650569696</v>
      </c>
      <c r="K99" s="11">
        <f t="shared" si="15"/>
        <v>0</v>
      </c>
      <c r="L99" s="12">
        <f t="shared" si="16"/>
        <v>1.2152777777778567E-3</v>
      </c>
      <c r="M99" s="12">
        <f t="shared" si="17"/>
        <v>1.7358097552500062E-4</v>
      </c>
      <c r="N99" s="12">
        <f t="shared" si="18"/>
        <v>1.0400416016640435E-3</v>
      </c>
      <c r="O99" s="32">
        <f t="shared" si="12"/>
        <v>1.0749786551043083E-3</v>
      </c>
      <c r="P99" s="32">
        <f t="shared" si="13"/>
        <v>9.9249071945561873E-4</v>
      </c>
      <c r="Q99" s="34">
        <f t="shared" si="19"/>
        <v>-2.2208062313866517E-4</v>
      </c>
    </row>
    <row r="100" spans="1:17">
      <c r="A100">
        <f t="shared" si="14"/>
        <v>1</v>
      </c>
      <c r="B100" s="1">
        <v>42948</v>
      </c>
      <c r="C100" s="28">
        <v>5783</v>
      </c>
      <c r="D100" s="4">
        <v>5766</v>
      </c>
      <c r="E100" s="4">
        <v>5770</v>
      </c>
      <c r="F100" s="4">
        <v>5777</v>
      </c>
      <c r="G100" s="30">
        <v>4582318.8034983072</v>
      </c>
      <c r="H100" s="30">
        <v>4571023.2160036694</v>
      </c>
      <c r="I100" s="4">
        <v>4479156</v>
      </c>
      <c r="J100" s="37">
        <v>4440319.63986493</v>
      </c>
      <c r="K100" s="11">
        <f t="shared" si="15"/>
        <v>3.8187814615517901E-3</v>
      </c>
      <c r="L100" s="12">
        <f t="shared" si="16"/>
        <v>-1.7340038148083714E-4</v>
      </c>
      <c r="M100" s="12">
        <f t="shared" si="17"/>
        <v>1.3884068031932983E-3</v>
      </c>
      <c r="N100" s="12">
        <f t="shared" si="18"/>
        <v>3.4632034632031683E-4</v>
      </c>
      <c r="O100" s="32">
        <f t="shared" si="12"/>
        <v>4.1826545600573972E-3</v>
      </c>
      <c r="P100" s="32">
        <f t="shared" si="13"/>
        <v>4.2744320291860927E-3</v>
      </c>
      <c r="Q100" s="34">
        <f t="shared" si="19"/>
        <v>6.3185686686217934E-4</v>
      </c>
    </row>
    <row r="101" spans="1:17">
      <c r="A101">
        <f t="shared" si="14"/>
        <v>1</v>
      </c>
      <c r="B101" s="1">
        <v>42979</v>
      </c>
      <c r="C101" s="28">
        <v>5761</v>
      </c>
      <c r="D101" s="4">
        <v>5773</v>
      </c>
      <c r="E101" s="4">
        <v>5771</v>
      </c>
      <c r="F101" s="4">
        <v>5780</v>
      </c>
      <c r="G101" s="30">
        <v>4586187.8974994672</v>
      </c>
      <c r="H101" s="30">
        <v>4574878.1148690972</v>
      </c>
      <c r="I101" s="4">
        <v>4426413</v>
      </c>
      <c r="J101" s="37">
        <v>4436092.5824998403</v>
      </c>
      <c r="K101" s="11">
        <f t="shared" si="15"/>
        <v>-3.8042538474839516E-3</v>
      </c>
      <c r="L101" s="12">
        <f t="shared" si="16"/>
        <v>1.2140131807145682E-3</v>
      </c>
      <c r="M101" s="12">
        <f t="shared" si="17"/>
        <v>1.7331022530320261E-4</v>
      </c>
      <c r="N101" s="12">
        <f t="shared" si="18"/>
        <v>5.1930067509098343E-4</v>
      </c>
      <c r="O101" s="32">
        <f t="shared" si="12"/>
        <v>8.4435286305395429E-4</v>
      </c>
      <c r="P101" s="32">
        <f t="shared" si="13"/>
        <v>8.4333390649415918E-4</v>
      </c>
      <c r="Q101" s="34">
        <f t="shared" si="19"/>
        <v>-9.519714137558033E-4</v>
      </c>
    </row>
    <row r="102" spans="1:17">
      <c r="A102">
        <f t="shared" si="14"/>
        <v>1</v>
      </c>
      <c r="B102" s="1">
        <v>43009</v>
      </c>
      <c r="C102" s="28">
        <v>5785</v>
      </c>
      <c r="D102" s="4">
        <v>5789</v>
      </c>
      <c r="E102" s="4">
        <v>5789</v>
      </c>
      <c r="F102" s="4">
        <v>5793</v>
      </c>
      <c r="G102" s="30">
        <v>4585661.9010109734</v>
      </c>
      <c r="H102" s="30">
        <v>4574297.389239924</v>
      </c>
      <c r="I102" s="4">
        <v>4454954</v>
      </c>
      <c r="J102" s="37">
        <v>4447253.1762851104</v>
      </c>
      <c r="K102" s="11">
        <f t="shared" si="15"/>
        <v>4.1659434126020134E-3</v>
      </c>
      <c r="L102" s="12">
        <f t="shared" si="16"/>
        <v>2.7715226052311692E-3</v>
      </c>
      <c r="M102" s="12">
        <f t="shared" si="17"/>
        <v>3.1190434933288103E-3</v>
      </c>
      <c r="N102" s="12">
        <f t="shared" si="18"/>
        <v>2.2491349480968648E-3</v>
      </c>
      <c r="O102" s="32">
        <f t="shared" si="12"/>
        <v>-1.1469143878306554E-4</v>
      </c>
      <c r="P102" s="32">
        <f t="shared" si="13"/>
        <v>-1.26937945578387E-4</v>
      </c>
      <c r="Q102" s="34">
        <f t="shared" si="19"/>
        <v>2.5158613301485833E-3</v>
      </c>
    </row>
    <row r="103" spans="1:17">
      <c r="A103">
        <f t="shared" si="14"/>
        <v>1</v>
      </c>
      <c r="B103" s="1">
        <v>43040</v>
      </c>
      <c r="C103" s="28">
        <v>5798</v>
      </c>
      <c r="D103" s="4">
        <v>5798</v>
      </c>
      <c r="E103" s="4">
        <v>5817</v>
      </c>
      <c r="F103" s="4">
        <v>5803</v>
      </c>
      <c r="G103" s="30">
        <v>4595077.3207169333</v>
      </c>
      <c r="H103" s="30">
        <v>4584771.6052866941</v>
      </c>
      <c r="I103" s="4">
        <v>4444501</v>
      </c>
      <c r="J103" s="37">
        <v>4454285.5493739303</v>
      </c>
      <c r="K103" s="11">
        <f t="shared" ref="K103:K134" si="20">C103/C102-1</f>
        <v>2.2471910112360494E-3</v>
      </c>
      <c r="L103" s="12">
        <f t="shared" ref="L103:L134" si="21">D103/D102-1</f>
        <v>1.554672655035505E-3</v>
      </c>
      <c r="M103" s="12">
        <f t="shared" ref="M103:M134" si="22">E103/E102-1</f>
        <v>4.8367593712212997E-3</v>
      </c>
      <c r="N103" s="12">
        <f t="shared" ref="N103:N134" si="23">F103/F102-1</f>
        <v>1.7262213015709627E-3</v>
      </c>
      <c r="O103" s="32">
        <f t="shared" si="12"/>
        <v>2.053230244446036E-3</v>
      </c>
      <c r="P103" s="32">
        <f t="shared" si="13"/>
        <v>2.2897977887070819E-3</v>
      </c>
      <c r="Q103" s="34">
        <f t="shared" si="19"/>
        <v>1.5812846289751104E-3</v>
      </c>
    </row>
    <row r="104" spans="1:17">
      <c r="A104">
        <f t="shared" si="14"/>
        <v>1</v>
      </c>
      <c r="B104" s="1">
        <v>43070</v>
      </c>
      <c r="C104" s="28">
        <v>5810</v>
      </c>
      <c r="D104" s="4">
        <v>5825</v>
      </c>
      <c r="E104" s="4">
        <v>5822</v>
      </c>
      <c r="F104" s="4">
        <v>5805</v>
      </c>
      <c r="G104" s="30">
        <v>4580756.1058381004</v>
      </c>
      <c r="H104" s="30">
        <v>4570740.5316295121</v>
      </c>
      <c r="I104" s="4">
        <v>4451728</v>
      </c>
      <c r="J104" s="37">
        <v>4462040.6655214699</v>
      </c>
      <c r="K104" s="11">
        <f t="shared" si="20"/>
        <v>2.0696791997241171E-3</v>
      </c>
      <c r="L104" s="12">
        <f t="shared" si="21"/>
        <v>4.6567781993791524E-3</v>
      </c>
      <c r="M104" s="12">
        <f t="shared" si="22"/>
        <v>8.5954959601175496E-4</v>
      </c>
      <c r="N104" s="12">
        <f t="shared" si="23"/>
        <v>3.4464931931754705E-4</v>
      </c>
      <c r="O104" s="32">
        <f t="shared" si="12"/>
        <v>-3.1166428504403321E-3</v>
      </c>
      <c r="P104" s="32">
        <f t="shared" si="13"/>
        <v>-3.0603648044327247E-3</v>
      </c>
      <c r="Q104" s="34">
        <f t="shared" si="19"/>
        <v>1.7410460244582371E-3</v>
      </c>
    </row>
    <row r="105" spans="1:17">
      <c r="A105">
        <f t="shared" si="14"/>
        <v>1</v>
      </c>
      <c r="B105" s="1">
        <v>43101</v>
      </c>
      <c r="C105" s="28">
        <v>5831</v>
      </c>
      <c r="D105" s="4">
        <v>5827</v>
      </c>
      <c r="E105" s="4">
        <v>5825</v>
      </c>
      <c r="F105" s="4">
        <v>5809</v>
      </c>
      <c r="G105" s="30">
        <v>4590129.7902099872</v>
      </c>
      <c r="H105" s="30">
        <v>4580129.5029699411</v>
      </c>
      <c r="I105" s="4">
        <v>4379664</v>
      </c>
      <c r="J105" s="37">
        <v>4469412.3149476303</v>
      </c>
      <c r="K105" s="11">
        <f t="shared" si="20"/>
        <v>3.6144578313253017E-3</v>
      </c>
      <c r="L105" s="12">
        <f t="shared" si="21"/>
        <v>3.4334763948495883E-4</v>
      </c>
      <c r="M105" s="12">
        <f t="shared" si="22"/>
        <v>5.1528684300916616E-4</v>
      </c>
      <c r="N105" s="12">
        <f t="shared" si="23"/>
        <v>6.8906115417743941E-4</v>
      </c>
      <c r="O105" s="32">
        <f t="shared" si="12"/>
        <v>2.0463181525731677E-3</v>
      </c>
      <c r="P105" s="32">
        <f t="shared" si="13"/>
        <v>2.0541466476728942E-3</v>
      </c>
      <c r="Q105" s="34">
        <f t="shared" si="19"/>
        <v>1.6520802876409668E-3</v>
      </c>
    </row>
    <row r="106" spans="1:17">
      <c r="A106">
        <f t="shared" si="14"/>
        <v>1</v>
      </c>
      <c r="B106" s="1">
        <v>43132</v>
      </c>
      <c r="C106" s="28">
        <v>5837</v>
      </c>
      <c r="D106" s="4">
        <v>5831</v>
      </c>
      <c r="E106" s="4">
        <v>5832</v>
      </c>
      <c r="F106" s="4">
        <v>5814</v>
      </c>
      <c r="G106" s="30">
        <v>4619501.7241406841</v>
      </c>
      <c r="H106" s="30">
        <v>4602641.8077269243</v>
      </c>
      <c r="I106" s="4">
        <v>4409143</v>
      </c>
      <c r="J106" s="37">
        <v>4476721.1825419404</v>
      </c>
      <c r="K106" s="11">
        <f t="shared" si="20"/>
        <v>1.0289830217802276E-3</v>
      </c>
      <c r="L106" s="12">
        <f t="shared" si="21"/>
        <v>6.8645958469204515E-4</v>
      </c>
      <c r="M106" s="12">
        <f t="shared" si="22"/>
        <v>1.2017167381974669E-3</v>
      </c>
      <c r="N106" s="12">
        <f t="shared" si="23"/>
        <v>8.6073334480984975E-4</v>
      </c>
      <c r="O106" s="32">
        <f t="shared" si="12"/>
        <v>6.3989332051879177E-3</v>
      </c>
      <c r="P106" s="32">
        <f t="shared" si="13"/>
        <v>4.9152114022945614E-3</v>
      </c>
      <c r="Q106" s="34">
        <f t="shared" si="19"/>
        <v>1.6353084207214597E-3</v>
      </c>
    </row>
    <row r="107" spans="1:17">
      <c r="A107">
        <f t="shared" si="14"/>
        <v>1</v>
      </c>
      <c r="B107" s="1">
        <v>43160</v>
      </c>
      <c r="C107" s="28">
        <v>5830</v>
      </c>
      <c r="D107" s="4">
        <v>5834</v>
      </c>
      <c r="E107" s="4">
        <v>5835</v>
      </c>
      <c r="F107" s="4">
        <v>5816</v>
      </c>
      <c r="G107" s="30">
        <v>4627419.3517556041</v>
      </c>
      <c r="H107" s="30">
        <v>4610323.5132742897</v>
      </c>
      <c r="I107" s="4">
        <v>4444000</v>
      </c>
      <c r="J107" s="37">
        <v>4481638.5415500896</v>
      </c>
      <c r="K107" s="11">
        <f t="shared" si="20"/>
        <v>-1.1992461881102923E-3</v>
      </c>
      <c r="L107" s="12">
        <f t="shared" si="21"/>
        <v>5.144915108901138E-4</v>
      </c>
      <c r="M107" s="12">
        <f t="shared" si="22"/>
        <v>5.1440329218110925E-4</v>
      </c>
      <c r="N107" s="12">
        <f t="shared" si="23"/>
        <v>3.4399724802192111E-4</v>
      </c>
      <c r="O107" s="32">
        <f t="shared" si="12"/>
        <v>1.7139570645776647E-3</v>
      </c>
      <c r="P107" s="32">
        <f t="shared" si="13"/>
        <v>1.6689774847282735E-3</v>
      </c>
      <c r="Q107" s="34">
        <f t="shared" si="19"/>
        <v>1.0984286953865663E-3</v>
      </c>
    </row>
    <row r="108" spans="1:17">
      <c r="A108">
        <f t="shared" si="14"/>
        <v>1</v>
      </c>
      <c r="B108" s="1">
        <v>43191</v>
      </c>
      <c r="C108" s="28">
        <v>5848</v>
      </c>
      <c r="D108" s="4">
        <v>5849</v>
      </c>
      <c r="E108" s="4">
        <v>5849</v>
      </c>
      <c r="F108" s="4">
        <v>5824</v>
      </c>
      <c r="G108" s="30">
        <v>4630408.9521552427</v>
      </c>
      <c r="H108" s="30">
        <v>4613173.1512551736</v>
      </c>
      <c r="I108" s="4">
        <v>4482846</v>
      </c>
      <c r="J108" s="37">
        <v>4483555.1941322004</v>
      </c>
      <c r="K108" s="11">
        <f t="shared" si="20"/>
        <v>3.0874785591765708E-3</v>
      </c>
      <c r="L108" s="12">
        <f t="shared" si="21"/>
        <v>2.571134727459734E-3</v>
      </c>
      <c r="M108" s="12">
        <f t="shared" si="22"/>
        <v>2.3993144815765977E-3</v>
      </c>
      <c r="N108" s="12">
        <f t="shared" si="23"/>
        <v>1.3755158184318717E-3</v>
      </c>
      <c r="O108" s="32">
        <f t="shared" si="12"/>
        <v>6.4606212931717089E-4</v>
      </c>
      <c r="P108" s="32">
        <f t="shared" si="13"/>
        <v>6.1809935304513175E-4</v>
      </c>
      <c r="Q108" s="34">
        <f t="shared" si="19"/>
        <v>4.2766781933467612E-4</v>
      </c>
    </row>
    <row r="109" spans="1:17">
      <c r="A109">
        <f t="shared" si="14"/>
        <v>1</v>
      </c>
      <c r="B109" s="1">
        <v>43221</v>
      </c>
      <c r="C109" s="28">
        <v>5862</v>
      </c>
      <c r="D109" s="4">
        <v>5862</v>
      </c>
      <c r="E109" s="4">
        <v>5860</v>
      </c>
      <c r="F109" s="4">
        <v>5835</v>
      </c>
      <c r="G109" s="30">
        <v>4637272.4728891244</v>
      </c>
      <c r="H109" s="30">
        <v>4625296.181869803</v>
      </c>
      <c r="I109" s="4">
        <v>4520807</v>
      </c>
      <c r="J109" s="37">
        <v>4491875.9382831398</v>
      </c>
      <c r="K109" s="11">
        <f t="shared" si="20"/>
        <v>2.3939808481532321E-3</v>
      </c>
      <c r="L109" s="12">
        <f t="shared" si="21"/>
        <v>2.222602154214437E-3</v>
      </c>
      <c r="M109" s="12">
        <f t="shared" si="22"/>
        <v>1.8806633612582502E-3</v>
      </c>
      <c r="N109" s="12">
        <f t="shared" si="23"/>
        <v>1.8887362637363125E-3</v>
      </c>
      <c r="O109" s="32">
        <f t="shared" si="12"/>
        <v>1.4822709624140451E-3</v>
      </c>
      <c r="P109" s="32">
        <f t="shared" si="13"/>
        <v>2.6279158005007019E-3</v>
      </c>
      <c r="Q109" s="34">
        <f t="shared" si="19"/>
        <v>1.8558362260887584E-3</v>
      </c>
    </row>
    <row r="110" spans="1:17">
      <c r="A110">
        <f t="shared" si="14"/>
        <v>1</v>
      </c>
      <c r="B110" s="1">
        <v>43252</v>
      </c>
      <c r="C110" s="28">
        <v>5878</v>
      </c>
      <c r="D110" s="4">
        <v>5878</v>
      </c>
      <c r="E110" s="4">
        <v>5878</v>
      </c>
      <c r="F110" s="4">
        <v>5844</v>
      </c>
      <c r="G110" s="30">
        <v>4656439.9204495866</v>
      </c>
      <c r="H110" s="30">
        <v>4642990.4075844595</v>
      </c>
      <c r="I110" s="4">
        <v>4585909</v>
      </c>
      <c r="J110" s="37">
        <v>4499813.1045542797</v>
      </c>
      <c r="K110" s="11">
        <f t="shared" si="20"/>
        <v>2.7294438758103112E-3</v>
      </c>
      <c r="L110" s="12">
        <f t="shared" si="21"/>
        <v>2.7294438758103112E-3</v>
      </c>
      <c r="M110" s="12">
        <f t="shared" si="22"/>
        <v>3.0716723549488734E-3</v>
      </c>
      <c r="N110" s="12">
        <f t="shared" si="23"/>
        <v>1.5424164524422412E-3</v>
      </c>
      <c r="O110" s="32">
        <f t="shared" si="12"/>
        <v>4.1333451231344576E-3</v>
      </c>
      <c r="P110" s="32">
        <f t="shared" si="13"/>
        <v>3.825533548319493E-3</v>
      </c>
      <c r="Q110" s="34">
        <f t="shared" si="19"/>
        <v>1.7670047837905489E-3</v>
      </c>
    </row>
    <row r="111" spans="1:17">
      <c r="A111">
        <f t="shared" si="14"/>
        <v>1</v>
      </c>
      <c r="B111" s="1">
        <v>43282</v>
      </c>
      <c r="C111" s="28">
        <v>5873</v>
      </c>
      <c r="D111" s="4">
        <v>5866</v>
      </c>
      <c r="E111" s="4">
        <v>5865</v>
      </c>
      <c r="F111" s="4">
        <v>5829</v>
      </c>
      <c r="G111" s="30">
        <v>4659624.8197832797</v>
      </c>
      <c r="H111" s="30">
        <v>4645980.0384978503</v>
      </c>
      <c r="I111" s="4">
        <v>4568147</v>
      </c>
      <c r="J111" s="37">
        <v>4501340.8760494702</v>
      </c>
      <c r="K111" s="11">
        <f t="shared" si="20"/>
        <v>-8.5062946580471976E-4</v>
      </c>
      <c r="L111" s="12">
        <f t="shared" si="21"/>
        <v>-2.0415107179312386E-3</v>
      </c>
      <c r="M111" s="12">
        <f t="shared" si="22"/>
        <v>-2.2116366110922492E-3</v>
      </c>
      <c r="N111" s="12">
        <f t="shared" si="23"/>
        <v>-2.5667351129363691E-3</v>
      </c>
      <c r="O111" s="32">
        <f t="shared" si="12"/>
        <v>6.8397732776626086E-4</v>
      </c>
      <c r="P111" s="32">
        <f t="shared" si="13"/>
        <v>6.4390202239206218E-4</v>
      </c>
      <c r="Q111" s="34">
        <f t="shared" si="19"/>
        <v>3.3951887771599409E-4</v>
      </c>
    </row>
    <row r="112" spans="1:17">
      <c r="A112">
        <f t="shared" si="14"/>
        <v>1</v>
      </c>
      <c r="B112" s="1">
        <v>43313</v>
      </c>
      <c r="C112" s="28">
        <v>5879</v>
      </c>
      <c r="D112" s="4">
        <v>5874</v>
      </c>
      <c r="E112" s="4">
        <v>5873</v>
      </c>
      <c r="F112" s="4">
        <v>5829</v>
      </c>
      <c r="G112" s="30">
        <v>4672152.9535290459</v>
      </c>
      <c r="H112" s="30">
        <v>4656510.0509201894</v>
      </c>
      <c r="I112" s="4">
        <v>4548086</v>
      </c>
      <c r="J112" s="37">
        <v>4504050.6898673298</v>
      </c>
      <c r="K112" s="11">
        <f t="shared" si="20"/>
        <v>1.0216243827685378E-3</v>
      </c>
      <c r="L112" s="12">
        <f t="shared" si="21"/>
        <v>1.3637913399249246E-3</v>
      </c>
      <c r="M112" s="12">
        <f t="shared" si="22"/>
        <v>1.3640238704177854E-3</v>
      </c>
      <c r="N112" s="12">
        <f t="shared" si="23"/>
        <v>0</v>
      </c>
      <c r="O112" s="32">
        <f t="shared" si="12"/>
        <v>2.6886571838522499E-3</v>
      </c>
      <c r="P112" s="32">
        <f t="shared" si="13"/>
        <v>2.2664781886887475E-3</v>
      </c>
      <c r="Q112" s="34">
        <f t="shared" si="19"/>
        <v>6.0200146855748926E-4</v>
      </c>
    </row>
    <row r="113" spans="1:17">
      <c r="A113">
        <f t="shared" si="14"/>
        <v>1</v>
      </c>
      <c r="B113" s="1">
        <v>43344</v>
      </c>
      <c r="C113" s="28">
        <v>5873</v>
      </c>
      <c r="D113" s="4">
        <v>5877</v>
      </c>
      <c r="E113" s="4">
        <v>5876</v>
      </c>
      <c r="F113" s="4">
        <v>5838</v>
      </c>
      <c r="G113" s="30">
        <v>4680862.6439018687</v>
      </c>
      <c r="H113" s="30">
        <v>4665162.5928097731</v>
      </c>
      <c r="I113" s="4">
        <v>4496439</v>
      </c>
      <c r="J113" s="37">
        <v>4516151.5502107497</v>
      </c>
      <c r="K113" s="11">
        <f t="shared" si="20"/>
        <v>-1.0205817315870336E-3</v>
      </c>
      <c r="L113" s="12">
        <f t="shared" si="21"/>
        <v>5.1072522982642532E-4</v>
      </c>
      <c r="M113" s="12">
        <f t="shared" si="22"/>
        <v>5.1081219138437994E-4</v>
      </c>
      <c r="N113" s="12">
        <f t="shared" si="23"/>
        <v>1.5440041173442332E-3</v>
      </c>
      <c r="O113" s="32">
        <f t="shared" si="12"/>
        <v>1.8641706424109561E-3</v>
      </c>
      <c r="P113" s="32">
        <f t="shared" si="13"/>
        <v>1.8581602519840423E-3</v>
      </c>
      <c r="Q113" s="34">
        <f t="shared" si="19"/>
        <v>2.6866616689378287E-3</v>
      </c>
    </row>
    <row r="114" spans="1:17">
      <c r="A114">
        <f t="shared" si="14"/>
        <v>1</v>
      </c>
      <c r="B114" s="1">
        <v>43374</v>
      </c>
      <c r="C114" s="28">
        <v>5884</v>
      </c>
      <c r="D114" s="4">
        <v>5882</v>
      </c>
      <c r="E114" s="4">
        <v>5885</v>
      </c>
      <c r="F114" s="4">
        <v>5841</v>
      </c>
      <c r="G114" s="30">
        <v>4687208.8866136186</v>
      </c>
      <c r="H114" s="30">
        <v>4671474.0810190625</v>
      </c>
      <c r="I114" s="4">
        <v>4544614</v>
      </c>
      <c r="J114" s="37">
        <v>4535934.2154494803</v>
      </c>
      <c r="K114" s="11">
        <f t="shared" si="20"/>
        <v>1.8729780350756897E-3</v>
      </c>
      <c r="L114" s="12">
        <f t="shared" si="21"/>
        <v>8.5077420452606134E-4</v>
      </c>
      <c r="M114" s="12">
        <f t="shared" si="22"/>
        <v>1.5316541865213473E-3</v>
      </c>
      <c r="N114" s="12">
        <f t="shared" si="23"/>
        <v>5.1387461459406758E-4</v>
      </c>
      <c r="O114" s="32">
        <f t="shared" si="12"/>
        <v>1.3557848615826096E-3</v>
      </c>
      <c r="P114" s="32">
        <f t="shared" si="13"/>
        <v>1.3528978001788872E-3</v>
      </c>
      <c r="Q114" s="34">
        <f t="shared" si="19"/>
        <v>4.3804254615431581E-3</v>
      </c>
    </row>
    <row r="115" spans="1:17">
      <c r="A115">
        <f t="shared" si="14"/>
        <v>1</v>
      </c>
      <c r="B115" s="1">
        <v>43405</v>
      </c>
      <c r="C115" s="28">
        <v>5882</v>
      </c>
      <c r="D115" s="4">
        <v>5884</v>
      </c>
      <c r="E115" s="4">
        <v>5868</v>
      </c>
      <c r="F115" s="4">
        <v>5839</v>
      </c>
      <c r="G115" s="30">
        <v>4690811.7217037296</v>
      </c>
      <c r="H115" s="30">
        <v>4673596.0725940801</v>
      </c>
      <c r="I115" s="4">
        <v>4526477</v>
      </c>
      <c r="J115" s="37">
        <v>4529901.8146320004</v>
      </c>
      <c r="K115" s="11">
        <f t="shared" si="20"/>
        <v>-3.399048266485849E-4</v>
      </c>
      <c r="L115" s="12">
        <f t="shared" si="21"/>
        <v>3.4002040122405042E-4</v>
      </c>
      <c r="M115" s="12">
        <f t="shared" si="22"/>
        <v>-2.8887000849617817E-3</v>
      </c>
      <c r="N115" s="12">
        <f t="shared" si="23"/>
        <v>-3.424071220681224E-4</v>
      </c>
      <c r="O115" s="32">
        <f t="shared" si="12"/>
        <v>7.6865255576730185E-4</v>
      </c>
      <c r="P115" s="32">
        <f t="shared" si="13"/>
        <v>4.5424453571074608E-4</v>
      </c>
      <c r="Q115" s="34">
        <f t="shared" si="19"/>
        <v>-1.3299136475422024E-3</v>
      </c>
    </row>
    <row r="116" spans="1:17">
      <c r="A116">
        <f t="shared" si="14"/>
        <v>1</v>
      </c>
      <c r="B116" s="1">
        <v>43435</v>
      </c>
      <c r="C116" s="28">
        <v>5892</v>
      </c>
      <c r="D116" s="4">
        <v>5877</v>
      </c>
      <c r="E116" s="4">
        <v>5879</v>
      </c>
      <c r="F116" s="4">
        <v>5846</v>
      </c>
      <c r="G116" s="30">
        <v>4685854.4818027345</v>
      </c>
      <c r="H116" s="30">
        <v>4668762.3616420235</v>
      </c>
      <c r="I116" s="4">
        <v>4516819</v>
      </c>
      <c r="J116" s="37">
        <v>4534576.9356217599</v>
      </c>
      <c r="K116" s="11">
        <f t="shared" si="20"/>
        <v>1.7001020061204741E-3</v>
      </c>
      <c r="L116" s="12">
        <f t="shared" si="21"/>
        <v>-1.1896668932699361E-3</v>
      </c>
      <c r="M116" s="12">
        <f t="shared" si="22"/>
        <v>1.8745739604635325E-3</v>
      </c>
      <c r="N116" s="12">
        <f t="shared" si="23"/>
        <v>1.1988354170233695E-3</v>
      </c>
      <c r="O116" s="32">
        <f t="shared" ref="O116:O179" si="24">G116/G115-1</f>
        <v>-1.0567978838413872E-3</v>
      </c>
      <c r="P116" s="32">
        <f t="shared" ref="P116:P179" si="25">H116/H115-1</f>
        <v>-1.0342594603760524E-3</v>
      </c>
      <c r="Q116" s="34">
        <f t="shared" si="19"/>
        <v>1.0320579078906267E-3</v>
      </c>
    </row>
    <row r="117" spans="1:17">
      <c r="A117">
        <f t="shared" si="14"/>
        <v>1</v>
      </c>
      <c r="B117" s="1">
        <v>43466</v>
      </c>
      <c r="C117" s="28">
        <v>5881</v>
      </c>
      <c r="D117" s="4">
        <v>5887</v>
      </c>
      <c r="E117" s="4">
        <v>5888</v>
      </c>
      <c r="F117" s="4">
        <v>5854</v>
      </c>
      <c r="G117" s="30">
        <v>4692618.7160372688</v>
      </c>
      <c r="H117" s="30">
        <v>4675562.4051401829</v>
      </c>
      <c r="I117" s="4">
        <v>4438025</v>
      </c>
      <c r="J117" s="37">
        <v>4532761.2774340101</v>
      </c>
      <c r="K117" s="11">
        <f t="shared" si="20"/>
        <v>-1.8669382213170049E-3</v>
      </c>
      <c r="L117" s="12">
        <f t="shared" si="21"/>
        <v>1.7015484090523447E-3</v>
      </c>
      <c r="M117" s="12">
        <f t="shared" si="22"/>
        <v>1.5308725973806059E-3</v>
      </c>
      <c r="N117" s="12">
        <f t="shared" si="23"/>
        <v>1.3684570646594896E-3</v>
      </c>
      <c r="O117" s="32">
        <f t="shared" si="24"/>
        <v>1.4435433837740597E-3</v>
      </c>
      <c r="P117" s="32">
        <f t="shared" si="25"/>
        <v>1.4564980976603525E-3</v>
      </c>
      <c r="Q117" s="34">
        <f t="shared" si="19"/>
        <v>-4.0040299536803214E-4</v>
      </c>
    </row>
    <row r="118" spans="1:17">
      <c r="A118">
        <f t="shared" si="14"/>
        <v>1</v>
      </c>
      <c r="B118" s="1">
        <v>43497</v>
      </c>
      <c r="C118" s="28">
        <v>5890</v>
      </c>
      <c r="D118" s="4">
        <v>5891</v>
      </c>
      <c r="E118" s="4">
        <v>5892</v>
      </c>
      <c r="F118" s="4">
        <v>5856</v>
      </c>
      <c r="G118" s="30">
        <v>4703970.3246434499</v>
      </c>
      <c r="H118" s="30">
        <v>4686366.393101152</v>
      </c>
      <c r="I118" s="4">
        <v>4466519</v>
      </c>
      <c r="J118" s="37">
        <v>4533270.3609394496</v>
      </c>
      <c r="K118" s="11">
        <f t="shared" si="20"/>
        <v>1.5303519809555244E-3</v>
      </c>
      <c r="L118" s="12">
        <f t="shared" si="21"/>
        <v>6.7946322405298964E-4</v>
      </c>
      <c r="M118" s="12">
        <f t="shared" si="22"/>
        <v>6.7934782608691791E-4</v>
      </c>
      <c r="N118" s="12">
        <f t="shared" si="23"/>
        <v>3.416467372736598E-4</v>
      </c>
      <c r="O118" s="32">
        <f t="shared" si="24"/>
        <v>2.4190349340309503E-3</v>
      </c>
      <c r="P118" s="32">
        <f t="shared" si="25"/>
        <v>2.3107354848030948E-3</v>
      </c>
      <c r="Q118" s="34">
        <f t="shared" si="19"/>
        <v>1.1231200459960178E-4</v>
      </c>
    </row>
    <row r="119" spans="1:17">
      <c r="A119">
        <f t="shared" si="14"/>
        <v>1</v>
      </c>
      <c r="B119" s="1">
        <v>43525</v>
      </c>
      <c r="C119" s="28">
        <v>5905</v>
      </c>
      <c r="D119" s="4">
        <v>5912</v>
      </c>
      <c r="E119" s="4">
        <v>5911</v>
      </c>
      <c r="F119" s="4">
        <v>5875</v>
      </c>
      <c r="G119" s="30">
        <v>4705662.3437148863</v>
      </c>
      <c r="H119" s="30">
        <v>4687994.0185501259</v>
      </c>
      <c r="I119" s="4">
        <v>4498938</v>
      </c>
      <c r="J119" s="37">
        <v>4534509.3959081601</v>
      </c>
      <c r="K119" s="11">
        <f t="shared" si="20"/>
        <v>2.5466893039050031E-3</v>
      </c>
      <c r="L119" s="12">
        <f t="shared" si="21"/>
        <v>3.5647598030894567E-3</v>
      </c>
      <c r="M119" s="12">
        <f t="shared" si="22"/>
        <v>3.2247114731840387E-3</v>
      </c>
      <c r="N119" s="12">
        <f t="shared" si="23"/>
        <v>3.2445355191257352E-3</v>
      </c>
      <c r="O119" s="32">
        <f t="shared" si="24"/>
        <v>3.5970020103492928E-4</v>
      </c>
      <c r="P119" s="32">
        <f t="shared" si="25"/>
        <v>3.4731075473959372E-4</v>
      </c>
      <c r="Q119" s="34">
        <f t="shared" si="19"/>
        <v>2.7332033389981802E-4</v>
      </c>
    </row>
    <row r="120" spans="1:17">
      <c r="A120">
        <f t="shared" si="14"/>
        <v>1</v>
      </c>
      <c r="B120" s="1">
        <v>43556</v>
      </c>
      <c r="C120" s="28">
        <v>5926</v>
      </c>
      <c r="D120" s="4">
        <v>5925</v>
      </c>
      <c r="E120" s="4">
        <v>5927</v>
      </c>
      <c r="F120" s="4">
        <v>5891</v>
      </c>
      <c r="G120" s="30">
        <v>4712282.4929310903</v>
      </c>
      <c r="H120" s="30">
        <v>4694587.9838330643</v>
      </c>
      <c r="I120" s="4">
        <v>4541553</v>
      </c>
      <c r="J120" s="37">
        <v>4538264.0742540704</v>
      </c>
      <c r="K120" s="11">
        <f t="shared" si="20"/>
        <v>3.5563082133784896E-3</v>
      </c>
      <c r="L120" s="12">
        <f t="shared" si="21"/>
        <v>2.1989174560217428E-3</v>
      </c>
      <c r="M120" s="12">
        <f t="shared" si="22"/>
        <v>2.7068177973270657E-3</v>
      </c>
      <c r="N120" s="12">
        <f t="shared" si="23"/>
        <v>2.7234042553192506E-3</v>
      </c>
      <c r="O120" s="32">
        <f t="shared" si="24"/>
        <v>1.4068474813213605E-3</v>
      </c>
      <c r="P120" s="32">
        <f t="shared" si="25"/>
        <v>1.4065643549985296E-3</v>
      </c>
      <c r="Q120" s="34">
        <f t="shared" si="19"/>
        <v>8.2802306006879434E-4</v>
      </c>
    </row>
    <row r="121" spans="1:17">
      <c r="A121">
        <f t="shared" si="14"/>
        <v>1</v>
      </c>
      <c r="B121" s="1">
        <v>43586</v>
      </c>
      <c r="C121" s="28">
        <v>5924</v>
      </c>
      <c r="D121" s="4">
        <v>5923</v>
      </c>
      <c r="E121" s="4">
        <v>5924</v>
      </c>
      <c r="F121" s="4">
        <v>5886</v>
      </c>
      <c r="G121" s="30">
        <v>4717277.3124867221</v>
      </c>
      <c r="H121" s="30">
        <v>4697580.2011826746</v>
      </c>
      <c r="I121" s="4">
        <v>4577342</v>
      </c>
      <c r="J121" s="37">
        <v>4541908.6538770404</v>
      </c>
      <c r="K121" s="11">
        <f t="shared" si="20"/>
        <v>-3.3749578130271018E-4</v>
      </c>
      <c r="L121" s="12">
        <f t="shared" si="21"/>
        <v>-3.3755274261604296E-4</v>
      </c>
      <c r="M121" s="12">
        <f t="shared" si="22"/>
        <v>-5.0615825881561438E-4</v>
      </c>
      <c r="N121" s="12">
        <f t="shared" si="23"/>
        <v>-8.4875233406889183E-4</v>
      </c>
      <c r="O121" s="32">
        <f t="shared" si="24"/>
        <v>1.0599575817291651E-3</v>
      </c>
      <c r="P121" s="32">
        <f t="shared" si="25"/>
        <v>6.373759230660081E-4</v>
      </c>
      <c r="Q121" s="34">
        <f t="shared" si="19"/>
        <v>8.0307790894007525E-4</v>
      </c>
    </row>
    <row r="122" spans="1:17">
      <c r="A122">
        <f t="shared" si="14"/>
        <v>1</v>
      </c>
      <c r="B122" s="1">
        <v>43617</v>
      </c>
      <c r="C122" s="28">
        <v>5933</v>
      </c>
      <c r="D122" s="4">
        <v>5941</v>
      </c>
      <c r="E122" s="4">
        <v>5939</v>
      </c>
      <c r="F122" s="4">
        <v>5894</v>
      </c>
      <c r="G122" s="30">
        <v>4720775.1362542203</v>
      </c>
      <c r="H122" s="30">
        <v>4700708.1097060926</v>
      </c>
      <c r="I122" s="4">
        <v>4626050</v>
      </c>
      <c r="J122" s="37">
        <v>4547459.6102919905</v>
      </c>
      <c r="K122" s="11">
        <f t="shared" si="20"/>
        <v>1.5192437542201898E-3</v>
      </c>
      <c r="L122" s="12">
        <f t="shared" si="21"/>
        <v>3.039000506500189E-3</v>
      </c>
      <c r="M122" s="12">
        <f t="shared" si="22"/>
        <v>2.5320729237001682E-3</v>
      </c>
      <c r="N122" s="12">
        <f t="shared" si="23"/>
        <v>1.3591573224600584E-3</v>
      </c>
      <c r="O122" s="32">
        <f t="shared" si="24"/>
        <v>7.4149208023865931E-4</v>
      </c>
      <c r="P122" s="32">
        <f t="shared" si="25"/>
        <v>6.658552679166263E-4</v>
      </c>
      <c r="Q122" s="34">
        <f t="shared" si="19"/>
        <v>1.2221638165734738E-3</v>
      </c>
    </row>
    <row r="123" spans="1:17">
      <c r="A123">
        <f t="shared" si="14"/>
        <v>1</v>
      </c>
      <c r="B123" s="1">
        <v>43647</v>
      </c>
      <c r="C123" s="28">
        <v>5949</v>
      </c>
      <c r="D123" s="4">
        <v>5946</v>
      </c>
      <c r="E123" s="4">
        <v>5946</v>
      </c>
      <c r="F123" s="4">
        <v>5899</v>
      </c>
      <c r="G123" s="30">
        <v>4753396.9729339983</v>
      </c>
      <c r="H123" s="30">
        <v>4733121.7222431572</v>
      </c>
      <c r="I123" s="4">
        <v>4621306</v>
      </c>
      <c r="J123" s="37">
        <v>4553107.6544225896</v>
      </c>
      <c r="K123" s="11">
        <f t="shared" si="20"/>
        <v>2.6967807180178216E-3</v>
      </c>
      <c r="L123" s="12">
        <f t="shared" si="21"/>
        <v>8.4160915670761227E-4</v>
      </c>
      <c r="M123" s="12">
        <f t="shared" si="22"/>
        <v>1.1786496043104666E-3</v>
      </c>
      <c r="N123" s="12">
        <f t="shared" si="23"/>
        <v>8.4832032575499206E-4</v>
      </c>
      <c r="O123" s="32">
        <f t="shared" si="24"/>
        <v>6.9102712453410486E-3</v>
      </c>
      <c r="P123" s="32">
        <f t="shared" si="25"/>
        <v>6.8954744222762265E-3</v>
      </c>
      <c r="Q123" s="34">
        <f t="shared" si="19"/>
        <v>1.2420218351838486E-3</v>
      </c>
    </row>
    <row r="124" spans="1:17">
      <c r="A124">
        <f t="shared" si="14"/>
        <v>1</v>
      </c>
      <c r="B124" s="1">
        <v>43678</v>
      </c>
      <c r="C124" s="28">
        <v>5945</v>
      </c>
      <c r="D124" s="4">
        <v>5953</v>
      </c>
      <c r="E124" s="4">
        <v>5951</v>
      </c>
      <c r="F124" s="4">
        <v>5901</v>
      </c>
      <c r="G124" s="30">
        <v>4749334.5342177125</v>
      </c>
      <c r="H124" s="30">
        <v>4729527.3037816286</v>
      </c>
      <c r="I124" s="4">
        <v>4600802</v>
      </c>
      <c r="J124" s="37">
        <v>4558162.4841279499</v>
      </c>
      <c r="K124" s="11">
        <f t="shared" si="20"/>
        <v>-6.7238191292651184E-4</v>
      </c>
      <c r="L124" s="12">
        <f t="shared" si="21"/>
        <v>1.1772620248906573E-3</v>
      </c>
      <c r="M124" s="12">
        <f t="shared" si="22"/>
        <v>8.4090144635040609E-4</v>
      </c>
      <c r="N124" s="12">
        <f t="shared" si="23"/>
        <v>3.3904051534161539E-4</v>
      </c>
      <c r="O124" s="32">
        <f t="shared" si="24"/>
        <v>-8.5463905905980297E-4</v>
      </c>
      <c r="P124" s="32">
        <f t="shared" si="25"/>
        <v>-7.5941813299174044E-4</v>
      </c>
      <c r="Q124" s="34">
        <f t="shared" si="19"/>
        <v>1.1101933204786807E-3</v>
      </c>
    </row>
    <row r="125" spans="1:17">
      <c r="A125">
        <f t="shared" si="14"/>
        <v>1</v>
      </c>
      <c r="B125" s="1">
        <v>43709</v>
      </c>
      <c r="C125" s="28">
        <v>5950</v>
      </c>
      <c r="D125" s="4">
        <v>5949</v>
      </c>
      <c r="E125" s="4">
        <v>5946</v>
      </c>
      <c r="F125" s="4">
        <v>5903</v>
      </c>
      <c r="G125" s="30">
        <v>4750455.951717997</v>
      </c>
      <c r="H125" s="30">
        <v>4730637.1733589387</v>
      </c>
      <c r="I125" s="4">
        <v>4544083</v>
      </c>
      <c r="J125" s="37">
        <v>4561922.2826717701</v>
      </c>
      <c r="K125" s="11">
        <f t="shared" si="20"/>
        <v>8.41042893187538E-4</v>
      </c>
      <c r="L125" s="12">
        <f t="shared" si="21"/>
        <v>-6.7193011926758306E-4</v>
      </c>
      <c r="M125" s="12">
        <f t="shared" si="22"/>
        <v>-8.4019492522269257E-4</v>
      </c>
      <c r="N125" s="12">
        <f t="shared" si="23"/>
        <v>3.3892560582948761E-4</v>
      </c>
      <c r="O125" s="32">
        <f t="shared" si="24"/>
        <v>2.361209748871218E-4</v>
      </c>
      <c r="P125" s="32">
        <f t="shared" si="25"/>
        <v>2.3466818267925404E-4</v>
      </c>
      <c r="Q125" s="34">
        <f t="shared" si="19"/>
        <v>8.2484960922579731E-4</v>
      </c>
    </row>
    <row r="126" spans="1:17">
      <c r="A126">
        <f t="shared" si="14"/>
        <v>1</v>
      </c>
      <c r="B126" s="1">
        <v>43739</v>
      </c>
      <c r="C126" s="28">
        <v>5946</v>
      </c>
      <c r="D126" s="4">
        <v>5945</v>
      </c>
      <c r="E126" s="4">
        <v>5944</v>
      </c>
      <c r="F126" s="4">
        <v>5898</v>
      </c>
      <c r="G126" s="30">
        <v>4747114.2920933245</v>
      </c>
      <c r="H126" s="30">
        <v>4727258.1376699554</v>
      </c>
      <c r="I126" s="4">
        <v>4574849</v>
      </c>
      <c r="J126" s="37">
        <v>4571010.9198426502</v>
      </c>
      <c r="K126" s="11">
        <f t="shared" si="20"/>
        <v>-6.7226890756300062E-4</v>
      </c>
      <c r="L126" s="12">
        <f t="shared" si="21"/>
        <v>-6.7238191292651184E-4</v>
      </c>
      <c r="M126" s="12">
        <f t="shared" si="22"/>
        <v>-3.3636057854014023E-4</v>
      </c>
      <c r="N126" s="12">
        <f t="shared" si="23"/>
        <v>-8.4702693545657404E-4</v>
      </c>
      <c r="O126" s="32">
        <f t="shared" si="24"/>
        <v>-7.0343976633735483E-4</v>
      </c>
      <c r="P126" s="32">
        <f t="shared" si="25"/>
        <v>-7.1428764565006908E-4</v>
      </c>
      <c r="Q126" s="34">
        <f t="shared" si="19"/>
        <v>1.9922823335687401E-3</v>
      </c>
    </row>
    <row r="127" spans="1:17">
      <c r="A127">
        <f t="shared" si="14"/>
        <v>1</v>
      </c>
      <c r="B127" s="1">
        <v>43770</v>
      </c>
      <c r="C127" s="28">
        <v>5954</v>
      </c>
      <c r="D127" s="4">
        <v>5954</v>
      </c>
      <c r="E127" s="4">
        <v>5923</v>
      </c>
      <c r="F127" s="4">
        <v>5911</v>
      </c>
      <c r="G127" s="30">
        <v>4757996.637375108</v>
      </c>
      <c r="H127" s="30">
        <v>4738120.0313064065</v>
      </c>
      <c r="I127" s="4">
        <v>4573716</v>
      </c>
      <c r="J127" s="37">
        <v>4576620.8250235301</v>
      </c>
      <c r="K127" s="11">
        <f t="shared" si="20"/>
        <v>1.345442314160783E-3</v>
      </c>
      <c r="L127" s="12">
        <f t="shared" si="21"/>
        <v>1.5138772077376572E-3</v>
      </c>
      <c r="M127" s="12">
        <f t="shared" si="22"/>
        <v>-3.5329744279946063E-3</v>
      </c>
      <c r="N127" s="12">
        <f t="shared" si="23"/>
        <v>2.2041369955916323E-3</v>
      </c>
      <c r="O127" s="32">
        <f t="shared" si="24"/>
        <v>2.2924127400743011E-3</v>
      </c>
      <c r="P127" s="32">
        <f t="shared" si="25"/>
        <v>2.2977153606011935E-3</v>
      </c>
      <c r="Q127" s="34">
        <f t="shared" si="19"/>
        <v>1.2272788840925752E-3</v>
      </c>
    </row>
    <row r="128" spans="1:17">
      <c r="A128">
        <f t="shared" si="14"/>
        <v>1</v>
      </c>
      <c r="B128" s="1">
        <v>43800</v>
      </c>
      <c r="C128" s="28">
        <v>5959</v>
      </c>
      <c r="D128" s="4">
        <v>5926</v>
      </c>
      <c r="E128" s="4">
        <v>5925</v>
      </c>
      <c r="F128" s="4">
        <v>5917</v>
      </c>
      <c r="G128" s="30">
        <v>4771831.2407669174</v>
      </c>
      <c r="H128" s="30">
        <v>4752120.520899497</v>
      </c>
      <c r="I128" s="4">
        <v>4574744</v>
      </c>
      <c r="J128" s="37">
        <v>4590410.2375389701</v>
      </c>
      <c r="K128" s="11">
        <f t="shared" si="20"/>
        <v>8.3977158212955594E-4</v>
      </c>
      <c r="L128" s="12">
        <f t="shared" si="21"/>
        <v>-4.7027208599260684E-3</v>
      </c>
      <c r="M128" s="12">
        <f t="shared" si="22"/>
        <v>3.3766672294444078E-4</v>
      </c>
      <c r="N128" s="12">
        <f t="shared" si="23"/>
        <v>1.0150566739977052E-3</v>
      </c>
      <c r="O128" s="32">
        <f t="shared" si="24"/>
        <v>2.907653041016367E-3</v>
      </c>
      <c r="P128" s="32">
        <f t="shared" si="25"/>
        <v>2.9548617385344311E-3</v>
      </c>
      <c r="Q128" s="34">
        <f t="shared" si="19"/>
        <v>3.013011792465603E-3</v>
      </c>
    </row>
    <row r="129" spans="1:17">
      <c r="A129">
        <f t="shared" si="14"/>
        <v>0</v>
      </c>
      <c r="B129" s="1">
        <v>43831</v>
      </c>
      <c r="C129" s="28">
        <v>5940</v>
      </c>
      <c r="D129" s="4">
        <v>5935</v>
      </c>
      <c r="E129" s="4">
        <v>5935</v>
      </c>
      <c r="F129" s="4">
        <v>5933</v>
      </c>
      <c r="G129" s="30">
        <v>4773696.2422281001</v>
      </c>
      <c r="H129" s="30">
        <v>4754088.8294666382</v>
      </c>
      <c r="I129" s="4">
        <v>4461307</v>
      </c>
      <c r="J129" s="37">
        <v>4551042.84802924</v>
      </c>
      <c r="K129" s="11">
        <f t="shared" si="20"/>
        <v>-3.1884544386642233E-3</v>
      </c>
      <c r="L129" s="12">
        <f t="shared" si="21"/>
        <v>1.5187310158621958E-3</v>
      </c>
      <c r="M129" s="12">
        <f t="shared" si="22"/>
        <v>1.6877637130801038E-3</v>
      </c>
      <c r="N129" s="12">
        <f t="shared" si="23"/>
        <v>2.7040730099712196E-3</v>
      </c>
      <c r="O129" s="32">
        <f t="shared" si="24"/>
        <v>3.9083558639907423E-4</v>
      </c>
      <c r="P129" s="32">
        <f t="shared" si="25"/>
        <v>4.1419584341029214E-4</v>
      </c>
      <c r="Q129" s="34">
        <f t="shared" si="19"/>
        <v>-8.5760068213066587E-3</v>
      </c>
    </row>
    <row r="130" spans="1:17">
      <c r="A130">
        <f t="shared" si="14"/>
        <v>0</v>
      </c>
      <c r="B130" s="1">
        <v>43862</v>
      </c>
      <c r="C130" s="28">
        <v>5939</v>
      </c>
      <c r="D130" s="4">
        <v>5943</v>
      </c>
      <c r="E130" s="4">
        <v>5941</v>
      </c>
      <c r="F130" s="4">
        <v>5934</v>
      </c>
      <c r="G130" s="30">
        <v>4774647.1533012195</v>
      </c>
      <c r="H130" s="30">
        <v>4754919.2585951649</v>
      </c>
      <c r="I130" s="4">
        <v>4492372</v>
      </c>
      <c r="J130" s="37">
        <v>4556298.0426179804</v>
      </c>
      <c r="K130" s="11">
        <f t="shared" si="20"/>
        <v>-1.6835016835015093E-4</v>
      </c>
      <c r="L130" s="12">
        <f t="shared" si="21"/>
        <v>1.347935973041281E-3</v>
      </c>
      <c r="M130" s="12">
        <f t="shared" si="22"/>
        <v>1.0109519797809607E-3</v>
      </c>
      <c r="N130" s="12">
        <f t="shared" si="23"/>
        <v>1.6854879487615548E-4</v>
      </c>
      <c r="O130" s="32">
        <f t="shared" si="24"/>
        <v>1.9919806893198277E-4</v>
      </c>
      <c r="P130" s="32">
        <f t="shared" si="25"/>
        <v>1.7467682206095958E-4</v>
      </c>
      <c r="Q130" s="34">
        <f t="shared" si="19"/>
        <v>1.1547231621904519E-3</v>
      </c>
    </row>
    <row r="131" spans="1:17">
      <c r="A131">
        <f t="shared" si="14"/>
        <v>0</v>
      </c>
      <c r="B131" s="1">
        <v>43891</v>
      </c>
      <c r="C131" s="28">
        <v>5919</v>
      </c>
      <c r="D131" s="4">
        <v>5903</v>
      </c>
      <c r="E131" s="4">
        <v>5850</v>
      </c>
      <c r="F131" s="4">
        <v>5847</v>
      </c>
      <c r="G131" s="30">
        <v>4774776.3594751554</v>
      </c>
      <c r="H131" s="30">
        <v>4754899.1880485071</v>
      </c>
      <c r="I131" s="4">
        <v>4429322</v>
      </c>
      <c r="J131" s="37">
        <v>4466752.5720818099</v>
      </c>
      <c r="K131" s="11">
        <f t="shared" si="20"/>
        <v>-3.3675702980299205E-3</v>
      </c>
      <c r="L131" s="12">
        <f t="shared" si="21"/>
        <v>-6.7306074373212343E-3</v>
      </c>
      <c r="M131" s="12">
        <f t="shared" si="22"/>
        <v>-1.5317286652078765E-2</v>
      </c>
      <c r="N131" s="12">
        <f t="shared" si="23"/>
        <v>-1.4661274014155734E-2</v>
      </c>
      <c r="O131" s="32">
        <f t="shared" si="24"/>
        <v>2.7060884246976613E-5</v>
      </c>
      <c r="P131" s="32">
        <f t="shared" si="25"/>
        <v>-4.2210068281756108E-6</v>
      </c>
      <c r="Q131" s="34">
        <f t="shared" si="19"/>
        <v>-1.9653119637608074E-2</v>
      </c>
    </row>
    <row r="132" spans="1:17">
      <c r="A132">
        <f t="shared" si="14"/>
        <v>0</v>
      </c>
      <c r="B132" s="1">
        <v>43922</v>
      </c>
      <c r="C132" s="28">
        <v>4636</v>
      </c>
      <c r="D132" s="4">
        <v>4578</v>
      </c>
      <c r="E132" s="4">
        <v>4571</v>
      </c>
      <c r="F132" s="4">
        <v>4511</v>
      </c>
      <c r="G132" s="30">
        <v>4579493.844414412</v>
      </c>
      <c r="H132" s="30">
        <v>4563194.4299057219</v>
      </c>
      <c r="I132" s="4">
        <v>3148631</v>
      </c>
      <c r="J132" s="37">
        <v>3152213.7495541498</v>
      </c>
      <c r="K132" s="11">
        <f t="shared" si="20"/>
        <v>-0.21675958776820414</v>
      </c>
      <c r="L132" s="12">
        <f t="shared" si="21"/>
        <v>-0.22446213789598513</v>
      </c>
      <c r="M132" s="12">
        <f t="shared" si="22"/>
        <v>-0.21863247863247859</v>
      </c>
      <c r="N132" s="12">
        <f t="shared" si="23"/>
        <v>-0.228493244398837</v>
      </c>
      <c r="O132" s="32">
        <f t="shared" si="24"/>
        <v>-4.0898777316181745E-2</v>
      </c>
      <c r="P132" s="32">
        <f t="shared" si="25"/>
        <v>-4.0317312851687159E-2</v>
      </c>
      <c r="Q132" s="34">
        <f t="shared" si="19"/>
        <v>-0.2942940763595947</v>
      </c>
    </row>
    <row r="133" spans="1:17">
      <c r="A133">
        <f t="shared" si="14"/>
        <v>0</v>
      </c>
      <c r="B133" s="1">
        <v>43952</v>
      </c>
      <c r="C133" s="28">
        <v>4850</v>
      </c>
      <c r="D133" s="4">
        <v>4832</v>
      </c>
      <c r="E133" s="4">
        <v>4816</v>
      </c>
      <c r="F133" s="4">
        <v>4740</v>
      </c>
      <c r="G133" s="30">
        <v>4497140.538897898</v>
      </c>
      <c r="H133" s="30">
        <v>4480066.1613836661</v>
      </c>
      <c r="I133" s="4">
        <v>3402174</v>
      </c>
      <c r="J133" s="37">
        <v>3365322.6100126798</v>
      </c>
      <c r="K133" s="11">
        <f t="shared" si="20"/>
        <v>4.6160483175150979E-2</v>
      </c>
      <c r="L133" s="12">
        <f t="shared" si="21"/>
        <v>5.5482743556138026E-2</v>
      </c>
      <c r="M133" s="12">
        <f t="shared" si="22"/>
        <v>5.3598774885145417E-2</v>
      </c>
      <c r="N133" s="12">
        <f t="shared" si="23"/>
        <v>5.0764797162491604E-2</v>
      </c>
      <c r="O133" s="32">
        <f t="shared" si="24"/>
        <v>-1.7983058458951762E-2</v>
      </c>
      <c r="P133" s="32">
        <f t="shared" si="25"/>
        <v>-1.8217121755158994E-2</v>
      </c>
      <c r="Q133" s="34">
        <f t="shared" si="19"/>
        <v>6.7606094443523057E-2</v>
      </c>
    </row>
    <row r="134" spans="1:17">
      <c r="A134">
        <f t="shared" si="14"/>
        <v>0</v>
      </c>
      <c r="B134" s="1">
        <v>43983</v>
      </c>
      <c r="C134" s="28">
        <v>5189</v>
      </c>
      <c r="D134" s="4">
        <v>5165</v>
      </c>
      <c r="E134" s="4">
        <v>5182</v>
      </c>
      <c r="F134" s="4">
        <v>5092</v>
      </c>
      <c r="G134" s="30">
        <v>4470994.7805871293</v>
      </c>
      <c r="H134" s="30">
        <v>4453888.9371956708</v>
      </c>
      <c r="I134" s="4">
        <v>3725985</v>
      </c>
      <c r="J134" s="37">
        <v>3640385.9463387402</v>
      </c>
      <c r="K134" s="11">
        <f t="shared" si="20"/>
        <v>6.9896907216494775E-2</v>
      </c>
      <c r="L134" s="12">
        <f t="shared" si="21"/>
        <v>6.8915562913907324E-2</v>
      </c>
      <c r="M134" s="12">
        <f t="shared" si="22"/>
        <v>7.5996677740863827E-2</v>
      </c>
      <c r="N134" s="12">
        <f t="shared" si="23"/>
        <v>7.4261603375527452E-2</v>
      </c>
      <c r="O134" s="32">
        <f t="shared" si="24"/>
        <v>-5.813862850098106E-3</v>
      </c>
      <c r="P134" s="32">
        <f t="shared" si="25"/>
        <v>-5.843044108060802E-3</v>
      </c>
      <c r="Q134" s="34">
        <f t="shared" si="19"/>
        <v>8.1734611566712134E-2</v>
      </c>
    </row>
    <row r="135" spans="1:17">
      <c r="A135">
        <f t="shared" ref="A135:A185" si="26">IF(OR(YEAR(B135)&lt;2020,YEAR(B135)&gt;2021),1,0)</f>
        <v>0</v>
      </c>
      <c r="B135" s="1">
        <v>44013</v>
      </c>
      <c r="C135" s="28">
        <v>5314</v>
      </c>
      <c r="D135" s="4">
        <v>5336</v>
      </c>
      <c r="E135" s="4">
        <v>5340</v>
      </c>
      <c r="F135" s="4">
        <v>5236</v>
      </c>
      <c r="G135" s="30">
        <v>4414286.8942334279</v>
      </c>
      <c r="H135" s="30">
        <v>4397093.7190488447</v>
      </c>
      <c r="I135" s="4">
        <v>3876932</v>
      </c>
      <c r="J135" s="37">
        <v>3807580.1836554701</v>
      </c>
      <c r="K135" s="11">
        <f t="shared" ref="K135:K166" si="27">C135/C134-1</f>
        <v>2.4089419926768274E-2</v>
      </c>
      <c r="L135" s="12">
        <f t="shared" ref="L135:L166" si="28">D135/D134-1</f>
        <v>3.3107454017424987E-2</v>
      </c>
      <c r="M135" s="12">
        <f t="shared" ref="M135:M166" si="29">E135/E134-1</f>
        <v>3.0490158240061849E-2</v>
      </c>
      <c r="N135" s="12">
        <f t="shared" ref="N135:N166" si="30">F135/F134-1</f>
        <v>2.8279654359780082E-2</v>
      </c>
      <c r="O135" s="32">
        <f t="shared" si="24"/>
        <v>-1.2683505380038596E-2</v>
      </c>
      <c r="P135" s="32">
        <f t="shared" si="25"/>
        <v>-1.2751826313519676E-2</v>
      </c>
      <c r="Q135" s="34">
        <f t="shared" si="19"/>
        <v>4.5927613110605225E-2</v>
      </c>
    </row>
    <row r="136" spans="1:17">
      <c r="A136">
        <f t="shared" si="26"/>
        <v>0</v>
      </c>
      <c r="B136" s="1">
        <v>44044</v>
      </c>
      <c r="C136" s="28">
        <v>5410</v>
      </c>
      <c r="D136" s="4">
        <v>5410</v>
      </c>
      <c r="E136" s="4">
        <v>5409</v>
      </c>
      <c r="F136" s="4">
        <v>5289</v>
      </c>
      <c r="G136" s="30">
        <v>4377985.9995651888</v>
      </c>
      <c r="H136" s="30">
        <v>4354360.703326731</v>
      </c>
      <c r="I136" s="4">
        <v>3893377</v>
      </c>
      <c r="J136" s="37">
        <v>3855449.0826019198</v>
      </c>
      <c r="K136" s="11">
        <f t="shared" si="27"/>
        <v>1.8065487391795365E-2</v>
      </c>
      <c r="L136" s="12">
        <f t="shared" si="28"/>
        <v>1.3868065967016507E-2</v>
      </c>
      <c r="M136" s="12">
        <f t="shared" si="29"/>
        <v>1.2921348314606673E-2</v>
      </c>
      <c r="N136" s="12">
        <f t="shared" si="30"/>
        <v>1.0122230710466029E-2</v>
      </c>
      <c r="O136" s="32">
        <f t="shared" si="24"/>
        <v>-8.2235014483676983E-3</v>
      </c>
      <c r="P136" s="32">
        <f t="shared" si="25"/>
        <v>-9.7184682548356882E-3</v>
      </c>
      <c r="Q136" s="34">
        <f t="shared" ref="Q136:Q185" si="31">J136/J135-1</f>
        <v>1.2572000230470115E-2</v>
      </c>
    </row>
    <row r="137" spans="1:17">
      <c r="A137">
        <f t="shared" si="26"/>
        <v>0</v>
      </c>
      <c r="B137" s="1">
        <v>44075</v>
      </c>
      <c r="C137" s="28">
        <v>5446</v>
      </c>
      <c r="D137" s="4">
        <v>5458</v>
      </c>
      <c r="E137" s="4">
        <v>5458</v>
      </c>
      <c r="F137" s="4">
        <v>5334</v>
      </c>
      <c r="G137" s="30">
        <v>4377525.4581660647</v>
      </c>
      <c r="H137" s="30">
        <v>4353865.8202979537</v>
      </c>
      <c r="I137" s="4">
        <v>3915027</v>
      </c>
      <c r="J137" s="37">
        <v>3931067.3812238402</v>
      </c>
      <c r="K137" s="11">
        <f t="shared" si="27"/>
        <v>6.6543438077633077E-3</v>
      </c>
      <c r="L137" s="12">
        <f t="shared" si="28"/>
        <v>8.872458410351225E-3</v>
      </c>
      <c r="M137" s="12">
        <f t="shared" si="29"/>
        <v>9.0589757811054827E-3</v>
      </c>
      <c r="N137" s="12">
        <f t="shared" si="30"/>
        <v>8.5082246171299669E-3</v>
      </c>
      <c r="O137" s="32">
        <f t="shared" si="24"/>
        <v>-1.0519480856485686E-4</v>
      </c>
      <c r="P137" s="32">
        <f t="shared" si="25"/>
        <v>-1.1365228158499718E-4</v>
      </c>
      <c r="Q137" s="34">
        <f t="shared" si="31"/>
        <v>1.9613356836472029E-2</v>
      </c>
    </row>
    <row r="138" spans="1:17">
      <c r="A138">
        <f t="shared" si="26"/>
        <v>0</v>
      </c>
      <c r="B138" s="1">
        <v>44105</v>
      </c>
      <c r="C138" s="28">
        <v>5505</v>
      </c>
      <c r="D138" s="4">
        <v>5502</v>
      </c>
      <c r="E138" s="4">
        <v>5504</v>
      </c>
      <c r="F138" s="4">
        <v>5354</v>
      </c>
      <c r="G138" s="30">
        <v>4356216.1324578533</v>
      </c>
      <c r="H138" s="30">
        <v>4332519.2428176971</v>
      </c>
      <c r="I138" s="4">
        <v>4019871</v>
      </c>
      <c r="J138" s="37">
        <v>4013268.08686843</v>
      </c>
      <c r="K138" s="11">
        <f t="shared" si="27"/>
        <v>1.0833639368343695E-2</v>
      </c>
      <c r="L138" s="12">
        <f t="shared" si="28"/>
        <v>8.0615610113594638E-3</v>
      </c>
      <c r="M138" s="12">
        <f t="shared" si="29"/>
        <v>8.4279956027848435E-3</v>
      </c>
      <c r="N138" s="12">
        <f t="shared" si="30"/>
        <v>3.7495313085864623E-3</v>
      </c>
      <c r="O138" s="32">
        <f t="shared" si="24"/>
        <v>-4.8678930395390507E-3</v>
      </c>
      <c r="P138" s="32">
        <f t="shared" si="25"/>
        <v>-4.9029020096893472E-3</v>
      </c>
      <c r="Q138" s="34">
        <f t="shared" si="31"/>
        <v>2.0910530823564422E-2</v>
      </c>
    </row>
    <row r="139" spans="1:17">
      <c r="A139">
        <f t="shared" si="26"/>
        <v>0</v>
      </c>
      <c r="B139" s="1">
        <v>44136</v>
      </c>
      <c r="C139" s="28">
        <v>5509</v>
      </c>
      <c r="D139" s="4">
        <v>5510</v>
      </c>
      <c r="E139" s="4">
        <v>5485</v>
      </c>
      <c r="F139" s="4">
        <v>5344</v>
      </c>
      <c r="G139" s="30">
        <v>4348215.941702133</v>
      </c>
      <c r="H139" s="30">
        <v>4312217.7732502148</v>
      </c>
      <c r="I139" s="4">
        <v>4013178</v>
      </c>
      <c r="J139" s="37">
        <v>4023518.1444233502</v>
      </c>
      <c r="K139" s="11">
        <f t="shared" si="27"/>
        <v>7.2661217075387086E-4</v>
      </c>
      <c r="L139" s="12">
        <f t="shared" si="28"/>
        <v>1.454016721192275E-3</v>
      </c>
      <c r="M139" s="12">
        <f t="shared" si="29"/>
        <v>-3.4520348837209225E-3</v>
      </c>
      <c r="N139" s="12">
        <f t="shared" si="30"/>
        <v>-1.8677624206201449E-3</v>
      </c>
      <c r="O139" s="32">
        <f t="shared" si="24"/>
        <v>-1.8364999606220733E-3</v>
      </c>
      <c r="P139" s="32">
        <f t="shared" si="25"/>
        <v>-4.6858348295019114E-3</v>
      </c>
      <c r="Q139" s="34">
        <f t="shared" si="31"/>
        <v>2.5540425740455674E-3</v>
      </c>
    </row>
    <row r="140" spans="1:17">
      <c r="A140">
        <f t="shared" si="26"/>
        <v>0</v>
      </c>
      <c r="B140" s="1">
        <v>44166</v>
      </c>
      <c r="C140" s="28">
        <v>5488</v>
      </c>
      <c r="D140" s="4">
        <v>5467</v>
      </c>
      <c r="E140" s="4">
        <v>5469</v>
      </c>
      <c r="F140" s="4">
        <v>5313</v>
      </c>
      <c r="G140" s="30">
        <v>4323301.4640064342</v>
      </c>
      <c r="H140" s="30">
        <v>4287378.882182125</v>
      </c>
      <c r="I140" s="4">
        <v>3961284</v>
      </c>
      <c r="J140" s="37">
        <v>3981645.0035179998</v>
      </c>
      <c r="K140" s="11">
        <f t="shared" si="27"/>
        <v>-3.8119440914866631E-3</v>
      </c>
      <c r="L140" s="12">
        <f t="shared" si="28"/>
        <v>-7.8039927404718323E-3</v>
      </c>
      <c r="M140" s="12">
        <f t="shared" si="29"/>
        <v>-2.9170464904284543E-3</v>
      </c>
      <c r="N140" s="12">
        <f t="shared" si="30"/>
        <v>-5.8008982035928636E-3</v>
      </c>
      <c r="O140" s="32">
        <f t="shared" si="24"/>
        <v>-5.7298160969314615E-3</v>
      </c>
      <c r="P140" s="32">
        <f t="shared" si="25"/>
        <v>-5.7601198209821236E-3</v>
      </c>
      <c r="Q140" s="34">
        <f t="shared" si="31"/>
        <v>-1.0407096327721854E-2</v>
      </c>
    </row>
    <row r="141" spans="1:17">
      <c r="A141">
        <f t="shared" si="26"/>
        <v>0</v>
      </c>
      <c r="B141" s="1">
        <v>44197</v>
      </c>
      <c r="C141" s="28">
        <v>5474</v>
      </c>
      <c r="D141" s="4">
        <v>5481</v>
      </c>
      <c r="E141" s="4">
        <v>5480</v>
      </c>
      <c r="F141" s="4">
        <v>5319</v>
      </c>
      <c r="G141" s="30">
        <v>4246515.7860518564</v>
      </c>
      <c r="H141" s="30">
        <v>4210806.1147167794</v>
      </c>
      <c r="I141" s="4">
        <v>3892875</v>
      </c>
      <c r="J141" s="37">
        <v>3981194.1318361</v>
      </c>
      <c r="K141" s="11">
        <f t="shared" si="27"/>
        <v>-2.5510204081632404E-3</v>
      </c>
      <c r="L141" s="12">
        <f t="shared" si="28"/>
        <v>2.5608194622279701E-3</v>
      </c>
      <c r="M141" s="12">
        <f t="shared" si="29"/>
        <v>2.0113366246115039E-3</v>
      </c>
      <c r="N141" s="12">
        <f t="shared" si="30"/>
        <v>1.1293054771315258E-3</v>
      </c>
      <c r="O141" s="32">
        <f t="shared" si="24"/>
        <v>-1.7760889124632029E-2</v>
      </c>
      <c r="P141" s="32">
        <f t="shared" si="25"/>
        <v>-1.7860042130536602E-2</v>
      </c>
      <c r="Q141" s="34">
        <f t="shared" si="31"/>
        <v>-1.1323753913305978E-4</v>
      </c>
    </row>
    <row r="142" spans="1:17">
      <c r="A142">
        <f t="shared" si="26"/>
        <v>0</v>
      </c>
      <c r="B142" s="1">
        <v>44228</v>
      </c>
      <c r="C142" s="28">
        <v>5491</v>
      </c>
      <c r="D142" s="4">
        <v>5499</v>
      </c>
      <c r="E142" s="4">
        <v>5502</v>
      </c>
      <c r="F142" s="4">
        <v>5319</v>
      </c>
      <c r="G142" s="30">
        <v>4181011.831625782</v>
      </c>
      <c r="H142" s="30">
        <v>4185479.8700624271</v>
      </c>
      <c r="I142" s="4">
        <v>3954000</v>
      </c>
      <c r="J142" s="37">
        <v>4016628.5259827501</v>
      </c>
      <c r="K142" s="11">
        <f t="shared" si="27"/>
        <v>3.1055900621117516E-3</v>
      </c>
      <c r="L142" s="12">
        <f t="shared" si="28"/>
        <v>3.284072249589487E-3</v>
      </c>
      <c r="M142" s="12">
        <f t="shared" si="29"/>
        <v>4.0145985401460749E-3</v>
      </c>
      <c r="N142" s="12">
        <f t="shared" si="30"/>
        <v>0</v>
      </c>
      <c r="O142" s="32">
        <f t="shared" si="24"/>
        <v>-1.5425341085797739E-2</v>
      </c>
      <c r="P142" s="32">
        <f t="shared" si="25"/>
        <v>-6.0145834228361172E-3</v>
      </c>
      <c r="Q142" s="34">
        <f t="shared" si="31"/>
        <v>8.9004436792705643E-3</v>
      </c>
    </row>
    <row r="143" spans="1:17">
      <c r="A143">
        <f t="shared" si="26"/>
        <v>0</v>
      </c>
      <c r="B143" s="1">
        <v>44256</v>
      </c>
      <c r="C143" s="28">
        <v>5541</v>
      </c>
      <c r="D143" s="4">
        <v>5541</v>
      </c>
      <c r="E143" s="4">
        <v>5539</v>
      </c>
      <c r="F143" s="4">
        <v>5338</v>
      </c>
      <c r="G143" s="30">
        <v>4154327.9533397257</v>
      </c>
      <c r="H143" s="30">
        <v>4158784.1558790226</v>
      </c>
      <c r="I143" s="4">
        <v>4013223</v>
      </c>
      <c r="J143" s="37">
        <v>4048762.11834893</v>
      </c>
      <c r="K143" s="11">
        <f t="shared" si="27"/>
        <v>9.1058095064651123E-3</v>
      </c>
      <c r="L143" s="12">
        <f t="shared" si="28"/>
        <v>7.6377523186033081E-3</v>
      </c>
      <c r="M143" s="12">
        <f t="shared" si="29"/>
        <v>6.7248273355142718E-3</v>
      </c>
      <c r="N143" s="12">
        <f t="shared" si="30"/>
        <v>3.5721000188004837E-3</v>
      </c>
      <c r="O143" s="32">
        <f t="shared" si="24"/>
        <v>-6.3821580422747104E-3</v>
      </c>
      <c r="P143" s="32">
        <f t="shared" si="25"/>
        <v>-6.3781728767474677E-3</v>
      </c>
      <c r="Q143" s="34">
        <f t="shared" si="31"/>
        <v>8.000140455686644E-3</v>
      </c>
    </row>
    <row r="144" spans="1:17">
      <c r="A144">
        <f t="shared" si="26"/>
        <v>0</v>
      </c>
      <c r="B144" s="1">
        <v>44287</v>
      </c>
      <c r="C144" s="28">
        <v>5585</v>
      </c>
      <c r="D144" s="4">
        <v>5574</v>
      </c>
      <c r="E144" s="4">
        <v>5576</v>
      </c>
      <c r="F144" s="4">
        <v>5368</v>
      </c>
      <c r="G144" s="30">
        <v>4128395.169691436</v>
      </c>
      <c r="H144" s="30">
        <v>4132792.0958261993</v>
      </c>
      <c r="I144" s="4">
        <v>4087048</v>
      </c>
      <c r="J144" s="37">
        <v>4083153.9756787401</v>
      </c>
      <c r="K144" s="11">
        <f t="shared" si="27"/>
        <v>7.9408049088611765E-3</v>
      </c>
      <c r="L144" s="12">
        <f t="shared" si="28"/>
        <v>5.9556036816459379E-3</v>
      </c>
      <c r="M144" s="12">
        <f t="shared" si="29"/>
        <v>6.679906120238277E-3</v>
      </c>
      <c r="N144" s="12">
        <f t="shared" si="30"/>
        <v>5.6200824278755945E-3</v>
      </c>
      <c r="O144" s="32">
        <f t="shared" si="24"/>
        <v>-6.2423535020729171E-3</v>
      </c>
      <c r="P144" s="32">
        <f t="shared" si="25"/>
        <v>-6.2499180237761687E-3</v>
      </c>
      <c r="Q144" s="34">
        <f t="shared" si="31"/>
        <v>8.4944129401791635E-3</v>
      </c>
    </row>
    <row r="145" spans="1:17">
      <c r="A145">
        <f t="shared" si="26"/>
        <v>0</v>
      </c>
      <c r="B145" s="1">
        <v>44317</v>
      </c>
      <c r="C145" s="28">
        <v>5584</v>
      </c>
      <c r="D145" s="4">
        <v>5584</v>
      </c>
      <c r="E145" s="4">
        <v>5589</v>
      </c>
      <c r="F145" s="4">
        <v>5375</v>
      </c>
      <c r="G145" s="30">
        <v>4104750.9976846017</v>
      </c>
      <c r="H145" s="30">
        <v>4116121.925220428</v>
      </c>
      <c r="I145" s="4">
        <v>4130296</v>
      </c>
      <c r="J145" s="37">
        <v>4100024.1073759398</v>
      </c>
      <c r="K145" s="11">
        <f t="shared" si="27"/>
        <v>-1.790510295434089E-4</v>
      </c>
      <c r="L145" s="12">
        <f t="shared" si="28"/>
        <v>1.7940437746681859E-3</v>
      </c>
      <c r="M145" s="12">
        <f t="shared" si="29"/>
        <v>2.3314203730273597E-3</v>
      </c>
      <c r="N145" s="12">
        <f t="shared" si="30"/>
        <v>1.3040238450074959E-3</v>
      </c>
      <c r="O145" s="32">
        <f t="shared" si="24"/>
        <v>-5.7272065863310795E-3</v>
      </c>
      <c r="P145" s="32">
        <f t="shared" si="25"/>
        <v>-4.0336339741374738E-3</v>
      </c>
      <c r="Q145" s="34">
        <f t="shared" si="31"/>
        <v>4.1316423033974647E-3</v>
      </c>
    </row>
    <row r="146" spans="1:17">
      <c r="A146">
        <f t="shared" si="26"/>
        <v>0</v>
      </c>
      <c r="B146" s="1">
        <v>44348</v>
      </c>
      <c r="C146" s="28">
        <v>5640</v>
      </c>
      <c r="D146" s="4">
        <v>5662</v>
      </c>
      <c r="E146" s="4">
        <v>5665</v>
      </c>
      <c r="F146" s="4">
        <v>5443</v>
      </c>
      <c r="G146" s="30">
        <v>4083318.8760624118</v>
      </c>
      <c r="H146" s="30">
        <v>4094586.3077349178</v>
      </c>
      <c r="I146" s="4">
        <v>4194926</v>
      </c>
      <c r="J146" s="37">
        <v>4111117.5727822399</v>
      </c>
      <c r="K146" s="11">
        <f t="shared" si="27"/>
        <v>1.0028653295129031E-2</v>
      </c>
      <c r="L146" s="12">
        <f t="shared" si="28"/>
        <v>1.3968481375358222E-2</v>
      </c>
      <c r="M146" s="12">
        <f t="shared" si="29"/>
        <v>1.3598139202003923E-2</v>
      </c>
      <c r="N146" s="12">
        <f t="shared" si="30"/>
        <v>1.2651162790697779E-2</v>
      </c>
      <c r="O146" s="32">
        <f t="shared" si="24"/>
        <v>-5.2212964036745246E-3</v>
      </c>
      <c r="P146" s="32">
        <f t="shared" si="25"/>
        <v>-5.2320164166071992E-3</v>
      </c>
      <c r="Q146" s="34">
        <f t="shared" si="31"/>
        <v>2.7057073606817639E-3</v>
      </c>
    </row>
    <row r="147" spans="1:17">
      <c r="A147">
        <f t="shared" si="26"/>
        <v>0</v>
      </c>
      <c r="B147" s="1">
        <v>44378</v>
      </c>
      <c r="C147" s="28">
        <v>5701</v>
      </c>
      <c r="D147" s="4">
        <v>5711</v>
      </c>
      <c r="E147" s="4">
        <v>5709</v>
      </c>
      <c r="F147" s="4">
        <v>5488</v>
      </c>
      <c r="G147" s="30">
        <v>4062566.2890618304</v>
      </c>
      <c r="H147" s="30">
        <v>4073643.8918775567</v>
      </c>
      <c r="I147" s="4">
        <v>4248968</v>
      </c>
      <c r="J147" s="37">
        <v>4180629.9024431002</v>
      </c>
      <c r="K147" s="11">
        <f t="shared" si="27"/>
        <v>1.0815602836879323E-2</v>
      </c>
      <c r="L147" s="12">
        <f t="shared" si="28"/>
        <v>8.6541858000706018E-3</v>
      </c>
      <c r="M147" s="12">
        <f t="shared" si="29"/>
        <v>7.7669902912620437E-3</v>
      </c>
      <c r="N147" s="12">
        <f t="shared" si="30"/>
        <v>8.2674995406943896E-3</v>
      </c>
      <c r="O147" s="32">
        <f t="shared" si="24"/>
        <v>-5.0822841983365619E-3</v>
      </c>
      <c r="P147" s="32">
        <f t="shared" si="25"/>
        <v>-5.1146597686314577E-3</v>
      </c>
      <c r="Q147" s="34">
        <f t="shared" si="31"/>
        <v>1.6908377936225572E-2</v>
      </c>
    </row>
    <row r="148" spans="1:17">
      <c r="A148">
        <f t="shared" si="26"/>
        <v>0</v>
      </c>
      <c r="B148" s="1">
        <v>44409</v>
      </c>
      <c r="C148" s="28">
        <v>5748</v>
      </c>
      <c r="D148" s="4">
        <v>5743</v>
      </c>
      <c r="E148" s="4">
        <v>5745</v>
      </c>
      <c r="F148" s="4">
        <v>5520</v>
      </c>
      <c r="G148" s="30">
        <v>4057551.9452451575</v>
      </c>
      <c r="H148" s="30">
        <v>4087251.0829709903</v>
      </c>
      <c r="I148" s="4">
        <v>4239234</v>
      </c>
      <c r="J148" s="37">
        <v>4198493.4375910899</v>
      </c>
      <c r="K148" s="11">
        <f t="shared" si="27"/>
        <v>8.2441676898790117E-3</v>
      </c>
      <c r="L148" s="12">
        <f t="shared" si="28"/>
        <v>5.6032218525652322E-3</v>
      </c>
      <c r="M148" s="12">
        <f t="shared" si="29"/>
        <v>6.3058328954281873E-3</v>
      </c>
      <c r="N148" s="12">
        <f t="shared" si="30"/>
        <v>5.8309037900874383E-3</v>
      </c>
      <c r="O148" s="32">
        <f t="shared" si="24"/>
        <v>-1.2342798762874363E-3</v>
      </c>
      <c r="P148" s="32">
        <f t="shared" si="25"/>
        <v>3.3402996075737601E-3</v>
      </c>
      <c r="Q148" s="34">
        <f t="shared" si="31"/>
        <v>4.2729290955774157E-3</v>
      </c>
    </row>
    <row r="149" spans="1:17">
      <c r="A149">
        <f t="shared" si="26"/>
        <v>0</v>
      </c>
      <c r="B149" s="1">
        <v>44440</v>
      </c>
      <c r="C149" s="28">
        <v>5727</v>
      </c>
      <c r="D149" s="4">
        <v>5735</v>
      </c>
      <c r="E149" s="4">
        <v>5741</v>
      </c>
      <c r="F149" s="4">
        <v>5537</v>
      </c>
      <c r="G149" s="30">
        <v>4071022.134462913</v>
      </c>
      <c r="H149" s="30">
        <v>4100644.0673534968</v>
      </c>
      <c r="I149" s="4">
        <v>4191473</v>
      </c>
      <c r="J149" s="37">
        <v>4212692.0197215099</v>
      </c>
      <c r="K149" s="11">
        <f t="shared" si="27"/>
        <v>-3.6534446764091566E-3</v>
      </c>
      <c r="L149" s="12">
        <f t="shared" si="28"/>
        <v>-1.3930001741250253E-3</v>
      </c>
      <c r="M149" s="12">
        <f t="shared" si="29"/>
        <v>-6.9625761531766361E-4</v>
      </c>
      <c r="N149" s="12">
        <f t="shared" si="30"/>
        <v>3.0797101449275832E-3</v>
      </c>
      <c r="O149" s="32">
        <f t="shared" si="24"/>
        <v>3.3197823218358291E-3</v>
      </c>
      <c r="P149" s="32">
        <f t="shared" si="25"/>
        <v>3.2767706486902526E-3</v>
      </c>
      <c r="Q149" s="34">
        <f t="shared" si="31"/>
        <v>3.381827872658727E-3</v>
      </c>
    </row>
    <row r="150" spans="1:17">
      <c r="A150">
        <f t="shared" si="26"/>
        <v>0</v>
      </c>
      <c r="B150" s="1">
        <v>44470</v>
      </c>
      <c r="C150" s="28">
        <v>5768</v>
      </c>
      <c r="D150" s="4">
        <v>5777</v>
      </c>
      <c r="E150" s="4">
        <v>5781</v>
      </c>
      <c r="F150" s="4">
        <v>5572</v>
      </c>
      <c r="G150" s="30">
        <v>4077342.3104865681</v>
      </c>
      <c r="H150" s="30">
        <v>4165244.6995105851</v>
      </c>
      <c r="I150" s="4">
        <v>4273683</v>
      </c>
      <c r="J150" s="37">
        <v>4265564.7584271803</v>
      </c>
      <c r="K150" s="11">
        <f t="shared" si="27"/>
        <v>7.1590710668762991E-3</v>
      </c>
      <c r="L150" s="12">
        <f t="shared" si="28"/>
        <v>7.323452484742754E-3</v>
      </c>
      <c r="M150" s="12">
        <f t="shared" si="29"/>
        <v>6.967427277477789E-3</v>
      </c>
      <c r="N150" s="12">
        <f t="shared" si="30"/>
        <v>6.321112515802696E-3</v>
      </c>
      <c r="O150" s="32">
        <f t="shared" si="24"/>
        <v>1.5524789143621653E-3</v>
      </c>
      <c r="P150" s="32">
        <f t="shared" si="25"/>
        <v>1.5753776991130231E-2</v>
      </c>
      <c r="Q150" s="34">
        <f t="shared" si="31"/>
        <v>1.2550819869610486E-2</v>
      </c>
    </row>
    <row r="151" spans="1:17">
      <c r="A151">
        <f t="shared" si="26"/>
        <v>0</v>
      </c>
      <c r="B151" s="1">
        <v>44501</v>
      </c>
      <c r="C151" s="28">
        <v>5787</v>
      </c>
      <c r="D151" s="4">
        <v>5794</v>
      </c>
      <c r="E151" s="4">
        <v>5580</v>
      </c>
      <c r="F151" s="4">
        <v>5595</v>
      </c>
      <c r="G151" s="30">
        <v>4150330.3444779394</v>
      </c>
      <c r="H151" s="30">
        <v>4238191.4526736224</v>
      </c>
      <c r="I151" s="4">
        <v>4281143</v>
      </c>
      <c r="J151" s="37">
        <v>4288064.1993337497</v>
      </c>
      <c r="K151" s="11">
        <f t="shared" si="27"/>
        <v>3.2940360610262953E-3</v>
      </c>
      <c r="L151" s="12">
        <f t="shared" si="28"/>
        <v>2.9427038255149807E-3</v>
      </c>
      <c r="M151" s="12">
        <f t="shared" si="29"/>
        <v>-3.4769071094966297E-2</v>
      </c>
      <c r="N151" s="12">
        <f t="shared" si="30"/>
        <v>4.1277817659726157E-3</v>
      </c>
      <c r="O151" s="32">
        <f t="shared" si="24"/>
        <v>1.7900884555033025E-2</v>
      </c>
      <c r="P151" s="32">
        <f t="shared" si="25"/>
        <v>1.7513197525131918E-2</v>
      </c>
      <c r="Q151" s="34">
        <f t="shared" si="31"/>
        <v>5.2746686970626122E-3</v>
      </c>
    </row>
    <row r="152" spans="1:17">
      <c r="A152">
        <f t="shared" si="26"/>
        <v>0</v>
      </c>
      <c r="B152" s="1">
        <v>44531</v>
      </c>
      <c r="C152" s="28">
        <v>5807</v>
      </c>
      <c r="D152" s="4">
        <v>5606</v>
      </c>
      <c r="E152" s="4">
        <v>5604</v>
      </c>
      <c r="F152" s="4">
        <v>5617</v>
      </c>
      <c r="G152" s="30">
        <v>4242830.8719348162</v>
      </c>
      <c r="H152" s="30">
        <v>4330747.7790450547</v>
      </c>
      <c r="I152" s="4">
        <v>4291430</v>
      </c>
      <c r="J152" s="37">
        <v>4308423.3033058597</v>
      </c>
      <c r="K152" s="11">
        <f t="shared" si="27"/>
        <v>3.4560221185415685E-3</v>
      </c>
      <c r="L152" s="12">
        <f t="shared" si="28"/>
        <v>-3.2447359337245407E-2</v>
      </c>
      <c r="M152" s="12">
        <f t="shared" si="29"/>
        <v>4.3010752688172893E-3</v>
      </c>
      <c r="N152" s="12">
        <f t="shared" si="30"/>
        <v>3.9320822162645097E-3</v>
      </c>
      <c r="O152" s="32">
        <f t="shared" si="24"/>
        <v>2.228750961473458E-2</v>
      </c>
      <c r="P152" s="32">
        <f t="shared" si="25"/>
        <v>2.1838637401112138E-2</v>
      </c>
      <c r="Q152" s="34">
        <f t="shared" si="31"/>
        <v>4.7478542824226366E-3</v>
      </c>
    </row>
    <row r="153" spans="1:17">
      <c r="A153">
        <f t="shared" si="26"/>
        <v>1</v>
      </c>
      <c r="B153" s="1">
        <v>44562</v>
      </c>
      <c r="C153" s="28">
        <v>5621</v>
      </c>
      <c r="D153" s="4">
        <v>5609</v>
      </c>
      <c r="E153" s="4">
        <v>5610</v>
      </c>
      <c r="F153" s="4">
        <v>5602</v>
      </c>
      <c r="G153" s="30">
        <v>4293361.8364022523</v>
      </c>
      <c r="H153" s="30">
        <v>4381372.913854382</v>
      </c>
      <c r="I153" s="4">
        <v>4219405</v>
      </c>
      <c r="J153" s="37">
        <v>4312646.0153500503</v>
      </c>
      <c r="K153" s="11">
        <f t="shared" si="27"/>
        <v>-3.2030308248665373E-2</v>
      </c>
      <c r="L153" s="12">
        <f t="shared" si="28"/>
        <v>5.3514092044237849E-4</v>
      </c>
      <c r="M153" s="12">
        <f t="shared" si="29"/>
        <v>1.0706638115631772E-3</v>
      </c>
      <c r="N153" s="12">
        <f t="shared" si="30"/>
        <v>-2.6704646608509686E-3</v>
      </c>
      <c r="O153" s="32">
        <f t="shared" si="24"/>
        <v>1.1909728667641506E-2</v>
      </c>
      <c r="P153" s="32">
        <f t="shared" si="25"/>
        <v>1.1689698267417947E-2</v>
      </c>
      <c r="Q153" s="34">
        <f t="shared" si="31"/>
        <v>9.8010611931997893E-4</v>
      </c>
    </row>
    <row r="154" spans="1:17">
      <c r="A154">
        <f t="shared" si="26"/>
        <v>1</v>
      </c>
      <c r="B154" s="1">
        <v>44593</v>
      </c>
      <c r="C154" s="28">
        <v>5634</v>
      </c>
      <c r="D154" s="4">
        <v>5647</v>
      </c>
      <c r="E154" s="4">
        <v>5648</v>
      </c>
      <c r="F154" s="4">
        <v>5643</v>
      </c>
      <c r="G154" s="30">
        <v>4343304.1828555902</v>
      </c>
      <c r="H154" s="30">
        <v>4414450.57950301</v>
      </c>
      <c r="I154" s="4">
        <v>4277584</v>
      </c>
      <c r="J154" s="37">
        <v>4337765.06202773</v>
      </c>
      <c r="K154" s="11">
        <f t="shared" si="27"/>
        <v>2.3127557374131857E-3</v>
      </c>
      <c r="L154" s="12">
        <f t="shared" si="28"/>
        <v>6.7748261722231362E-3</v>
      </c>
      <c r="M154" s="12">
        <f t="shared" si="29"/>
        <v>6.7736185383244774E-3</v>
      </c>
      <c r="N154" s="12">
        <f t="shared" si="30"/>
        <v>7.3188147090323952E-3</v>
      </c>
      <c r="O154" s="32">
        <f t="shared" si="24"/>
        <v>1.1632456884926423E-2</v>
      </c>
      <c r="P154" s="32">
        <f t="shared" si="25"/>
        <v>7.5496120277807055E-3</v>
      </c>
      <c r="Q154" s="34">
        <f t="shared" si="31"/>
        <v>5.8245092660684783E-3</v>
      </c>
    </row>
    <row r="155" spans="1:17">
      <c r="A155">
        <f t="shared" si="26"/>
        <v>1</v>
      </c>
      <c r="B155" s="1">
        <v>44621</v>
      </c>
      <c r="C155" s="28">
        <v>5660</v>
      </c>
      <c r="D155" s="4">
        <v>5662</v>
      </c>
      <c r="E155" s="4">
        <v>5663</v>
      </c>
      <c r="F155" s="4">
        <v>5655</v>
      </c>
      <c r="G155" s="30">
        <v>4379084.9474434881</v>
      </c>
      <c r="H155" s="30">
        <v>4450183.6528761191</v>
      </c>
      <c r="I155" s="4">
        <v>4306431</v>
      </c>
      <c r="J155" s="37">
        <v>4345657.7832618803</v>
      </c>
      <c r="K155" s="11">
        <f t="shared" si="27"/>
        <v>4.6148384806532494E-3</v>
      </c>
      <c r="L155" s="12">
        <f t="shared" si="28"/>
        <v>2.656277669559115E-3</v>
      </c>
      <c r="M155" s="12">
        <f t="shared" si="29"/>
        <v>2.6558073654390224E-3</v>
      </c>
      <c r="N155" s="12">
        <f t="shared" si="30"/>
        <v>2.1265284423179764E-3</v>
      </c>
      <c r="O155" s="32">
        <f t="shared" si="24"/>
        <v>8.2381438373890781E-3</v>
      </c>
      <c r="P155" s="32">
        <f t="shared" si="25"/>
        <v>8.0945686738511657E-3</v>
      </c>
      <c r="Q155" s="34">
        <f t="shared" si="31"/>
        <v>1.8195363560009614E-3</v>
      </c>
    </row>
    <row r="156" spans="1:17">
      <c r="A156">
        <f t="shared" si="26"/>
        <v>1</v>
      </c>
      <c r="B156" s="1">
        <v>44652</v>
      </c>
      <c r="C156" s="28">
        <v>5673</v>
      </c>
      <c r="D156" s="4">
        <v>5676</v>
      </c>
      <c r="E156" s="4">
        <v>5676</v>
      </c>
      <c r="F156" s="4">
        <v>5666</v>
      </c>
      <c r="G156" s="30">
        <v>4436086.7686937703</v>
      </c>
      <c r="H156" s="30">
        <v>4507053.9132140838</v>
      </c>
      <c r="I156" s="4">
        <v>4376484</v>
      </c>
      <c r="J156" s="37">
        <v>4371340.3382644802</v>
      </c>
      <c r="K156" s="11">
        <f t="shared" si="27"/>
        <v>2.2968197879857932E-3</v>
      </c>
      <c r="L156" s="12">
        <f t="shared" si="28"/>
        <v>2.4726245143058545E-3</v>
      </c>
      <c r="M156" s="12">
        <f t="shared" si="29"/>
        <v>2.2956030372593972E-3</v>
      </c>
      <c r="N156" s="12">
        <f t="shared" si="30"/>
        <v>1.9451812555260073E-3</v>
      </c>
      <c r="O156" s="32">
        <f t="shared" si="24"/>
        <v>1.3016833866984046E-2</v>
      </c>
      <c r="P156" s="32">
        <f t="shared" si="25"/>
        <v>1.2779306377886268E-2</v>
      </c>
      <c r="Q156" s="34">
        <f t="shared" si="31"/>
        <v>5.9099349933906531E-3</v>
      </c>
    </row>
    <row r="157" spans="1:17">
      <c r="A157">
        <f t="shared" si="26"/>
        <v>1</v>
      </c>
      <c r="B157" s="1">
        <v>44682</v>
      </c>
      <c r="C157" s="28">
        <v>5692</v>
      </c>
      <c r="D157" s="4">
        <v>5689</v>
      </c>
      <c r="E157" s="4">
        <v>5686</v>
      </c>
      <c r="F157" s="4">
        <v>5669</v>
      </c>
      <c r="G157" s="30">
        <v>4466648.5928498199</v>
      </c>
      <c r="H157" s="30">
        <v>4539360.7322517503</v>
      </c>
      <c r="I157" s="4">
        <v>4412539</v>
      </c>
      <c r="J157" s="37">
        <v>4379604.2328253398</v>
      </c>
      <c r="K157" s="11">
        <f t="shared" si="27"/>
        <v>3.3491979552264795E-3</v>
      </c>
      <c r="L157" s="12">
        <f t="shared" si="28"/>
        <v>2.290345313601172E-3</v>
      </c>
      <c r="M157" s="12">
        <f t="shared" si="29"/>
        <v>1.7618040873854657E-3</v>
      </c>
      <c r="N157" s="12">
        <f t="shared" si="30"/>
        <v>5.2947405577130624E-4</v>
      </c>
      <c r="O157" s="32">
        <f t="shared" si="24"/>
        <v>6.8893657292119492E-3</v>
      </c>
      <c r="P157" s="32">
        <f t="shared" si="25"/>
        <v>7.1680569302592367E-3</v>
      </c>
      <c r="Q157" s="34">
        <f t="shared" si="31"/>
        <v>1.8904715536609551E-3</v>
      </c>
    </row>
    <row r="158" spans="1:17">
      <c r="A158">
        <f t="shared" si="26"/>
        <v>1</v>
      </c>
      <c r="B158" s="1">
        <v>44713</v>
      </c>
      <c r="C158" s="28">
        <v>5691</v>
      </c>
      <c r="D158" s="4">
        <v>5685</v>
      </c>
      <c r="E158" s="4">
        <v>5682</v>
      </c>
      <c r="F158" s="4">
        <v>5677</v>
      </c>
      <c r="G158" s="30">
        <v>4525842.7563162316</v>
      </c>
      <c r="H158" s="30">
        <v>4598099.556701866</v>
      </c>
      <c r="I158" s="4">
        <v>4461049</v>
      </c>
      <c r="J158" s="37">
        <v>4383348.7782236999</v>
      </c>
      <c r="K158" s="11">
        <f t="shared" si="27"/>
        <v>-1.7568517217148027E-4</v>
      </c>
      <c r="L158" s="12">
        <f t="shared" si="28"/>
        <v>-7.0311126735811413E-4</v>
      </c>
      <c r="M158" s="12">
        <f t="shared" si="29"/>
        <v>-7.0348223707350499E-4</v>
      </c>
      <c r="N158" s="12">
        <f t="shared" si="30"/>
        <v>1.4111836302699299E-3</v>
      </c>
      <c r="O158" s="32">
        <f t="shared" si="24"/>
        <v>1.3252478281181368E-2</v>
      </c>
      <c r="P158" s="32">
        <f t="shared" si="25"/>
        <v>1.2939889097771218E-2</v>
      </c>
      <c r="Q158" s="34">
        <f t="shared" si="31"/>
        <v>8.5499629630780838E-4</v>
      </c>
    </row>
    <row r="159" spans="1:17">
      <c r="A159">
        <f t="shared" si="26"/>
        <v>1</v>
      </c>
      <c r="B159" s="1">
        <v>44743</v>
      </c>
      <c r="C159" s="28">
        <v>5700</v>
      </c>
      <c r="D159" s="4">
        <v>5698</v>
      </c>
      <c r="E159" s="4">
        <v>5699</v>
      </c>
      <c r="F159" s="4">
        <v>5707</v>
      </c>
      <c r="G159" s="30">
        <v>4553050.1762246117</v>
      </c>
      <c r="H159" s="30">
        <v>4625175.5671391636</v>
      </c>
      <c r="I159" s="4">
        <v>4485352</v>
      </c>
      <c r="J159" s="37">
        <v>4415538.5113663403</v>
      </c>
      <c r="K159" s="11">
        <f t="shared" si="27"/>
        <v>1.581444385872377E-3</v>
      </c>
      <c r="L159" s="12">
        <f t="shared" si="28"/>
        <v>2.2867194371152255E-3</v>
      </c>
      <c r="M159" s="12">
        <f t="shared" si="29"/>
        <v>2.9919042590638156E-3</v>
      </c>
      <c r="N159" s="12">
        <f t="shared" si="30"/>
        <v>5.2844812400916208E-3</v>
      </c>
      <c r="O159" s="32">
        <f t="shared" si="24"/>
        <v>6.0115698607534629E-3</v>
      </c>
      <c r="P159" s="32">
        <f t="shared" si="25"/>
        <v>5.8885220085835854E-3</v>
      </c>
      <c r="Q159" s="34">
        <f t="shared" si="31"/>
        <v>7.3436394800610039E-3</v>
      </c>
    </row>
    <row r="160" spans="1:17">
      <c r="A160">
        <f t="shared" si="26"/>
        <v>1</v>
      </c>
      <c r="B160" s="1">
        <v>44774</v>
      </c>
      <c r="C160" s="28">
        <v>5705</v>
      </c>
      <c r="D160" s="4">
        <v>5702</v>
      </c>
      <c r="E160" s="4">
        <v>5704</v>
      </c>
      <c r="F160" s="4">
        <v>5708</v>
      </c>
      <c r="G160" s="30">
        <v>4579492.0454365378</v>
      </c>
      <c r="H160" s="30">
        <v>4642947.6559918663</v>
      </c>
      <c r="I160" s="4">
        <v>4474195</v>
      </c>
      <c r="J160" s="37">
        <v>4433185.4115158599</v>
      </c>
      <c r="K160" s="11">
        <f t="shared" si="27"/>
        <v>8.7719298245603206E-4</v>
      </c>
      <c r="L160" s="12">
        <f t="shared" si="28"/>
        <v>7.0200070200066023E-4</v>
      </c>
      <c r="M160" s="12">
        <f t="shared" si="29"/>
        <v>8.7734690296548123E-4</v>
      </c>
      <c r="N160" s="12">
        <f t="shared" si="30"/>
        <v>1.7522340984754692E-4</v>
      </c>
      <c r="O160" s="32">
        <f t="shared" si="24"/>
        <v>5.8075066578449075E-3</v>
      </c>
      <c r="P160" s="32">
        <f t="shared" si="25"/>
        <v>3.8424679441293463E-3</v>
      </c>
      <c r="Q160" s="34">
        <f t="shared" si="31"/>
        <v>3.9965454052983684E-3</v>
      </c>
    </row>
    <row r="161" spans="1:17">
      <c r="A161">
        <f t="shared" si="26"/>
        <v>1</v>
      </c>
      <c r="B161" s="1">
        <v>44805</v>
      </c>
      <c r="C161" s="28">
        <v>5719</v>
      </c>
      <c r="D161" s="4">
        <v>5724</v>
      </c>
      <c r="E161" s="4">
        <v>5729</v>
      </c>
      <c r="F161" s="4">
        <v>5730</v>
      </c>
      <c r="G161" s="30">
        <v>4607151.2442423981</v>
      </c>
      <c r="H161" s="30">
        <v>4670569.3340532156</v>
      </c>
      <c r="I161" s="4">
        <v>4437724</v>
      </c>
      <c r="J161" s="37">
        <v>4450838.0994925601</v>
      </c>
      <c r="K161" s="11">
        <f t="shared" si="27"/>
        <v>2.4539877300613355E-3</v>
      </c>
      <c r="L161" s="12">
        <f t="shared" si="28"/>
        <v>3.8582953349701743E-3</v>
      </c>
      <c r="M161" s="12">
        <f t="shared" si="29"/>
        <v>4.3828892005610687E-3</v>
      </c>
      <c r="N161" s="12">
        <f t="shared" si="30"/>
        <v>3.8542396636300769E-3</v>
      </c>
      <c r="O161" s="32">
        <f t="shared" si="24"/>
        <v>6.0397962331701915E-3</v>
      </c>
      <c r="P161" s="32">
        <f t="shared" si="25"/>
        <v>5.9491685256676252E-3</v>
      </c>
      <c r="Q161" s="34">
        <f t="shared" si="31"/>
        <v>3.9819421788325204E-3</v>
      </c>
    </row>
    <row r="162" spans="1:17">
      <c r="A162">
        <f t="shared" si="26"/>
        <v>1</v>
      </c>
      <c r="B162" s="1">
        <v>44835</v>
      </c>
      <c r="C162" s="28">
        <v>5733</v>
      </c>
      <c r="D162" s="4">
        <v>5741</v>
      </c>
      <c r="E162" s="4">
        <v>5741</v>
      </c>
      <c r="F162" s="4">
        <v>5743</v>
      </c>
      <c r="G162" s="30">
        <v>4636413.9794807099</v>
      </c>
      <c r="H162" s="30">
        <v>4699761.7202713955</v>
      </c>
      <c r="I162" s="4">
        <v>4472693</v>
      </c>
      <c r="J162" s="37">
        <v>4470977.1218067501</v>
      </c>
      <c r="K162" s="11">
        <f t="shared" si="27"/>
        <v>2.4479804161565699E-3</v>
      </c>
      <c r="L162" s="12">
        <f t="shared" si="28"/>
        <v>2.9699510831586728E-3</v>
      </c>
      <c r="M162" s="12">
        <f t="shared" si="29"/>
        <v>2.0946063885494137E-3</v>
      </c>
      <c r="N162" s="12">
        <f t="shared" si="30"/>
        <v>2.2687609075042747E-3</v>
      </c>
      <c r="O162" s="32">
        <f t="shared" si="24"/>
        <v>6.3515898842874119E-3</v>
      </c>
      <c r="P162" s="32">
        <f t="shared" si="25"/>
        <v>6.2502843080258774E-3</v>
      </c>
      <c r="Q162" s="34">
        <f t="shared" si="31"/>
        <v>4.5247708103528517E-3</v>
      </c>
    </row>
    <row r="163" spans="1:17">
      <c r="A163">
        <f t="shared" si="26"/>
        <v>1</v>
      </c>
      <c r="B163" s="1">
        <v>44866</v>
      </c>
      <c r="C163" s="28">
        <v>5765</v>
      </c>
      <c r="D163" s="4">
        <v>5763</v>
      </c>
      <c r="E163" s="4">
        <v>5785</v>
      </c>
      <c r="F163" s="4">
        <v>5759</v>
      </c>
      <c r="G163" s="30">
        <v>4669744.6066306569</v>
      </c>
      <c r="H163" s="30">
        <v>4731151.0593575118</v>
      </c>
      <c r="I163" s="4">
        <v>4470849</v>
      </c>
      <c r="J163" s="37">
        <v>4478889.10631679</v>
      </c>
      <c r="K163" s="11">
        <f t="shared" si="27"/>
        <v>5.581719867434165E-3</v>
      </c>
      <c r="L163" s="12">
        <f t="shared" si="28"/>
        <v>3.832085002612784E-3</v>
      </c>
      <c r="M163" s="12">
        <f t="shared" si="29"/>
        <v>7.6641700052255679E-3</v>
      </c>
      <c r="N163" s="12">
        <f t="shared" si="30"/>
        <v>2.7860003482500506E-3</v>
      </c>
      <c r="O163" s="32">
        <f t="shared" si="24"/>
        <v>7.1888807378843733E-3</v>
      </c>
      <c r="P163" s="32">
        <f t="shared" si="25"/>
        <v>6.6789213909983491E-3</v>
      </c>
      <c r="Q163" s="34">
        <f t="shared" si="31"/>
        <v>1.7696320724724934E-3</v>
      </c>
    </row>
    <row r="164" spans="1:17">
      <c r="A164">
        <f t="shared" si="26"/>
        <v>1</v>
      </c>
      <c r="B164" s="1">
        <v>44896</v>
      </c>
      <c r="C164" s="28">
        <v>5777</v>
      </c>
      <c r="D164" s="4">
        <v>5801</v>
      </c>
      <c r="E164" s="4">
        <v>5798</v>
      </c>
      <c r="F164" s="4">
        <v>5772</v>
      </c>
      <c r="G164" s="30">
        <v>4684790.7216165867</v>
      </c>
      <c r="H164" s="30">
        <v>4746190.2696123645</v>
      </c>
      <c r="I164" s="4">
        <v>4464640</v>
      </c>
      <c r="J164" s="37">
        <v>4483668.8978548404</v>
      </c>
      <c r="K164" s="11">
        <f t="shared" si="27"/>
        <v>2.0815264527320743E-3</v>
      </c>
      <c r="L164" s="12">
        <f t="shared" si="28"/>
        <v>6.5937879576609681E-3</v>
      </c>
      <c r="M164" s="12">
        <f t="shared" si="29"/>
        <v>2.2471910112360494E-3</v>
      </c>
      <c r="N164" s="12">
        <f t="shared" si="30"/>
        <v>2.2573363431150906E-3</v>
      </c>
      <c r="O164" s="32">
        <f t="shared" si="24"/>
        <v>3.2220423713462676E-3</v>
      </c>
      <c r="P164" s="32">
        <f t="shared" si="25"/>
        <v>3.1787634903577278E-3</v>
      </c>
      <c r="Q164" s="34">
        <f t="shared" si="31"/>
        <v>1.0671823804053737E-3</v>
      </c>
    </row>
    <row r="165" spans="1:17">
      <c r="A165">
        <f t="shared" si="26"/>
        <v>1</v>
      </c>
      <c r="B165" s="1">
        <v>44927</v>
      </c>
      <c r="C165" s="28">
        <v>5819</v>
      </c>
      <c r="D165" s="4">
        <v>5817</v>
      </c>
      <c r="E165" s="4">
        <v>5819</v>
      </c>
      <c r="F165" s="4">
        <v>5784</v>
      </c>
      <c r="G165" s="30">
        <v>4683495.3933023969</v>
      </c>
      <c r="H165" s="30">
        <v>4744986.5822389061</v>
      </c>
      <c r="I165" s="4">
        <v>4429329</v>
      </c>
      <c r="J165" s="37">
        <v>4517388.6782215796</v>
      </c>
      <c r="K165" s="11">
        <f t="shared" si="27"/>
        <v>7.2702094512722137E-3</v>
      </c>
      <c r="L165" s="12">
        <f t="shared" si="28"/>
        <v>2.7581451473883689E-3</v>
      </c>
      <c r="M165" s="12">
        <f t="shared" si="29"/>
        <v>3.6219385995170938E-3</v>
      </c>
      <c r="N165" s="12">
        <f t="shared" si="30"/>
        <v>2.0790020790020236E-3</v>
      </c>
      <c r="O165" s="32">
        <f t="shared" si="24"/>
        <v>-2.7649651631456162E-4</v>
      </c>
      <c r="P165" s="32">
        <f t="shared" si="25"/>
        <v>-2.5361127664114136E-4</v>
      </c>
      <c r="Q165" s="34">
        <f t="shared" si="31"/>
        <v>7.5205777087758996E-3</v>
      </c>
    </row>
    <row r="166" spans="1:17">
      <c r="A166">
        <f t="shared" si="26"/>
        <v>1</v>
      </c>
      <c r="B166" s="1">
        <v>44958</v>
      </c>
      <c r="C166" s="28">
        <v>5826</v>
      </c>
      <c r="D166" s="4">
        <v>5824</v>
      </c>
      <c r="E166" s="4">
        <v>5824</v>
      </c>
      <c r="F166" s="4">
        <v>5783</v>
      </c>
      <c r="G166" s="30">
        <v>4709633.2784990082</v>
      </c>
      <c r="H166" s="30">
        <v>4774054.2194095254</v>
      </c>
      <c r="I166" s="4">
        <v>4465584</v>
      </c>
      <c r="J166" s="37">
        <v>4523228.3813597104</v>
      </c>
      <c r="K166" s="11">
        <f t="shared" si="27"/>
        <v>1.2029558343358282E-3</v>
      </c>
      <c r="L166" s="12">
        <f t="shared" si="28"/>
        <v>1.2033694344164569E-3</v>
      </c>
      <c r="M166" s="12">
        <f t="shared" si="29"/>
        <v>8.5925416738263927E-4</v>
      </c>
      <c r="N166" s="12">
        <f t="shared" si="30"/>
        <v>-1.7289073305670755E-4</v>
      </c>
      <c r="O166" s="32">
        <f t="shared" si="24"/>
        <v>5.5808499852458837E-3</v>
      </c>
      <c r="P166" s="32">
        <f t="shared" si="25"/>
        <v>6.1259682544567706E-3</v>
      </c>
      <c r="Q166" s="34">
        <f t="shared" si="31"/>
        <v>1.2927165568648036E-3</v>
      </c>
    </row>
    <row r="167" spans="1:17">
      <c r="A167">
        <f t="shared" si="26"/>
        <v>1</v>
      </c>
      <c r="B167" s="1">
        <v>44986</v>
      </c>
      <c r="C167" s="28">
        <v>5835</v>
      </c>
      <c r="D167" s="4">
        <v>5839</v>
      </c>
      <c r="E167" s="4">
        <v>5838</v>
      </c>
      <c r="F167" s="4">
        <v>5792</v>
      </c>
      <c r="G167" s="30">
        <v>4726348.8942493796</v>
      </c>
      <c r="H167" s="30">
        <v>4790678.6283013141</v>
      </c>
      <c r="I167" s="4">
        <v>4499521</v>
      </c>
      <c r="J167" s="37">
        <v>4533339.0614511697</v>
      </c>
      <c r="K167" s="11">
        <f t="shared" ref="K167:K185" si="32">C167/C166-1</f>
        <v>1.544799176107059E-3</v>
      </c>
      <c r="L167" s="12">
        <f t="shared" ref="L167:L185" si="33">D167/D166-1</f>
        <v>2.5755494505494969E-3</v>
      </c>
      <c r="M167" s="12">
        <f t="shared" ref="M167:M185" si="34">E167/E166-1</f>
        <v>2.4038461538462563E-3</v>
      </c>
      <c r="N167" s="12">
        <f t="shared" ref="N167:N185" si="35">F167/F166-1</f>
        <v>1.556285664879864E-3</v>
      </c>
      <c r="O167" s="32">
        <f t="shared" si="24"/>
        <v>3.5492393487797091E-3</v>
      </c>
      <c r="P167" s="32">
        <f t="shared" si="25"/>
        <v>3.4822413252451057E-3</v>
      </c>
      <c r="Q167" s="34">
        <f t="shared" si="31"/>
        <v>2.2352795921438684E-3</v>
      </c>
    </row>
    <row r="168" spans="1:17">
      <c r="A168">
        <f t="shared" si="26"/>
        <v>1</v>
      </c>
      <c r="B168" s="1">
        <v>45017</v>
      </c>
      <c r="C168" s="28">
        <v>5844</v>
      </c>
      <c r="D168" s="4">
        <v>5840</v>
      </c>
      <c r="E168" s="4">
        <v>5843</v>
      </c>
      <c r="F168" s="4">
        <v>5802</v>
      </c>
      <c r="G168" s="30">
        <v>4721591.9362042621</v>
      </c>
      <c r="H168" s="30">
        <v>4785898.477584891</v>
      </c>
      <c r="I168" s="4">
        <v>4532216</v>
      </c>
      <c r="J168" s="37">
        <v>4536795.8475022996</v>
      </c>
      <c r="K168" s="11">
        <f t="shared" si="32"/>
        <v>1.5424164524422412E-3</v>
      </c>
      <c r="L168" s="12">
        <f t="shared" si="33"/>
        <v>1.7126220243190993E-4</v>
      </c>
      <c r="M168" s="12">
        <f t="shared" si="34"/>
        <v>8.564576909899646E-4</v>
      </c>
      <c r="N168" s="12">
        <f t="shared" si="35"/>
        <v>1.7265193370166187E-3</v>
      </c>
      <c r="O168" s="32">
        <f t="shared" si="24"/>
        <v>-1.0064762783181802E-3</v>
      </c>
      <c r="P168" s="32">
        <f t="shared" si="25"/>
        <v>-9.9780241742453146E-4</v>
      </c>
      <c r="Q168" s="34">
        <f t="shared" si="31"/>
        <v>7.6252537131504816E-4</v>
      </c>
    </row>
    <row r="169" spans="1:17">
      <c r="A169">
        <f t="shared" si="26"/>
        <v>1</v>
      </c>
      <c r="B169" s="1">
        <v>45047</v>
      </c>
      <c r="C169" s="28">
        <v>5850</v>
      </c>
      <c r="D169" s="4">
        <v>5855</v>
      </c>
      <c r="E169" s="4">
        <v>5856</v>
      </c>
      <c r="F169" s="4">
        <v>5816</v>
      </c>
      <c r="G169" s="30">
        <v>4722992.8577877302</v>
      </c>
      <c r="H169" s="30">
        <v>4789353.6369349137</v>
      </c>
      <c r="I169" s="4">
        <v>4575094</v>
      </c>
      <c r="J169" s="37">
        <v>4542514.0437228102</v>
      </c>
      <c r="K169" s="11">
        <f t="shared" si="32"/>
        <v>1.0266940451746365E-3</v>
      </c>
      <c r="L169" s="12">
        <f t="shared" si="33"/>
        <v>2.5684931506848585E-3</v>
      </c>
      <c r="M169" s="12">
        <f t="shared" si="34"/>
        <v>2.2248844771521892E-3</v>
      </c>
      <c r="N169" s="12">
        <f t="shared" si="35"/>
        <v>2.4129610479144414E-3</v>
      </c>
      <c r="O169" s="32">
        <f t="shared" si="24"/>
        <v>2.9670534904258083E-4</v>
      </c>
      <c r="P169" s="32">
        <f t="shared" si="25"/>
        <v>7.2194580938256259E-4</v>
      </c>
      <c r="Q169" s="34">
        <f t="shared" si="31"/>
        <v>1.2604041294164148E-3</v>
      </c>
    </row>
    <row r="170" spans="1:17">
      <c r="A170">
        <f t="shared" si="26"/>
        <v>1</v>
      </c>
      <c r="B170" s="1">
        <v>45078</v>
      </c>
      <c r="C170" s="28">
        <v>5872</v>
      </c>
      <c r="D170" s="4">
        <v>5867</v>
      </c>
      <c r="E170" s="4">
        <v>5862</v>
      </c>
      <c r="F170" s="4">
        <v>5833</v>
      </c>
      <c r="G170" s="30">
        <v>4739179.3597070687</v>
      </c>
      <c r="H170" s="30">
        <v>4804394.2045991803</v>
      </c>
      <c r="I170" s="4">
        <v>4644313</v>
      </c>
      <c r="J170" s="37">
        <v>4559820.7049361104</v>
      </c>
      <c r="K170" s="11">
        <f t="shared" si="32"/>
        <v>3.7606837606838361E-3</v>
      </c>
      <c r="L170" s="12">
        <f t="shared" si="33"/>
        <v>2.0495303159693279E-3</v>
      </c>
      <c r="M170" s="12">
        <f t="shared" si="34"/>
        <v>1.0245901639345245E-3</v>
      </c>
      <c r="N170" s="12">
        <f t="shared" si="35"/>
        <v>2.9229711141678383E-3</v>
      </c>
      <c r="O170" s="32">
        <f t="shared" si="24"/>
        <v>3.4271705265547237E-3</v>
      </c>
      <c r="P170" s="32">
        <f t="shared" si="25"/>
        <v>3.1404170175022283E-3</v>
      </c>
      <c r="Q170" s="34">
        <f t="shared" si="31"/>
        <v>3.8099301502911853E-3</v>
      </c>
    </row>
    <row r="171" spans="1:17">
      <c r="A171">
        <f t="shared" si="26"/>
        <v>1</v>
      </c>
      <c r="B171" s="1">
        <v>45108</v>
      </c>
      <c r="C171" s="28">
        <v>5887</v>
      </c>
      <c r="D171" s="4">
        <v>5869</v>
      </c>
      <c r="E171" s="4">
        <v>5866</v>
      </c>
      <c r="F171" s="4">
        <v>5846</v>
      </c>
      <c r="G171" s="30">
        <v>4753437.6566445697</v>
      </c>
      <c r="H171" s="30">
        <v>4818332.4001221899</v>
      </c>
      <c r="I171" s="4">
        <v>4631698</v>
      </c>
      <c r="J171" s="37">
        <v>4568775.0883013401</v>
      </c>
      <c r="K171" s="11">
        <f t="shared" si="32"/>
        <v>2.5544959128065425E-3</v>
      </c>
      <c r="L171" s="12">
        <f t="shared" si="33"/>
        <v>3.4088972217483082E-4</v>
      </c>
      <c r="M171" s="12">
        <f t="shared" si="34"/>
        <v>6.8236096895257781E-4</v>
      </c>
      <c r="N171" s="12">
        <f t="shared" si="35"/>
        <v>2.2286987827875304E-3</v>
      </c>
      <c r="O171" s="32">
        <f t="shared" si="24"/>
        <v>3.0086004042655379E-3</v>
      </c>
      <c r="P171" s="32">
        <f t="shared" si="25"/>
        <v>2.9011348630940681E-3</v>
      </c>
      <c r="Q171" s="34">
        <f t="shared" si="31"/>
        <v>1.9637577757249947E-3</v>
      </c>
    </row>
    <row r="172" spans="1:17">
      <c r="A172">
        <f t="shared" si="26"/>
        <v>1</v>
      </c>
      <c r="B172" s="1">
        <v>45139</v>
      </c>
      <c r="C172" s="28">
        <v>5882</v>
      </c>
      <c r="D172" s="4">
        <v>5880</v>
      </c>
      <c r="E172" s="4">
        <v>5880</v>
      </c>
      <c r="F172" s="4">
        <v>5865</v>
      </c>
      <c r="G172" s="30">
        <v>4738224.884741527</v>
      </c>
      <c r="H172" s="30">
        <v>4804686.9367122883</v>
      </c>
      <c r="I172" s="4">
        <v>4610274</v>
      </c>
      <c r="J172" s="37">
        <v>4574535.9625625601</v>
      </c>
      <c r="K172" s="11">
        <f t="shared" si="32"/>
        <v>-8.4932903006629257E-4</v>
      </c>
      <c r="L172" s="12">
        <f t="shared" si="33"/>
        <v>1.8742545578462888E-3</v>
      </c>
      <c r="M172" s="12">
        <f t="shared" si="34"/>
        <v>2.3866348448686736E-3</v>
      </c>
      <c r="N172" s="12">
        <f t="shared" si="35"/>
        <v>3.2500855285666486E-3</v>
      </c>
      <c r="O172" s="32">
        <f t="shared" si="24"/>
        <v>-3.2003726569922453E-3</v>
      </c>
      <c r="P172" s="32">
        <f t="shared" si="25"/>
        <v>-2.8319888037520169E-3</v>
      </c>
      <c r="Q172" s="34">
        <f t="shared" si="31"/>
        <v>1.2609231467688442E-3</v>
      </c>
    </row>
    <row r="173" spans="1:17">
      <c r="A173">
        <f t="shared" si="26"/>
        <v>1</v>
      </c>
      <c r="B173" s="1">
        <v>45170</v>
      </c>
      <c r="C173" s="28">
        <v>5884</v>
      </c>
      <c r="D173" s="4">
        <v>5888</v>
      </c>
      <c r="E173" s="4">
        <v>5888</v>
      </c>
      <c r="F173" s="4">
        <v>5884</v>
      </c>
      <c r="G173" s="30">
        <v>4733894.9517218824</v>
      </c>
      <c r="H173" s="30">
        <v>4800382.338892526</v>
      </c>
      <c r="I173" s="4">
        <v>4569833</v>
      </c>
      <c r="J173" s="37">
        <v>4580451.9748254102</v>
      </c>
      <c r="K173" s="11">
        <f t="shared" si="32"/>
        <v>3.4002040122405042E-4</v>
      </c>
      <c r="L173" s="12">
        <f t="shared" si="33"/>
        <v>1.3605442176871652E-3</v>
      </c>
      <c r="M173" s="12">
        <f t="shared" si="34"/>
        <v>1.3605442176871652E-3</v>
      </c>
      <c r="N173" s="12">
        <f t="shared" si="35"/>
        <v>3.2395566922420738E-3</v>
      </c>
      <c r="O173" s="32">
        <f t="shared" si="24"/>
        <v>-9.1383020539781423E-4</v>
      </c>
      <c r="P173" s="32">
        <f t="shared" si="25"/>
        <v>-8.9591639922903532E-4</v>
      </c>
      <c r="Q173" s="34">
        <f t="shared" si="31"/>
        <v>1.293248607348696E-3</v>
      </c>
    </row>
    <row r="174" spans="1:17">
      <c r="A174">
        <f t="shared" si="26"/>
        <v>1</v>
      </c>
      <c r="B174" s="1">
        <v>45200</v>
      </c>
      <c r="C174" s="28">
        <v>5887</v>
      </c>
      <c r="D174" s="4">
        <v>5885</v>
      </c>
      <c r="E174" s="4">
        <v>5883</v>
      </c>
      <c r="F174" s="4">
        <v>5889</v>
      </c>
      <c r="G174" s="30">
        <v>4736278.3667183239</v>
      </c>
      <c r="H174" s="30">
        <v>4802774.2348890239</v>
      </c>
      <c r="I174" s="4">
        <v>4590760</v>
      </c>
      <c r="J174" s="37">
        <v>4584629.0057253903</v>
      </c>
      <c r="K174" s="11">
        <f t="shared" si="32"/>
        <v>5.0985723997287735E-4</v>
      </c>
      <c r="L174" s="12">
        <f t="shared" si="33"/>
        <v>-5.0951086956518843E-4</v>
      </c>
      <c r="M174" s="12">
        <f t="shared" si="34"/>
        <v>-8.4918478260864738E-4</v>
      </c>
      <c r="N174" s="12">
        <f t="shared" si="35"/>
        <v>8.4976206662124021E-4</v>
      </c>
      <c r="O174" s="32">
        <f t="shared" si="24"/>
        <v>5.0347864089683725E-4</v>
      </c>
      <c r="P174" s="32">
        <f t="shared" si="25"/>
        <v>4.9827197661289624E-4</v>
      </c>
      <c r="Q174" s="34">
        <f t="shared" si="31"/>
        <v>9.1192548747098812E-4</v>
      </c>
    </row>
    <row r="175" spans="1:17">
      <c r="A175">
        <f t="shared" si="26"/>
        <v>1</v>
      </c>
      <c r="B175" s="1">
        <v>45231</v>
      </c>
      <c r="C175" s="28">
        <v>5897</v>
      </c>
      <c r="D175" s="4">
        <v>5896</v>
      </c>
      <c r="E175" s="4">
        <v>5864</v>
      </c>
      <c r="F175" s="4">
        <v>5903</v>
      </c>
      <c r="G175" s="30">
        <v>4752879.0758851822</v>
      </c>
      <c r="H175" s="30">
        <v>4818909.6343286345</v>
      </c>
      <c r="I175" s="4">
        <v>4589442</v>
      </c>
      <c r="J175" s="37">
        <v>4602468.68861748</v>
      </c>
      <c r="K175" s="11">
        <f t="shared" si="32"/>
        <v>1.6986580601325851E-3</v>
      </c>
      <c r="L175" s="12">
        <f t="shared" si="33"/>
        <v>1.8691588785046953E-3</v>
      </c>
      <c r="M175" s="12">
        <f t="shared" si="34"/>
        <v>-3.2296447390787186E-3</v>
      </c>
      <c r="N175" s="12">
        <f t="shared" si="35"/>
        <v>2.3773136355917934E-3</v>
      </c>
      <c r="O175" s="32">
        <f t="shared" si="24"/>
        <v>3.5050112939962741E-3</v>
      </c>
      <c r="P175" s="32">
        <f t="shared" si="25"/>
        <v>3.3595998167885721E-3</v>
      </c>
      <c r="Q175" s="34">
        <f t="shared" si="31"/>
        <v>3.8911944390289666E-3</v>
      </c>
    </row>
    <row r="176" spans="1:17">
      <c r="A176">
        <f t="shared" si="26"/>
        <v>1</v>
      </c>
      <c r="B176" s="1">
        <v>45261</v>
      </c>
      <c r="C176" s="28">
        <v>5895</v>
      </c>
      <c r="D176" s="4">
        <v>5863</v>
      </c>
      <c r="E176" s="4">
        <v>5864</v>
      </c>
      <c r="F176" s="4">
        <v>5906</v>
      </c>
      <c r="G176" s="30">
        <v>4766083.4383609006</v>
      </c>
      <c r="H176" s="30">
        <v>4832099.0230923165</v>
      </c>
      <c r="I176" s="4">
        <v>4593319</v>
      </c>
      <c r="J176" s="37">
        <v>4611128.7452657698</v>
      </c>
      <c r="K176" s="11">
        <f t="shared" si="32"/>
        <v>-3.3915550279806084E-4</v>
      </c>
      <c r="L176" s="12">
        <f t="shared" si="33"/>
        <v>-5.5970149253731227E-3</v>
      </c>
      <c r="M176" s="12">
        <f t="shared" si="34"/>
        <v>0</v>
      </c>
      <c r="N176" s="12">
        <f t="shared" si="35"/>
        <v>5.0821616127394442E-4</v>
      </c>
      <c r="O176" s="32">
        <f t="shared" si="24"/>
        <v>2.7781818693251026E-3</v>
      </c>
      <c r="P176" s="32">
        <f t="shared" si="25"/>
        <v>2.7370068676375592E-3</v>
      </c>
      <c r="Q176" s="34">
        <f t="shared" si="31"/>
        <v>1.8816112035062726E-3</v>
      </c>
    </row>
    <row r="177" spans="1:17">
      <c r="A177">
        <f t="shared" si="26"/>
        <v>1</v>
      </c>
      <c r="B177" s="1">
        <v>45292</v>
      </c>
      <c r="C177" s="28">
        <v>5868</v>
      </c>
      <c r="D177" s="4">
        <v>5872</v>
      </c>
      <c r="E177" s="4">
        <v>5874</v>
      </c>
      <c r="F177" s="4">
        <v>5917</v>
      </c>
      <c r="G177" s="30">
        <v>4775725.4765611812</v>
      </c>
      <c r="H177" s="30">
        <v>4841801.4681293275</v>
      </c>
      <c r="I177" s="4">
        <v>4554030</v>
      </c>
      <c r="J177" s="37">
        <v>4639407.3257636996</v>
      </c>
      <c r="K177" s="11">
        <f t="shared" si="32"/>
        <v>-4.5801526717557106E-3</v>
      </c>
      <c r="L177" s="12">
        <f t="shared" si="33"/>
        <v>1.5350503155380224E-3</v>
      </c>
      <c r="M177" s="12">
        <f t="shared" si="34"/>
        <v>1.7053206002728416E-3</v>
      </c>
      <c r="N177" s="12">
        <f t="shared" si="35"/>
        <v>1.8625126989502139E-3</v>
      </c>
      <c r="O177" s="32">
        <f t="shared" si="24"/>
        <v>2.0230527486519989E-3</v>
      </c>
      <c r="P177" s="32">
        <f t="shared" si="25"/>
        <v>2.0079151918541704E-3</v>
      </c>
      <c r="Q177" s="34">
        <f t="shared" si="31"/>
        <v>6.1326807513157888E-3</v>
      </c>
    </row>
    <row r="178" spans="1:17">
      <c r="A178">
        <f t="shared" si="26"/>
        <v>1</v>
      </c>
      <c r="B178" s="1">
        <v>45323</v>
      </c>
      <c r="C178" s="28">
        <v>5881</v>
      </c>
      <c r="D178" s="4">
        <v>5885</v>
      </c>
      <c r="E178" s="4">
        <v>5884</v>
      </c>
      <c r="F178" s="4">
        <v>5928</v>
      </c>
      <c r="G178" s="30">
        <v>4799423.8528206088</v>
      </c>
      <c r="H178" s="30">
        <v>4861691.5285133664</v>
      </c>
      <c r="I178" s="4">
        <v>4588690</v>
      </c>
      <c r="J178" s="37">
        <v>4645470.0384531198</v>
      </c>
      <c r="K178" s="11">
        <f t="shared" si="32"/>
        <v>2.2154055896386193E-3</v>
      </c>
      <c r="L178" s="12">
        <f t="shared" si="33"/>
        <v>2.2138964577655962E-3</v>
      </c>
      <c r="M178" s="12">
        <f t="shared" si="34"/>
        <v>1.702417432754455E-3</v>
      </c>
      <c r="N178" s="12">
        <f t="shared" si="35"/>
        <v>1.8590501943551718E-3</v>
      </c>
      <c r="O178" s="32">
        <f t="shared" si="24"/>
        <v>4.9622568080467389E-3</v>
      </c>
      <c r="P178" s="32">
        <f t="shared" si="25"/>
        <v>4.1079875982035219E-3</v>
      </c>
      <c r="Q178" s="34">
        <f t="shared" si="31"/>
        <v>1.3067860318607405E-3</v>
      </c>
    </row>
    <row r="179" spans="1:17">
      <c r="A179">
        <f t="shared" si="26"/>
        <v>1</v>
      </c>
      <c r="B179" s="1">
        <v>45352</v>
      </c>
      <c r="C179" s="28">
        <v>5901</v>
      </c>
      <c r="D179" s="4">
        <v>5897</v>
      </c>
      <c r="E179" s="4">
        <v>5896</v>
      </c>
      <c r="F179" s="4">
        <v>5946</v>
      </c>
      <c r="G179" s="30">
        <v>4809586.2342455462</v>
      </c>
      <c r="H179" s="30">
        <v>4871790.2772467025</v>
      </c>
      <c r="I179" s="4">
        <v>4616728</v>
      </c>
      <c r="J179" s="37">
        <v>4649687.5671128202</v>
      </c>
      <c r="K179" s="11">
        <f t="shared" si="32"/>
        <v>3.4007821799013627E-3</v>
      </c>
      <c r="L179" s="12">
        <f t="shared" si="33"/>
        <v>2.0390824129141727E-3</v>
      </c>
      <c r="M179" s="12">
        <f t="shared" si="34"/>
        <v>2.0394289598912874E-3</v>
      </c>
      <c r="N179" s="12">
        <f t="shared" si="35"/>
        <v>3.0364372469635637E-3</v>
      </c>
      <c r="O179" s="32">
        <f t="shared" si="24"/>
        <v>2.117416951821216E-3</v>
      </c>
      <c r="P179" s="32">
        <f t="shared" si="25"/>
        <v>2.0772088632337038E-3</v>
      </c>
      <c r="Q179" s="34">
        <f t="shared" si="31"/>
        <v>9.0787985387685843E-4</v>
      </c>
    </row>
    <row r="180" spans="1:17">
      <c r="A180">
        <f t="shared" si="26"/>
        <v>1</v>
      </c>
      <c r="B180" s="1">
        <v>45383</v>
      </c>
      <c r="C180" s="28">
        <v>5904</v>
      </c>
      <c r="D180" s="4">
        <v>5901</v>
      </c>
      <c r="E180" s="4">
        <v>5900</v>
      </c>
      <c r="F180" s="4">
        <v>5954</v>
      </c>
      <c r="G180" s="30">
        <v>4809456.9908768265</v>
      </c>
      <c r="H180" s="30">
        <v>4871644.3231957816</v>
      </c>
      <c r="I180" s="4">
        <v>4652736</v>
      </c>
      <c r="J180" s="37">
        <v>4651851.7874064296</v>
      </c>
      <c r="K180" s="11">
        <f t="shared" si="32"/>
        <v>5.0838840874423141E-4</v>
      </c>
      <c r="L180" s="12">
        <f t="shared" si="33"/>
        <v>6.7831100559612167E-4</v>
      </c>
      <c r="M180" s="12">
        <f t="shared" si="34"/>
        <v>6.7842605156043234E-4</v>
      </c>
      <c r="N180" s="12">
        <f t="shared" si="35"/>
        <v>1.345442314160783E-3</v>
      </c>
      <c r="O180" s="32">
        <f t="shared" ref="O180:O185" si="36">G180/G179-1</f>
        <v>-2.6872034812330803E-5</v>
      </c>
      <c r="P180" s="32">
        <f t="shared" ref="P180:P185" si="37">H180/H179-1</f>
        <v>-2.9959017653680142E-5</v>
      </c>
      <c r="Q180" s="34">
        <f t="shared" si="31"/>
        <v>4.6545499291550385E-4</v>
      </c>
    </row>
    <row r="181" spans="1:17">
      <c r="A181">
        <f t="shared" si="26"/>
        <v>1</v>
      </c>
      <c r="B181" s="1">
        <v>45413</v>
      </c>
      <c r="C181" s="28">
        <v>5907</v>
      </c>
      <c r="D181" s="4">
        <v>5908</v>
      </c>
      <c r="E181" s="4">
        <v>5907</v>
      </c>
      <c r="F181" s="4">
        <v>5963</v>
      </c>
      <c r="G181" s="30">
        <v>4822864.1345074028</v>
      </c>
      <c r="H181" s="30">
        <v>4883938.0984556787</v>
      </c>
      <c r="I181" s="4">
        <v>4689251</v>
      </c>
      <c r="J181" s="37">
        <v>4657455.3153919596</v>
      </c>
      <c r="K181" s="11">
        <f t="shared" si="32"/>
        <v>5.0813008130079496E-4</v>
      </c>
      <c r="L181" s="12">
        <f t="shared" si="33"/>
        <v>1.1862396204034287E-3</v>
      </c>
      <c r="M181" s="12">
        <f t="shared" si="34"/>
        <v>1.1864406779660275E-3</v>
      </c>
      <c r="N181" s="12">
        <f t="shared" si="35"/>
        <v>1.5115888478334227E-3</v>
      </c>
      <c r="O181" s="32">
        <f t="shared" si="36"/>
        <v>2.7876626521472492E-3</v>
      </c>
      <c r="P181" s="32">
        <f t="shared" si="37"/>
        <v>2.5235371148426555E-3</v>
      </c>
      <c r="Q181" s="34">
        <f t="shared" si="31"/>
        <v>1.2045800772715332E-3</v>
      </c>
    </row>
    <row r="182" spans="1:17">
      <c r="A182">
        <f t="shared" si="26"/>
        <v>1</v>
      </c>
      <c r="B182" s="1">
        <v>45444</v>
      </c>
      <c r="C182" s="28">
        <v>5924</v>
      </c>
      <c r="D182" s="4">
        <v>5919</v>
      </c>
      <c r="E182" s="4">
        <v>5915</v>
      </c>
      <c r="F182" s="4">
        <v>5974</v>
      </c>
      <c r="G182" s="30">
        <v>4853703.7914615357</v>
      </c>
      <c r="H182" s="30">
        <v>4914418.7146633044</v>
      </c>
      <c r="I182" s="4">
        <v>4737274</v>
      </c>
      <c r="J182" s="37">
        <v>4660385.2197634298</v>
      </c>
      <c r="K182" s="11">
        <f t="shared" si="32"/>
        <v>2.8779414254274105E-3</v>
      </c>
      <c r="L182" s="12">
        <f t="shared" si="33"/>
        <v>1.861882193635811E-3</v>
      </c>
      <c r="M182" s="12">
        <f t="shared" si="34"/>
        <v>1.3543253766716834E-3</v>
      </c>
      <c r="N182" s="12">
        <f t="shared" si="35"/>
        <v>1.8447090390742993E-3</v>
      </c>
      <c r="O182" s="32">
        <f t="shared" si="36"/>
        <v>6.394469363852906E-3</v>
      </c>
      <c r="P182" s="32">
        <f t="shared" si="37"/>
        <v>6.2409915099586044E-3</v>
      </c>
      <c r="Q182" s="34">
        <f t="shared" si="31"/>
        <v>6.2907836427061881E-4</v>
      </c>
    </row>
    <row r="183" spans="1:17">
      <c r="A183">
        <f t="shared" si="26"/>
        <v>1</v>
      </c>
      <c r="B183" s="1">
        <v>45474</v>
      </c>
      <c r="C183" s="28">
        <v>5914</v>
      </c>
      <c r="D183" s="4">
        <v>5910</v>
      </c>
      <c r="E183" s="4">
        <v>5912</v>
      </c>
      <c r="F183" s="4">
        <v>5975</v>
      </c>
      <c r="G183" s="30">
        <v>4840814.9155066004</v>
      </c>
      <c r="H183" s="30">
        <v>4901493.0490283836</v>
      </c>
      <c r="I183" s="4">
        <v>4729671</v>
      </c>
      <c r="J183" s="37">
        <v>4662361.8589678397</v>
      </c>
      <c r="K183" s="11">
        <f t="shared" si="32"/>
        <v>-1.6880486158001862E-3</v>
      </c>
      <c r="L183" s="12">
        <f t="shared" si="33"/>
        <v>-1.5205271160668721E-3</v>
      </c>
      <c r="M183" s="12">
        <f t="shared" si="34"/>
        <v>-5.0718512256975323E-4</v>
      </c>
      <c r="N183" s="12">
        <f t="shared" si="35"/>
        <v>1.6739203213922416E-4</v>
      </c>
      <c r="O183" s="32">
        <f t="shared" si="36"/>
        <v>-2.6554722967662148E-3</v>
      </c>
      <c r="P183" s="32">
        <f t="shared" si="37"/>
        <v>-2.6301514757695044E-3</v>
      </c>
      <c r="Q183" s="34">
        <f t="shared" si="31"/>
        <v>4.241364417747473E-4</v>
      </c>
    </row>
    <row r="184" spans="1:17">
      <c r="A184">
        <f t="shared" si="26"/>
        <v>1</v>
      </c>
      <c r="B184" s="1">
        <v>45505</v>
      </c>
      <c r="C184" s="28">
        <v>5911</v>
      </c>
      <c r="D184" s="4">
        <v>5914</v>
      </c>
      <c r="E184" s="4">
        <v>5916</v>
      </c>
      <c r="F184" s="4">
        <v>5975</v>
      </c>
      <c r="G184" s="30">
        <v>4849998.0922313705</v>
      </c>
      <c r="H184" s="30">
        <v>4909826.0634499295</v>
      </c>
      <c r="I184" s="4">
        <v>4707101</v>
      </c>
      <c r="J184" s="37">
        <v>4667862.7148429798</v>
      </c>
      <c r="K184" s="11">
        <f t="shared" si="32"/>
        <v>-5.0727088265134501E-4</v>
      </c>
      <c r="L184" s="12">
        <f t="shared" si="33"/>
        <v>6.7681895093052447E-4</v>
      </c>
      <c r="M184" s="12">
        <f t="shared" si="34"/>
        <v>6.7658998646824564E-4</v>
      </c>
      <c r="N184" s="12">
        <f t="shared" si="35"/>
        <v>0</v>
      </c>
      <c r="O184" s="32">
        <f t="shared" si="36"/>
        <v>1.8970311579882271E-3</v>
      </c>
      <c r="P184" s="32">
        <f t="shared" si="37"/>
        <v>1.7000971618632565E-3</v>
      </c>
      <c r="Q184" s="34">
        <f t="shared" si="31"/>
        <v>1.1798431871090642E-3</v>
      </c>
    </row>
    <row r="185" spans="1:17" ht="15.95" thickBot="1">
      <c r="A185">
        <f t="shared" si="26"/>
        <v>1</v>
      </c>
      <c r="B185" s="1">
        <v>45536</v>
      </c>
      <c r="C185" s="29">
        <v>5918</v>
      </c>
      <c r="D185" s="21">
        <v>5925</v>
      </c>
      <c r="E185" s="21">
        <v>5922</v>
      </c>
      <c r="F185" s="21">
        <v>5982</v>
      </c>
      <c r="G185" s="31">
        <v>4851819.2335086586</v>
      </c>
      <c r="H185" s="31">
        <v>4911693.6272642808</v>
      </c>
      <c r="I185" s="21">
        <v>4661370</v>
      </c>
      <c r="J185" s="38">
        <v>4677786.0074818404</v>
      </c>
      <c r="K185" s="14">
        <f t="shared" si="32"/>
        <v>1.184232786330508E-3</v>
      </c>
      <c r="L185" s="15">
        <f t="shared" si="33"/>
        <v>1.8599932363883021E-3</v>
      </c>
      <c r="M185" s="15">
        <f t="shared" si="34"/>
        <v>1.0141987829614951E-3</v>
      </c>
      <c r="N185" s="15">
        <f t="shared" si="35"/>
        <v>1.1715481171548081E-3</v>
      </c>
      <c r="O185" s="33">
        <f t="shared" si="36"/>
        <v>3.7549319456542385E-4</v>
      </c>
      <c r="P185" s="33">
        <f t="shared" si="37"/>
        <v>3.803727036797433E-4</v>
      </c>
      <c r="Q185" s="35">
        <f t="shared" si="31"/>
        <v>2.125874997845667E-3</v>
      </c>
    </row>
    <row r="186" spans="1:17">
      <c r="B186" s="1"/>
      <c r="G186" s="19"/>
      <c r="H186" s="19"/>
      <c r="I186" s="4"/>
      <c r="J186" s="4"/>
      <c r="K186" s="2"/>
      <c r="L186" s="2"/>
      <c r="M186" s="2"/>
      <c r="N186" s="2"/>
      <c r="O186" s="2"/>
      <c r="P186" s="2"/>
      <c r="Q186" s="2"/>
    </row>
  </sheetData>
  <mergeCells count="10">
    <mergeCell ref="C1:Q1"/>
    <mergeCell ref="T4:W4"/>
    <mergeCell ref="Z4:AC4"/>
    <mergeCell ref="C3:J3"/>
    <mergeCell ref="K3:Q3"/>
    <mergeCell ref="C4:F4"/>
    <mergeCell ref="G4:H4"/>
    <mergeCell ref="I4:J4"/>
    <mergeCell ref="K4:N4"/>
    <mergeCell ref="O4:P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8C1A4-892F-433E-B5F4-FDE5F618BA87}">
  <dimension ref="A1:AC186"/>
  <sheetViews>
    <sheetView workbookViewId="0">
      <selection activeCell="B1" sqref="B1"/>
    </sheetView>
  </sheetViews>
  <sheetFormatPr defaultColWidth="14.140625" defaultRowHeight="15"/>
  <cols>
    <col min="1" max="1" width="2" bestFit="1" customWidth="1"/>
    <col min="2" max="2" width="10" bestFit="1" customWidth="1"/>
    <col min="3" max="3" width="14" bestFit="1" customWidth="1"/>
    <col min="4" max="5" width="10.42578125" bestFit="1" customWidth="1"/>
    <col min="6" max="7" width="14" bestFit="1" customWidth="1"/>
    <col min="8" max="9" width="11.140625" bestFit="1" customWidth="1"/>
    <col min="10" max="10" width="11.85546875" bestFit="1" customWidth="1"/>
    <col min="11" max="11" width="14" bestFit="1" customWidth="1"/>
    <col min="12" max="13" width="10.42578125" bestFit="1" customWidth="1"/>
    <col min="14" max="15" width="14" bestFit="1" customWidth="1"/>
    <col min="16" max="16" width="10.42578125" bestFit="1" customWidth="1"/>
    <col min="17" max="17" width="11.85546875" bestFit="1" customWidth="1"/>
    <col min="19" max="19" width="4.42578125" bestFit="1" customWidth="1"/>
    <col min="20" max="20" width="14" bestFit="1" customWidth="1"/>
    <col min="21" max="22" width="10.42578125" bestFit="1" customWidth="1"/>
    <col min="23" max="23" width="14" bestFit="1" customWidth="1"/>
    <col min="25" max="25" width="4.42578125" bestFit="1" customWidth="1"/>
    <col min="26" max="26" width="14" bestFit="1" customWidth="1"/>
    <col min="27" max="28" width="10.42578125" bestFit="1" customWidth="1"/>
    <col min="29" max="29" width="14" bestFit="1" customWidth="1"/>
  </cols>
  <sheetData>
    <row r="1" spans="1:29" ht="47.1">
      <c r="C1" s="47" t="s">
        <v>10</v>
      </c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</row>
    <row r="2" spans="1:29" ht="15.95" thickBot="1"/>
    <row r="3" spans="1:29" ht="27">
      <c r="C3" s="49" t="s">
        <v>67</v>
      </c>
      <c r="D3" s="50"/>
      <c r="E3" s="50"/>
      <c r="F3" s="50"/>
      <c r="G3" s="50"/>
      <c r="H3" s="50"/>
      <c r="I3" s="50"/>
      <c r="J3" s="51"/>
      <c r="K3" s="49" t="s">
        <v>68</v>
      </c>
      <c r="L3" s="50"/>
      <c r="M3" s="50"/>
      <c r="N3" s="50"/>
      <c r="O3" s="50"/>
      <c r="P3" s="50"/>
      <c r="Q3" s="51"/>
    </row>
    <row r="4" spans="1:29" ht="21.95">
      <c r="C4" s="52" t="s">
        <v>69</v>
      </c>
      <c r="D4" s="48"/>
      <c r="E4" s="48"/>
      <c r="F4" s="48"/>
      <c r="G4" s="48" t="s">
        <v>13</v>
      </c>
      <c r="H4" s="48"/>
      <c r="I4" s="48" t="s">
        <v>70</v>
      </c>
      <c r="J4" s="53"/>
      <c r="K4" s="52" t="s">
        <v>12</v>
      </c>
      <c r="L4" s="48"/>
      <c r="M4" s="48"/>
      <c r="N4" s="48"/>
      <c r="O4" s="48" t="s">
        <v>13</v>
      </c>
      <c r="P4" s="48"/>
      <c r="Q4" s="8" t="s">
        <v>70</v>
      </c>
      <c r="T4" s="48" t="s">
        <v>71</v>
      </c>
      <c r="U4" s="48"/>
      <c r="V4" s="48"/>
      <c r="W4" s="48"/>
      <c r="Z4" s="48" t="s">
        <v>72</v>
      </c>
      <c r="AA4" s="48"/>
      <c r="AB4" s="48"/>
      <c r="AC4" s="48"/>
    </row>
    <row r="5" spans="1:29" ht="17.100000000000001" thickBot="1">
      <c r="C5" s="16" t="s">
        <v>73</v>
      </c>
      <c r="D5" s="17" t="s">
        <v>74</v>
      </c>
      <c r="E5" s="17" t="s">
        <v>75</v>
      </c>
      <c r="F5" s="17" t="s">
        <v>76</v>
      </c>
      <c r="G5" s="17" t="s">
        <v>73</v>
      </c>
      <c r="H5" s="17" t="s">
        <v>74</v>
      </c>
      <c r="I5" s="17" t="s">
        <v>77</v>
      </c>
      <c r="J5" s="18" t="s">
        <v>78</v>
      </c>
      <c r="K5" s="16" t="s">
        <v>73</v>
      </c>
      <c r="L5" s="17" t="s">
        <v>74</v>
      </c>
      <c r="M5" s="17" t="s">
        <v>75</v>
      </c>
      <c r="N5" s="17" t="s">
        <v>76</v>
      </c>
      <c r="O5" s="17" t="s">
        <v>73</v>
      </c>
      <c r="P5" s="17" t="s">
        <v>74</v>
      </c>
      <c r="Q5" s="18" t="s">
        <v>78</v>
      </c>
      <c r="T5" s="5" t="s">
        <v>73</v>
      </c>
      <c r="U5" s="5" t="s">
        <v>74</v>
      </c>
      <c r="V5" s="5" t="s">
        <v>75</v>
      </c>
      <c r="W5" s="5" t="s">
        <v>76</v>
      </c>
      <c r="Z5" s="5" t="s">
        <v>73</v>
      </c>
      <c r="AA5" s="5" t="s">
        <v>74</v>
      </c>
      <c r="AB5" s="5" t="s">
        <v>75</v>
      </c>
      <c r="AC5" s="5" t="s">
        <v>76</v>
      </c>
    </row>
    <row r="6" spans="1:29">
      <c r="A6">
        <f>IF(OR(YEAR(B6)&lt;2020,YEAR(B6)&gt;2021),1,0)</f>
        <v>1</v>
      </c>
      <c r="B6" s="1">
        <v>40087</v>
      </c>
      <c r="C6" s="25">
        <v>16639</v>
      </c>
      <c r="D6" s="26">
        <v>16680</v>
      </c>
      <c r="E6" s="26">
        <v>16675</v>
      </c>
      <c r="F6" s="26">
        <v>16543</v>
      </c>
      <c r="G6" s="27"/>
      <c r="H6" s="27"/>
      <c r="I6" s="26">
        <v>16480977</v>
      </c>
      <c r="J6" s="36">
        <v>16308452.2821001</v>
      </c>
      <c r="K6" s="9"/>
      <c r="L6" s="20"/>
      <c r="M6" s="20"/>
      <c r="N6" s="20"/>
      <c r="O6" s="20"/>
      <c r="P6" s="20"/>
      <c r="Q6" s="10"/>
      <c r="S6" s="22" t="s">
        <v>12</v>
      </c>
      <c r="T6" s="24" cm="1">
        <f t="array" ref="T6">SQRT(AVERAGE(POWER(K7:K185-$Q$7:$Q$185,2)))</f>
        <v>3.6569899932112145E-3</v>
      </c>
      <c r="U6" s="7" cm="1">
        <f t="array" ref="U6">SQRT(AVERAGE(POWER(L7:L185-$Q$7:$Q$185,2)))</f>
        <v>3.7537669268655647E-3</v>
      </c>
      <c r="V6" s="7" cm="1">
        <f t="array" ref="V6">SQRT(AVERAGE(POWER(M7:M185-$Q$7:$Q$185,2)))</f>
        <v>3.5093126660000204E-3</v>
      </c>
      <c r="W6" s="7" cm="1">
        <f t="array" ref="W6">SQRT(AVERAGE(POWER(N7:N185-$Q$7:$Q$185,2)))</f>
        <v>2.1629181141727388E-3</v>
      </c>
      <c r="Y6" s="22" t="s">
        <v>12</v>
      </c>
      <c r="Z6" s="23" cm="1">
        <f t="array" ref="Z6">SQRT(SUMPRODUCT($A$7:$A$185,POWER(K7:K185-$Q$7:$Q$185,2))/SUM($A$7:$A$185))</f>
        <v>3.4681687357929103E-3</v>
      </c>
      <c r="AA6" s="7" cm="1">
        <f t="array" ref="AA6">SQRT(SUMPRODUCT($A$7:$A$185,POWER(L7:L185-$Q$7:$Q$185,2))/SUM($A$7:$A$185))</f>
        <v>3.3456282792464305E-3</v>
      </c>
      <c r="AB6" s="7" cm="1">
        <f t="array" ref="AB6">SQRT(SUMPRODUCT($A$7:$A$185,POWER(M7:M185-$Q$7:$Q$185,2))/SUM($A$7:$A$185))</f>
        <v>3.0872061980509345E-3</v>
      </c>
      <c r="AC6" s="7" cm="1">
        <f t="array" ref="AC6">SQRT(SUMPRODUCT($A$7:$A$185,POWER(N7:N185-$Q$7:$Q$185,2))/SUM($A$7:$A$185))</f>
        <v>1.7879555036717728E-3</v>
      </c>
    </row>
    <row r="7" spans="1:29">
      <c r="A7">
        <f t="shared" ref="A7:A70" si="0">IF(OR(YEAR(B7)&lt;2020,YEAR(B7)&gt;2021),1,0)</f>
        <v>1</v>
      </c>
      <c r="B7" s="1">
        <v>40118</v>
      </c>
      <c r="C7" s="28">
        <v>16766</v>
      </c>
      <c r="D7" s="4">
        <v>16764</v>
      </c>
      <c r="E7" s="4">
        <v>16466</v>
      </c>
      <c r="F7" s="4">
        <v>16601</v>
      </c>
      <c r="G7" s="20"/>
      <c r="H7" s="20"/>
      <c r="I7" s="4">
        <v>16528167</v>
      </c>
      <c r="J7" s="37">
        <v>16401703.142593799</v>
      </c>
      <c r="K7" s="11">
        <f t="shared" ref="K7:K38" si="1">C7/C6-1</f>
        <v>7.6326702325861806E-3</v>
      </c>
      <c r="L7" s="12">
        <f t="shared" ref="L7:L38" si="2">D7/D6-1</f>
        <v>5.0359712230216847E-3</v>
      </c>
      <c r="M7" s="12">
        <f t="shared" ref="M7:M38" si="3">E7/E6-1</f>
        <v>-1.2533733133433311E-2</v>
      </c>
      <c r="N7" s="12">
        <f t="shared" ref="N7:N38" si="4">F7/F6-1</f>
        <v>3.5060146285437188E-3</v>
      </c>
      <c r="O7" s="13"/>
      <c r="P7" s="13"/>
      <c r="Q7" s="34">
        <f>J7/J6-1</f>
        <v>5.7179466745627128E-3</v>
      </c>
      <c r="S7" s="22" t="s">
        <v>13</v>
      </c>
      <c r="T7" s="24" cm="1">
        <f t="array" ref="T7">SQRT(AVERAGE(POWER(O51:O185-$Q$51:$Q$185,2)))</f>
        <v>7.5176521408207254E-3</v>
      </c>
      <c r="U7" s="7" cm="1">
        <f t="array" ref="U7">SQRT(AVERAGE(POWER(P51:P185-$Q$51:$Q$185,2)))</f>
        <v>7.4740637653520174E-3</v>
      </c>
      <c r="V7" s="3"/>
      <c r="W7" s="3"/>
      <c r="Y7" s="22" t="s">
        <v>13</v>
      </c>
      <c r="Z7" s="23" cm="1">
        <f t="array" ref="Z7">SQRT(SUMPRODUCT($A$51:$A$185,POWER(O51:O185-$Q$51:$Q$185,2))/SUM($A$51:$A$185))</f>
        <v>2.5358740776687317E-3</v>
      </c>
      <c r="AA7" s="7" cm="1">
        <f t="array" ref="AA7">SQRT(SUMPRODUCT($A$51:$A$185,POWER(P51:P185-$Q$51:$Q$185,2))/SUM($A$51:$A$185))</f>
        <v>2.462233866272704E-3</v>
      </c>
      <c r="AB7" s="3"/>
      <c r="AC7" s="3"/>
    </row>
    <row r="8" spans="1:29">
      <c r="A8">
        <f t="shared" si="0"/>
        <v>1</v>
      </c>
      <c r="B8" s="1">
        <v>40148</v>
      </c>
      <c r="C8" s="28">
        <v>16814</v>
      </c>
      <c r="D8" s="4">
        <v>16486</v>
      </c>
      <c r="E8" s="4">
        <v>16488</v>
      </c>
      <c r="F8" s="4">
        <v>16605</v>
      </c>
      <c r="G8" s="20"/>
      <c r="H8" s="20"/>
      <c r="I8" s="4">
        <v>16510446</v>
      </c>
      <c r="J8" s="37">
        <v>16426072.9207909</v>
      </c>
      <c r="K8" s="11">
        <f t="shared" si="1"/>
        <v>2.8629368960992885E-3</v>
      </c>
      <c r="L8" s="12">
        <f t="shared" si="2"/>
        <v>-1.6583154378429943E-2</v>
      </c>
      <c r="M8" s="12">
        <f t="shared" si="3"/>
        <v>1.3360864812339557E-3</v>
      </c>
      <c r="N8" s="12">
        <f t="shared" si="4"/>
        <v>2.4094934040119753E-4</v>
      </c>
      <c r="O8" s="13"/>
      <c r="P8" s="13"/>
      <c r="Q8" s="34">
        <f t="shared" ref="Q8:Q71" si="5">J8/J7-1</f>
        <v>1.4858077838157957E-3</v>
      </c>
    </row>
    <row r="9" spans="1:29">
      <c r="A9">
        <f t="shared" si="0"/>
        <v>1</v>
      </c>
      <c r="B9" s="1">
        <v>40179</v>
      </c>
      <c r="C9" s="28">
        <v>16530</v>
      </c>
      <c r="D9" s="4">
        <v>16518</v>
      </c>
      <c r="E9" s="4">
        <v>16511</v>
      </c>
      <c r="F9" s="4">
        <v>16627</v>
      </c>
      <c r="G9" s="20"/>
      <c r="H9" s="20"/>
      <c r="I9" s="4">
        <v>16074147</v>
      </c>
      <c r="J9" s="37">
        <v>16423400.663791699</v>
      </c>
      <c r="K9" s="11">
        <f t="shared" si="1"/>
        <v>-1.6890686332817872E-2</v>
      </c>
      <c r="L9" s="12">
        <f t="shared" si="2"/>
        <v>1.9410408831737058E-3</v>
      </c>
      <c r="M9" s="12">
        <f t="shared" si="3"/>
        <v>1.3949539058708549E-3</v>
      </c>
      <c r="N9" s="12">
        <f t="shared" si="4"/>
        <v>1.3249021379102555E-3</v>
      </c>
      <c r="O9" s="13"/>
      <c r="P9" s="13"/>
      <c r="Q9" s="34">
        <f t="shared" si="5"/>
        <v>-1.6268386315376748E-4</v>
      </c>
    </row>
    <row r="10" spans="1:29">
      <c r="A10">
        <f t="shared" si="0"/>
        <v>1</v>
      </c>
      <c r="B10" s="1">
        <v>40210</v>
      </c>
      <c r="C10" s="28">
        <v>16569</v>
      </c>
      <c r="D10" s="4">
        <v>16551</v>
      </c>
      <c r="E10" s="4">
        <v>16567</v>
      </c>
      <c r="F10" s="4">
        <v>16646</v>
      </c>
      <c r="G10" s="20"/>
      <c r="H10" s="20"/>
      <c r="I10" s="4">
        <v>16167756</v>
      </c>
      <c r="J10" s="37">
        <v>16445360.402940201</v>
      </c>
      <c r="K10" s="11">
        <f t="shared" si="1"/>
        <v>2.3593466424682852E-3</v>
      </c>
      <c r="L10" s="12">
        <f t="shared" si="2"/>
        <v>1.9978205593897957E-3</v>
      </c>
      <c r="M10" s="12">
        <f t="shared" si="3"/>
        <v>3.3916782750893493E-3</v>
      </c>
      <c r="N10" s="12">
        <f t="shared" si="4"/>
        <v>1.1427196728213129E-3</v>
      </c>
      <c r="O10" s="13"/>
      <c r="P10" s="13"/>
      <c r="Q10" s="34">
        <f t="shared" si="5"/>
        <v>1.3371006162514742E-3</v>
      </c>
    </row>
    <row r="11" spans="1:29">
      <c r="A11">
        <f t="shared" si="0"/>
        <v>1</v>
      </c>
      <c r="B11" s="1">
        <v>40238</v>
      </c>
      <c r="C11" s="28">
        <v>16562</v>
      </c>
      <c r="D11" s="4">
        <v>16580</v>
      </c>
      <c r="E11" s="4">
        <v>16568</v>
      </c>
      <c r="F11" s="4">
        <v>16629</v>
      </c>
      <c r="G11" s="20"/>
      <c r="H11" s="20"/>
      <c r="I11" s="4">
        <v>16299564</v>
      </c>
      <c r="J11" s="37">
        <v>16488373.126371499</v>
      </c>
      <c r="K11" s="11">
        <f t="shared" si="1"/>
        <v>-4.2247570764686326E-4</v>
      </c>
      <c r="L11" s="12">
        <f t="shared" si="2"/>
        <v>1.7521599903329577E-3</v>
      </c>
      <c r="M11" s="12">
        <f t="shared" si="3"/>
        <v>6.0360958532124087E-5</v>
      </c>
      <c r="N11" s="12">
        <f t="shared" si="4"/>
        <v>-1.0212663702992009E-3</v>
      </c>
      <c r="O11" s="13"/>
      <c r="P11" s="13"/>
      <c r="Q11" s="34">
        <f t="shared" si="5"/>
        <v>2.6154929036159569E-3</v>
      </c>
    </row>
    <row r="12" spans="1:29">
      <c r="A12">
        <f t="shared" si="0"/>
        <v>1</v>
      </c>
      <c r="B12" s="1">
        <v>40269</v>
      </c>
      <c r="C12" s="28">
        <v>16660</v>
      </c>
      <c r="D12" s="4">
        <v>16641</v>
      </c>
      <c r="E12" s="4">
        <v>16638</v>
      </c>
      <c r="F12" s="4">
        <v>16721</v>
      </c>
      <c r="G12" s="20"/>
      <c r="H12" s="20"/>
      <c r="I12" s="4">
        <v>16609882</v>
      </c>
      <c r="J12" s="37">
        <v>16569446.0653868</v>
      </c>
      <c r="K12" s="11">
        <f t="shared" si="1"/>
        <v>5.9171597633136397E-3</v>
      </c>
      <c r="L12" s="12">
        <f t="shared" si="2"/>
        <v>3.6791314837152367E-3</v>
      </c>
      <c r="M12" s="12">
        <f t="shared" si="3"/>
        <v>4.2250120714630857E-3</v>
      </c>
      <c r="N12" s="12">
        <f t="shared" si="4"/>
        <v>5.5325034578146415E-3</v>
      </c>
      <c r="O12" s="13"/>
      <c r="P12" s="13"/>
      <c r="Q12" s="34">
        <f t="shared" si="5"/>
        <v>4.9169762470764322E-3</v>
      </c>
    </row>
    <row r="13" spans="1:29">
      <c r="A13">
        <f t="shared" si="0"/>
        <v>1</v>
      </c>
      <c r="B13" s="1">
        <v>40299</v>
      </c>
      <c r="C13" s="28">
        <v>16663</v>
      </c>
      <c r="D13" s="4">
        <v>16663</v>
      </c>
      <c r="E13" s="4">
        <v>16664</v>
      </c>
      <c r="F13" s="4">
        <v>16756</v>
      </c>
      <c r="G13" s="20"/>
      <c r="H13" s="20"/>
      <c r="I13" s="4">
        <v>16652750</v>
      </c>
      <c r="J13" s="37">
        <v>16643085.768372601</v>
      </c>
      <c r="K13" s="11">
        <f t="shared" si="1"/>
        <v>1.8007202881142881E-4</v>
      </c>
      <c r="L13" s="12">
        <f t="shared" si="2"/>
        <v>1.3220359353405264E-3</v>
      </c>
      <c r="M13" s="12">
        <f t="shared" si="3"/>
        <v>1.5626878230556862E-3</v>
      </c>
      <c r="N13" s="12">
        <f t="shared" si="4"/>
        <v>2.0931762454399205E-3</v>
      </c>
      <c r="O13" s="13"/>
      <c r="P13" s="13"/>
      <c r="Q13" s="34">
        <f t="shared" si="5"/>
        <v>4.4443068703203803E-3</v>
      </c>
    </row>
    <row r="14" spans="1:29">
      <c r="A14">
        <f t="shared" si="0"/>
        <v>1</v>
      </c>
      <c r="B14" s="1">
        <v>40330</v>
      </c>
      <c r="C14" s="28">
        <v>16709</v>
      </c>
      <c r="D14" s="4">
        <v>16687</v>
      </c>
      <c r="E14" s="4">
        <v>16697</v>
      </c>
      <c r="F14" s="4">
        <v>16818</v>
      </c>
      <c r="G14" s="20"/>
      <c r="H14" s="20"/>
      <c r="I14" s="4">
        <v>16808808</v>
      </c>
      <c r="J14" s="37">
        <v>16715385.1519552</v>
      </c>
      <c r="K14" s="11">
        <f t="shared" si="1"/>
        <v>2.7606073336134962E-3</v>
      </c>
      <c r="L14" s="12">
        <f t="shared" si="2"/>
        <v>1.4403168697112445E-3</v>
      </c>
      <c r="M14" s="12">
        <f t="shared" si="3"/>
        <v>1.9803168506962177E-3</v>
      </c>
      <c r="N14" s="12">
        <f t="shared" si="4"/>
        <v>3.7001671043208617E-3</v>
      </c>
      <c r="O14" s="13"/>
      <c r="P14" s="13"/>
      <c r="Q14" s="34">
        <f t="shared" si="5"/>
        <v>4.3441092949236815E-3</v>
      </c>
    </row>
    <row r="15" spans="1:29">
      <c r="A15">
        <f t="shared" si="0"/>
        <v>1</v>
      </c>
      <c r="B15" s="1">
        <v>40360</v>
      </c>
      <c r="C15" s="28">
        <v>16674</v>
      </c>
      <c r="D15" s="4">
        <v>16694</v>
      </c>
      <c r="E15" s="4">
        <v>16692</v>
      </c>
      <c r="F15" s="4">
        <v>16828</v>
      </c>
      <c r="G15" s="20"/>
      <c r="H15" s="20"/>
      <c r="I15" s="4">
        <v>16856758</v>
      </c>
      <c r="J15" s="37">
        <v>16767287.472654199</v>
      </c>
      <c r="K15" s="11">
        <f t="shared" si="1"/>
        <v>-2.0946795140343033E-3</v>
      </c>
      <c r="L15" s="12">
        <f t="shared" si="2"/>
        <v>4.1948822436621569E-4</v>
      </c>
      <c r="M15" s="12">
        <f t="shared" si="3"/>
        <v>-2.9945499191474934E-4</v>
      </c>
      <c r="N15" s="12">
        <f t="shared" si="4"/>
        <v>5.9460102271380322E-4</v>
      </c>
      <c r="O15" s="13"/>
      <c r="P15" s="13"/>
      <c r="Q15" s="34">
        <f t="shared" si="5"/>
        <v>3.1050628045461437E-3</v>
      </c>
    </row>
    <row r="16" spans="1:29">
      <c r="A16">
        <f t="shared" si="0"/>
        <v>1</v>
      </c>
      <c r="B16" s="1">
        <v>40391</v>
      </c>
      <c r="C16" s="28">
        <v>16714</v>
      </c>
      <c r="D16" s="4">
        <v>16720</v>
      </c>
      <c r="E16" s="4">
        <v>16730</v>
      </c>
      <c r="F16" s="4">
        <v>16888</v>
      </c>
      <c r="G16" s="20"/>
      <c r="H16" s="20"/>
      <c r="I16" s="4">
        <v>16930343</v>
      </c>
      <c r="J16" s="37">
        <v>16802428.798676401</v>
      </c>
      <c r="K16" s="11">
        <f t="shared" si="1"/>
        <v>2.3989444644356706E-3</v>
      </c>
      <c r="L16" s="12">
        <f t="shared" si="2"/>
        <v>1.5574457889062643E-3</v>
      </c>
      <c r="M16" s="12">
        <f t="shared" si="3"/>
        <v>2.2765396597173027E-3</v>
      </c>
      <c r="N16" s="12">
        <f t="shared" si="4"/>
        <v>3.5654860946041644E-3</v>
      </c>
      <c r="O16" s="13"/>
      <c r="P16" s="13"/>
      <c r="Q16" s="34">
        <f t="shared" si="5"/>
        <v>2.0958265360162542E-3</v>
      </c>
    </row>
    <row r="17" spans="1:17">
      <c r="A17">
        <f t="shared" si="0"/>
        <v>1</v>
      </c>
      <c r="B17" s="1">
        <v>40422</v>
      </c>
      <c r="C17" s="28">
        <v>16734</v>
      </c>
      <c r="D17" s="4">
        <v>16749</v>
      </c>
      <c r="E17" s="4">
        <v>16758</v>
      </c>
      <c r="F17" s="4">
        <v>16906</v>
      </c>
      <c r="G17" s="20"/>
      <c r="H17" s="20"/>
      <c r="I17" s="4">
        <v>16884339</v>
      </c>
      <c r="J17" s="37">
        <v>16823619.359104499</v>
      </c>
      <c r="K17" s="11">
        <f t="shared" si="1"/>
        <v>1.1966016513103028E-3</v>
      </c>
      <c r="L17" s="12">
        <f t="shared" si="2"/>
        <v>1.7344497607656439E-3</v>
      </c>
      <c r="M17" s="12">
        <f t="shared" si="3"/>
        <v>1.6736401673640433E-3</v>
      </c>
      <c r="N17" s="12">
        <f t="shared" si="4"/>
        <v>1.065845570819457E-3</v>
      </c>
      <c r="O17" s="13"/>
      <c r="P17" s="13"/>
      <c r="Q17" s="34">
        <f t="shared" si="5"/>
        <v>1.2611605549410765E-3</v>
      </c>
    </row>
    <row r="18" spans="1:17">
      <c r="A18">
        <f t="shared" si="0"/>
        <v>1</v>
      </c>
      <c r="B18" s="1">
        <v>40452</v>
      </c>
      <c r="C18" s="28">
        <v>16795</v>
      </c>
      <c r="D18" s="4">
        <v>16808</v>
      </c>
      <c r="E18" s="4">
        <v>16798</v>
      </c>
      <c r="F18" s="4">
        <v>16975</v>
      </c>
      <c r="G18" s="20"/>
      <c r="H18" s="20"/>
      <c r="I18" s="4">
        <v>17078210</v>
      </c>
      <c r="J18" s="37">
        <v>16908641.581992999</v>
      </c>
      <c r="K18" s="11">
        <f t="shared" si="1"/>
        <v>3.6452730966893832E-3</v>
      </c>
      <c r="L18" s="12">
        <f t="shared" si="2"/>
        <v>3.5225983640814196E-3</v>
      </c>
      <c r="M18" s="12">
        <f t="shared" si="3"/>
        <v>2.3869196801526993E-3</v>
      </c>
      <c r="N18" s="12">
        <f t="shared" si="4"/>
        <v>4.0813912220514226E-3</v>
      </c>
      <c r="O18" s="13"/>
      <c r="P18" s="13"/>
      <c r="Q18" s="34">
        <f t="shared" si="5"/>
        <v>5.0537414734415087E-3</v>
      </c>
    </row>
    <row r="19" spans="1:17">
      <c r="A19">
        <f t="shared" si="0"/>
        <v>1</v>
      </c>
      <c r="B19" s="1">
        <v>40483</v>
      </c>
      <c r="C19" s="28">
        <v>16861</v>
      </c>
      <c r="D19" s="4">
        <v>16847</v>
      </c>
      <c r="E19" s="4">
        <v>16844</v>
      </c>
      <c r="F19" s="4">
        <v>17069</v>
      </c>
      <c r="G19" s="20"/>
      <c r="H19" s="20"/>
      <c r="I19" s="4">
        <v>17086507</v>
      </c>
      <c r="J19" s="37">
        <v>16939749.0618155</v>
      </c>
      <c r="K19" s="11">
        <f t="shared" si="1"/>
        <v>3.9297409943435113E-3</v>
      </c>
      <c r="L19" s="12">
        <f t="shared" si="2"/>
        <v>2.3203236554021345E-3</v>
      </c>
      <c r="M19" s="12">
        <f t="shared" si="3"/>
        <v>2.7384212406238451E-3</v>
      </c>
      <c r="N19" s="12">
        <f t="shared" si="4"/>
        <v>5.5375552282768137E-3</v>
      </c>
      <c r="O19" s="13"/>
      <c r="P19" s="13"/>
      <c r="Q19" s="34">
        <f t="shared" si="5"/>
        <v>1.8397385544932643E-3</v>
      </c>
    </row>
    <row r="20" spans="1:17">
      <c r="A20">
        <f t="shared" si="0"/>
        <v>1</v>
      </c>
      <c r="B20" s="1">
        <v>40513</v>
      </c>
      <c r="C20" s="28">
        <v>16854</v>
      </c>
      <c r="D20" s="4">
        <v>16898</v>
      </c>
      <c r="E20" s="4">
        <v>16902</v>
      </c>
      <c r="F20" s="4">
        <v>17140</v>
      </c>
      <c r="G20" s="20"/>
      <c r="H20" s="20"/>
      <c r="I20" s="4">
        <v>17095063</v>
      </c>
      <c r="J20" s="37">
        <v>16986721.851345502</v>
      </c>
      <c r="K20" s="11">
        <f t="shared" si="1"/>
        <v>-4.1515924322399478E-4</v>
      </c>
      <c r="L20" s="12">
        <f t="shared" si="2"/>
        <v>3.0272452068618172E-3</v>
      </c>
      <c r="M20" s="12">
        <f t="shared" si="3"/>
        <v>3.4433626217049706E-3</v>
      </c>
      <c r="N20" s="12">
        <f t="shared" si="4"/>
        <v>4.1595875563886775E-3</v>
      </c>
      <c r="O20" s="13"/>
      <c r="P20" s="13"/>
      <c r="Q20" s="34">
        <f t="shared" si="5"/>
        <v>2.7729330203529745E-3</v>
      </c>
    </row>
    <row r="21" spans="1:17">
      <c r="A21">
        <f t="shared" si="0"/>
        <v>1</v>
      </c>
      <c r="B21" s="1">
        <v>40544</v>
      </c>
      <c r="C21" s="28">
        <v>16929</v>
      </c>
      <c r="D21" s="4">
        <v>16937</v>
      </c>
      <c r="E21" s="4">
        <v>16953</v>
      </c>
      <c r="F21" s="4">
        <v>17150</v>
      </c>
      <c r="G21" s="20"/>
      <c r="H21" s="20"/>
      <c r="I21" s="4">
        <v>16679382</v>
      </c>
      <c r="J21" s="37">
        <v>17055601.6277413</v>
      </c>
      <c r="K21" s="11">
        <f t="shared" si="1"/>
        <v>4.4499822000712008E-3</v>
      </c>
      <c r="L21" s="12">
        <f t="shared" si="2"/>
        <v>2.3079654396969129E-3</v>
      </c>
      <c r="M21" s="12">
        <f t="shared" si="3"/>
        <v>3.0173943911964152E-3</v>
      </c>
      <c r="N21" s="12">
        <f t="shared" si="4"/>
        <v>5.8343057176202251E-4</v>
      </c>
      <c r="O21" s="13"/>
      <c r="P21" s="13"/>
      <c r="Q21" s="34">
        <f t="shared" si="5"/>
        <v>4.0549187181952995E-3</v>
      </c>
    </row>
    <row r="22" spans="1:17">
      <c r="A22">
        <f t="shared" si="0"/>
        <v>1</v>
      </c>
      <c r="B22" s="1">
        <v>40575</v>
      </c>
      <c r="C22" s="28">
        <v>16984</v>
      </c>
      <c r="D22" s="4">
        <v>16997</v>
      </c>
      <c r="E22" s="4">
        <v>16991</v>
      </c>
      <c r="F22" s="4">
        <v>17229</v>
      </c>
      <c r="G22" s="20"/>
      <c r="H22" s="20"/>
      <c r="I22" s="4">
        <v>16817659</v>
      </c>
      <c r="J22" s="37">
        <v>17092620.155037101</v>
      </c>
      <c r="K22" s="11">
        <f t="shared" si="1"/>
        <v>3.2488628979856493E-3</v>
      </c>
      <c r="L22" s="12">
        <f t="shared" si="2"/>
        <v>3.5425400011808161E-3</v>
      </c>
      <c r="M22" s="12">
        <f t="shared" si="3"/>
        <v>2.2414911815018534E-3</v>
      </c>
      <c r="N22" s="12">
        <f t="shared" si="4"/>
        <v>4.6064139941690563E-3</v>
      </c>
      <c r="O22" s="13"/>
      <c r="P22" s="13"/>
      <c r="Q22" s="34">
        <f t="shared" si="5"/>
        <v>2.1704615353814738E-3</v>
      </c>
    </row>
    <row r="23" spans="1:17">
      <c r="A23">
        <f t="shared" si="0"/>
        <v>1</v>
      </c>
      <c r="B23" s="1">
        <v>40603</v>
      </c>
      <c r="C23" s="28">
        <v>17075</v>
      </c>
      <c r="D23" s="4">
        <v>17077</v>
      </c>
      <c r="E23" s="4">
        <v>17066</v>
      </c>
      <c r="F23" s="4">
        <v>17294</v>
      </c>
      <c r="G23" s="20"/>
      <c r="H23" s="20"/>
      <c r="I23" s="4">
        <v>16949431</v>
      </c>
      <c r="J23" s="37">
        <v>17148055.915825401</v>
      </c>
      <c r="K23" s="11">
        <f t="shared" si="1"/>
        <v>5.3579839849269284E-3</v>
      </c>
      <c r="L23" s="12">
        <f t="shared" si="2"/>
        <v>4.7067129493441051E-3</v>
      </c>
      <c r="M23" s="12">
        <f t="shared" si="3"/>
        <v>4.4141015831911101E-3</v>
      </c>
      <c r="N23" s="12">
        <f t="shared" si="4"/>
        <v>3.7727088049219759E-3</v>
      </c>
      <c r="O23" s="13"/>
      <c r="P23" s="13"/>
      <c r="Q23" s="34">
        <f t="shared" si="5"/>
        <v>3.2432570480986911E-3</v>
      </c>
    </row>
    <row r="24" spans="1:17">
      <c r="A24">
        <f t="shared" si="0"/>
        <v>1</v>
      </c>
      <c r="B24" s="1">
        <v>40634</v>
      </c>
      <c r="C24" s="28">
        <v>17128</v>
      </c>
      <c r="D24" s="4">
        <v>17116</v>
      </c>
      <c r="E24" s="4">
        <v>17111</v>
      </c>
      <c r="F24" s="4">
        <v>17356</v>
      </c>
      <c r="G24" s="20"/>
      <c r="H24" s="20"/>
      <c r="I24" s="4">
        <v>17232062</v>
      </c>
      <c r="J24" s="37">
        <v>17190738.0061488</v>
      </c>
      <c r="K24" s="11">
        <f t="shared" si="1"/>
        <v>3.1039531478769256E-3</v>
      </c>
      <c r="L24" s="12">
        <f t="shared" si="2"/>
        <v>2.2837734965157619E-3</v>
      </c>
      <c r="M24" s="12">
        <f t="shared" si="3"/>
        <v>2.6368217508496716E-3</v>
      </c>
      <c r="N24" s="12">
        <f t="shared" si="4"/>
        <v>3.5850584017578235E-3</v>
      </c>
      <c r="O24" s="13"/>
      <c r="P24" s="13"/>
      <c r="Q24" s="34">
        <f t="shared" si="5"/>
        <v>2.4890337734442269E-3</v>
      </c>
    </row>
    <row r="25" spans="1:17">
      <c r="A25">
        <f t="shared" si="0"/>
        <v>1</v>
      </c>
      <c r="B25" s="1">
        <v>40664</v>
      </c>
      <c r="C25" s="28">
        <v>17160</v>
      </c>
      <c r="D25" s="4">
        <v>17156</v>
      </c>
      <c r="E25" s="4">
        <v>17155</v>
      </c>
      <c r="F25" s="4">
        <v>17407</v>
      </c>
      <c r="G25" s="20"/>
      <c r="H25" s="20"/>
      <c r="I25" s="4">
        <v>17226533</v>
      </c>
      <c r="J25" s="37">
        <v>17212918.729865599</v>
      </c>
      <c r="K25" s="11">
        <f t="shared" si="1"/>
        <v>1.8682858477347963E-3</v>
      </c>
      <c r="L25" s="12">
        <f t="shared" si="2"/>
        <v>2.3369946249123252E-3</v>
      </c>
      <c r="M25" s="12">
        <f t="shared" si="3"/>
        <v>2.5714452691252276E-3</v>
      </c>
      <c r="N25" s="12">
        <f t="shared" si="4"/>
        <v>2.9384650841206561E-3</v>
      </c>
      <c r="O25" s="13"/>
      <c r="P25" s="13"/>
      <c r="Q25" s="34">
        <f t="shared" si="5"/>
        <v>1.29027175615537E-3</v>
      </c>
    </row>
    <row r="26" spans="1:17">
      <c r="A26">
        <f t="shared" si="0"/>
        <v>1</v>
      </c>
      <c r="B26" s="1">
        <v>40695</v>
      </c>
      <c r="C26" s="28">
        <v>17168</v>
      </c>
      <c r="D26" s="4">
        <v>17159</v>
      </c>
      <c r="E26" s="4">
        <v>17155</v>
      </c>
      <c r="F26" s="4">
        <v>17424</v>
      </c>
      <c r="G26" s="20"/>
      <c r="H26" s="20"/>
      <c r="I26" s="4">
        <v>17339710</v>
      </c>
      <c r="J26" s="37">
        <v>17256937.808732301</v>
      </c>
      <c r="K26" s="11">
        <f t="shared" si="1"/>
        <v>4.662004662003838E-4</v>
      </c>
      <c r="L26" s="12">
        <f t="shared" si="2"/>
        <v>1.7486593611559798E-4</v>
      </c>
      <c r="M26" s="12">
        <f t="shared" si="3"/>
        <v>0</v>
      </c>
      <c r="N26" s="12">
        <f t="shared" si="4"/>
        <v>9.766186017119427E-4</v>
      </c>
      <c r="O26" s="13"/>
      <c r="P26" s="13"/>
      <c r="Q26" s="34">
        <f t="shared" si="5"/>
        <v>2.5573279905357627E-3</v>
      </c>
    </row>
    <row r="27" spans="1:17">
      <c r="A27">
        <f t="shared" si="0"/>
        <v>1</v>
      </c>
      <c r="B27" s="1">
        <v>40725</v>
      </c>
      <c r="C27" s="28">
        <v>17193</v>
      </c>
      <c r="D27" s="4">
        <v>17183</v>
      </c>
      <c r="E27" s="4">
        <v>17194</v>
      </c>
      <c r="F27" s="4">
        <v>17431</v>
      </c>
      <c r="G27" s="20"/>
      <c r="H27" s="20"/>
      <c r="I27" s="4">
        <v>17407134</v>
      </c>
      <c r="J27" s="37">
        <v>17329784.958313201</v>
      </c>
      <c r="K27" s="11">
        <f t="shared" si="1"/>
        <v>1.4561975768871971E-3</v>
      </c>
      <c r="L27" s="12">
        <f t="shared" si="2"/>
        <v>1.3986829069292384E-3</v>
      </c>
      <c r="M27" s="12">
        <f t="shared" si="3"/>
        <v>2.273389682308391E-3</v>
      </c>
      <c r="N27" s="12">
        <f t="shared" si="4"/>
        <v>4.0174471992648897E-4</v>
      </c>
      <c r="O27" s="13"/>
      <c r="P27" s="13"/>
      <c r="Q27" s="34">
        <f t="shared" si="5"/>
        <v>4.2213253816119067E-3</v>
      </c>
    </row>
    <row r="28" spans="1:17">
      <c r="A28">
        <f t="shared" si="0"/>
        <v>1</v>
      </c>
      <c r="B28" s="1">
        <v>40756</v>
      </c>
      <c r="C28" s="28">
        <v>17211</v>
      </c>
      <c r="D28" s="4">
        <v>17232</v>
      </c>
      <c r="E28" s="4">
        <v>17239</v>
      </c>
      <c r="F28" s="4">
        <v>17506</v>
      </c>
      <c r="G28" s="20"/>
      <c r="H28" s="20"/>
      <c r="I28" s="4">
        <v>17507482</v>
      </c>
      <c r="J28" s="37">
        <v>17376624.7731792</v>
      </c>
      <c r="K28" s="11">
        <f t="shared" si="1"/>
        <v>1.0469377072064301E-3</v>
      </c>
      <c r="L28" s="12">
        <f t="shared" si="2"/>
        <v>2.8516557062212566E-3</v>
      </c>
      <c r="M28" s="12">
        <f t="shared" si="3"/>
        <v>2.6171920437361162E-3</v>
      </c>
      <c r="N28" s="12">
        <f t="shared" si="4"/>
        <v>4.3026791348745874E-3</v>
      </c>
      <c r="O28" s="13"/>
      <c r="P28" s="13"/>
      <c r="Q28" s="34">
        <f t="shared" si="5"/>
        <v>2.7028503226480538E-3</v>
      </c>
    </row>
    <row r="29" spans="1:17">
      <c r="A29">
        <f t="shared" si="0"/>
        <v>1</v>
      </c>
      <c r="B29" s="1">
        <v>40787</v>
      </c>
      <c r="C29" s="28">
        <v>17280</v>
      </c>
      <c r="D29" s="4">
        <v>17289</v>
      </c>
      <c r="E29" s="4">
        <v>17293</v>
      </c>
      <c r="F29" s="4">
        <v>17571</v>
      </c>
      <c r="G29" s="20"/>
      <c r="H29" s="20"/>
      <c r="I29" s="4">
        <v>17540956</v>
      </c>
      <c r="J29" s="37">
        <v>17439738.2205281</v>
      </c>
      <c r="K29" s="11">
        <f t="shared" si="1"/>
        <v>4.0090639707164311E-3</v>
      </c>
      <c r="L29" s="12">
        <f t="shared" si="2"/>
        <v>3.3077994428969415E-3</v>
      </c>
      <c r="M29" s="12">
        <f t="shared" si="3"/>
        <v>3.1324322756540735E-3</v>
      </c>
      <c r="N29" s="12">
        <f t="shared" si="4"/>
        <v>3.7130126813664788E-3</v>
      </c>
      <c r="O29" s="13"/>
      <c r="P29" s="13"/>
      <c r="Q29" s="34">
        <f t="shared" si="5"/>
        <v>3.6320889800369738E-3</v>
      </c>
    </row>
    <row r="30" spans="1:17">
      <c r="A30">
        <f t="shared" si="0"/>
        <v>1</v>
      </c>
      <c r="B30" s="1">
        <v>40817</v>
      </c>
      <c r="C30" s="28">
        <v>17321</v>
      </c>
      <c r="D30" s="4">
        <v>17332</v>
      </c>
      <c r="E30" s="4">
        <v>17323</v>
      </c>
      <c r="F30" s="4">
        <v>17618</v>
      </c>
      <c r="G30" s="20"/>
      <c r="H30" s="20"/>
      <c r="I30" s="4">
        <v>17603554</v>
      </c>
      <c r="J30" s="37">
        <v>17455311.8949323</v>
      </c>
      <c r="K30" s="11">
        <f t="shared" si="1"/>
        <v>2.372685185185075E-3</v>
      </c>
      <c r="L30" s="12">
        <f t="shared" si="2"/>
        <v>2.4871305454334802E-3</v>
      </c>
      <c r="M30" s="12">
        <f t="shared" si="3"/>
        <v>1.7348059908632862E-3</v>
      </c>
      <c r="N30" s="12">
        <f t="shared" si="4"/>
        <v>2.6748619885037517E-3</v>
      </c>
      <c r="O30" s="13"/>
      <c r="P30" s="13"/>
      <c r="Q30" s="34">
        <f t="shared" si="5"/>
        <v>8.9299932185160635E-4</v>
      </c>
    </row>
    <row r="31" spans="1:17">
      <c r="A31">
        <f t="shared" si="0"/>
        <v>1</v>
      </c>
      <c r="B31" s="1">
        <v>40848</v>
      </c>
      <c r="C31" s="28">
        <v>17365</v>
      </c>
      <c r="D31" s="4">
        <v>17342</v>
      </c>
      <c r="E31" s="4">
        <v>17521</v>
      </c>
      <c r="F31" s="4">
        <v>17654</v>
      </c>
      <c r="G31" s="20"/>
      <c r="H31" s="20"/>
      <c r="I31" s="4">
        <v>17647068</v>
      </c>
      <c r="J31" s="37">
        <v>17502615.741464399</v>
      </c>
      <c r="K31" s="11">
        <f t="shared" si="1"/>
        <v>2.5402690375844195E-3</v>
      </c>
      <c r="L31" s="12">
        <f t="shared" si="2"/>
        <v>5.7696745903523805E-4</v>
      </c>
      <c r="M31" s="12">
        <f t="shared" si="3"/>
        <v>1.1429890896496042E-2</v>
      </c>
      <c r="N31" s="12">
        <f t="shared" si="4"/>
        <v>2.0433647406061795E-3</v>
      </c>
      <c r="O31" s="13"/>
      <c r="P31" s="13"/>
      <c r="Q31" s="34">
        <f t="shared" si="5"/>
        <v>2.7099972098367786E-3</v>
      </c>
    </row>
    <row r="32" spans="1:17">
      <c r="A32">
        <f t="shared" si="0"/>
        <v>1</v>
      </c>
      <c r="B32" s="1">
        <v>40878</v>
      </c>
      <c r="C32" s="28">
        <v>17354</v>
      </c>
      <c r="D32" s="4">
        <v>17584</v>
      </c>
      <c r="E32" s="4">
        <v>17593</v>
      </c>
      <c r="F32" s="4">
        <v>17722</v>
      </c>
      <c r="G32" s="20"/>
      <c r="H32" s="20"/>
      <c r="I32" s="4">
        <v>17627826</v>
      </c>
      <c r="J32" s="37">
        <v>17503579.922615599</v>
      </c>
      <c r="K32" s="11">
        <f t="shared" si="1"/>
        <v>-6.3345810538439906E-4</v>
      </c>
      <c r="L32" s="12">
        <f t="shared" si="2"/>
        <v>1.3954561180947955E-2</v>
      </c>
      <c r="M32" s="12">
        <f t="shared" si="3"/>
        <v>4.1093544888990419E-3</v>
      </c>
      <c r="N32" s="12">
        <f t="shared" si="4"/>
        <v>3.8518182848079618E-3</v>
      </c>
      <c r="O32" s="13"/>
      <c r="P32" s="13"/>
      <c r="Q32" s="34">
        <f t="shared" si="5"/>
        <v>5.5087831752897998E-5</v>
      </c>
    </row>
    <row r="33" spans="1:17">
      <c r="A33">
        <f t="shared" si="0"/>
        <v>1</v>
      </c>
      <c r="B33" s="1">
        <v>40909</v>
      </c>
      <c r="C33" s="28">
        <v>17654</v>
      </c>
      <c r="D33" s="4">
        <v>17669</v>
      </c>
      <c r="E33" s="4">
        <v>17672</v>
      </c>
      <c r="F33" s="4">
        <v>17808</v>
      </c>
      <c r="G33" s="20"/>
      <c r="H33" s="20"/>
      <c r="I33" s="4">
        <v>17238620</v>
      </c>
      <c r="J33" s="37">
        <v>17615431.0261162</v>
      </c>
      <c r="K33" s="11">
        <f t="shared" si="1"/>
        <v>1.7287080788290776E-2</v>
      </c>
      <c r="L33" s="12">
        <f t="shared" si="2"/>
        <v>4.8339399454049303E-3</v>
      </c>
      <c r="M33" s="12">
        <f t="shared" si="3"/>
        <v>4.4904223270618715E-3</v>
      </c>
      <c r="N33" s="12">
        <f t="shared" si="4"/>
        <v>4.8527254260242181E-3</v>
      </c>
      <c r="O33" s="13"/>
      <c r="P33" s="13"/>
      <c r="Q33" s="34">
        <f t="shared" si="5"/>
        <v>6.3901844077098868E-3</v>
      </c>
    </row>
    <row r="34" spans="1:17">
      <c r="A34">
        <f t="shared" si="0"/>
        <v>1</v>
      </c>
      <c r="B34" s="1">
        <v>40940</v>
      </c>
      <c r="C34" s="28">
        <v>17751</v>
      </c>
      <c r="D34" s="4">
        <v>17758</v>
      </c>
      <c r="E34" s="4">
        <v>17761</v>
      </c>
      <c r="F34" s="4">
        <v>17878</v>
      </c>
      <c r="G34" s="20"/>
      <c r="H34" s="20"/>
      <c r="I34" s="4">
        <v>17391263</v>
      </c>
      <c r="J34" s="37">
        <v>17680239.898758098</v>
      </c>
      <c r="K34" s="11">
        <f t="shared" si="1"/>
        <v>5.494505494505475E-3</v>
      </c>
      <c r="L34" s="12">
        <f t="shared" si="2"/>
        <v>5.0370705755844458E-3</v>
      </c>
      <c r="M34" s="12">
        <f t="shared" si="3"/>
        <v>5.0362154821186333E-3</v>
      </c>
      <c r="N34" s="12">
        <f t="shared" si="4"/>
        <v>3.9308176100629755E-3</v>
      </c>
      <c r="O34" s="13"/>
      <c r="P34" s="13"/>
      <c r="Q34" s="34">
        <f t="shared" si="5"/>
        <v>3.6790966139752523E-3</v>
      </c>
    </row>
    <row r="35" spans="1:17">
      <c r="A35">
        <f t="shared" si="0"/>
        <v>1</v>
      </c>
      <c r="B35" s="1">
        <v>40969</v>
      </c>
      <c r="C35" s="28">
        <v>17789</v>
      </c>
      <c r="D35" s="4">
        <v>17798</v>
      </c>
      <c r="E35" s="4">
        <v>17779</v>
      </c>
      <c r="F35" s="4">
        <v>17912</v>
      </c>
      <c r="G35" s="20"/>
      <c r="H35" s="20"/>
      <c r="I35" s="4">
        <v>17562726</v>
      </c>
      <c r="J35" s="37">
        <v>17732071.203131899</v>
      </c>
      <c r="K35" s="11">
        <f t="shared" si="1"/>
        <v>2.1407244662272618E-3</v>
      </c>
      <c r="L35" s="12">
        <f t="shared" si="2"/>
        <v>2.2525059128279956E-3</v>
      </c>
      <c r="M35" s="12">
        <f t="shared" si="3"/>
        <v>1.0134564495243303E-3</v>
      </c>
      <c r="N35" s="12">
        <f t="shared" si="4"/>
        <v>1.9017787224522298E-3</v>
      </c>
      <c r="O35" s="13"/>
      <c r="P35" s="13"/>
      <c r="Q35" s="34">
        <f t="shared" si="5"/>
        <v>2.9315950841504179E-3</v>
      </c>
    </row>
    <row r="36" spans="1:17">
      <c r="A36">
        <f t="shared" si="0"/>
        <v>1</v>
      </c>
      <c r="B36" s="1">
        <v>41000</v>
      </c>
      <c r="C36" s="28">
        <v>17860</v>
      </c>
      <c r="D36" s="4">
        <v>17816</v>
      </c>
      <c r="E36" s="4">
        <v>17824</v>
      </c>
      <c r="F36" s="4">
        <v>17961</v>
      </c>
      <c r="G36" s="20"/>
      <c r="H36" s="20"/>
      <c r="I36" s="4">
        <v>17774630</v>
      </c>
      <c r="J36" s="37">
        <v>17782622.495997701</v>
      </c>
      <c r="K36" s="11">
        <f t="shared" si="1"/>
        <v>3.991230535724366E-3</v>
      </c>
      <c r="L36" s="12">
        <f t="shared" si="2"/>
        <v>1.0113495898416147E-3</v>
      </c>
      <c r="M36" s="12">
        <f t="shared" si="3"/>
        <v>2.531075988525755E-3</v>
      </c>
      <c r="N36" s="12">
        <f t="shared" si="4"/>
        <v>2.7355962483250895E-3</v>
      </c>
      <c r="O36" s="13"/>
      <c r="P36" s="13"/>
      <c r="Q36" s="34">
        <f t="shared" si="5"/>
        <v>2.850839717859488E-3</v>
      </c>
    </row>
    <row r="37" spans="1:17">
      <c r="A37">
        <f t="shared" si="0"/>
        <v>1</v>
      </c>
      <c r="B37" s="1">
        <v>41030</v>
      </c>
      <c r="C37" s="28">
        <v>17815</v>
      </c>
      <c r="D37" s="4">
        <v>17848</v>
      </c>
      <c r="E37" s="4">
        <v>17842</v>
      </c>
      <c r="F37" s="4">
        <v>17986</v>
      </c>
      <c r="G37" s="20"/>
      <c r="H37" s="20"/>
      <c r="I37" s="4">
        <v>17852768</v>
      </c>
      <c r="J37" s="37">
        <v>17845617.444168601</v>
      </c>
      <c r="K37" s="11">
        <f t="shared" si="1"/>
        <v>-2.5195968645016498E-3</v>
      </c>
      <c r="L37" s="12">
        <f t="shared" si="2"/>
        <v>1.7961383026492417E-3</v>
      </c>
      <c r="M37" s="12">
        <f t="shared" si="3"/>
        <v>1.0098743267503707E-3</v>
      </c>
      <c r="N37" s="12">
        <f t="shared" si="4"/>
        <v>1.3919046823673842E-3</v>
      </c>
      <c r="O37" s="13"/>
      <c r="P37" s="13"/>
      <c r="Q37" s="34">
        <f t="shared" si="5"/>
        <v>3.5425004486868694E-3</v>
      </c>
    </row>
    <row r="38" spans="1:17">
      <c r="A38">
        <f t="shared" si="0"/>
        <v>1</v>
      </c>
      <c r="B38" s="1">
        <v>41061</v>
      </c>
      <c r="C38" s="28">
        <v>17895</v>
      </c>
      <c r="D38" s="4">
        <v>17886</v>
      </c>
      <c r="E38" s="4">
        <v>17883</v>
      </c>
      <c r="F38" s="4">
        <v>18042</v>
      </c>
      <c r="G38" s="20"/>
      <c r="H38" s="20"/>
      <c r="I38" s="4">
        <v>18006226</v>
      </c>
      <c r="J38" s="37">
        <v>17876291.164505299</v>
      </c>
      <c r="K38" s="11">
        <f t="shared" si="1"/>
        <v>4.4905978108336075E-3</v>
      </c>
      <c r="L38" s="12">
        <f t="shared" si="2"/>
        <v>2.1290900941282054E-3</v>
      </c>
      <c r="M38" s="12">
        <f t="shared" si="3"/>
        <v>2.2979486604641775E-3</v>
      </c>
      <c r="N38" s="12">
        <f t="shared" si="4"/>
        <v>3.113532747692549E-3</v>
      </c>
      <c r="O38" s="13"/>
      <c r="P38" s="13"/>
      <c r="Q38" s="34">
        <f t="shared" si="5"/>
        <v>1.7188377164680801E-3</v>
      </c>
    </row>
    <row r="39" spans="1:17">
      <c r="A39">
        <f t="shared" si="0"/>
        <v>1</v>
      </c>
      <c r="B39" s="1">
        <v>41091</v>
      </c>
      <c r="C39" s="28">
        <v>17935</v>
      </c>
      <c r="D39" s="4">
        <v>17930</v>
      </c>
      <c r="E39" s="4">
        <v>17924</v>
      </c>
      <c r="F39" s="4">
        <v>18084</v>
      </c>
      <c r="G39" s="20"/>
      <c r="H39" s="20"/>
      <c r="I39" s="4">
        <v>17946703</v>
      </c>
      <c r="J39" s="37">
        <v>17898577.5664647</v>
      </c>
      <c r="K39" s="11">
        <f t="shared" ref="K39:K70" si="6">C39/C38-1</f>
        <v>2.2352612461582488E-3</v>
      </c>
      <c r="L39" s="12">
        <f t="shared" ref="L39:L70" si="7">D39/D38-1</f>
        <v>2.4600246002459691E-3</v>
      </c>
      <c r="M39" s="12">
        <f t="shared" ref="M39:M70" si="8">E39/E38-1</f>
        <v>2.292680199071695E-3</v>
      </c>
      <c r="N39" s="12">
        <f t="shared" ref="N39:N70" si="9">F39/F38-1</f>
        <v>2.327901563019541E-3</v>
      </c>
      <c r="O39" s="13"/>
      <c r="P39" s="13"/>
      <c r="Q39" s="34">
        <f t="shared" si="5"/>
        <v>1.2467016650328233E-3</v>
      </c>
    </row>
    <row r="40" spans="1:17">
      <c r="A40">
        <f t="shared" si="0"/>
        <v>1</v>
      </c>
      <c r="B40" s="1">
        <v>41122</v>
      </c>
      <c r="C40" s="28">
        <v>17958</v>
      </c>
      <c r="D40" s="4">
        <v>17943</v>
      </c>
      <c r="E40" s="4">
        <v>17948</v>
      </c>
      <c r="F40" s="4">
        <v>18118</v>
      </c>
      <c r="G40" s="20"/>
      <c r="H40" s="20"/>
      <c r="I40" s="4">
        <v>18094501</v>
      </c>
      <c r="J40" s="37">
        <v>17948692.122775301</v>
      </c>
      <c r="K40" s="11">
        <f t="shared" si="6"/>
        <v>1.2824086980762761E-3</v>
      </c>
      <c r="L40" s="12">
        <f t="shared" si="7"/>
        <v>7.2504182933630368E-4</v>
      </c>
      <c r="M40" s="12">
        <f t="shared" si="8"/>
        <v>1.3389868332960297E-3</v>
      </c>
      <c r="N40" s="12">
        <f t="shared" si="9"/>
        <v>1.8801150188012539E-3</v>
      </c>
      <c r="O40" s="13"/>
      <c r="P40" s="13"/>
      <c r="Q40" s="34">
        <f t="shared" si="5"/>
        <v>2.7999183803575356E-3</v>
      </c>
    </row>
    <row r="41" spans="1:17">
      <c r="A41">
        <f t="shared" si="0"/>
        <v>1</v>
      </c>
      <c r="B41" s="1">
        <v>41153</v>
      </c>
      <c r="C41" s="28">
        <v>17956</v>
      </c>
      <c r="D41" s="4">
        <v>17956</v>
      </c>
      <c r="E41" s="4">
        <v>17956</v>
      </c>
      <c r="F41" s="4">
        <v>18134</v>
      </c>
      <c r="G41" s="20"/>
      <c r="H41" s="20"/>
      <c r="I41" s="4">
        <v>18060592</v>
      </c>
      <c r="J41" s="37">
        <v>17995976.153558701</v>
      </c>
      <c r="K41" s="11">
        <f t="shared" si="6"/>
        <v>-1.1137097672342389E-4</v>
      </c>
      <c r="L41" s="12">
        <f t="shared" si="7"/>
        <v>7.245165245499674E-4</v>
      </c>
      <c r="M41" s="12">
        <f t="shared" si="8"/>
        <v>4.4573211499887577E-4</v>
      </c>
      <c r="N41" s="12">
        <f t="shared" si="9"/>
        <v>8.8309967987632021E-4</v>
      </c>
      <c r="O41" s="13"/>
      <c r="P41" s="13"/>
      <c r="Q41" s="34">
        <f t="shared" si="5"/>
        <v>2.6343997913587103E-3</v>
      </c>
    </row>
    <row r="42" spans="1:17">
      <c r="A42">
        <f t="shared" si="0"/>
        <v>1</v>
      </c>
      <c r="B42" s="1">
        <v>41183</v>
      </c>
      <c r="C42" s="28">
        <v>18007</v>
      </c>
      <c r="D42" s="4">
        <v>18011</v>
      </c>
      <c r="E42" s="4">
        <v>18014</v>
      </c>
      <c r="F42" s="4">
        <v>18207</v>
      </c>
      <c r="G42" s="20"/>
      <c r="H42" s="20"/>
      <c r="I42" s="4">
        <v>18210439</v>
      </c>
      <c r="J42" s="37">
        <v>18044206.3943923</v>
      </c>
      <c r="K42" s="11">
        <f t="shared" si="6"/>
        <v>2.8402762307864204E-3</v>
      </c>
      <c r="L42" s="12">
        <f t="shared" si="7"/>
        <v>3.0630429939852988E-3</v>
      </c>
      <c r="M42" s="12">
        <f t="shared" si="8"/>
        <v>3.230118066384513E-3</v>
      </c>
      <c r="N42" s="12">
        <f t="shared" si="9"/>
        <v>4.0255872945846871E-3</v>
      </c>
      <c r="O42" s="13"/>
      <c r="P42" s="13"/>
      <c r="Q42" s="34">
        <f t="shared" si="5"/>
        <v>2.6800569428440113E-3</v>
      </c>
    </row>
    <row r="43" spans="1:17">
      <c r="A43">
        <f t="shared" si="0"/>
        <v>1</v>
      </c>
      <c r="B43" s="1">
        <v>41214</v>
      </c>
      <c r="C43" s="28">
        <v>18054</v>
      </c>
      <c r="D43" s="4">
        <v>18046</v>
      </c>
      <c r="E43" s="4">
        <v>18117</v>
      </c>
      <c r="F43" s="4">
        <v>18261</v>
      </c>
      <c r="G43" s="20"/>
      <c r="H43" s="20"/>
      <c r="I43" s="4">
        <v>18276576</v>
      </c>
      <c r="J43" s="37">
        <v>18083218.980075601</v>
      </c>
      <c r="K43" s="11">
        <f t="shared" si="6"/>
        <v>2.6100960737491796E-3</v>
      </c>
      <c r="L43" s="12">
        <f t="shared" si="7"/>
        <v>1.9432568985620069E-3</v>
      </c>
      <c r="M43" s="12">
        <f t="shared" si="8"/>
        <v>5.7177750638393032E-3</v>
      </c>
      <c r="N43" s="12">
        <f t="shared" si="9"/>
        <v>2.9658922392485909E-3</v>
      </c>
      <c r="O43" s="13"/>
      <c r="P43" s="13"/>
      <c r="Q43" s="34">
        <f t="shared" si="5"/>
        <v>2.1620560544810541E-3</v>
      </c>
    </row>
    <row r="44" spans="1:17">
      <c r="A44">
        <f t="shared" si="0"/>
        <v>1</v>
      </c>
      <c r="B44" s="1">
        <v>41244</v>
      </c>
      <c r="C44" s="28">
        <v>18065</v>
      </c>
      <c r="D44" s="4">
        <v>18119</v>
      </c>
      <c r="E44" s="4">
        <v>18152</v>
      </c>
      <c r="F44" s="4">
        <v>18298</v>
      </c>
      <c r="G44" s="20"/>
      <c r="H44" s="20"/>
      <c r="I44" s="4">
        <v>18236599</v>
      </c>
      <c r="J44" s="37">
        <v>18133094.397755399</v>
      </c>
      <c r="K44" s="11">
        <f t="shared" si="6"/>
        <v>6.0928326132714261E-4</v>
      </c>
      <c r="L44" s="12">
        <f t="shared" si="7"/>
        <v>4.0452177767926756E-3</v>
      </c>
      <c r="M44" s="12">
        <f t="shared" si="8"/>
        <v>1.9318871777889157E-3</v>
      </c>
      <c r="N44" s="12">
        <f t="shared" si="9"/>
        <v>2.0261760035047427E-3</v>
      </c>
      <c r="O44" s="13"/>
      <c r="P44" s="13"/>
      <c r="Q44" s="34">
        <f t="shared" si="5"/>
        <v>2.7581050550098407E-3</v>
      </c>
    </row>
    <row r="45" spans="1:17">
      <c r="A45">
        <f t="shared" si="0"/>
        <v>1</v>
      </c>
      <c r="B45" s="1">
        <v>41275</v>
      </c>
      <c r="C45" s="28">
        <v>18144</v>
      </c>
      <c r="D45" s="4">
        <v>18168</v>
      </c>
      <c r="E45" s="4">
        <v>18198</v>
      </c>
      <c r="F45" s="4">
        <v>18340</v>
      </c>
      <c r="G45" s="20"/>
      <c r="H45" s="20"/>
      <c r="I45" s="4">
        <v>17816247</v>
      </c>
      <c r="J45" s="37">
        <v>18205689.270210799</v>
      </c>
      <c r="K45" s="11">
        <f t="shared" si="6"/>
        <v>4.3730971491835469E-3</v>
      </c>
      <c r="L45" s="12">
        <f t="shared" si="7"/>
        <v>2.7043435068161426E-3</v>
      </c>
      <c r="M45" s="12">
        <f t="shared" si="8"/>
        <v>2.5341560158660403E-3</v>
      </c>
      <c r="N45" s="12">
        <f t="shared" si="9"/>
        <v>2.2953328232593329E-3</v>
      </c>
      <c r="O45" s="13"/>
      <c r="P45" s="13"/>
      <c r="Q45" s="34">
        <f t="shared" si="5"/>
        <v>4.0034464533744707E-3</v>
      </c>
    </row>
    <row r="46" spans="1:17">
      <c r="A46">
        <f t="shared" si="0"/>
        <v>1</v>
      </c>
      <c r="B46" s="1">
        <v>41306</v>
      </c>
      <c r="C46" s="28">
        <v>18241</v>
      </c>
      <c r="D46" s="4">
        <v>18278</v>
      </c>
      <c r="E46" s="4">
        <v>18291</v>
      </c>
      <c r="F46" s="4">
        <v>18433</v>
      </c>
      <c r="G46" s="20"/>
      <c r="H46" s="20"/>
      <c r="I46" s="4">
        <v>17997163</v>
      </c>
      <c r="J46" s="37">
        <v>18282040.5526083</v>
      </c>
      <c r="K46" s="11">
        <f t="shared" si="6"/>
        <v>5.3461199294533301E-3</v>
      </c>
      <c r="L46" s="12">
        <f t="shared" si="7"/>
        <v>6.0546014971378792E-3</v>
      </c>
      <c r="M46" s="12">
        <f t="shared" si="8"/>
        <v>5.1104516979887382E-3</v>
      </c>
      <c r="N46" s="12">
        <f t="shared" si="9"/>
        <v>5.0708833151580368E-3</v>
      </c>
      <c r="O46" s="13"/>
      <c r="P46" s="13"/>
      <c r="Q46" s="34">
        <f t="shared" si="5"/>
        <v>4.1938144315376569E-3</v>
      </c>
    </row>
    <row r="47" spans="1:17">
      <c r="A47">
        <f t="shared" si="0"/>
        <v>1</v>
      </c>
      <c r="B47" s="1">
        <v>41334</v>
      </c>
      <c r="C47" s="28">
        <v>18329</v>
      </c>
      <c r="D47" s="4">
        <v>18355</v>
      </c>
      <c r="E47" s="4">
        <v>18350</v>
      </c>
      <c r="F47" s="4">
        <v>18489</v>
      </c>
      <c r="G47" s="20"/>
      <c r="H47" s="20"/>
      <c r="I47" s="4">
        <v>18136598</v>
      </c>
      <c r="J47" s="37">
        <v>18324759.894510299</v>
      </c>
      <c r="K47" s="11">
        <f t="shared" si="6"/>
        <v>4.8242969135463554E-3</v>
      </c>
      <c r="L47" s="12">
        <f t="shared" si="7"/>
        <v>4.2127147390305097E-3</v>
      </c>
      <c r="M47" s="12">
        <f t="shared" si="8"/>
        <v>3.2256300913018343E-3</v>
      </c>
      <c r="N47" s="12">
        <f t="shared" si="9"/>
        <v>3.0380296207888069E-3</v>
      </c>
      <c r="O47" s="13"/>
      <c r="P47" s="13"/>
      <c r="Q47" s="34">
        <f t="shared" si="5"/>
        <v>2.3366834669833469E-3</v>
      </c>
    </row>
    <row r="48" spans="1:17">
      <c r="A48">
        <f t="shared" si="0"/>
        <v>1</v>
      </c>
      <c r="B48" s="1">
        <v>41365</v>
      </c>
      <c r="C48" s="28">
        <v>18428</v>
      </c>
      <c r="D48" s="4">
        <v>18410</v>
      </c>
      <c r="E48" s="4">
        <v>18419</v>
      </c>
      <c r="F48" s="4">
        <v>18551</v>
      </c>
      <c r="G48" s="20"/>
      <c r="H48" s="20"/>
      <c r="I48" s="4">
        <v>18325320</v>
      </c>
      <c r="J48" s="37">
        <v>18328795.2741924</v>
      </c>
      <c r="K48" s="11">
        <f t="shared" si="6"/>
        <v>5.401276665393695E-3</v>
      </c>
      <c r="L48" s="12">
        <f t="shared" si="7"/>
        <v>2.9964587305910673E-3</v>
      </c>
      <c r="M48" s="12">
        <f t="shared" si="8"/>
        <v>3.7602179836511151E-3</v>
      </c>
      <c r="N48" s="12">
        <f t="shared" si="9"/>
        <v>3.3533452323002422E-3</v>
      </c>
      <c r="O48" s="13"/>
      <c r="P48" s="13"/>
      <c r="Q48" s="34">
        <f t="shared" si="5"/>
        <v>2.2021460064580722E-4</v>
      </c>
    </row>
    <row r="49" spans="1:17">
      <c r="A49">
        <f t="shared" si="0"/>
        <v>1</v>
      </c>
      <c r="B49" s="1">
        <v>41395</v>
      </c>
      <c r="C49" s="28">
        <v>18467</v>
      </c>
      <c r="D49" s="4">
        <v>18484</v>
      </c>
      <c r="E49" s="4">
        <v>18489</v>
      </c>
      <c r="F49" s="4">
        <v>18605</v>
      </c>
      <c r="G49" s="20"/>
      <c r="H49" s="20"/>
      <c r="I49" s="4">
        <v>18422940</v>
      </c>
      <c r="J49" s="37">
        <v>18395236.718752701</v>
      </c>
      <c r="K49" s="11">
        <f t="shared" si="6"/>
        <v>2.1163446928587071E-3</v>
      </c>
      <c r="L49" s="12">
        <f t="shared" si="7"/>
        <v>4.0195545898968899E-3</v>
      </c>
      <c r="M49" s="12">
        <f t="shared" si="8"/>
        <v>3.8004234757587074E-3</v>
      </c>
      <c r="N49" s="12">
        <f t="shared" si="9"/>
        <v>2.910894291412891E-3</v>
      </c>
      <c r="O49" s="13"/>
      <c r="P49" s="13"/>
      <c r="Q49" s="34">
        <f t="shared" si="5"/>
        <v>3.6249760863362734E-3</v>
      </c>
    </row>
    <row r="50" spans="1:17">
      <c r="A50">
        <f t="shared" si="0"/>
        <v>1</v>
      </c>
      <c r="B50" s="1">
        <v>41426</v>
      </c>
      <c r="C50" s="28">
        <v>18537</v>
      </c>
      <c r="D50" s="4">
        <v>18550</v>
      </c>
      <c r="E50" s="4">
        <v>18553</v>
      </c>
      <c r="F50" s="4">
        <v>18651</v>
      </c>
      <c r="G50" s="30">
        <v>18466296.755732998</v>
      </c>
      <c r="H50" s="30">
        <v>18466296.755732998</v>
      </c>
      <c r="I50" s="4">
        <v>18551592</v>
      </c>
      <c r="J50" s="37">
        <v>18466296.755732998</v>
      </c>
      <c r="K50" s="11">
        <f t="shared" si="6"/>
        <v>3.79054529701639E-3</v>
      </c>
      <c r="L50" s="12">
        <f t="shared" si="7"/>
        <v>3.5706557022290308E-3</v>
      </c>
      <c r="M50" s="12">
        <f t="shared" si="8"/>
        <v>3.4615176591485941E-3</v>
      </c>
      <c r="N50" s="12">
        <f t="shared" si="9"/>
        <v>2.4724536414941767E-3</v>
      </c>
      <c r="O50" s="13"/>
      <c r="P50" s="13"/>
      <c r="Q50" s="34">
        <f t="shared" si="5"/>
        <v>3.8629585509957209E-3</v>
      </c>
    </row>
    <row r="51" spans="1:17">
      <c r="A51">
        <f t="shared" si="0"/>
        <v>1</v>
      </c>
      <c r="B51" s="1">
        <v>41456</v>
      </c>
      <c r="C51" s="28">
        <v>18586</v>
      </c>
      <c r="D51" s="4">
        <v>18585</v>
      </c>
      <c r="E51" s="4">
        <v>18588</v>
      </c>
      <c r="F51" s="4">
        <v>18698</v>
      </c>
      <c r="G51" s="30">
        <v>18550882.005140666</v>
      </c>
      <c r="H51" s="30">
        <v>18550715.075584233</v>
      </c>
      <c r="I51" s="4">
        <v>18549701</v>
      </c>
      <c r="J51" s="37">
        <v>18496575.6286962</v>
      </c>
      <c r="K51" s="11">
        <f t="shared" si="6"/>
        <v>2.6433619247989704E-3</v>
      </c>
      <c r="L51" s="12">
        <f t="shared" si="7"/>
        <v>1.8867924528302993E-3</v>
      </c>
      <c r="M51" s="12">
        <f t="shared" si="8"/>
        <v>1.8864873605346499E-3</v>
      </c>
      <c r="N51" s="12">
        <f t="shared" si="9"/>
        <v>2.5199721194573144E-3</v>
      </c>
      <c r="O51" s="32">
        <f t="shared" ref="O51" si="10">G51/G50-1</f>
        <v>4.5805204219631079E-3</v>
      </c>
      <c r="P51" s="32">
        <f t="shared" ref="P51" si="11">H51/H50-1</f>
        <v>4.5714807342205344E-3</v>
      </c>
      <c r="Q51" s="34">
        <f t="shared" si="5"/>
        <v>1.6396830054081768E-3</v>
      </c>
    </row>
    <row r="52" spans="1:17">
      <c r="A52">
        <f t="shared" si="0"/>
        <v>1</v>
      </c>
      <c r="B52" s="1">
        <v>41487</v>
      </c>
      <c r="C52" s="28">
        <v>18608</v>
      </c>
      <c r="D52" s="4">
        <v>18618</v>
      </c>
      <c r="E52" s="4">
        <v>18630</v>
      </c>
      <c r="F52" s="4">
        <v>18725</v>
      </c>
      <c r="G52" s="30">
        <v>18581153.436517045</v>
      </c>
      <c r="H52" s="30">
        <v>18580566.324188389</v>
      </c>
      <c r="I52" s="4">
        <v>18712873</v>
      </c>
      <c r="J52" s="37">
        <v>18553631.959513701</v>
      </c>
      <c r="K52" s="11">
        <f t="shared" si="6"/>
        <v>1.1836866458625472E-3</v>
      </c>
      <c r="L52" s="12">
        <f t="shared" si="7"/>
        <v>1.7756255044389935E-3</v>
      </c>
      <c r="M52" s="12">
        <f t="shared" si="8"/>
        <v>2.259522272433756E-3</v>
      </c>
      <c r="N52" s="12">
        <f t="shared" si="9"/>
        <v>1.4440047063857264E-3</v>
      </c>
      <c r="O52" s="32">
        <f t="shared" ref="O52:O115" si="12">G52/G51-1</f>
        <v>1.6318055048805125E-3</v>
      </c>
      <c r="P52" s="32">
        <f t="shared" ref="P52:P115" si="13">H52/H51-1</f>
        <v>1.6091696995252924E-3</v>
      </c>
      <c r="Q52" s="34">
        <f t="shared" si="5"/>
        <v>3.0846969710967009E-3</v>
      </c>
    </row>
    <row r="53" spans="1:17">
      <c r="A53">
        <f t="shared" si="0"/>
        <v>1</v>
      </c>
      <c r="B53" s="1">
        <v>41518</v>
      </c>
      <c r="C53" s="28">
        <v>18650</v>
      </c>
      <c r="D53" s="4">
        <v>18662</v>
      </c>
      <c r="E53" s="4">
        <v>18677</v>
      </c>
      <c r="F53" s="4">
        <v>18755</v>
      </c>
      <c r="G53" s="30">
        <v>18627567.53088475</v>
      </c>
      <c r="H53" s="30">
        <v>18620152.157557487</v>
      </c>
      <c r="I53" s="4">
        <v>18665531</v>
      </c>
      <c r="J53" s="37">
        <v>18605212.3179917</v>
      </c>
      <c r="K53" s="11">
        <f t="shared" si="6"/>
        <v>2.2570937231298771E-3</v>
      </c>
      <c r="L53" s="12">
        <f t="shared" si="7"/>
        <v>2.3633043291437783E-3</v>
      </c>
      <c r="M53" s="12">
        <f t="shared" si="8"/>
        <v>2.5228126677401264E-3</v>
      </c>
      <c r="N53" s="12">
        <f t="shared" si="9"/>
        <v>1.6021361815754531E-3</v>
      </c>
      <c r="O53" s="32">
        <f t="shared" si="12"/>
        <v>2.4979124426414145E-3</v>
      </c>
      <c r="P53" s="32">
        <f t="shared" si="13"/>
        <v>2.1304965994262126E-3</v>
      </c>
      <c r="Q53" s="34">
        <f t="shared" si="5"/>
        <v>2.7800679991147881E-3</v>
      </c>
    </row>
    <row r="54" spans="1:17">
      <c r="A54">
        <f t="shared" si="0"/>
        <v>1</v>
      </c>
      <c r="B54" s="1">
        <v>41548</v>
      </c>
      <c r="C54" s="28">
        <v>18706</v>
      </c>
      <c r="D54" s="4">
        <v>18725</v>
      </c>
      <c r="E54" s="4">
        <v>18729</v>
      </c>
      <c r="F54" s="4">
        <v>18805</v>
      </c>
      <c r="G54" s="30">
        <v>18745138.779331595</v>
      </c>
      <c r="H54" s="30">
        <v>18737615.845099349</v>
      </c>
      <c r="I54" s="4">
        <v>18797651</v>
      </c>
      <c r="J54" s="37">
        <v>18628575.167234499</v>
      </c>
      <c r="K54" s="11">
        <f t="shared" si="6"/>
        <v>3.0026809651475528E-3</v>
      </c>
      <c r="L54" s="12">
        <f t="shared" si="7"/>
        <v>3.3758439609903323E-3</v>
      </c>
      <c r="M54" s="12">
        <f t="shared" si="8"/>
        <v>2.7841730470632431E-3</v>
      </c>
      <c r="N54" s="12">
        <f t="shared" si="9"/>
        <v>2.6659557451347293E-3</v>
      </c>
      <c r="O54" s="32">
        <f t="shared" si="12"/>
        <v>6.3116801617768559E-3</v>
      </c>
      <c r="P54" s="32">
        <f t="shared" si="13"/>
        <v>6.3084171680189982E-3</v>
      </c>
      <c r="Q54" s="34">
        <f t="shared" si="5"/>
        <v>1.2557152718009057E-3</v>
      </c>
    </row>
    <row r="55" spans="1:17">
      <c r="A55">
        <f t="shared" si="0"/>
        <v>1</v>
      </c>
      <c r="B55" s="1">
        <v>41579</v>
      </c>
      <c r="C55" s="28">
        <v>18760</v>
      </c>
      <c r="D55" s="4">
        <v>18770</v>
      </c>
      <c r="E55" s="4">
        <v>18826</v>
      </c>
      <c r="F55" s="4">
        <v>18873</v>
      </c>
      <c r="G55" s="30">
        <v>18821942.63269319</v>
      </c>
      <c r="H55" s="30">
        <v>18812073.495679606</v>
      </c>
      <c r="I55" s="4">
        <v>18904874</v>
      </c>
      <c r="J55" s="37">
        <v>18675377.0027196</v>
      </c>
      <c r="K55" s="11">
        <f t="shared" si="6"/>
        <v>2.8867742970168919E-3</v>
      </c>
      <c r="L55" s="12">
        <f t="shared" si="7"/>
        <v>2.4032042723631797E-3</v>
      </c>
      <c r="M55" s="12">
        <f t="shared" si="8"/>
        <v>5.1791339633722178E-3</v>
      </c>
      <c r="N55" s="12">
        <f t="shared" si="9"/>
        <v>3.616059558628093E-3</v>
      </c>
      <c r="O55" s="32">
        <f t="shared" si="12"/>
        <v>4.0972677911714772E-3</v>
      </c>
      <c r="P55" s="32">
        <f t="shared" si="13"/>
        <v>3.9736992793419912E-3</v>
      </c>
      <c r="Q55" s="34">
        <f t="shared" si="5"/>
        <v>2.5123679650722597E-3</v>
      </c>
    </row>
    <row r="56" spans="1:17">
      <c r="A56">
        <f t="shared" si="0"/>
        <v>1</v>
      </c>
      <c r="B56" s="1">
        <v>41609</v>
      </c>
      <c r="C56" s="28">
        <v>18789</v>
      </c>
      <c r="D56" s="4">
        <v>18830</v>
      </c>
      <c r="E56" s="4">
        <v>18842</v>
      </c>
      <c r="F56" s="4">
        <v>18862</v>
      </c>
      <c r="G56" s="30">
        <v>18971011.783794045</v>
      </c>
      <c r="H56" s="30">
        <v>18962497.968710955</v>
      </c>
      <c r="I56" s="4">
        <v>18857475</v>
      </c>
      <c r="J56" s="37">
        <v>18735092.166258801</v>
      </c>
      <c r="K56" s="11">
        <f t="shared" si="6"/>
        <v>1.5458422174841058E-3</v>
      </c>
      <c r="L56" s="12">
        <f t="shared" si="7"/>
        <v>3.1965903036761389E-3</v>
      </c>
      <c r="M56" s="12">
        <f t="shared" si="8"/>
        <v>8.4988845214062358E-4</v>
      </c>
      <c r="N56" s="12">
        <f t="shared" si="9"/>
        <v>-5.8284321517509952E-4</v>
      </c>
      <c r="O56" s="32">
        <f t="shared" si="12"/>
        <v>7.9199662866853426E-3</v>
      </c>
      <c r="P56" s="32">
        <f t="shared" si="13"/>
        <v>7.9961665611127941E-3</v>
      </c>
      <c r="Q56" s="34">
        <f t="shared" si="5"/>
        <v>3.197534568137872E-3</v>
      </c>
    </row>
    <row r="57" spans="1:17">
      <c r="A57">
        <f t="shared" si="0"/>
        <v>1</v>
      </c>
      <c r="B57" s="1">
        <v>41640</v>
      </c>
      <c r="C57" s="28">
        <v>18866</v>
      </c>
      <c r="D57" s="4">
        <v>18884</v>
      </c>
      <c r="E57" s="4">
        <v>18891</v>
      </c>
      <c r="F57" s="4">
        <v>18909</v>
      </c>
      <c r="G57" s="30">
        <v>18963035.613949668</v>
      </c>
      <c r="H57" s="30">
        <v>18954258.143324707</v>
      </c>
      <c r="I57" s="4">
        <v>18389541</v>
      </c>
      <c r="J57" s="37">
        <v>18760188.690377399</v>
      </c>
      <c r="K57" s="11">
        <f t="shared" si="6"/>
        <v>4.0981425302037966E-3</v>
      </c>
      <c r="L57" s="12">
        <f t="shared" si="7"/>
        <v>2.8677642060541686E-3</v>
      </c>
      <c r="M57" s="12">
        <f t="shared" si="8"/>
        <v>2.6005731875597959E-3</v>
      </c>
      <c r="N57" s="12">
        <f t="shared" si="9"/>
        <v>2.4917824196797334E-3</v>
      </c>
      <c r="O57" s="32">
        <f t="shared" si="12"/>
        <v>-4.204398761267214E-4</v>
      </c>
      <c r="P57" s="32">
        <f t="shared" si="13"/>
        <v>-4.3453269710802545E-4</v>
      </c>
      <c r="Q57" s="34">
        <f t="shared" si="5"/>
        <v>1.3395463388110596E-3</v>
      </c>
    </row>
    <row r="58" spans="1:17">
      <c r="A58">
        <f t="shared" si="0"/>
        <v>1</v>
      </c>
      <c r="B58" s="1">
        <v>41671</v>
      </c>
      <c r="C58" s="28">
        <v>18963</v>
      </c>
      <c r="D58" s="4">
        <v>18972</v>
      </c>
      <c r="E58" s="4">
        <v>18973</v>
      </c>
      <c r="F58" s="4">
        <v>18971</v>
      </c>
      <c r="G58" s="30">
        <v>19004683.175846588</v>
      </c>
      <c r="H58" s="30">
        <v>18988848.021169506</v>
      </c>
      <c r="I58" s="4">
        <v>18493257</v>
      </c>
      <c r="J58" s="37">
        <v>18792015.466912702</v>
      </c>
      <c r="K58" s="11">
        <f t="shared" si="6"/>
        <v>5.1415244354924283E-3</v>
      </c>
      <c r="L58" s="12">
        <f t="shared" si="7"/>
        <v>4.6600296547341102E-3</v>
      </c>
      <c r="M58" s="12">
        <f t="shared" si="8"/>
        <v>4.3406913344978815E-3</v>
      </c>
      <c r="N58" s="12">
        <f t="shared" si="9"/>
        <v>3.2788619176054024E-3</v>
      </c>
      <c r="O58" s="32">
        <f t="shared" si="12"/>
        <v>2.1962497326262209E-3</v>
      </c>
      <c r="P58" s="32">
        <f t="shared" si="13"/>
        <v>1.8249133035566079E-3</v>
      </c>
      <c r="Q58" s="34">
        <f t="shared" si="5"/>
        <v>1.6965062058051927E-3</v>
      </c>
    </row>
    <row r="59" spans="1:17">
      <c r="A59">
        <f t="shared" si="0"/>
        <v>1</v>
      </c>
      <c r="B59" s="1">
        <v>41699</v>
      </c>
      <c r="C59" s="28">
        <v>19029</v>
      </c>
      <c r="D59" s="4">
        <v>19025</v>
      </c>
      <c r="E59" s="4">
        <v>19020</v>
      </c>
      <c r="F59" s="4">
        <v>19018</v>
      </c>
      <c r="G59" s="30">
        <v>19039353.817266516</v>
      </c>
      <c r="H59" s="30">
        <v>19023170.19487622</v>
      </c>
      <c r="I59" s="4">
        <v>18628701</v>
      </c>
      <c r="J59" s="37">
        <v>18863947.61293</v>
      </c>
      <c r="K59" s="11">
        <f t="shared" si="6"/>
        <v>3.4804619522228464E-3</v>
      </c>
      <c r="L59" s="12">
        <f t="shared" si="7"/>
        <v>2.7935905545013462E-3</v>
      </c>
      <c r="M59" s="12">
        <f t="shared" si="8"/>
        <v>2.4772044484266953E-3</v>
      </c>
      <c r="N59" s="12">
        <f t="shared" si="9"/>
        <v>2.4774656053976329E-3</v>
      </c>
      <c r="O59" s="32">
        <f t="shared" si="12"/>
        <v>1.824320937062085E-3</v>
      </c>
      <c r="P59" s="32">
        <f t="shared" si="13"/>
        <v>1.8074910952181611E-3</v>
      </c>
      <c r="Q59" s="34">
        <f t="shared" si="5"/>
        <v>3.8278036831094209E-3</v>
      </c>
    </row>
    <row r="60" spans="1:17">
      <c r="A60">
        <f t="shared" si="0"/>
        <v>1</v>
      </c>
      <c r="B60" s="1">
        <v>41730</v>
      </c>
      <c r="C60" s="28">
        <v>19100</v>
      </c>
      <c r="D60" s="4">
        <v>19091</v>
      </c>
      <c r="E60" s="4">
        <v>19092</v>
      </c>
      <c r="F60" s="4">
        <v>19076</v>
      </c>
      <c r="G60" s="30">
        <v>19096033.168350309</v>
      </c>
      <c r="H60" s="30">
        <v>19079765.02783414</v>
      </c>
      <c r="I60" s="4">
        <v>18912283</v>
      </c>
      <c r="J60" s="37">
        <v>18936752.622929301</v>
      </c>
      <c r="K60" s="11">
        <f t="shared" si="6"/>
        <v>3.7311471963845655E-3</v>
      </c>
      <c r="L60" s="12">
        <f t="shared" si="7"/>
        <v>3.4691195795006902E-3</v>
      </c>
      <c r="M60" s="12">
        <f t="shared" si="8"/>
        <v>3.7854889589905572E-3</v>
      </c>
      <c r="N60" s="12">
        <f t="shared" si="9"/>
        <v>3.0497423493531794E-3</v>
      </c>
      <c r="O60" s="32">
        <f t="shared" si="12"/>
        <v>2.9769577070619668E-3</v>
      </c>
      <c r="P60" s="32">
        <f t="shared" si="13"/>
        <v>2.9750473963148227E-3</v>
      </c>
      <c r="Q60" s="34">
        <f t="shared" si="5"/>
        <v>3.8594790174988347E-3</v>
      </c>
    </row>
    <row r="61" spans="1:17">
      <c r="A61">
        <f t="shared" si="0"/>
        <v>1</v>
      </c>
      <c r="B61" s="1">
        <v>41760</v>
      </c>
      <c r="C61" s="28">
        <v>19146</v>
      </c>
      <c r="D61" s="4">
        <v>19150</v>
      </c>
      <c r="E61" s="4">
        <v>19149</v>
      </c>
      <c r="F61" s="4">
        <v>19117</v>
      </c>
      <c r="G61" s="30">
        <v>19166106.663073834</v>
      </c>
      <c r="H61" s="30">
        <v>19153174.590646841</v>
      </c>
      <c r="I61" s="4">
        <v>19039502</v>
      </c>
      <c r="J61" s="37">
        <v>19007856.3240977</v>
      </c>
      <c r="K61" s="11">
        <f t="shared" si="6"/>
        <v>2.4083769633507224E-3</v>
      </c>
      <c r="L61" s="12">
        <f t="shared" si="7"/>
        <v>3.0904614739930558E-3</v>
      </c>
      <c r="M61" s="12">
        <f t="shared" si="8"/>
        <v>2.9855436832180171E-3</v>
      </c>
      <c r="N61" s="12">
        <f t="shared" si="9"/>
        <v>2.1492975466554931E-3</v>
      </c>
      <c r="O61" s="32">
        <f t="shared" si="12"/>
        <v>3.6695314731471917E-3</v>
      </c>
      <c r="P61" s="32">
        <f t="shared" si="13"/>
        <v>3.847508745815631E-3</v>
      </c>
      <c r="Q61" s="34">
        <f t="shared" si="5"/>
        <v>3.7547990716373381E-3</v>
      </c>
    </row>
    <row r="62" spans="1:17">
      <c r="A62">
        <f t="shared" si="0"/>
        <v>1</v>
      </c>
      <c r="B62" s="1">
        <v>41791</v>
      </c>
      <c r="C62" s="28">
        <v>19217</v>
      </c>
      <c r="D62" s="4">
        <v>19222</v>
      </c>
      <c r="E62" s="4">
        <v>19219</v>
      </c>
      <c r="F62" s="4">
        <v>19178</v>
      </c>
      <c r="G62" s="30">
        <v>19238062.64414065</v>
      </c>
      <c r="H62" s="30">
        <v>19224327.794111583</v>
      </c>
      <c r="I62" s="4">
        <v>19143587</v>
      </c>
      <c r="J62" s="37">
        <v>19062294.651703302</v>
      </c>
      <c r="K62" s="11">
        <f t="shared" si="6"/>
        <v>3.7083463908911263E-3</v>
      </c>
      <c r="L62" s="12">
        <f t="shared" si="7"/>
        <v>3.7597911227154057E-3</v>
      </c>
      <c r="M62" s="12">
        <f t="shared" si="8"/>
        <v>3.655543370411074E-3</v>
      </c>
      <c r="N62" s="12">
        <f t="shared" si="9"/>
        <v>3.1908772296909138E-3</v>
      </c>
      <c r="O62" s="32">
        <f t="shared" si="12"/>
        <v>3.7543347917106118E-3</v>
      </c>
      <c r="P62" s="32">
        <f t="shared" si="13"/>
        <v>3.7149561357567862E-3</v>
      </c>
      <c r="Q62" s="34">
        <f t="shared" si="5"/>
        <v>2.8639909034131605E-3</v>
      </c>
    </row>
    <row r="63" spans="1:17">
      <c r="A63">
        <f t="shared" si="0"/>
        <v>1</v>
      </c>
      <c r="B63" s="1">
        <v>41821</v>
      </c>
      <c r="C63" s="28">
        <v>19269</v>
      </c>
      <c r="D63" s="4">
        <v>19255</v>
      </c>
      <c r="E63" s="4">
        <v>19269</v>
      </c>
      <c r="F63" s="4">
        <v>19216</v>
      </c>
      <c r="G63" s="30">
        <v>19290417.96161015</v>
      </c>
      <c r="H63" s="30">
        <v>19276572.667806439</v>
      </c>
      <c r="I63" s="4">
        <v>19151265</v>
      </c>
      <c r="J63" s="37">
        <v>19095735.1413761</v>
      </c>
      <c r="K63" s="11">
        <f t="shared" si="6"/>
        <v>2.7059374512150569E-3</v>
      </c>
      <c r="L63" s="12">
        <f t="shared" si="7"/>
        <v>1.7167828529809359E-3</v>
      </c>
      <c r="M63" s="12">
        <f t="shared" si="8"/>
        <v>2.601592174410694E-3</v>
      </c>
      <c r="N63" s="12">
        <f t="shared" si="9"/>
        <v>1.981437063301783E-3</v>
      </c>
      <c r="O63" s="32">
        <f t="shared" si="12"/>
        <v>2.7214443802348054E-3</v>
      </c>
      <c r="P63" s="32">
        <f t="shared" si="13"/>
        <v>2.7176437196860803E-3</v>
      </c>
      <c r="Q63" s="34">
        <f t="shared" si="5"/>
        <v>1.7542740936391521E-3</v>
      </c>
    </row>
    <row r="64" spans="1:17">
      <c r="A64">
        <f t="shared" si="0"/>
        <v>1</v>
      </c>
      <c r="B64" s="1">
        <v>41852</v>
      </c>
      <c r="C64" s="28">
        <v>19302</v>
      </c>
      <c r="D64" s="4">
        <v>19332</v>
      </c>
      <c r="E64" s="4">
        <v>19318</v>
      </c>
      <c r="F64" s="4">
        <v>19274</v>
      </c>
      <c r="G64" s="30">
        <v>19415941.885839075</v>
      </c>
      <c r="H64" s="30">
        <v>19394048.459813245</v>
      </c>
      <c r="I64" s="4">
        <v>19306581</v>
      </c>
      <c r="J64" s="37">
        <v>19148341.612887401</v>
      </c>
      <c r="K64" s="11">
        <f t="shared" si="6"/>
        <v>1.7125953604235633E-3</v>
      </c>
      <c r="L64" s="12">
        <f t="shared" si="7"/>
        <v>3.9989613087509923E-3</v>
      </c>
      <c r="M64" s="12">
        <f t="shared" si="8"/>
        <v>2.5429446260833988E-3</v>
      </c>
      <c r="N64" s="12">
        <f t="shared" si="9"/>
        <v>3.0183180682763489E-3</v>
      </c>
      <c r="O64" s="32">
        <f t="shared" si="12"/>
        <v>6.5070608878838865E-3</v>
      </c>
      <c r="P64" s="32">
        <f t="shared" si="13"/>
        <v>6.0942260863103836E-3</v>
      </c>
      <c r="Q64" s="34">
        <f t="shared" si="5"/>
        <v>2.7548806642858636E-3</v>
      </c>
    </row>
    <row r="65" spans="1:17">
      <c r="A65">
        <f t="shared" si="0"/>
        <v>1</v>
      </c>
      <c r="B65" s="1">
        <v>41883</v>
      </c>
      <c r="C65" s="28">
        <v>19413</v>
      </c>
      <c r="D65" s="4">
        <v>19373</v>
      </c>
      <c r="E65" s="4">
        <v>19384</v>
      </c>
      <c r="F65" s="4">
        <v>19330</v>
      </c>
      <c r="G65" s="30">
        <v>19447735.322597608</v>
      </c>
      <c r="H65" s="30">
        <v>19425760.992973465</v>
      </c>
      <c r="I65" s="4">
        <v>19259385</v>
      </c>
      <c r="J65" s="37">
        <v>19195227.3741295</v>
      </c>
      <c r="K65" s="11">
        <f t="shared" si="6"/>
        <v>5.7506994093876607E-3</v>
      </c>
      <c r="L65" s="12">
        <f t="shared" si="7"/>
        <v>2.1208359197186777E-3</v>
      </c>
      <c r="M65" s="12">
        <f t="shared" si="8"/>
        <v>3.4165027435553164E-3</v>
      </c>
      <c r="N65" s="12">
        <f t="shared" si="9"/>
        <v>2.9054685067966268E-3</v>
      </c>
      <c r="O65" s="32">
        <f t="shared" si="12"/>
        <v>1.637491343220443E-3</v>
      </c>
      <c r="P65" s="32">
        <f t="shared" si="13"/>
        <v>1.635168295363032E-3</v>
      </c>
      <c r="Q65" s="34">
        <f t="shared" si="5"/>
        <v>2.4485546680734771E-3</v>
      </c>
    </row>
    <row r="66" spans="1:17">
      <c r="A66">
        <f t="shared" si="0"/>
        <v>1</v>
      </c>
      <c r="B66" s="1">
        <v>41913</v>
      </c>
      <c r="C66" s="28">
        <v>19410</v>
      </c>
      <c r="D66" s="4">
        <v>19436</v>
      </c>
      <c r="E66" s="4">
        <v>19435</v>
      </c>
      <c r="F66" s="4">
        <v>19359</v>
      </c>
      <c r="G66" s="30">
        <v>19468231.209880009</v>
      </c>
      <c r="H66" s="30">
        <v>19445480.911941323</v>
      </c>
      <c r="I66" s="4">
        <v>19463797</v>
      </c>
      <c r="J66" s="37">
        <v>19253237.4387834</v>
      </c>
      <c r="K66" s="11">
        <f t="shared" si="6"/>
        <v>-1.5453562046052749E-4</v>
      </c>
      <c r="L66" s="12">
        <f t="shared" si="7"/>
        <v>3.2519485882414045E-3</v>
      </c>
      <c r="M66" s="12">
        <f t="shared" si="8"/>
        <v>2.6310359059018573E-3</v>
      </c>
      <c r="N66" s="12">
        <f t="shared" si="9"/>
        <v>1.5002586652870242E-3</v>
      </c>
      <c r="O66" s="32">
        <f t="shared" si="12"/>
        <v>1.0538958363230932E-3</v>
      </c>
      <c r="P66" s="32">
        <f t="shared" si="13"/>
        <v>1.0151426744615666E-3</v>
      </c>
      <c r="Q66" s="34">
        <f t="shared" si="5"/>
        <v>3.0221087525164059E-3</v>
      </c>
    </row>
    <row r="67" spans="1:17">
      <c r="A67">
        <f t="shared" si="0"/>
        <v>1</v>
      </c>
      <c r="B67" s="1">
        <v>41944</v>
      </c>
      <c r="C67" s="28">
        <v>19522</v>
      </c>
      <c r="D67" s="4">
        <v>19522</v>
      </c>
      <c r="E67" s="4">
        <v>19367</v>
      </c>
      <c r="F67" s="4">
        <v>19415</v>
      </c>
      <c r="G67" s="30">
        <v>19480073.671530053</v>
      </c>
      <c r="H67" s="30">
        <v>19460606.38301827</v>
      </c>
      <c r="I67" s="4">
        <v>19554964</v>
      </c>
      <c r="J67" s="37">
        <v>19340336.1872283</v>
      </c>
      <c r="K67" s="11">
        <f t="shared" si="6"/>
        <v>5.7702215352910535E-3</v>
      </c>
      <c r="L67" s="12">
        <f t="shared" si="7"/>
        <v>4.4247787610618428E-3</v>
      </c>
      <c r="M67" s="12">
        <f t="shared" si="8"/>
        <v>-3.4988422948288855E-3</v>
      </c>
      <c r="N67" s="12">
        <f t="shared" si="9"/>
        <v>2.8927114003822751E-3</v>
      </c>
      <c r="O67" s="32">
        <f t="shared" si="12"/>
        <v>6.0829674367313125E-4</v>
      </c>
      <c r="P67" s="32">
        <f t="shared" si="13"/>
        <v>7.7783990765989408E-4</v>
      </c>
      <c r="Q67" s="34">
        <f t="shared" si="5"/>
        <v>4.5238494939792151E-3</v>
      </c>
    </row>
    <row r="68" spans="1:17">
      <c r="A68">
        <f t="shared" si="0"/>
        <v>1</v>
      </c>
      <c r="B68" s="1">
        <v>41974</v>
      </c>
      <c r="C68" s="28">
        <v>19574</v>
      </c>
      <c r="D68" s="4">
        <v>19447</v>
      </c>
      <c r="E68" s="4">
        <v>19439</v>
      </c>
      <c r="F68" s="4">
        <v>19494</v>
      </c>
      <c r="G68" s="30">
        <v>19623764.545870353</v>
      </c>
      <c r="H68" s="30">
        <v>19604690.834610272</v>
      </c>
      <c r="I68" s="4">
        <v>19548439</v>
      </c>
      <c r="J68" s="37">
        <v>19416933.5172459</v>
      </c>
      <c r="K68" s="11">
        <f t="shared" si="6"/>
        <v>2.6636615100912309E-3</v>
      </c>
      <c r="L68" s="12">
        <f t="shared" si="7"/>
        <v>-3.8418194857083865E-3</v>
      </c>
      <c r="M68" s="12">
        <f t="shared" si="8"/>
        <v>3.7176640677440975E-3</v>
      </c>
      <c r="N68" s="12">
        <f t="shared" si="9"/>
        <v>4.0690187998970728E-3</v>
      </c>
      <c r="O68" s="32">
        <f t="shared" si="12"/>
        <v>7.3763003550804118E-3</v>
      </c>
      <c r="P68" s="32">
        <f t="shared" si="13"/>
        <v>7.4039034938671033E-3</v>
      </c>
      <c r="Q68" s="34">
        <f t="shared" si="5"/>
        <v>3.9604963055492881E-3</v>
      </c>
    </row>
    <row r="69" spans="1:17">
      <c r="A69">
        <f t="shared" si="0"/>
        <v>1</v>
      </c>
      <c r="B69" s="1">
        <v>42005</v>
      </c>
      <c r="C69" s="28">
        <v>19486</v>
      </c>
      <c r="D69" s="4">
        <v>19449</v>
      </c>
      <c r="E69" s="4">
        <v>19459</v>
      </c>
      <c r="F69" s="4">
        <v>19519</v>
      </c>
      <c r="G69" s="30">
        <v>19611339.742352344</v>
      </c>
      <c r="H69" s="30">
        <v>19592313.797923941</v>
      </c>
      <c r="I69" s="4">
        <v>19004267</v>
      </c>
      <c r="J69" s="37">
        <v>19368513.5060292</v>
      </c>
      <c r="K69" s="11">
        <f t="shared" si="6"/>
        <v>-4.4957596812097433E-3</v>
      </c>
      <c r="L69" s="12">
        <f t="shared" si="7"/>
        <v>1.0284362626622467E-4</v>
      </c>
      <c r="M69" s="12">
        <f t="shared" si="8"/>
        <v>1.0288595092340369E-3</v>
      </c>
      <c r="N69" s="12">
        <f t="shared" si="9"/>
        <v>1.2824458807838557E-3</v>
      </c>
      <c r="O69" s="32">
        <f t="shared" si="12"/>
        <v>-6.3315086608206617E-4</v>
      </c>
      <c r="P69" s="32">
        <f t="shared" si="13"/>
        <v>-6.3133036836671153E-4</v>
      </c>
      <c r="Q69" s="34">
        <f t="shared" si="5"/>
        <v>-2.4937002114001627E-3</v>
      </c>
    </row>
    <row r="70" spans="1:17">
      <c r="A70">
        <f t="shared" si="0"/>
        <v>1</v>
      </c>
      <c r="B70" s="1">
        <v>42036</v>
      </c>
      <c r="C70" s="28">
        <v>19500</v>
      </c>
      <c r="D70" s="4">
        <v>19501</v>
      </c>
      <c r="E70" s="4">
        <v>19508</v>
      </c>
      <c r="F70" s="4">
        <v>19563</v>
      </c>
      <c r="G70" s="30">
        <v>19609471.641104441</v>
      </c>
      <c r="H70" s="30">
        <v>19588614.353223044</v>
      </c>
      <c r="I70" s="4">
        <v>19093823</v>
      </c>
      <c r="J70" s="37">
        <v>19400183.419638399</v>
      </c>
      <c r="K70" s="11">
        <f t="shared" si="6"/>
        <v>7.1846453864310433E-4</v>
      </c>
      <c r="L70" s="12">
        <f t="shared" si="7"/>
        <v>2.6736593141034604E-3</v>
      </c>
      <c r="M70" s="12">
        <f t="shared" si="8"/>
        <v>2.518115011048927E-3</v>
      </c>
      <c r="N70" s="12">
        <f t="shared" si="9"/>
        <v>2.2542138429222369E-3</v>
      </c>
      <c r="O70" s="32">
        <f t="shared" si="12"/>
        <v>-9.5256176908087298E-5</v>
      </c>
      <c r="P70" s="32">
        <f t="shared" si="13"/>
        <v>-1.8882122545882396E-4</v>
      </c>
      <c r="Q70" s="34">
        <f t="shared" si="5"/>
        <v>1.6351236040565986E-3</v>
      </c>
    </row>
    <row r="71" spans="1:17">
      <c r="A71">
        <f t="shared" ref="A71:A134" si="14">IF(OR(YEAR(B71)&lt;2020,YEAR(B71)&gt;2021),1,0)</f>
        <v>1</v>
      </c>
      <c r="B71" s="1">
        <v>42064</v>
      </c>
      <c r="C71" s="28">
        <v>19541</v>
      </c>
      <c r="D71" s="4">
        <v>19543</v>
      </c>
      <c r="E71" s="4">
        <v>19547</v>
      </c>
      <c r="F71" s="4">
        <v>19592</v>
      </c>
      <c r="G71" s="30">
        <v>19606664.562644728</v>
      </c>
      <c r="H71" s="30">
        <v>19585474.145190477</v>
      </c>
      <c r="I71" s="4">
        <v>19183066</v>
      </c>
      <c r="J71" s="37">
        <v>19431920.367818099</v>
      </c>
      <c r="K71" s="11">
        <f t="shared" ref="K71:K102" si="15">C71/C70-1</f>
        <v>2.1025641025640418E-3</v>
      </c>
      <c r="L71" s="12">
        <f t="shared" ref="L71:L102" si="16">D71/D70-1</f>
        <v>2.1537357058611928E-3</v>
      </c>
      <c r="M71" s="12">
        <f t="shared" ref="M71:M102" si="17">E71/E70-1</f>
        <v>1.9991798236620451E-3</v>
      </c>
      <c r="N71" s="12">
        <f t="shared" ref="N71:N102" si="18">F71/F70-1</f>
        <v>1.482390226447805E-3</v>
      </c>
      <c r="O71" s="32">
        <f t="shared" si="12"/>
        <v>-1.4314911238244576E-4</v>
      </c>
      <c r="P71" s="32">
        <f t="shared" si="13"/>
        <v>-1.6030781840625785E-4</v>
      </c>
      <c r="Q71" s="34">
        <f t="shared" si="5"/>
        <v>1.6359096969966735E-3</v>
      </c>
    </row>
    <row r="72" spans="1:17">
      <c r="A72">
        <f t="shared" si="14"/>
        <v>1</v>
      </c>
      <c r="B72" s="1">
        <v>42095</v>
      </c>
      <c r="C72" s="28">
        <v>19605</v>
      </c>
      <c r="D72" s="4">
        <v>19613</v>
      </c>
      <c r="E72" s="4">
        <v>19613</v>
      </c>
      <c r="F72" s="4">
        <v>19635</v>
      </c>
      <c r="G72" s="30">
        <v>19626488.2557826</v>
      </c>
      <c r="H72" s="30">
        <v>19602589.175730355</v>
      </c>
      <c r="I72" s="4">
        <v>19441206</v>
      </c>
      <c r="J72" s="37">
        <v>19486005.692468502</v>
      </c>
      <c r="K72" s="11">
        <f t="shared" si="15"/>
        <v>3.2751650376132702E-3</v>
      </c>
      <c r="L72" s="12">
        <f t="shared" si="16"/>
        <v>3.581845161950481E-3</v>
      </c>
      <c r="M72" s="12">
        <f t="shared" si="17"/>
        <v>3.3764772087787609E-3</v>
      </c>
      <c r="N72" s="12">
        <f t="shared" si="18"/>
        <v>2.1947733768885591E-3</v>
      </c>
      <c r="O72" s="32">
        <f t="shared" si="12"/>
        <v>1.0110691226716817E-3</v>
      </c>
      <c r="P72" s="32">
        <f t="shared" si="13"/>
        <v>8.7386347723827917E-4</v>
      </c>
      <c r="Q72" s="34">
        <f t="shared" ref="Q72:Q135" si="19">J72/J71-1</f>
        <v>2.7833237079324391E-3</v>
      </c>
    </row>
    <row r="73" spans="1:17">
      <c r="A73">
        <f t="shared" si="14"/>
        <v>1</v>
      </c>
      <c r="B73" s="1">
        <v>42125</v>
      </c>
      <c r="C73" s="28">
        <v>19676</v>
      </c>
      <c r="D73" s="4">
        <v>19687</v>
      </c>
      <c r="E73" s="4">
        <v>19681</v>
      </c>
      <c r="F73" s="4">
        <v>19718</v>
      </c>
      <c r="G73" s="30">
        <v>19624036.060162906</v>
      </c>
      <c r="H73" s="30">
        <v>19612670.533676729</v>
      </c>
      <c r="I73" s="4">
        <v>19547982</v>
      </c>
      <c r="J73" s="37">
        <v>19532540.8200804</v>
      </c>
      <c r="K73" s="11">
        <f t="shared" si="15"/>
        <v>3.6215251211426658E-3</v>
      </c>
      <c r="L73" s="12">
        <f t="shared" si="16"/>
        <v>3.7730076989752614E-3</v>
      </c>
      <c r="M73" s="12">
        <f t="shared" si="17"/>
        <v>3.4670881558149791E-3</v>
      </c>
      <c r="N73" s="12">
        <f t="shared" si="18"/>
        <v>4.2271454036160172E-3</v>
      </c>
      <c r="O73" s="32">
        <f t="shared" si="12"/>
        <v>-1.2494316801536787E-4</v>
      </c>
      <c r="P73" s="32">
        <f t="shared" si="13"/>
        <v>5.1428705953071585E-4</v>
      </c>
      <c r="Q73" s="34">
        <f t="shared" si="19"/>
        <v>2.388130658808274E-3</v>
      </c>
    </row>
    <row r="74" spans="1:17">
      <c r="A74">
        <f t="shared" si="14"/>
        <v>1</v>
      </c>
      <c r="B74" s="1">
        <v>42156</v>
      </c>
      <c r="C74" s="28">
        <v>19751</v>
      </c>
      <c r="D74" s="4">
        <v>19750</v>
      </c>
      <c r="E74" s="4">
        <v>19749</v>
      </c>
      <c r="F74" s="4">
        <v>19768</v>
      </c>
      <c r="G74" s="30">
        <v>19694253.480559867</v>
      </c>
      <c r="H74" s="30">
        <v>19682374.947135482</v>
      </c>
      <c r="I74" s="4">
        <v>19650381</v>
      </c>
      <c r="J74" s="37">
        <v>19558767.880650401</v>
      </c>
      <c r="K74" s="11">
        <f t="shared" si="15"/>
        <v>3.8117503557633103E-3</v>
      </c>
      <c r="L74" s="12">
        <f t="shared" si="16"/>
        <v>3.2000812719052973E-3</v>
      </c>
      <c r="M74" s="12">
        <f t="shared" si="17"/>
        <v>3.4551089883643193E-3</v>
      </c>
      <c r="N74" s="12">
        <f t="shared" si="18"/>
        <v>2.5357541332793332E-3</v>
      </c>
      <c r="O74" s="32">
        <f t="shared" si="12"/>
        <v>3.5781334778273166E-3</v>
      </c>
      <c r="P74" s="32">
        <f t="shared" si="13"/>
        <v>3.5540500891535487E-3</v>
      </c>
      <c r="Q74" s="34">
        <f t="shared" si="19"/>
        <v>1.3427367597276252E-3</v>
      </c>
    </row>
    <row r="75" spans="1:17">
      <c r="A75">
        <f t="shared" si="14"/>
        <v>1</v>
      </c>
      <c r="B75" s="1">
        <v>42186</v>
      </c>
      <c r="C75" s="28">
        <v>19790</v>
      </c>
      <c r="D75" s="4">
        <v>19788</v>
      </c>
      <c r="E75" s="4">
        <v>19789</v>
      </c>
      <c r="F75" s="4">
        <v>19803</v>
      </c>
      <c r="G75" s="30">
        <v>19777092.58783251</v>
      </c>
      <c r="H75" s="30">
        <v>19764618.72058608</v>
      </c>
      <c r="I75" s="4">
        <v>19737602</v>
      </c>
      <c r="J75" s="37">
        <v>19637438.319326501</v>
      </c>
      <c r="K75" s="11">
        <f t="shared" si="15"/>
        <v>1.9745835653890431E-3</v>
      </c>
      <c r="L75" s="12">
        <f t="shared" si="16"/>
        <v>1.9240506329114559E-3</v>
      </c>
      <c r="M75" s="12">
        <f t="shared" si="17"/>
        <v>2.0254190085573498E-3</v>
      </c>
      <c r="N75" s="12">
        <f t="shared" si="18"/>
        <v>1.770538243626163E-3</v>
      </c>
      <c r="O75" s="32">
        <f t="shared" si="12"/>
        <v>4.2062577977080018E-3</v>
      </c>
      <c r="P75" s="32">
        <f t="shared" si="13"/>
        <v>4.1785492691555071E-3</v>
      </c>
      <c r="Q75" s="34">
        <f t="shared" si="19"/>
        <v>4.0222594365941777E-3</v>
      </c>
    </row>
    <row r="76" spans="1:17">
      <c r="A76">
        <f t="shared" si="14"/>
        <v>1</v>
      </c>
      <c r="B76" s="1">
        <v>42217</v>
      </c>
      <c r="C76" s="28">
        <v>19821</v>
      </c>
      <c r="D76" s="4">
        <v>19816</v>
      </c>
      <c r="E76" s="4">
        <v>19824</v>
      </c>
      <c r="F76" s="4">
        <v>19835</v>
      </c>
      <c r="G76" s="30">
        <v>19800916.033802833</v>
      </c>
      <c r="H76" s="30">
        <v>19787330.723054327</v>
      </c>
      <c r="I76" s="4">
        <v>19812077</v>
      </c>
      <c r="J76" s="37">
        <v>19673460.948624101</v>
      </c>
      <c r="K76" s="11">
        <f t="shared" si="15"/>
        <v>1.5664477008590083E-3</v>
      </c>
      <c r="L76" s="12">
        <f t="shared" si="16"/>
        <v>1.4149989892864312E-3</v>
      </c>
      <c r="M76" s="12">
        <f t="shared" si="17"/>
        <v>1.7686593562080688E-3</v>
      </c>
      <c r="N76" s="12">
        <f t="shared" si="18"/>
        <v>1.615916780285831E-3</v>
      </c>
      <c r="O76" s="32">
        <f t="shared" si="12"/>
        <v>1.2045979895436432E-3</v>
      </c>
      <c r="P76" s="32">
        <f t="shared" si="13"/>
        <v>1.1491242401044932E-3</v>
      </c>
      <c r="Q76" s="34">
        <f t="shared" si="19"/>
        <v>1.8343853567777124E-3</v>
      </c>
    </row>
    <row r="77" spans="1:17">
      <c r="A77">
        <f t="shared" si="14"/>
        <v>1</v>
      </c>
      <c r="B77" s="1">
        <v>42248</v>
      </c>
      <c r="C77" s="28">
        <v>19847</v>
      </c>
      <c r="D77" s="4">
        <v>19857</v>
      </c>
      <c r="E77" s="4">
        <v>19856</v>
      </c>
      <c r="F77" s="4">
        <v>19855</v>
      </c>
      <c r="G77" s="30">
        <v>19839955.970457111</v>
      </c>
      <c r="H77" s="30">
        <v>19826265.040543251</v>
      </c>
      <c r="I77" s="4">
        <v>19733952</v>
      </c>
      <c r="J77" s="37">
        <v>19694077.851207599</v>
      </c>
      <c r="K77" s="11">
        <f t="shared" si="15"/>
        <v>1.3117400736593066E-3</v>
      </c>
      <c r="L77" s="12">
        <f t="shared" si="16"/>
        <v>2.0690351231327231E-3</v>
      </c>
      <c r="M77" s="12">
        <f t="shared" si="17"/>
        <v>1.6142050040355294E-3</v>
      </c>
      <c r="N77" s="12">
        <f t="shared" si="18"/>
        <v>1.0083186286866663E-3</v>
      </c>
      <c r="O77" s="32">
        <f t="shared" si="12"/>
        <v>1.9716227566255462E-3</v>
      </c>
      <c r="P77" s="32">
        <f t="shared" si="13"/>
        <v>1.967638689313489E-3</v>
      </c>
      <c r="Q77" s="34">
        <f t="shared" si="19"/>
        <v>1.047955041430626E-3</v>
      </c>
    </row>
    <row r="78" spans="1:17">
      <c r="A78">
        <f t="shared" si="14"/>
        <v>1</v>
      </c>
      <c r="B78" s="1">
        <v>42278</v>
      </c>
      <c r="C78" s="28">
        <v>19935</v>
      </c>
      <c r="D78" s="4">
        <v>19946</v>
      </c>
      <c r="E78" s="4">
        <v>19950</v>
      </c>
      <c r="F78" s="4">
        <v>19930</v>
      </c>
      <c r="G78" s="30">
        <v>19834912.400012352</v>
      </c>
      <c r="H78" s="30">
        <v>19820415.227793142</v>
      </c>
      <c r="I78" s="4">
        <v>20002985</v>
      </c>
      <c r="J78" s="37">
        <v>19771819.712237</v>
      </c>
      <c r="K78" s="11">
        <f t="shared" si="15"/>
        <v>4.4339194840530283E-3</v>
      </c>
      <c r="L78" s="12">
        <f t="shared" si="16"/>
        <v>4.4820466334289932E-3</v>
      </c>
      <c r="M78" s="12">
        <f t="shared" si="17"/>
        <v>4.7340854149879874E-3</v>
      </c>
      <c r="N78" s="12">
        <f t="shared" si="18"/>
        <v>3.7773860488541366E-3</v>
      </c>
      <c r="O78" s="32">
        <f t="shared" si="12"/>
        <v>-2.5421278415482806E-4</v>
      </c>
      <c r="P78" s="32">
        <f t="shared" si="13"/>
        <v>-2.9505369458882047E-4</v>
      </c>
      <c r="Q78" s="34">
        <f t="shared" si="19"/>
        <v>3.9474740384777274E-3</v>
      </c>
    </row>
    <row r="79" spans="1:17">
      <c r="A79">
        <f t="shared" si="14"/>
        <v>1</v>
      </c>
      <c r="B79" s="1">
        <v>42309</v>
      </c>
      <c r="C79" s="28">
        <v>19973</v>
      </c>
      <c r="D79" s="4">
        <v>19971</v>
      </c>
      <c r="E79" s="4">
        <v>19921</v>
      </c>
      <c r="F79" s="4">
        <v>19965</v>
      </c>
      <c r="G79" s="30">
        <v>19862399.843384221</v>
      </c>
      <c r="H79" s="30">
        <v>19852027.732166614</v>
      </c>
      <c r="I79" s="4">
        <v>20053647</v>
      </c>
      <c r="J79" s="37">
        <v>19819529.265792601</v>
      </c>
      <c r="K79" s="11">
        <f t="shared" si="15"/>
        <v>1.9061951341861061E-3</v>
      </c>
      <c r="L79" s="12">
        <f t="shared" si="16"/>
        <v>1.2533841371704657E-3</v>
      </c>
      <c r="M79" s="12">
        <f t="shared" si="17"/>
        <v>-1.4536340852130403E-3</v>
      </c>
      <c r="N79" s="12">
        <f t="shared" si="18"/>
        <v>1.7561465127948761E-3</v>
      </c>
      <c r="O79" s="32">
        <f t="shared" si="12"/>
        <v>1.3858111806863693E-3</v>
      </c>
      <c r="P79" s="32">
        <f t="shared" si="13"/>
        <v>1.5949466249902677E-3</v>
      </c>
      <c r="Q79" s="34">
        <f t="shared" si="19"/>
        <v>2.4130077175481546E-3</v>
      </c>
    </row>
    <row r="80" spans="1:17">
      <c r="A80">
        <f t="shared" si="14"/>
        <v>1</v>
      </c>
      <c r="B80" s="1">
        <v>42339</v>
      </c>
      <c r="C80" s="28">
        <v>20044</v>
      </c>
      <c r="D80" s="4">
        <v>19981</v>
      </c>
      <c r="E80" s="4">
        <v>19981</v>
      </c>
      <c r="F80" s="4">
        <v>20035</v>
      </c>
      <c r="G80" s="30">
        <v>19950679.777218625</v>
      </c>
      <c r="H80" s="30">
        <v>19940461.968136776</v>
      </c>
      <c r="I80" s="4">
        <v>20027472</v>
      </c>
      <c r="J80" s="37">
        <v>19907874.921365701</v>
      </c>
      <c r="K80" s="11">
        <f t="shared" si="15"/>
        <v>3.5547989786210987E-3</v>
      </c>
      <c r="L80" s="12">
        <f t="shared" si="16"/>
        <v>5.0072605277651228E-4</v>
      </c>
      <c r="M80" s="12">
        <f t="shared" si="17"/>
        <v>3.0118969931227646E-3</v>
      </c>
      <c r="N80" s="12">
        <f t="shared" si="18"/>
        <v>3.506135737540772E-3</v>
      </c>
      <c r="O80" s="32">
        <f t="shared" si="12"/>
        <v>4.4445754053132891E-3</v>
      </c>
      <c r="P80" s="32">
        <f t="shared" si="13"/>
        <v>4.4546701809644595E-3</v>
      </c>
      <c r="Q80" s="34">
        <f t="shared" si="19"/>
        <v>4.4575052408322158E-3</v>
      </c>
    </row>
    <row r="81" spans="1:17">
      <c r="A81">
        <f t="shared" si="14"/>
        <v>1</v>
      </c>
      <c r="B81" s="1">
        <v>42370</v>
      </c>
      <c r="C81" s="28">
        <v>19990</v>
      </c>
      <c r="D81" s="4">
        <v>19996</v>
      </c>
      <c r="E81" s="4">
        <v>19979</v>
      </c>
      <c r="F81" s="4">
        <v>20046</v>
      </c>
      <c r="G81" s="30">
        <v>19995901.459728722</v>
      </c>
      <c r="H81" s="30">
        <v>19985708.544214375</v>
      </c>
      <c r="I81" s="4">
        <v>19498793</v>
      </c>
      <c r="J81" s="37">
        <v>19870198.668595999</v>
      </c>
      <c r="K81" s="11">
        <f t="shared" si="15"/>
        <v>-2.6940730393134604E-3</v>
      </c>
      <c r="L81" s="12">
        <f t="shared" si="16"/>
        <v>7.5071317751862487E-4</v>
      </c>
      <c r="M81" s="12">
        <f t="shared" si="17"/>
        <v>-1.0009509033581665E-4</v>
      </c>
      <c r="N81" s="12">
        <f t="shared" si="18"/>
        <v>5.4903918143245356E-4</v>
      </c>
      <c r="O81" s="32">
        <f t="shared" si="12"/>
        <v>2.2666737682659477E-3</v>
      </c>
      <c r="P81" s="32">
        <f t="shared" si="13"/>
        <v>2.2690836425907079E-3</v>
      </c>
      <c r="Q81" s="34">
        <f t="shared" si="19"/>
        <v>-1.8925301127578065E-3</v>
      </c>
    </row>
    <row r="82" spans="1:17">
      <c r="A82">
        <f t="shared" si="14"/>
        <v>1</v>
      </c>
      <c r="B82" s="1">
        <v>42401</v>
      </c>
      <c r="C82" s="28">
        <v>20019</v>
      </c>
      <c r="D82" s="4">
        <v>20009</v>
      </c>
      <c r="E82" s="4">
        <v>20014</v>
      </c>
      <c r="F82" s="4">
        <v>20058</v>
      </c>
      <c r="G82" s="30">
        <v>20090353.452791795</v>
      </c>
      <c r="H82" s="30">
        <v>20081528.040471368</v>
      </c>
      <c r="I82" s="4">
        <v>19593458</v>
      </c>
      <c r="J82" s="37">
        <v>19897850.296892799</v>
      </c>
      <c r="K82" s="11">
        <f t="shared" si="15"/>
        <v>1.4507253626814265E-3</v>
      </c>
      <c r="L82" s="12">
        <f t="shared" si="16"/>
        <v>6.5013002600511349E-4</v>
      </c>
      <c r="M82" s="12">
        <f t="shared" si="17"/>
        <v>1.7518394314028907E-3</v>
      </c>
      <c r="N82" s="12">
        <f t="shared" si="18"/>
        <v>5.986231667165498E-4</v>
      </c>
      <c r="O82" s="32">
        <f t="shared" si="12"/>
        <v>4.7235676397634485E-3</v>
      </c>
      <c r="P82" s="32">
        <f t="shared" si="13"/>
        <v>4.7944007611744333E-3</v>
      </c>
      <c r="Q82" s="34">
        <f t="shared" si="19"/>
        <v>1.3916130763453882E-3</v>
      </c>
    </row>
    <row r="83" spans="1:17">
      <c r="A83">
        <f t="shared" si="14"/>
        <v>1</v>
      </c>
      <c r="B83" s="1">
        <v>42430</v>
      </c>
      <c r="C83" s="28">
        <v>20042</v>
      </c>
      <c r="D83" s="4">
        <v>20051</v>
      </c>
      <c r="E83" s="4">
        <v>20045</v>
      </c>
      <c r="F83" s="4">
        <v>20082</v>
      </c>
      <c r="G83" s="30">
        <v>20130987.89076639</v>
      </c>
      <c r="H83" s="30">
        <v>20122139.141057935</v>
      </c>
      <c r="I83" s="4">
        <v>19649408</v>
      </c>
      <c r="J83" s="37">
        <v>19915176.059246</v>
      </c>
      <c r="K83" s="11">
        <f t="shared" si="15"/>
        <v>1.1489085368898699E-3</v>
      </c>
      <c r="L83" s="12">
        <f t="shared" si="16"/>
        <v>2.0990554250586158E-3</v>
      </c>
      <c r="M83" s="12">
        <f t="shared" si="17"/>
        <v>1.5489157589687608E-3</v>
      </c>
      <c r="N83" s="12">
        <f t="shared" si="18"/>
        <v>1.1965300628178355E-3</v>
      </c>
      <c r="O83" s="32">
        <f t="shared" si="12"/>
        <v>2.0225845239645324E-3</v>
      </c>
      <c r="P83" s="32">
        <f t="shared" si="13"/>
        <v>2.0223112755524131E-3</v>
      </c>
      <c r="Q83" s="34">
        <f t="shared" si="19"/>
        <v>8.7073538571691422E-4</v>
      </c>
    </row>
    <row r="84" spans="1:17">
      <c r="A84">
        <f t="shared" si="14"/>
        <v>1</v>
      </c>
      <c r="B84" s="1">
        <v>42461</v>
      </c>
      <c r="C84" s="28">
        <v>20116</v>
      </c>
      <c r="D84" s="4">
        <v>20100</v>
      </c>
      <c r="E84" s="4">
        <v>20102</v>
      </c>
      <c r="F84" s="4">
        <v>20113</v>
      </c>
      <c r="G84" s="30">
        <v>20164950.338054307</v>
      </c>
      <c r="H84" s="30">
        <v>20155776.52209061</v>
      </c>
      <c r="I84" s="4">
        <v>19963703</v>
      </c>
      <c r="J84" s="37">
        <v>19974391.548463602</v>
      </c>
      <c r="K84" s="11">
        <f t="shared" si="15"/>
        <v>3.6922462828061775E-3</v>
      </c>
      <c r="L84" s="12">
        <f t="shared" si="16"/>
        <v>2.4437683906040064E-3</v>
      </c>
      <c r="M84" s="12">
        <f t="shared" si="17"/>
        <v>2.8436018957345155E-3</v>
      </c>
      <c r="N84" s="12">
        <f t="shared" si="18"/>
        <v>1.5436709491085665E-3</v>
      </c>
      <c r="O84" s="32">
        <f t="shared" si="12"/>
        <v>1.6870730573284032E-3</v>
      </c>
      <c r="P84" s="32">
        <f t="shared" si="13"/>
        <v>1.6716602940112235E-3</v>
      </c>
      <c r="Q84" s="34">
        <f t="shared" si="19"/>
        <v>2.9733851732689498E-3</v>
      </c>
    </row>
    <row r="85" spans="1:17">
      <c r="A85">
        <f t="shared" si="14"/>
        <v>1</v>
      </c>
      <c r="B85" s="1">
        <v>42491</v>
      </c>
      <c r="C85" s="28">
        <v>20110</v>
      </c>
      <c r="D85" s="4">
        <v>20120</v>
      </c>
      <c r="E85" s="4">
        <v>20134</v>
      </c>
      <c r="F85" s="4">
        <v>20120</v>
      </c>
      <c r="G85" s="30">
        <v>20188674.915595751</v>
      </c>
      <c r="H85" s="30">
        <v>20182644.377276275</v>
      </c>
      <c r="I85" s="4">
        <v>19955335</v>
      </c>
      <c r="J85" s="37">
        <v>19971504.680881999</v>
      </c>
      <c r="K85" s="11">
        <f t="shared" si="15"/>
        <v>-2.982700338038935E-4</v>
      </c>
      <c r="L85" s="12">
        <f t="shared" si="16"/>
        <v>9.9502487562186381E-4</v>
      </c>
      <c r="M85" s="12">
        <f t="shared" si="17"/>
        <v>1.5918814048352381E-3</v>
      </c>
      <c r="N85" s="12">
        <f t="shared" si="18"/>
        <v>3.4803361010293798E-4</v>
      </c>
      <c r="O85" s="32">
        <f t="shared" si="12"/>
        <v>1.1765254634261701E-3</v>
      </c>
      <c r="P85" s="32">
        <f t="shared" si="13"/>
        <v>1.3330101748358913E-3</v>
      </c>
      <c r="Q85" s="34">
        <f t="shared" si="19"/>
        <v>-1.4452843655321512E-4</v>
      </c>
    </row>
    <row r="86" spans="1:17">
      <c r="A86">
        <f t="shared" si="14"/>
        <v>1</v>
      </c>
      <c r="B86" s="1">
        <v>42522</v>
      </c>
      <c r="C86" s="28">
        <v>20158</v>
      </c>
      <c r="D86" s="4">
        <v>20187</v>
      </c>
      <c r="E86" s="4">
        <v>20182</v>
      </c>
      <c r="F86" s="4">
        <v>20162</v>
      </c>
      <c r="G86" s="30">
        <v>20284523.190159578</v>
      </c>
      <c r="H86" s="30">
        <v>20276474.984482761</v>
      </c>
      <c r="I86" s="4">
        <v>20050325</v>
      </c>
      <c r="J86" s="37">
        <v>19982932.956673902</v>
      </c>
      <c r="K86" s="11">
        <f t="shared" si="15"/>
        <v>2.3868722028841383E-3</v>
      </c>
      <c r="L86" s="12">
        <f t="shared" si="16"/>
        <v>3.3300198807157955E-3</v>
      </c>
      <c r="M86" s="12">
        <f t="shared" si="17"/>
        <v>2.3840270189727786E-3</v>
      </c>
      <c r="N86" s="12">
        <f t="shared" si="18"/>
        <v>2.0874751491053445E-3</v>
      </c>
      <c r="O86" s="32">
        <f t="shared" si="12"/>
        <v>4.7476258330250154E-3</v>
      </c>
      <c r="P86" s="32">
        <f t="shared" si="13"/>
        <v>4.6490739990510122E-3</v>
      </c>
      <c r="Q86" s="34">
        <f t="shared" si="19"/>
        <v>5.7222908211018719E-4</v>
      </c>
    </row>
    <row r="87" spans="1:17">
      <c r="A87">
        <f t="shared" si="14"/>
        <v>1</v>
      </c>
      <c r="B87" s="1">
        <v>42552</v>
      </c>
      <c r="C87" s="28">
        <v>20257</v>
      </c>
      <c r="D87" s="4">
        <v>20262</v>
      </c>
      <c r="E87" s="4">
        <v>20266</v>
      </c>
      <c r="F87" s="4">
        <v>20208</v>
      </c>
      <c r="G87" s="30">
        <v>20370313.293125261</v>
      </c>
      <c r="H87" s="30">
        <v>20361640.205936834</v>
      </c>
      <c r="I87" s="4">
        <v>20157584</v>
      </c>
      <c r="J87" s="37">
        <v>20038159.618401401</v>
      </c>
      <c r="K87" s="11">
        <f t="shared" si="15"/>
        <v>4.9112015080861049E-3</v>
      </c>
      <c r="L87" s="12">
        <f t="shared" si="16"/>
        <v>3.7152622975182847E-3</v>
      </c>
      <c r="M87" s="12">
        <f t="shared" si="17"/>
        <v>4.162124665543443E-3</v>
      </c>
      <c r="N87" s="12">
        <f t="shared" si="18"/>
        <v>2.281519690506828E-3</v>
      </c>
      <c r="O87" s="32">
        <f t="shared" si="12"/>
        <v>4.2293379125273312E-3</v>
      </c>
      <c r="P87" s="32">
        <f t="shared" si="13"/>
        <v>4.2001985808306497E-3</v>
      </c>
      <c r="Q87" s="34">
        <f t="shared" si="19"/>
        <v>2.763691488493647E-3</v>
      </c>
    </row>
    <row r="88" spans="1:17">
      <c r="A88">
        <f t="shared" si="14"/>
        <v>1</v>
      </c>
      <c r="B88" s="1">
        <v>42583</v>
      </c>
      <c r="C88" s="28">
        <v>20284</v>
      </c>
      <c r="D88" s="4">
        <v>20297</v>
      </c>
      <c r="E88" s="4">
        <v>20294</v>
      </c>
      <c r="F88" s="4">
        <v>20212</v>
      </c>
      <c r="G88" s="30">
        <v>20431710.546326052</v>
      </c>
      <c r="H88" s="30">
        <v>20418684.305226449</v>
      </c>
      <c r="I88" s="4">
        <v>20220551</v>
      </c>
      <c r="J88" s="37">
        <v>20069804.225450698</v>
      </c>
      <c r="K88" s="11">
        <f t="shared" si="15"/>
        <v>1.3328725872538971E-3</v>
      </c>
      <c r="L88" s="12">
        <f t="shared" si="16"/>
        <v>1.7273714342118662E-3</v>
      </c>
      <c r="M88" s="12">
        <f t="shared" si="17"/>
        <v>1.3816243955393492E-3</v>
      </c>
      <c r="N88" s="12">
        <f t="shared" si="18"/>
        <v>1.979414093429277E-4</v>
      </c>
      <c r="O88" s="32">
        <f t="shared" si="12"/>
        <v>3.0140554206161685E-3</v>
      </c>
      <c r="P88" s="32">
        <f t="shared" si="13"/>
        <v>2.8015473563363091E-3</v>
      </c>
      <c r="Q88" s="34">
        <f t="shared" si="19"/>
        <v>1.5792172361097645E-3</v>
      </c>
    </row>
    <row r="89" spans="1:17">
      <c r="A89">
        <f t="shared" si="14"/>
        <v>1</v>
      </c>
      <c r="B89" s="1">
        <v>42614</v>
      </c>
      <c r="C89" s="28">
        <v>20364</v>
      </c>
      <c r="D89" s="4">
        <v>20372</v>
      </c>
      <c r="E89" s="4">
        <v>20381</v>
      </c>
      <c r="F89" s="4">
        <v>20281</v>
      </c>
      <c r="G89" s="30">
        <v>20479949.253046025</v>
      </c>
      <c r="H89" s="30">
        <v>20466527.72876101</v>
      </c>
      <c r="I89" s="4">
        <v>20228684</v>
      </c>
      <c r="J89" s="37">
        <v>20165119.144283101</v>
      </c>
      <c r="K89" s="11">
        <f t="shared" si="15"/>
        <v>3.9439952672055689E-3</v>
      </c>
      <c r="L89" s="12">
        <f t="shared" si="16"/>
        <v>3.695127358722905E-3</v>
      </c>
      <c r="M89" s="12">
        <f t="shared" si="17"/>
        <v>4.286981373805121E-3</v>
      </c>
      <c r="N89" s="12">
        <f t="shared" si="18"/>
        <v>3.413813576093494E-3</v>
      </c>
      <c r="O89" s="32">
        <f t="shared" si="12"/>
        <v>2.3609724996151993E-3</v>
      </c>
      <c r="P89" s="32">
        <f t="shared" si="13"/>
        <v>2.3431198024015387E-3</v>
      </c>
      <c r="Q89" s="34">
        <f t="shared" si="19"/>
        <v>4.7491703337858571E-3</v>
      </c>
    </row>
    <row r="90" spans="1:17">
      <c r="A90">
        <f t="shared" si="14"/>
        <v>1</v>
      </c>
      <c r="B90" s="1">
        <v>42644</v>
      </c>
      <c r="C90" s="28">
        <v>20415</v>
      </c>
      <c r="D90" s="4">
        <v>20429</v>
      </c>
      <c r="E90" s="4">
        <v>20423</v>
      </c>
      <c r="F90" s="4">
        <v>20303</v>
      </c>
      <c r="G90" s="30">
        <v>20526811.266229294</v>
      </c>
      <c r="H90" s="30">
        <v>20512947.011489198</v>
      </c>
      <c r="I90" s="4">
        <v>20331408</v>
      </c>
      <c r="J90" s="37">
        <v>20125233.613862101</v>
      </c>
      <c r="K90" s="11">
        <f t="shared" si="15"/>
        <v>2.504419563936322E-3</v>
      </c>
      <c r="L90" s="12">
        <f t="shared" si="16"/>
        <v>2.7979579815433642E-3</v>
      </c>
      <c r="M90" s="12">
        <f t="shared" si="17"/>
        <v>2.0607428487315893E-3</v>
      </c>
      <c r="N90" s="12">
        <f t="shared" si="18"/>
        <v>1.0847591341649476E-3</v>
      </c>
      <c r="O90" s="32">
        <f t="shared" si="12"/>
        <v>2.2881899073212697E-3</v>
      </c>
      <c r="P90" s="32">
        <f t="shared" si="13"/>
        <v>2.2680585267502718E-3</v>
      </c>
      <c r="Q90" s="34">
        <f t="shared" si="19"/>
        <v>-1.9779466779052957E-3</v>
      </c>
    </row>
    <row r="91" spans="1:17">
      <c r="A91">
        <f t="shared" si="14"/>
        <v>1</v>
      </c>
      <c r="B91" s="1">
        <v>42675</v>
      </c>
      <c r="C91" s="28">
        <v>20492</v>
      </c>
      <c r="D91" s="4">
        <v>20488</v>
      </c>
      <c r="E91" s="4">
        <v>20380</v>
      </c>
      <c r="F91" s="4">
        <v>20340</v>
      </c>
      <c r="G91" s="30">
        <v>20582439.057271797</v>
      </c>
      <c r="H91" s="30">
        <v>20558947.34149297</v>
      </c>
      <c r="I91" s="4">
        <v>20367440</v>
      </c>
      <c r="J91" s="37">
        <v>20123537.227065701</v>
      </c>
      <c r="K91" s="11">
        <f t="shared" si="15"/>
        <v>3.7717364682832155E-3</v>
      </c>
      <c r="L91" s="12">
        <f t="shared" si="16"/>
        <v>2.8880512996229957E-3</v>
      </c>
      <c r="M91" s="12">
        <f t="shared" si="17"/>
        <v>-2.1054693238016231E-3</v>
      </c>
      <c r="N91" s="12">
        <f t="shared" si="18"/>
        <v>1.8223907796877103E-3</v>
      </c>
      <c r="O91" s="32">
        <f t="shared" si="12"/>
        <v>2.7100064555092285E-3</v>
      </c>
      <c r="P91" s="32">
        <f t="shared" si="13"/>
        <v>2.2425022585983445E-3</v>
      </c>
      <c r="Q91" s="34">
        <f t="shared" si="19"/>
        <v>-8.4291533154257081E-5</v>
      </c>
    </row>
    <row r="92" spans="1:17">
      <c r="A92">
        <f t="shared" si="14"/>
        <v>1</v>
      </c>
      <c r="B92" s="1">
        <v>42705</v>
      </c>
      <c r="C92" s="28">
        <v>20503</v>
      </c>
      <c r="D92" s="4">
        <v>20412</v>
      </c>
      <c r="E92" s="4">
        <v>20416</v>
      </c>
      <c r="F92" s="4">
        <v>20374</v>
      </c>
      <c r="G92" s="30">
        <v>20547148.023506109</v>
      </c>
      <c r="H92" s="30">
        <v>20525350.022338778</v>
      </c>
      <c r="I92" s="4">
        <v>20282309</v>
      </c>
      <c r="J92" s="37">
        <v>20134796.411652301</v>
      </c>
      <c r="K92" s="11">
        <f t="shared" si="15"/>
        <v>5.3679484676938394E-4</v>
      </c>
      <c r="L92" s="12">
        <f t="shared" si="16"/>
        <v>-3.7094884810621176E-3</v>
      </c>
      <c r="M92" s="12">
        <f t="shared" si="17"/>
        <v>1.7664376840038631E-3</v>
      </c>
      <c r="N92" s="12">
        <f t="shared" si="18"/>
        <v>1.6715830875122517E-3</v>
      </c>
      <c r="O92" s="32">
        <f t="shared" si="12"/>
        <v>-1.7146186449278344E-3</v>
      </c>
      <c r="P92" s="32">
        <f t="shared" si="13"/>
        <v>-1.6341945234902289E-3</v>
      </c>
      <c r="Q92" s="34">
        <f t="shared" si="19"/>
        <v>5.5950325529541267E-4</v>
      </c>
    </row>
    <row r="93" spans="1:17">
      <c r="A93">
        <f t="shared" si="14"/>
        <v>1</v>
      </c>
      <c r="B93" s="1">
        <v>42736</v>
      </c>
      <c r="C93" s="28">
        <v>20451</v>
      </c>
      <c r="D93" s="4">
        <v>20462</v>
      </c>
      <c r="E93" s="4">
        <v>20475</v>
      </c>
      <c r="F93" s="4">
        <v>20415</v>
      </c>
      <c r="G93" s="30">
        <v>20550654.060576696</v>
      </c>
      <c r="H93" s="30">
        <v>20529426.828526799</v>
      </c>
      <c r="I93" s="4">
        <v>19768445</v>
      </c>
      <c r="J93" s="37">
        <v>20162154.5326728</v>
      </c>
      <c r="K93" s="11">
        <f t="shared" si="15"/>
        <v>-2.5362142125542331E-3</v>
      </c>
      <c r="L93" s="12">
        <f t="shared" si="16"/>
        <v>2.4495394865764464E-3</v>
      </c>
      <c r="M93" s="12">
        <f t="shared" si="17"/>
        <v>2.889890282131713E-3</v>
      </c>
      <c r="N93" s="12">
        <f t="shared" si="18"/>
        <v>2.0123687052124861E-3</v>
      </c>
      <c r="O93" s="32">
        <f t="shared" si="12"/>
        <v>1.7063375737480513E-4</v>
      </c>
      <c r="P93" s="32">
        <f t="shared" si="13"/>
        <v>1.9862298005079992E-4</v>
      </c>
      <c r="Q93" s="34">
        <f t="shared" si="19"/>
        <v>1.3587483310566473E-3</v>
      </c>
    </row>
    <row r="94" spans="1:17">
      <c r="A94">
        <f t="shared" si="14"/>
        <v>1</v>
      </c>
      <c r="B94" s="1">
        <v>42767</v>
      </c>
      <c r="C94" s="28">
        <v>20499</v>
      </c>
      <c r="D94" s="4">
        <v>20511</v>
      </c>
      <c r="E94" s="4">
        <v>20510</v>
      </c>
      <c r="F94" s="4">
        <v>20433</v>
      </c>
      <c r="G94" s="30">
        <v>20578256.657796964</v>
      </c>
      <c r="H94" s="30">
        <v>20559027.831518125</v>
      </c>
      <c r="I94" s="4">
        <v>19889650</v>
      </c>
      <c r="J94" s="37">
        <v>20188803.8249388</v>
      </c>
      <c r="K94" s="11">
        <f t="shared" si="15"/>
        <v>2.3470734927386605E-3</v>
      </c>
      <c r="L94" s="12">
        <f t="shared" si="16"/>
        <v>2.3946828267031872E-3</v>
      </c>
      <c r="M94" s="12">
        <f t="shared" si="17"/>
        <v>1.7094017094017033E-3</v>
      </c>
      <c r="N94" s="12">
        <f t="shared" si="18"/>
        <v>8.8170462894932022E-4</v>
      </c>
      <c r="O94" s="32">
        <f t="shared" si="12"/>
        <v>1.3431493294036034E-3</v>
      </c>
      <c r="P94" s="32">
        <f t="shared" si="13"/>
        <v>1.4418816091930076E-3</v>
      </c>
      <c r="Q94" s="34">
        <f t="shared" si="19"/>
        <v>1.3217482398923952E-3</v>
      </c>
    </row>
    <row r="95" spans="1:17">
      <c r="A95">
        <f t="shared" si="14"/>
        <v>1</v>
      </c>
      <c r="B95" s="1">
        <v>42795</v>
      </c>
      <c r="C95" s="28">
        <v>20567</v>
      </c>
      <c r="D95" s="4">
        <v>20567</v>
      </c>
      <c r="E95" s="4">
        <v>20568</v>
      </c>
      <c r="F95" s="4">
        <v>20463</v>
      </c>
      <c r="G95" s="30">
        <v>20605754.61181812</v>
      </c>
      <c r="H95" s="30">
        <v>20586109.515888523</v>
      </c>
      <c r="I95" s="4">
        <v>20000752</v>
      </c>
      <c r="J95" s="37">
        <v>20245795.1208436</v>
      </c>
      <c r="K95" s="11">
        <f t="shared" si="15"/>
        <v>3.3172349870724815E-3</v>
      </c>
      <c r="L95" s="12">
        <f t="shared" si="16"/>
        <v>2.7302423090049821E-3</v>
      </c>
      <c r="M95" s="12">
        <f t="shared" si="17"/>
        <v>2.8278888347148534E-3</v>
      </c>
      <c r="N95" s="12">
        <f t="shared" si="18"/>
        <v>1.4682131845544788E-3</v>
      </c>
      <c r="O95" s="32">
        <f t="shared" si="12"/>
        <v>1.3362625648241089E-3</v>
      </c>
      <c r="P95" s="32">
        <f t="shared" si="13"/>
        <v>1.317264833353704E-3</v>
      </c>
      <c r="Q95" s="34">
        <f t="shared" si="19"/>
        <v>2.8229159289963057E-3</v>
      </c>
    </row>
    <row r="96" spans="1:17">
      <c r="A96">
        <f t="shared" si="14"/>
        <v>1</v>
      </c>
      <c r="B96" s="1">
        <v>42826</v>
      </c>
      <c r="C96" s="28">
        <v>20606</v>
      </c>
      <c r="D96" s="4">
        <v>20606</v>
      </c>
      <c r="E96" s="4">
        <v>20614</v>
      </c>
      <c r="F96" s="4">
        <v>20494</v>
      </c>
      <c r="G96" s="30">
        <v>20621224.993188292</v>
      </c>
      <c r="H96" s="30">
        <v>20601341.836298618</v>
      </c>
      <c r="I96" s="4">
        <v>20183283</v>
      </c>
      <c r="J96" s="37">
        <v>20252075.0488653</v>
      </c>
      <c r="K96" s="11">
        <f t="shared" si="15"/>
        <v>1.8962415520007436E-3</v>
      </c>
      <c r="L96" s="12">
        <f t="shared" si="16"/>
        <v>1.8962415520007436E-3</v>
      </c>
      <c r="M96" s="12">
        <f t="shared" si="17"/>
        <v>2.2364838584207902E-3</v>
      </c>
      <c r="N96" s="12">
        <f t="shared" si="18"/>
        <v>1.51492938474318E-3</v>
      </c>
      <c r="O96" s="32">
        <f t="shared" si="12"/>
        <v>7.5077965653824741E-4</v>
      </c>
      <c r="P96" s="32">
        <f t="shared" si="13"/>
        <v>7.3993196229427127E-4</v>
      </c>
      <c r="Q96" s="34">
        <f t="shared" si="19"/>
        <v>3.1018431156759618E-4</v>
      </c>
    </row>
    <row r="97" spans="1:17">
      <c r="A97">
        <f t="shared" si="14"/>
        <v>1</v>
      </c>
      <c r="B97" s="1">
        <v>42856</v>
      </c>
      <c r="C97" s="28">
        <v>20644</v>
      </c>
      <c r="D97" s="4">
        <v>20670</v>
      </c>
      <c r="E97" s="4">
        <v>20664</v>
      </c>
      <c r="F97" s="4">
        <v>20556</v>
      </c>
      <c r="G97" s="30">
        <v>20674110.435275719</v>
      </c>
      <c r="H97" s="30">
        <v>20645596.971389055</v>
      </c>
      <c r="I97" s="4">
        <v>20278212</v>
      </c>
      <c r="J97" s="37">
        <v>20301082.9496205</v>
      </c>
      <c r="K97" s="11">
        <f t="shared" si="15"/>
        <v>1.8441230709502765E-3</v>
      </c>
      <c r="L97" s="12">
        <f t="shared" si="16"/>
        <v>3.1058914879160682E-3</v>
      </c>
      <c r="M97" s="12">
        <f t="shared" si="17"/>
        <v>2.4255360434655149E-3</v>
      </c>
      <c r="N97" s="12">
        <f t="shared" si="18"/>
        <v>3.0252756904460831E-3</v>
      </c>
      <c r="O97" s="32">
        <f t="shared" si="12"/>
        <v>2.5646120492306412E-3</v>
      </c>
      <c r="P97" s="32">
        <f t="shared" si="13"/>
        <v>2.1481676019987628E-3</v>
      </c>
      <c r="Q97" s="34">
        <f t="shared" si="19"/>
        <v>2.4198952767531257E-3</v>
      </c>
    </row>
    <row r="98" spans="1:17">
      <c r="A98">
        <f t="shared" si="14"/>
        <v>1</v>
      </c>
      <c r="B98" s="1">
        <v>42887</v>
      </c>
      <c r="C98" s="28">
        <v>20705</v>
      </c>
      <c r="D98" s="4">
        <v>20696</v>
      </c>
      <c r="E98" s="4">
        <v>20708</v>
      </c>
      <c r="F98" s="4">
        <v>20589</v>
      </c>
      <c r="G98" s="30">
        <v>20665325.582585525</v>
      </c>
      <c r="H98" s="30">
        <v>20635821.85646208</v>
      </c>
      <c r="I98" s="4">
        <v>20458846</v>
      </c>
      <c r="J98" s="37">
        <v>20344586.236225601</v>
      </c>
      <c r="K98" s="11">
        <f t="shared" si="15"/>
        <v>2.954853710521288E-3</v>
      </c>
      <c r="L98" s="12">
        <f t="shared" si="16"/>
        <v>1.2578616352201255E-3</v>
      </c>
      <c r="M98" s="12">
        <f t="shared" si="17"/>
        <v>2.1293070073558074E-3</v>
      </c>
      <c r="N98" s="12">
        <f t="shared" si="18"/>
        <v>1.6053706946876911E-3</v>
      </c>
      <c r="O98" s="32">
        <f t="shared" si="12"/>
        <v>-4.2492046841369202E-4</v>
      </c>
      <c r="P98" s="32">
        <f t="shared" si="13"/>
        <v>-4.7347213744997063E-4</v>
      </c>
      <c r="Q98" s="34">
        <f t="shared" si="19"/>
        <v>2.1429047264651668E-3</v>
      </c>
    </row>
    <row r="99" spans="1:17">
      <c r="A99">
        <f t="shared" si="14"/>
        <v>1</v>
      </c>
      <c r="B99" s="1">
        <v>42917</v>
      </c>
      <c r="C99" s="28">
        <v>20745</v>
      </c>
      <c r="D99" s="4">
        <v>20758</v>
      </c>
      <c r="E99" s="4">
        <v>20751</v>
      </c>
      <c r="F99" s="4">
        <v>20632</v>
      </c>
      <c r="G99" s="30">
        <v>20646994.802507702</v>
      </c>
      <c r="H99" s="30">
        <v>20617364.49976078</v>
      </c>
      <c r="I99" s="4">
        <v>20463403</v>
      </c>
      <c r="J99" s="37">
        <v>20358653.9801757</v>
      </c>
      <c r="K99" s="11">
        <f t="shared" si="15"/>
        <v>1.9319005071238848E-3</v>
      </c>
      <c r="L99" s="12">
        <f t="shared" si="16"/>
        <v>2.9957479706224088E-3</v>
      </c>
      <c r="M99" s="12">
        <f t="shared" si="17"/>
        <v>2.0764921769365063E-3</v>
      </c>
      <c r="N99" s="12">
        <f t="shared" si="18"/>
        <v>2.0884938559424526E-3</v>
      </c>
      <c r="O99" s="32">
        <f t="shared" si="12"/>
        <v>-8.8703079003360497E-4</v>
      </c>
      <c r="P99" s="32">
        <f t="shared" si="13"/>
        <v>-8.9443283769774506E-4</v>
      </c>
      <c r="Q99" s="34">
        <f t="shared" si="19"/>
        <v>6.9147358352505961E-4</v>
      </c>
    </row>
    <row r="100" spans="1:17">
      <c r="A100">
        <f t="shared" si="14"/>
        <v>1</v>
      </c>
      <c r="B100" s="1">
        <v>42948</v>
      </c>
      <c r="C100" s="28">
        <v>20798</v>
      </c>
      <c r="D100" s="4">
        <v>20794</v>
      </c>
      <c r="E100" s="4">
        <v>20798</v>
      </c>
      <c r="F100" s="4">
        <v>20671</v>
      </c>
      <c r="G100" s="30">
        <v>20623203.82448921</v>
      </c>
      <c r="H100" s="30">
        <v>20605042.084660985</v>
      </c>
      <c r="I100" s="4">
        <v>20523660</v>
      </c>
      <c r="J100" s="37">
        <v>20375647.734486401</v>
      </c>
      <c r="K100" s="11">
        <f t="shared" si="15"/>
        <v>2.554832489756631E-3</v>
      </c>
      <c r="L100" s="12">
        <f t="shared" si="16"/>
        <v>1.7342711243857334E-3</v>
      </c>
      <c r="M100" s="12">
        <f t="shared" si="17"/>
        <v>2.2649510866945555E-3</v>
      </c>
      <c r="N100" s="12">
        <f t="shared" si="18"/>
        <v>1.8902675455603202E-3</v>
      </c>
      <c r="O100" s="32">
        <f t="shared" si="12"/>
        <v>-1.152273163530948E-3</v>
      </c>
      <c r="P100" s="32">
        <f t="shared" si="13"/>
        <v>-5.9767169077007409E-4</v>
      </c>
      <c r="Q100" s="34">
        <f t="shared" si="19"/>
        <v>8.3471895181519429E-4</v>
      </c>
    </row>
    <row r="101" spans="1:17">
      <c r="A101">
        <f t="shared" si="14"/>
        <v>1</v>
      </c>
      <c r="B101" s="1">
        <v>42979</v>
      </c>
      <c r="C101" s="28">
        <v>20807</v>
      </c>
      <c r="D101" s="4">
        <v>20820</v>
      </c>
      <c r="E101" s="4">
        <v>20828</v>
      </c>
      <c r="F101" s="4">
        <v>20668</v>
      </c>
      <c r="G101" s="30">
        <v>20648922.754915509</v>
      </c>
      <c r="H101" s="30">
        <v>20630335.447545946</v>
      </c>
      <c r="I101" s="4">
        <v>20464433</v>
      </c>
      <c r="J101" s="37">
        <v>20393437.915257499</v>
      </c>
      <c r="K101" s="11">
        <f t="shared" si="15"/>
        <v>4.3273391672271622E-4</v>
      </c>
      <c r="L101" s="12">
        <f t="shared" si="16"/>
        <v>1.2503606809657342E-3</v>
      </c>
      <c r="M101" s="12">
        <f t="shared" si="17"/>
        <v>1.4424463890758688E-3</v>
      </c>
      <c r="N101" s="12">
        <f t="shared" si="18"/>
        <v>-1.4513085965850436E-4</v>
      </c>
      <c r="O101" s="32">
        <f t="shared" si="12"/>
        <v>1.24708705035248E-3</v>
      </c>
      <c r="P101" s="32">
        <f t="shared" si="13"/>
        <v>1.2275326971444844E-3</v>
      </c>
      <c r="Q101" s="34">
        <f t="shared" si="19"/>
        <v>8.7310994982447987E-4</v>
      </c>
    </row>
    <row r="102" spans="1:17">
      <c r="A102">
        <f t="shared" si="14"/>
        <v>1</v>
      </c>
      <c r="B102" s="1">
        <v>43009</v>
      </c>
      <c r="C102" s="28">
        <v>20870</v>
      </c>
      <c r="D102" s="4">
        <v>20882</v>
      </c>
      <c r="E102" s="4">
        <v>20875</v>
      </c>
      <c r="F102" s="4">
        <v>20709</v>
      </c>
      <c r="G102" s="30">
        <v>20667098.277340624</v>
      </c>
      <c r="H102" s="30">
        <v>20648149.207969185</v>
      </c>
      <c r="I102" s="4">
        <v>20645137</v>
      </c>
      <c r="J102" s="37">
        <v>20434756.126312301</v>
      </c>
      <c r="K102" s="11">
        <f t="shared" si="15"/>
        <v>3.0278271735473261E-3</v>
      </c>
      <c r="L102" s="12">
        <f t="shared" si="16"/>
        <v>2.9779058597503294E-3</v>
      </c>
      <c r="M102" s="12">
        <f t="shared" si="17"/>
        <v>2.2565776838869844E-3</v>
      </c>
      <c r="N102" s="12">
        <f t="shared" si="18"/>
        <v>1.9837429843236887E-3</v>
      </c>
      <c r="O102" s="32">
        <f t="shared" si="12"/>
        <v>8.8021649559366644E-4</v>
      </c>
      <c r="P102" s="32">
        <f t="shared" si="13"/>
        <v>8.6347410436116157E-4</v>
      </c>
      <c r="Q102" s="34">
        <f t="shared" si="19"/>
        <v>2.0260542252117375E-3</v>
      </c>
    </row>
    <row r="103" spans="1:17">
      <c r="A103">
        <f t="shared" si="14"/>
        <v>1</v>
      </c>
      <c r="B103" s="1">
        <v>43040</v>
      </c>
      <c r="C103" s="28">
        <v>20928</v>
      </c>
      <c r="D103" s="4">
        <v>20924</v>
      </c>
      <c r="E103" s="4">
        <v>20646</v>
      </c>
      <c r="F103" s="4">
        <v>20725</v>
      </c>
      <c r="G103" s="30">
        <v>20763251.726466138</v>
      </c>
      <c r="H103" s="30">
        <v>20753201.022669736</v>
      </c>
      <c r="I103" s="4">
        <v>20736306</v>
      </c>
      <c r="J103" s="37">
        <v>20502583.2724231</v>
      </c>
      <c r="K103" s="11">
        <f t="shared" ref="K103:K134" si="20">C103/C102-1</f>
        <v>2.779108768567351E-3</v>
      </c>
      <c r="L103" s="12">
        <f t="shared" ref="L103:L134" si="21">D103/D102-1</f>
        <v>2.0113015994636108E-3</v>
      </c>
      <c r="M103" s="12">
        <f t="shared" ref="M103:M134" si="22">E103/E102-1</f>
        <v>-1.0970059880239469E-2</v>
      </c>
      <c r="N103" s="12">
        <f t="shared" ref="N103:N134" si="23">F103/F102-1</f>
        <v>7.7261094210245851E-4</v>
      </c>
      <c r="O103" s="32">
        <f t="shared" si="12"/>
        <v>4.652489083624145E-3</v>
      </c>
      <c r="P103" s="32">
        <f t="shared" si="13"/>
        <v>5.0877109440883306E-3</v>
      </c>
      <c r="Q103" s="34">
        <f t="shared" si="19"/>
        <v>3.3192050686361441E-3</v>
      </c>
    </row>
    <row r="104" spans="1:17">
      <c r="A104">
        <f t="shared" si="14"/>
        <v>1</v>
      </c>
      <c r="B104" s="1">
        <v>43070</v>
      </c>
      <c r="C104" s="28">
        <v>20943</v>
      </c>
      <c r="D104" s="4">
        <v>20671</v>
      </c>
      <c r="E104" s="4">
        <v>20677</v>
      </c>
      <c r="F104" s="4">
        <v>20764</v>
      </c>
      <c r="G104" s="30">
        <v>20871583.569522336</v>
      </c>
      <c r="H104" s="30">
        <v>20861928.001523484</v>
      </c>
      <c r="I104" s="4">
        <v>20659280</v>
      </c>
      <c r="J104" s="37">
        <v>20520562.6950281</v>
      </c>
      <c r="K104" s="11">
        <f t="shared" si="20"/>
        <v>7.1674311926606116E-4</v>
      </c>
      <c r="L104" s="12">
        <f t="shared" si="21"/>
        <v>-1.209137832154461E-2</v>
      </c>
      <c r="M104" s="12">
        <f t="shared" si="22"/>
        <v>1.5015015015014122E-3</v>
      </c>
      <c r="N104" s="12">
        <f t="shared" si="23"/>
        <v>1.8817852834740467E-3</v>
      </c>
      <c r="O104" s="32">
        <f t="shared" si="12"/>
        <v>5.2174796358179787E-3</v>
      </c>
      <c r="P104" s="32">
        <f t="shared" si="13"/>
        <v>5.2390461950895251E-3</v>
      </c>
      <c r="Q104" s="34">
        <f t="shared" si="19"/>
        <v>8.769344997214823E-4</v>
      </c>
    </row>
    <row r="105" spans="1:17">
      <c r="A105">
        <f t="shared" si="14"/>
        <v>1</v>
      </c>
      <c r="B105" s="1">
        <v>43101</v>
      </c>
      <c r="C105" s="28">
        <v>20694</v>
      </c>
      <c r="D105" s="4">
        <v>20710</v>
      </c>
      <c r="E105" s="4">
        <v>20715</v>
      </c>
      <c r="F105" s="4">
        <v>20822</v>
      </c>
      <c r="G105" s="30">
        <v>20935440.267992374</v>
      </c>
      <c r="H105" s="30">
        <v>20925765.890345588</v>
      </c>
      <c r="I105" s="4">
        <v>20257763</v>
      </c>
      <c r="J105" s="37">
        <v>20649084.196738299</v>
      </c>
      <c r="K105" s="11">
        <f t="shared" si="20"/>
        <v>-1.1889414124050979E-2</v>
      </c>
      <c r="L105" s="12">
        <f t="shared" si="21"/>
        <v>1.8867011755598906E-3</v>
      </c>
      <c r="M105" s="12">
        <f t="shared" si="22"/>
        <v>1.8377907820283923E-3</v>
      </c>
      <c r="N105" s="12">
        <f t="shared" si="23"/>
        <v>2.7932960893854997E-3</v>
      </c>
      <c r="O105" s="32">
        <f t="shared" si="12"/>
        <v>3.0595042420875629E-3</v>
      </c>
      <c r="P105" s="32">
        <f t="shared" si="13"/>
        <v>3.0600186529952111E-3</v>
      </c>
      <c r="Q105" s="34">
        <f t="shared" si="19"/>
        <v>6.2630593332286821E-3</v>
      </c>
    </row>
    <row r="106" spans="1:17">
      <c r="A106">
        <f t="shared" si="14"/>
        <v>1</v>
      </c>
      <c r="B106" s="1">
        <v>43132</v>
      </c>
      <c r="C106" s="28">
        <v>20760</v>
      </c>
      <c r="D106" s="4">
        <v>20770</v>
      </c>
      <c r="E106" s="4">
        <v>20776</v>
      </c>
      <c r="F106" s="4">
        <v>20861</v>
      </c>
      <c r="G106" s="30">
        <v>20946955.205004849</v>
      </c>
      <c r="H106" s="30">
        <v>20919825.721645184</v>
      </c>
      <c r="I106" s="4">
        <v>20425237</v>
      </c>
      <c r="J106" s="37">
        <v>20719998.805556498</v>
      </c>
      <c r="K106" s="11">
        <f t="shared" si="20"/>
        <v>3.1893302406493795E-3</v>
      </c>
      <c r="L106" s="12">
        <f t="shared" si="21"/>
        <v>2.8971511347175571E-3</v>
      </c>
      <c r="M106" s="12">
        <f t="shared" si="22"/>
        <v>2.9447260439294798E-3</v>
      </c>
      <c r="N106" s="12">
        <f t="shared" si="23"/>
        <v>1.8730189222937454E-3</v>
      </c>
      <c r="O106" s="32">
        <f t="shared" si="12"/>
        <v>5.5002124937786334E-4</v>
      </c>
      <c r="P106" s="32">
        <f t="shared" si="13"/>
        <v>-2.8386863981622046E-4</v>
      </c>
      <c r="Q106" s="34">
        <f t="shared" si="19"/>
        <v>3.4342737984187632E-3</v>
      </c>
    </row>
    <row r="107" spans="1:17">
      <c r="A107">
        <f t="shared" si="14"/>
        <v>1</v>
      </c>
      <c r="B107" s="1">
        <v>43160</v>
      </c>
      <c r="C107" s="28">
        <v>20803</v>
      </c>
      <c r="D107" s="4">
        <v>20815</v>
      </c>
      <c r="E107" s="4">
        <v>20817</v>
      </c>
      <c r="F107" s="4">
        <v>20908</v>
      </c>
      <c r="G107" s="30">
        <v>21021219.986049917</v>
      </c>
      <c r="H107" s="30">
        <v>20993627.818751384</v>
      </c>
      <c r="I107" s="4">
        <v>20523322</v>
      </c>
      <c r="J107" s="37">
        <v>20765987.445929501</v>
      </c>
      <c r="K107" s="11">
        <f t="shared" si="20"/>
        <v>2.071290944123394E-3</v>
      </c>
      <c r="L107" s="12">
        <f t="shared" si="21"/>
        <v>2.1665864227251586E-3</v>
      </c>
      <c r="M107" s="12">
        <f t="shared" si="22"/>
        <v>1.9734308817866975E-3</v>
      </c>
      <c r="N107" s="12">
        <f t="shared" si="23"/>
        <v>2.2530080053688728E-3</v>
      </c>
      <c r="O107" s="32">
        <f t="shared" si="12"/>
        <v>3.5453735551658205E-3</v>
      </c>
      <c r="P107" s="32">
        <f t="shared" si="13"/>
        <v>3.5278542989887196E-3</v>
      </c>
      <c r="Q107" s="34">
        <f t="shared" si="19"/>
        <v>2.2195291034798892E-3</v>
      </c>
    </row>
    <row r="108" spans="1:17">
      <c r="A108">
        <f t="shared" si="14"/>
        <v>1</v>
      </c>
      <c r="B108" s="1">
        <v>43191</v>
      </c>
      <c r="C108" s="28">
        <v>20869</v>
      </c>
      <c r="D108" s="4">
        <v>20860</v>
      </c>
      <c r="E108" s="4">
        <v>20876</v>
      </c>
      <c r="F108" s="4">
        <v>20952</v>
      </c>
      <c r="G108" s="30">
        <v>21040638.680275634</v>
      </c>
      <c r="H108" s="30">
        <v>21013047.094137494</v>
      </c>
      <c r="I108" s="4">
        <v>20702923</v>
      </c>
      <c r="J108" s="37">
        <v>20783099.436960701</v>
      </c>
      <c r="K108" s="11">
        <f t="shared" si="20"/>
        <v>3.1726193337500153E-3</v>
      </c>
      <c r="L108" s="12">
        <f t="shared" si="21"/>
        <v>2.1619024741772463E-3</v>
      </c>
      <c r="M108" s="12">
        <f t="shared" si="22"/>
        <v>2.8342220300716647E-3</v>
      </c>
      <c r="N108" s="12">
        <f t="shared" si="23"/>
        <v>2.1044576238760104E-3</v>
      </c>
      <c r="O108" s="32">
        <f t="shared" si="12"/>
        <v>9.2376628181445319E-4</v>
      </c>
      <c r="P108" s="32">
        <f t="shared" si="13"/>
        <v>9.2500808120288269E-4</v>
      </c>
      <c r="Q108" s="34">
        <f t="shared" si="19"/>
        <v>8.2403936127550814E-4</v>
      </c>
    </row>
    <row r="109" spans="1:17">
      <c r="A109">
        <f t="shared" si="14"/>
        <v>1</v>
      </c>
      <c r="B109" s="1">
        <v>43221</v>
      </c>
      <c r="C109" s="28">
        <v>20891</v>
      </c>
      <c r="D109" s="4">
        <v>20919</v>
      </c>
      <c r="E109" s="4">
        <v>20925</v>
      </c>
      <c r="F109" s="4">
        <v>21011</v>
      </c>
      <c r="G109" s="30">
        <v>21059527.71256597</v>
      </c>
      <c r="H109" s="30">
        <v>21028654.718850799</v>
      </c>
      <c r="I109" s="4">
        <v>20777376</v>
      </c>
      <c r="J109" s="37">
        <v>20818050.699382</v>
      </c>
      <c r="K109" s="11">
        <f t="shared" si="20"/>
        <v>1.0541952177871572E-3</v>
      </c>
      <c r="L109" s="12">
        <f t="shared" si="21"/>
        <v>2.8283796740171674E-3</v>
      </c>
      <c r="M109" s="12">
        <f t="shared" si="22"/>
        <v>2.3471929488407817E-3</v>
      </c>
      <c r="N109" s="12">
        <f t="shared" si="23"/>
        <v>2.8159602901871583E-3</v>
      </c>
      <c r="O109" s="32">
        <f t="shared" si="12"/>
        <v>8.9774044302393108E-4</v>
      </c>
      <c r="P109" s="32">
        <f t="shared" si="13"/>
        <v>7.4275875570939398E-4</v>
      </c>
      <c r="Q109" s="34">
        <f t="shared" si="19"/>
        <v>1.6817155943131823E-3</v>
      </c>
    </row>
    <row r="110" spans="1:17">
      <c r="A110">
        <f t="shared" si="14"/>
        <v>1</v>
      </c>
      <c r="B110" s="1">
        <v>43252</v>
      </c>
      <c r="C110" s="28">
        <v>20969</v>
      </c>
      <c r="D110" s="4">
        <v>20968</v>
      </c>
      <c r="E110" s="4">
        <v>20972</v>
      </c>
      <c r="F110" s="4">
        <v>21060</v>
      </c>
      <c r="G110" s="30">
        <v>21096266.045649137</v>
      </c>
      <c r="H110" s="30">
        <v>21064438.995358057</v>
      </c>
      <c r="I110" s="4">
        <v>20962222</v>
      </c>
      <c r="J110" s="37">
        <v>20831635.350518901</v>
      </c>
      <c r="K110" s="11">
        <f t="shared" si="20"/>
        <v>3.7336652146857663E-3</v>
      </c>
      <c r="L110" s="12">
        <f t="shared" si="21"/>
        <v>2.3423681820353703E-3</v>
      </c>
      <c r="M110" s="12">
        <f t="shared" si="22"/>
        <v>2.2461170848266931E-3</v>
      </c>
      <c r="N110" s="12">
        <f t="shared" si="23"/>
        <v>2.3321117509875755E-3</v>
      </c>
      <c r="O110" s="32">
        <f t="shared" si="12"/>
        <v>1.7444993821607024E-3</v>
      </c>
      <c r="P110" s="32">
        <f t="shared" si="13"/>
        <v>1.7016911916472033E-3</v>
      </c>
      <c r="Q110" s="34">
        <f t="shared" si="19"/>
        <v>6.5254193743058408E-4</v>
      </c>
    </row>
    <row r="111" spans="1:17">
      <c r="A111">
        <f t="shared" si="14"/>
        <v>1</v>
      </c>
      <c r="B111" s="1">
        <v>43282</v>
      </c>
      <c r="C111" s="28">
        <v>21019</v>
      </c>
      <c r="D111" s="4">
        <v>21009</v>
      </c>
      <c r="E111" s="4">
        <v>21011</v>
      </c>
      <c r="F111" s="4">
        <v>21073</v>
      </c>
      <c r="G111" s="30">
        <v>21117310.470679402</v>
      </c>
      <c r="H111" s="30">
        <v>21085185.461912397</v>
      </c>
      <c r="I111" s="4">
        <v>20994545</v>
      </c>
      <c r="J111" s="37">
        <v>20876390.563108299</v>
      </c>
      <c r="K111" s="11">
        <f t="shared" si="20"/>
        <v>2.3844723162764758E-3</v>
      </c>
      <c r="L111" s="12">
        <f t="shared" si="21"/>
        <v>1.9553605494087023E-3</v>
      </c>
      <c r="M111" s="12">
        <f t="shared" si="22"/>
        <v>1.8596223536142542E-3</v>
      </c>
      <c r="N111" s="12">
        <f t="shared" si="23"/>
        <v>6.172839506173311E-4</v>
      </c>
      <c r="O111" s="32">
        <f t="shared" si="12"/>
        <v>9.9754264497464717E-4</v>
      </c>
      <c r="P111" s="32">
        <f t="shared" si="13"/>
        <v>9.8490477524282305E-4</v>
      </c>
      <c r="Q111" s="34">
        <f t="shared" si="19"/>
        <v>2.148425307775037E-3</v>
      </c>
    </row>
    <row r="112" spans="1:17">
      <c r="A112">
        <f t="shared" si="14"/>
        <v>1</v>
      </c>
      <c r="B112" s="1">
        <v>43313</v>
      </c>
      <c r="C112" s="28">
        <v>21062</v>
      </c>
      <c r="D112" s="4">
        <v>21076</v>
      </c>
      <c r="E112" s="4">
        <v>21065</v>
      </c>
      <c r="F112" s="4">
        <v>21112</v>
      </c>
      <c r="G112" s="30">
        <v>21148517.098055098</v>
      </c>
      <c r="H112" s="30">
        <v>21124979.704375595</v>
      </c>
      <c r="I112" s="4">
        <v>21102270</v>
      </c>
      <c r="J112" s="37">
        <v>20922119.256549399</v>
      </c>
      <c r="K112" s="11">
        <f t="shared" si="20"/>
        <v>2.0457681145629181E-3</v>
      </c>
      <c r="L112" s="12">
        <f t="shared" si="21"/>
        <v>3.1891094292921807E-3</v>
      </c>
      <c r="M112" s="12">
        <f t="shared" si="22"/>
        <v>2.5700823378229654E-3</v>
      </c>
      <c r="N112" s="12">
        <f t="shared" si="23"/>
        <v>1.8507094386182033E-3</v>
      </c>
      <c r="O112" s="32">
        <f t="shared" si="12"/>
        <v>1.4777747108953854E-3</v>
      </c>
      <c r="P112" s="32">
        <f t="shared" si="13"/>
        <v>1.8873081545847104E-3</v>
      </c>
      <c r="Q112" s="34">
        <f t="shared" si="19"/>
        <v>2.1904501787732844E-3</v>
      </c>
    </row>
    <row r="113" spans="1:17">
      <c r="A113">
        <f t="shared" si="14"/>
        <v>1</v>
      </c>
      <c r="B113" s="1">
        <v>43344</v>
      </c>
      <c r="C113" s="28">
        <v>21130</v>
      </c>
      <c r="D113" s="4">
        <v>21111</v>
      </c>
      <c r="E113" s="4">
        <v>21117</v>
      </c>
      <c r="F113" s="4">
        <v>21145</v>
      </c>
      <c r="G113" s="30">
        <v>21146967.3497467</v>
      </c>
      <c r="H113" s="30">
        <v>21123081.795694258</v>
      </c>
      <c r="I113" s="4">
        <v>21005252</v>
      </c>
      <c r="J113" s="37">
        <v>20968854.707565501</v>
      </c>
      <c r="K113" s="11">
        <f t="shared" si="20"/>
        <v>3.2285632893362948E-3</v>
      </c>
      <c r="L113" s="12">
        <f t="shared" si="21"/>
        <v>1.660656671095051E-3</v>
      </c>
      <c r="M113" s="12">
        <f t="shared" si="22"/>
        <v>2.4685497270353629E-3</v>
      </c>
      <c r="N113" s="12">
        <f t="shared" si="23"/>
        <v>1.5630920803335613E-3</v>
      </c>
      <c r="O113" s="32">
        <f t="shared" si="12"/>
        <v>-7.3279289569683215E-5</v>
      </c>
      <c r="P113" s="32">
        <f t="shared" si="13"/>
        <v>-8.9841917383925995E-5</v>
      </c>
      <c r="Q113" s="34">
        <f t="shared" si="19"/>
        <v>2.2337818861954961E-3</v>
      </c>
    </row>
    <row r="114" spans="1:17">
      <c r="A114">
        <f t="shared" si="14"/>
        <v>1</v>
      </c>
      <c r="B114" s="1">
        <v>43374</v>
      </c>
      <c r="C114" s="28">
        <v>21146</v>
      </c>
      <c r="D114" s="4">
        <v>21175</v>
      </c>
      <c r="E114" s="4">
        <v>21173</v>
      </c>
      <c r="F114" s="4">
        <v>21171</v>
      </c>
      <c r="G114" s="30">
        <v>21257405.846125152</v>
      </c>
      <c r="H114" s="30">
        <v>21233233.906213723</v>
      </c>
      <c r="I114" s="4">
        <v>21225715</v>
      </c>
      <c r="J114" s="37">
        <v>21014819.8715294</v>
      </c>
      <c r="K114" s="11">
        <f t="shared" si="20"/>
        <v>7.572172266918642E-4</v>
      </c>
      <c r="L114" s="12">
        <f t="shared" si="21"/>
        <v>3.0315949031309852E-3</v>
      </c>
      <c r="M114" s="12">
        <f t="shared" si="22"/>
        <v>2.6518918406970293E-3</v>
      </c>
      <c r="N114" s="12">
        <f t="shared" si="23"/>
        <v>1.2296051075904035E-3</v>
      </c>
      <c r="O114" s="32">
        <f t="shared" si="12"/>
        <v>5.2224271476815076E-3</v>
      </c>
      <c r="P114" s="32">
        <f t="shared" si="13"/>
        <v>5.2147746046184995E-3</v>
      </c>
      <c r="Q114" s="34">
        <f t="shared" si="19"/>
        <v>2.192068408357839E-3</v>
      </c>
    </row>
    <row r="115" spans="1:17">
      <c r="A115">
        <f t="shared" si="14"/>
        <v>1</v>
      </c>
      <c r="B115" s="1">
        <v>43405</v>
      </c>
      <c r="C115" s="28">
        <v>21207</v>
      </c>
      <c r="D115" s="4">
        <v>21217</v>
      </c>
      <c r="E115" s="4">
        <v>21217</v>
      </c>
      <c r="F115" s="4">
        <v>21176</v>
      </c>
      <c r="G115" s="30">
        <v>21328659.200051181</v>
      </c>
      <c r="H115" s="30">
        <v>21305328.60275273</v>
      </c>
      <c r="I115" s="4">
        <v>21311188</v>
      </c>
      <c r="J115" s="37">
        <v>21044486.071008202</v>
      </c>
      <c r="K115" s="11">
        <f t="shared" si="20"/>
        <v>2.8847063274377582E-3</v>
      </c>
      <c r="L115" s="12">
        <f t="shared" si="21"/>
        <v>1.9834710743802386E-3</v>
      </c>
      <c r="M115" s="12">
        <f t="shared" si="22"/>
        <v>2.0781183582865292E-3</v>
      </c>
      <c r="N115" s="12">
        <f t="shared" si="23"/>
        <v>2.3617212224258388E-4</v>
      </c>
      <c r="O115" s="32">
        <f t="shared" si="12"/>
        <v>3.3519308255112179E-3</v>
      </c>
      <c r="P115" s="32">
        <f t="shared" si="13"/>
        <v>3.3953705242191212E-3</v>
      </c>
      <c r="Q115" s="34">
        <f t="shared" si="19"/>
        <v>1.4116799315988526E-3</v>
      </c>
    </row>
    <row r="116" spans="1:17">
      <c r="A116">
        <f t="shared" si="14"/>
        <v>1</v>
      </c>
      <c r="B116" s="1">
        <v>43435</v>
      </c>
      <c r="C116" s="28">
        <v>21260</v>
      </c>
      <c r="D116" s="4">
        <v>21246</v>
      </c>
      <c r="E116" s="4">
        <v>21254</v>
      </c>
      <c r="F116" s="4">
        <v>21196</v>
      </c>
      <c r="G116" s="30">
        <v>21418695.999575857</v>
      </c>
      <c r="H116" s="30">
        <v>21396283.178816322</v>
      </c>
      <c r="I116" s="4">
        <v>21176622</v>
      </c>
      <c r="J116" s="37">
        <v>21063141.7579973</v>
      </c>
      <c r="K116" s="11">
        <f t="shared" si="20"/>
        <v>2.4991748007734405E-3</v>
      </c>
      <c r="L116" s="12">
        <f t="shared" si="21"/>
        <v>1.3668284865908653E-3</v>
      </c>
      <c r="M116" s="12">
        <f t="shared" si="22"/>
        <v>1.7438846208228664E-3</v>
      </c>
      <c r="N116" s="12">
        <f t="shared" si="23"/>
        <v>9.4446543256521132E-4</v>
      </c>
      <c r="O116" s="32">
        <f t="shared" ref="O116:O179" si="24">G116/G115-1</f>
        <v>4.2213998864242264E-3</v>
      </c>
      <c r="P116" s="32">
        <f t="shared" ref="P116:P179" si="25">H116/H115-1</f>
        <v>4.2690998932464197E-3</v>
      </c>
      <c r="Q116" s="34">
        <f t="shared" si="19"/>
        <v>8.8648812454494852E-4</v>
      </c>
    </row>
    <row r="117" spans="1:17">
      <c r="A117">
        <f t="shared" si="14"/>
        <v>1</v>
      </c>
      <c r="B117" s="1">
        <v>43466</v>
      </c>
      <c r="C117" s="28">
        <v>21276</v>
      </c>
      <c r="D117" s="4">
        <v>21269</v>
      </c>
      <c r="E117" s="4">
        <v>21259</v>
      </c>
      <c r="F117" s="4">
        <v>21201</v>
      </c>
      <c r="G117" s="30">
        <v>21463537.533582155</v>
      </c>
      <c r="H117" s="30">
        <v>21441216.147102524</v>
      </c>
      <c r="I117" s="4">
        <v>20691057</v>
      </c>
      <c r="J117" s="37">
        <v>21094660.218971699</v>
      </c>
      <c r="K117" s="11">
        <f t="shared" si="20"/>
        <v>7.5258701787395132E-4</v>
      </c>
      <c r="L117" s="12">
        <f t="shared" si="21"/>
        <v>1.082556716558436E-3</v>
      </c>
      <c r="M117" s="12">
        <f t="shared" si="22"/>
        <v>2.3524983532507981E-4</v>
      </c>
      <c r="N117" s="12">
        <f t="shared" si="23"/>
        <v>2.3589356482345281E-4</v>
      </c>
      <c r="O117" s="32">
        <f t="shared" si="24"/>
        <v>2.0935697489325999E-3</v>
      </c>
      <c r="P117" s="32">
        <f t="shared" si="25"/>
        <v>2.1000361563119352E-3</v>
      </c>
      <c r="Q117" s="34">
        <f t="shared" si="19"/>
        <v>1.4963798533251804E-3</v>
      </c>
    </row>
    <row r="118" spans="1:17">
      <c r="A118">
        <f t="shared" si="14"/>
        <v>1</v>
      </c>
      <c r="B118" s="1">
        <v>43497</v>
      </c>
      <c r="C118" s="28">
        <v>21311</v>
      </c>
      <c r="D118" s="4">
        <v>21313</v>
      </c>
      <c r="E118" s="4">
        <v>21313</v>
      </c>
      <c r="F118" s="4">
        <v>21230</v>
      </c>
      <c r="G118" s="30">
        <v>21526633.684827752</v>
      </c>
      <c r="H118" s="30">
        <v>21495437.397593211</v>
      </c>
      <c r="I118" s="4">
        <v>20831868</v>
      </c>
      <c r="J118" s="37">
        <v>21126147.163937099</v>
      </c>
      <c r="K118" s="11">
        <f t="shared" si="20"/>
        <v>1.6450460612897899E-3</v>
      </c>
      <c r="L118" s="12">
        <f t="shared" si="21"/>
        <v>2.068738539658721E-3</v>
      </c>
      <c r="M118" s="12">
        <f t="shared" si="22"/>
        <v>2.5401006632486123E-3</v>
      </c>
      <c r="N118" s="12">
        <f t="shared" si="23"/>
        <v>1.367860006603383E-3</v>
      </c>
      <c r="O118" s="32">
        <f t="shared" si="24"/>
        <v>2.9396902140141901E-3</v>
      </c>
      <c r="P118" s="32">
        <f t="shared" si="25"/>
        <v>2.5288327918850939E-3</v>
      </c>
      <c r="Q118" s="34">
        <f t="shared" si="19"/>
        <v>1.4926500184668789E-3</v>
      </c>
    </row>
    <row r="119" spans="1:17">
      <c r="A119">
        <f t="shared" si="14"/>
        <v>1</v>
      </c>
      <c r="B119" s="1">
        <v>43525</v>
      </c>
      <c r="C119" s="28">
        <v>21350</v>
      </c>
      <c r="D119" s="4">
        <v>21337</v>
      </c>
      <c r="E119" s="4">
        <v>21332</v>
      </c>
      <c r="F119" s="4">
        <v>21258</v>
      </c>
      <c r="G119" s="30">
        <v>21524283.167750396</v>
      </c>
      <c r="H119" s="30">
        <v>21492757.038519271</v>
      </c>
      <c r="I119" s="4">
        <v>20874106</v>
      </c>
      <c r="J119" s="37">
        <v>21129119.923776299</v>
      </c>
      <c r="K119" s="11">
        <f t="shared" si="20"/>
        <v>1.8300408239875221E-3</v>
      </c>
      <c r="L119" s="12">
        <f t="shared" si="21"/>
        <v>1.1260732886031466E-3</v>
      </c>
      <c r="M119" s="12">
        <f t="shared" si="22"/>
        <v>8.9147468681094466E-4</v>
      </c>
      <c r="N119" s="12">
        <f t="shared" si="23"/>
        <v>1.3188883655204098E-3</v>
      </c>
      <c r="O119" s="32">
        <f t="shared" si="24"/>
        <v>-1.0919111235740964E-4</v>
      </c>
      <c r="P119" s="32">
        <f t="shared" si="25"/>
        <v>-1.2469432579398365E-4</v>
      </c>
      <c r="Q119" s="34">
        <f t="shared" si="19"/>
        <v>1.4071471793375423E-4</v>
      </c>
    </row>
    <row r="120" spans="1:17">
      <c r="A120">
        <f t="shared" si="14"/>
        <v>1</v>
      </c>
      <c r="B120" s="1">
        <v>43556</v>
      </c>
      <c r="C120" s="28">
        <v>21413</v>
      </c>
      <c r="D120" s="4">
        <v>21394</v>
      </c>
      <c r="E120" s="4">
        <v>21387</v>
      </c>
      <c r="F120" s="4">
        <v>21315</v>
      </c>
      <c r="G120" s="30">
        <v>21548497.757962886</v>
      </c>
      <c r="H120" s="30">
        <v>21516821.21949454</v>
      </c>
      <c r="I120" s="4">
        <v>21115258</v>
      </c>
      <c r="J120" s="37">
        <v>21186743.534386098</v>
      </c>
      <c r="K120" s="11">
        <f t="shared" si="20"/>
        <v>2.9508196721310664E-3</v>
      </c>
      <c r="L120" s="12">
        <f t="shared" si="21"/>
        <v>2.6714158504006491E-3</v>
      </c>
      <c r="M120" s="12">
        <f t="shared" si="22"/>
        <v>2.5782861428840231E-3</v>
      </c>
      <c r="N120" s="12">
        <f t="shared" si="23"/>
        <v>2.6813434942138947E-3</v>
      </c>
      <c r="O120" s="32">
        <f t="shared" si="24"/>
        <v>1.1249893909950348E-3</v>
      </c>
      <c r="P120" s="32">
        <f t="shared" si="25"/>
        <v>1.1196414183691772E-3</v>
      </c>
      <c r="Q120" s="34">
        <f t="shared" si="19"/>
        <v>2.7272130035551623E-3</v>
      </c>
    </row>
    <row r="121" spans="1:17">
      <c r="A121">
        <f t="shared" si="14"/>
        <v>1</v>
      </c>
      <c r="B121" s="1">
        <v>43586</v>
      </c>
      <c r="C121" s="28">
        <v>21427</v>
      </c>
      <c r="D121" s="4">
        <v>21411</v>
      </c>
      <c r="E121" s="4">
        <v>21408</v>
      </c>
      <c r="F121" s="4">
        <v>21356</v>
      </c>
      <c r="G121" s="30">
        <v>21609631.371439505</v>
      </c>
      <c r="H121" s="30">
        <v>21564619.652124088</v>
      </c>
      <c r="I121" s="4">
        <v>21171866</v>
      </c>
      <c r="J121" s="37">
        <v>21188259.385021999</v>
      </c>
      <c r="K121" s="11">
        <f t="shared" si="20"/>
        <v>6.5380843412876644E-4</v>
      </c>
      <c r="L121" s="12">
        <f t="shared" si="21"/>
        <v>7.9461531270452745E-4</v>
      </c>
      <c r="M121" s="12">
        <f t="shared" si="22"/>
        <v>9.8190489549732085E-4</v>
      </c>
      <c r="N121" s="12">
        <f t="shared" si="23"/>
        <v>1.9235280319023218E-3</v>
      </c>
      <c r="O121" s="32">
        <f t="shared" si="24"/>
        <v>2.8370243792994465E-3</v>
      </c>
      <c r="P121" s="32">
        <f t="shared" si="25"/>
        <v>2.2214448938322473E-3</v>
      </c>
      <c r="Q121" s="34">
        <f t="shared" si="19"/>
        <v>7.1547127260984666E-5</v>
      </c>
    </row>
    <row r="122" spans="1:17">
      <c r="A122">
        <f t="shared" si="14"/>
        <v>1</v>
      </c>
      <c r="B122" s="1">
        <v>43617</v>
      </c>
      <c r="C122" s="28">
        <v>21462</v>
      </c>
      <c r="D122" s="4">
        <v>21446</v>
      </c>
      <c r="E122" s="4">
        <v>21451</v>
      </c>
      <c r="F122" s="4">
        <v>21402</v>
      </c>
      <c r="G122" s="30">
        <v>21587749.372125588</v>
      </c>
      <c r="H122" s="30">
        <v>21541619.611423668</v>
      </c>
      <c r="I122" s="4">
        <v>21330696</v>
      </c>
      <c r="J122" s="37">
        <v>21230667.877394199</v>
      </c>
      <c r="K122" s="11">
        <f t="shared" si="20"/>
        <v>1.6334531198953783E-3</v>
      </c>
      <c r="L122" s="12">
        <f t="shared" si="21"/>
        <v>1.6346737658212707E-3</v>
      </c>
      <c r="M122" s="12">
        <f t="shared" si="22"/>
        <v>2.0085949177877094E-3</v>
      </c>
      <c r="N122" s="12">
        <f t="shared" si="23"/>
        <v>2.1539614159955534E-3</v>
      </c>
      <c r="O122" s="32">
        <f t="shared" si="24"/>
        <v>-1.0126040068798581E-3</v>
      </c>
      <c r="P122" s="32">
        <f t="shared" si="25"/>
        <v>-1.0665637081225254E-3</v>
      </c>
      <c r="Q122" s="34">
        <f t="shared" si="19"/>
        <v>2.0015090244827061E-3</v>
      </c>
    </row>
    <row r="123" spans="1:17">
      <c r="A123">
        <f t="shared" si="14"/>
        <v>1</v>
      </c>
      <c r="B123" s="1">
        <v>43647</v>
      </c>
      <c r="C123" s="28">
        <v>21484</v>
      </c>
      <c r="D123" s="4">
        <v>21487</v>
      </c>
      <c r="E123" s="4">
        <v>21488</v>
      </c>
      <c r="F123" s="4">
        <v>21421</v>
      </c>
      <c r="G123" s="30">
        <v>21568316.06491575</v>
      </c>
      <c r="H123" s="30">
        <v>21522118.007552572</v>
      </c>
      <c r="I123" s="4">
        <v>21369442</v>
      </c>
      <c r="J123" s="37">
        <v>21238426.834993798</v>
      </c>
      <c r="K123" s="11">
        <f t="shared" si="20"/>
        <v>1.0250675612710758E-3</v>
      </c>
      <c r="L123" s="12">
        <f t="shared" si="21"/>
        <v>1.9117784202182797E-3</v>
      </c>
      <c r="M123" s="12">
        <f t="shared" si="22"/>
        <v>1.7248613118270306E-3</v>
      </c>
      <c r="N123" s="12">
        <f t="shared" si="23"/>
        <v>8.8776749836472213E-4</v>
      </c>
      <c r="O123" s="32">
        <f t="shared" si="24"/>
        <v>-9.0020070526342089E-4</v>
      </c>
      <c r="P123" s="32">
        <f t="shared" si="25"/>
        <v>-9.0529886902068757E-4</v>
      </c>
      <c r="Q123" s="34">
        <f t="shared" si="19"/>
        <v>3.6545989247294131E-4</v>
      </c>
    </row>
    <row r="124" spans="1:17">
      <c r="A124">
        <f t="shared" si="14"/>
        <v>1</v>
      </c>
      <c r="B124" s="1">
        <v>43678</v>
      </c>
      <c r="C124" s="28">
        <v>21524</v>
      </c>
      <c r="D124" s="4">
        <v>21531</v>
      </c>
      <c r="E124" s="4">
        <v>21526</v>
      </c>
      <c r="F124" s="4">
        <v>21455</v>
      </c>
      <c r="G124" s="30">
        <v>21639400.034794103</v>
      </c>
      <c r="H124" s="30">
        <v>21576022.957369614</v>
      </c>
      <c r="I124" s="4">
        <v>21473155</v>
      </c>
      <c r="J124" s="37">
        <v>21279713.9903007</v>
      </c>
      <c r="K124" s="11">
        <f t="shared" si="20"/>
        <v>1.8618506795755607E-3</v>
      </c>
      <c r="L124" s="12">
        <f t="shared" si="21"/>
        <v>2.0477498022060114E-3</v>
      </c>
      <c r="M124" s="12">
        <f t="shared" si="22"/>
        <v>1.7684288905435164E-3</v>
      </c>
      <c r="N124" s="12">
        <f t="shared" si="23"/>
        <v>1.5872274870454284E-3</v>
      </c>
      <c r="O124" s="32">
        <f t="shared" si="24"/>
        <v>3.2957589115629737E-3</v>
      </c>
      <c r="P124" s="32">
        <f t="shared" si="25"/>
        <v>2.504630343450609E-3</v>
      </c>
      <c r="Q124" s="34">
        <f t="shared" si="19"/>
        <v>1.943983687100248E-3</v>
      </c>
    </row>
    <row r="125" spans="1:17">
      <c r="A125">
        <f t="shared" si="14"/>
        <v>1</v>
      </c>
      <c r="B125" s="1">
        <v>43709</v>
      </c>
      <c r="C125" s="28">
        <v>21565</v>
      </c>
      <c r="D125" s="4">
        <v>21563</v>
      </c>
      <c r="E125" s="4">
        <v>21553</v>
      </c>
      <c r="F125" s="4">
        <v>21465</v>
      </c>
      <c r="G125" s="30">
        <v>21688789.856345531</v>
      </c>
      <c r="H125" s="30">
        <v>21624948.074703902</v>
      </c>
      <c r="I125" s="4">
        <v>21332233</v>
      </c>
      <c r="J125" s="37">
        <v>21291660.129878901</v>
      </c>
      <c r="K125" s="11">
        <f t="shared" si="20"/>
        <v>1.9048503995540145E-3</v>
      </c>
      <c r="L125" s="12">
        <f t="shared" si="21"/>
        <v>1.4862291579582632E-3</v>
      </c>
      <c r="M125" s="12">
        <f t="shared" si="22"/>
        <v>1.2542971290532279E-3</v>
      </c>
      <c r="N125" s="12">
        <f t="shared" si="23"/>
        <v>4.6609182008849892E-4</v>
      </c>
      <c r="O125" s="32">
        <f t="shared" si="24"/>
        <v>2.2824025375940415E-3</v>
      </c>
      <c r="P125" s="32">
        <f t="shared" si="25"/>
        <v>2.2675688393063442E-3</v>
      </c>
      <c r="Q125" s="34">
        <f t="shared" si="19"/>
        <v>5.6138628478019648E-4</v>
      </c>
    </row>
    <row r="126" spans="1:17">
      <c r="A126">
        <f t="shared" si="14"/>
        <v>1</v>
      </c>
      <c r="B126" s="1">
        <v>43739</v>
      </c>
      <c r="C126" s="28">
        <v>21585</v>
      </c>
      <c r="D126" s="4">
        <v>21596</v>
      </c>
      <c r="E126" s="4">
        <v>21588</v>
      </c>
      <c r="F126" s="4">
        <v>21476</v>
      </c>
      <c r="G126" s="30">
        <v>21720484.118031986</v>
      </c>
      <c r="H126" s="30">
        <v>21656515.050594117</v>
      </c>
      <c r="I126" s="4">
        <v>21517824</v>
      </c>
      <c r="J126" s="37">
        <v>21327592.4775526</v>
      </c>
      <c r="K126" s="11">
        <f t="shared" si="20"/>
        <v>9.2742870391848697E-4</v>
      </c>
      <c r="L126" s="12">
        <f t="shared" si="21"/>
        <v>1.5303992950888023E-3</v>
      </c>
      <c r="M126" s="12">
        <f t="shared" si="22"/>
        <v>1.6239038648913073E-3</v>
      </c>
      <c r="N126" s="12">
        <f t="shared" si="23"/>
        <v>5.1246214768219112E-4</v>
      </c>
      <c r="O126" s="32">
        <f t="shared" si="24"/>
        <v>1.4613199674293753E-3</v>
      </c>
      <c r="P126" s="32">
        <f t="shared" si="25"/>
        <v>1.4597480549394248E-3</v>
      </c>
      <c r="Q126" s="34">
        <f t="shared" si="19"/>
        <v>1.6876254577855576E-3</v>
      </c>
    </row>
    <row r="127" spans="1:17">
      <c r="A127">
        <f t="shared" si="14"/>
        <v>1</v>
      </c>
      <c r="B127" s="1">
        <v>43770</v>
      </c>
      <c r="C127" s="28">
        <v>21634</v>
      </c>
      <c r="D127" s="4">
        <v>21641</v>
      </c>
      <c r="E127" s="4">
        <v>21481</v>
      </c>
      <c r="F127" s="4">
        <v>21487</v>
      </c>
      <c r="G127" s="30">
        <v>21693863.358030073</v>
      </c>
      <c r="H127" s="30">
        <v>21640032.47764276</v>
      </c>
      <c r="I127" s="4">
        <v>21615022</v>
      </c>
      <c r="J127" s="37">
        <v>21353314.155214701</v>
      </c>
      <c r="K127" s="11">
        <f t="shared" si="20"/>
        <v>2.2700949733611697E-3</v>
      </c>
      <c r="L127" s="12">
        <f t="shared" si="21"/>
        <v>2.0837192072606925E-3</v>
      </c>
      <c r="M127" s="12">
        <f t="shared" si="22"/>
        <v>-4.9564572910876237E-3</v>
      </c>
      <c r="N127" s="12">
        <f t="shared" si="23"/>
        <v>5.1219966474214118E-4</v>
      </c>
      <c r="O127" s="32">
        <f t="shared" si="24"/>
        <v>-1.2256061999931234E-3</v>
      </c>
      <c r="P127" s="32">
        <f t="shared" si="25"/>
        <v>-7.610907347211926E-4</v>
      </c>
      <c r="Q127" s="34">
        <f t="shared" si="19"/>
        <v>1.2060281857491084E-3</v>
      </c>
    </row>
    <row r="128" spans="1:17">
      <c r="A128">
        <f t="shared" si="14"/>
        <v>1</v>
      </c>
      <c r="B128" s="1">
        <v>43800</v>
      </c>
      <c r="C128" s="28">
        <v>21651</v>
      </c>
      <c r="D128" s="4">
        <v>21495</v>
      </c>
      <c r="E128" s="4">
        <v>21503</v>
      </c>
      <c r="F128" s="4">
        <v>21467</v>
      </c>
      <c r="G128" s="30">
        <v>21816428.738113809</v>
      </c>
      <c r="H128" s="30">
        <v>21763045.508188672</v>
      </c>
      <c r="I128" s="4">
        <v>21485254</v>
      </c>
      <c r="J128" s="37">
        <v>21370261.8333246</v>
      </c>
      <c r="K128" s="11">
        <f t="shared" si="20"/>
        <v>7.8580012942586208E-4</v>
      </c>
      <c r="L128" s="12">
        <f t="shared" si="21"/>
        <v>-6.7464534910586238E-3</v>
      </c>
      <c r="M128" s="12">
        <f t="shared" si="22"/>
        <v>1.024160886364589E-3</v>
      </c>
      <c r="N128" s="12">
        <f t="shared" si="23"/>
        <v>-9.3079536463913648E-4</v>
      </c>
      <c r="O128" s="32">
        <f t="shared" si="24"/>
        <v>5.6497719221766385E-3</v>
      </c>
      <c r="P128" s="32">
        <f t="shared" si="25"/>
        <v>5.6845122886484134E-3</v>
      </c>
      <c r="Q128" s="34">
        <f t="shared" si="19"/>
        <v>7.9367905078853163E-4</v>
      </c>
    </row>
    <row r="129" spans="1:17">
      <c r="A129">
        <f t="shared" si="14"/>
        <v>0</v>
      </c>
      <c r="B129" s="1">
        <v>43831</v>
      </c>
      <c r="C129" s="28">
        <v>21516</v>
      </c>
      <c r="D129" s="4">
        <v>21528</v>
      </c>
      <c r="E129" s="4">
        <v>21523</v>
      </c>
      <c r="F129" s="4">
        <v>21476</v>
      </c>
      <c r="G129" s="30">
        <v>21785586.382029079</v>
      </c>
      <c r="H129" s="30">
        <v>21732374.294886213</v>
      </c>
      <c r="I129" s="4">
        <v>21006430</v>
      </c>
      <c r="J129" s="37">
        <v>21383690.6559816</v>
      </c>
      <c r="K129" s="11">
        <f t="shared" si="20"/>
        <v>-6.235277816267093E-3</v>
      </c>
      <c r="L129" s="12">
        <f t="shared" si="21"/>
        <v>1.5352407536637358E-3</v>
      </c>
      <c r="M129" s="12">
        <f t="shared" si="22"/>
        <v>9.301027763568559E-4</v>
      </c>
      <c r="N129" s="12">
        <f t="shared" si="23"/>
        <v>4.1924814832072776E-4</v>
      </c>
      <c r="O129" s="32">
        <f t="shared" si="24"/>
        <v>-1.4137215790431812E-3</v>
      </c>
      <c r="P129" s="32">
        <f t="shared" si="25"/>
        <v>-1.4093254223503937E-3</v>
      </c>
      <c r="Q129" s="34">
        <f t="shared" si="19"/>
        <v>6.283883071596108E-4</v>
      </c>
    </row>
    <row r="130" spans="1:17">
      <c r="A130">
        <f t="shared" si="14"/>
        <v>0</v>
      </c>
      <c r="B130" s="1">
        <v>43862</v>
      </c>
      <c r="C130" s="28">
        <v>21569</v>
      </c>
      <c r="D130" s="4">
        <v>21559</v>
      </c>
      <c r="E130" s="4">
        <v>21550</v>
      </c>
      <c r="F130" s="4">
        <v>21483</v>
      </c>
      <c r="G130" s="30">
        <v>21798488.051925875</v>
      </c>
      <c r="H130" s="30">
        <v>21729946.328550663</v>
      </c>
      <c r="I130" s="4">
        <v>21131025</v>
      </c>
      <c r="J130" s="37">
        <v>21423099.185958602</v>
      </c>
      <c r="K130" s="11">
        <f t="shared" si="20"/>
        <v>2.4632831381297127E-3</v>
      </c>
      <c r="L130" s="12">
        <f t="shared" si="21"/>
        <v>1.4399851356372562E-3</v>
      </c>
      <c r="M130" s="12">
        <f t="shared" si="22"/>
        <v>1.2544719602285426E-3</v>
      </c>
      <c r="N130" s="12">
        <f t="shared" si="23"/>
        <v>3.2594524119944346E-4</v>
      </c>
      <c r="O130" s="32">
        <f t="shared" si="24"/>
        <v>5.9221127540731722E-4</v>
      </c>
      <c r="P130" s="32">
        <f t="shared" si="25"/>
        <v>-1.1172117241331492E-4</v>
      </c>
      <c r="Q130" s="34">
        <f t="shared" si="19"/>
        <v>1.8429246200293292E-3</v>
      </c>
    </row>
    <row r="131" spans="1:17">
      <c r="A131">
        <f t="shared" si="14"/>
        <v>0</v>
      </c>
      <c r="B131" s="1">
        <v>43891</v>
      </c>
      <c r="C131" s="28">
        <v>21507</v>
      </c>
      <c r="D131" s="4">
        <v>21470</v>
      </c>
      <c r="E131" s="4">
        <v>21456</v>
      </c>
      <c r="F131" s="4">
        <v>21388</v>
      </c>
      <c r="G131" s="30">
        <v>21822337.801014069</v>
      </c>
      <c r="H131" s="30">
        <v>21753028.241471652</v>
      </c>
      <c r="I131" s="4">
        <v>21002886</v>
      </c>
      <c r="J131" s="37">
        <v>21276847.752725799</v>
      </c>
      <c r="K131" s="11">
        <f t="shared" si="20"/>
        <v>-2.874495804163435E-3</v>
      </c>
      <c r="L131" s="12">
        <f t="shared" si="21"/>
        <v>-4.1282063175471784E-3</v>
      </c>
      <c r="M131" s="12">
        <f t="shared" si="22"/>
        <v>-4.3619489559164615E-3</v>
      </c>
      <c r="N131" s="12">
        <f t="shared" si="23"/>
        <v>-4.4221011962947143E-3</v>
      </c>
      <c r="O131" s="32">
        <f t="shared" si="24"/>
        <v>1.0941010693670261E-3</v>
      </c>
      <c r="P131" s="32">
        <f t="shared" si="25"/>
        <v>1.0622167478924194E-3</v>
      </c>
      <c r="Q131" s="34">
        <f t="shared" si="19"/>
        <v>-6.8268102557570431E-3</v>
      </c>
    </row>
    <row r="132" spans="1:17">
      <c r="A132">
        <f t="shared" si="14"/>
        <v>0</v>
      </c>
      <c r="B132" s="1">
        <v>43922</v>
      </c>
      <c r="C132" s="28">
        <v>19305</v>
      </c>
      <c r="D132" s="4">
        <v>19267</v>
      </c>
      <c r="E132" s="4">
        <v>19254</v>
      </c>
      <c r="F132" s="4">
        <v>19223</v>
      </c>
      <c r="G132" s="30">
        <v>21322694.732414223</v>
      </c>
      <c r="H132" s="30">
        <v>21257263.088253502</v>
      </c>
      <c r="I132" s="4">
        <v>19146621</v>
      </c>
      <c r="J132" s="37">
        <v>19239229.443771798</v>
      </c>
      <c r="K132" s="11">
        <f t="shared" si="20"/>
        <v>-0.1023852699121216</v>
      </c>
      <c r="L132" s="12">
        <f t="shared" si="21"/>
        <v>-0.10260829063809962</v>
      </c>
      <c r="M132" s="12">
        <f t="shared" si="22"/>
        <v>-0.10262863534675615</v>
      </c>
      <c r="N132" s="12">
        <f t="shared" si="23"/>
        <v>-0.10122498597344309</v>
      </c>
      <c r="O132" s="32">
        <f t="shared" si="24"/>
        <v>-2.2895946032721937E-2</v>
      </c>
      <c r="P132" s="32">
        <f t="shared" si="25"/>
        <v>-2.2790627020516818E-2</v>
      </c>
      <c r="Q132" s="34">
        <f t="shared" si="19"/>
        <v>-9.5766926221153237E-2</v>
      </c>
    </row>
    <row r="133" spans="1:17">
      <c r="A133">
        <f t="shared" si="14"/>
        <v>0</v>
      </c>
      <c r="B133" s="1">
        <v>43952</v>
      </c>
      <c r="C133" s="28">
        <v>19394</v>
      </c>
      <c r="D133" s="4">
        <v>19414</v>
      </c>
      <c r="E133" s="4">
        <v>19414</v>
      </c>
      <c r="F133" s="4">
        <v>19410</v>
      </c>
      <c r="G133" s="30">
        <v>21040958.6489315</v>
      </c>
      <c r="H133" s="30">
        <v>20979836.264668632</v>
      </c>
      <c r="I133" s="4">
        <v>19404842</v>
      </c>
      <c r="J133" s="37">
        <v>19404153.126152299</v>
      </c>
      <c r="K133" s="11">
        <f t="shared" si="20"/>
        <v>4.6102046102045602E-3</v>
      </c>
      <c r="L133" s="12">
        <f t="shared" si="21"/>
        <v>7.6296257850210214E-3</v>
      </c>
      <c r="M133" s="12">
        <f t="shared" si="22"/>
        <v>8.3099615664277149E-3</v>
      </c>
      <c r="N133" s="12">
        <f t="shared" si="23"/>
        <v>9.7279300837538329E-3</v>
      </c>
      <c r="O133" s="32">
        <f t="shared" si="24"/>
        <v>-1.3212968014518101E-2</v>
      </c>
      <c r="P133" s="32">
        <f t="shared" si="25"/>
        <v>-1.3050919228551727E-2</v>
      </c>
      <c r="Q133" s="34">
        <f t="shared" si="19"/>
        <v>8.5722602800961667E-3</v>
      </c>
    </row>
    <row r="134" spans="1:17">
      <c r="A134">
        <f t="shared" si="14"/>
        <v>0</v>
      </c>
      <c r="B134" s="1">
        <v>43983</v>
      </c>
      <c r="C134" s="28">
        <v>19720</v>
      </c>
      <c r="D134" s="4">
        <v>19732</v>
      </c>
      <c r="E134" s="4">
        <v>19725</v>
      </c>
      <c r="F134" s="4">
        <v>19768</v>
      </c>
      <c r="G134" s="30">
        <v>20963035.761764724</v>
      </c>
      <c r="H134" s="30">
        <v>20901776.180160411</v>
      </c>
      <c r="I134" s="4">
        <v>19718366</v>
      </c>
      <c r="J134" s="37">
        <v>19594606.384743001</v>
      </c>
      <c r="K134" s="11">
        <f t="shared" si="20"/>
        <v>1.6809322470867194E-2</v>
      </c>
      <c r="L134" s="12">
        <f t="shared" si="21"/>
        <v>1.6379932007829501E-2</v>
      </c>
      <c r="M134" s="12">
        <f t="shared" si="22"/>
        <v>1.6019367466776568E-2</v>
      </c>
      <c r="N134" s="12">
        <f t="shared" si="23"/>
        <v>1.8444100978876943E-2</v>
      </c>
      <c r="O134" s="32">
        <f t="shared" si="24"/>
        <v>-3.7033905378038856E-3</v>
      </c>
      <c r="P134" s="32">
        <f t="shared" si="25"/>
        <v>-3.720719433815578E-3</v>
      </c>
      <c r="Q134" s="34">
        <f t="shared" si="19"/>
        <v>9.8150770792473363E-3</v>
      </c>
    </row>
    <row r="135" spans="1:17">
      <c r="A135">
        <f t="shared" ref="A135:A185" si="26">IF(OR(YEAR(B135)&lt;2020,YEAR(B135)&gt;2021),1,0)</f>
        <v>0</v>
      </c>
      <c r="B135" s="1">
        <v>44013</v>
      </c>
      <c r="C135" s="28">
        <v>19902</v>
      </c>
      <c r="D135" s="4">
        <v>19878</v>
      </c>
      <c r="E135" s="4">
        <v>19887</v>
      </c>
      <c r="F135" s="4">
        <v>19953</v>
      </c>
      <c r="G135" s="30">
        <v>20939614.191958841</v>
      </c>
      <c r="H135" s="30">
        <v>20877630.995968893</v>
      </c>
      <c r="I135" s="4">
        <v>19950730</v>
      </c>
      <c r="J135" s="37">
        <v>19803203.591920901</v>
      </c>
      <c r="K135" s="11">
        <f t="shared" ref="K135:K166" si="27">C135/C134-1</f>
        <v>9.2292089249492726E-3</v>
      </c>
      <c r="L135" s="12">
        <f t="shared" ref="L135:L166" si="28">D135/D134-1</f>
        <v>7.3991485911211186E-3</v>
      </c>
      <c r="M135" s="12">
        <f t="shared" ref="M135:M166" si="29">E135/E134-1</f>
        <v>8.2129277566540537E-3</v>
      </c>
      <c r="N135" s="12">
        <f t="shared" ref="N135:N166" si="30">F135/F134-1</f>
        <v>9.3585592877376556E-3</v>
      </c>
      <c r="O135" s="32">
        <f t="shared" si="24"/>
        <v>-1.1172794852833956E-3</v>
      </c>
      <c r="P135" s="32">
        <f t="shared" si="25"/>
        <v>-1.1551737987911537E-3</v>
      </c>
      <c r="Q135" s="34">
        <f t="shared" si="19"/>
        <v>1.0645644167688983E-2</v>
      </c>
    </row>
    <row r="136" spans="1:17">
      <c r="A136">
        <f t="shared" si="26"/>
        <v>0</v>
      </c>
      <c r="B136" s="1">
        <v>44044</v>
      </c>
      <c r="C136" s="28">
        <v>20075</v>
      </c>
      <c r="D136" s="4">
        <v>20075</v>
      </c>
      <c r="E136" s="4">
        <v>20071</v>
      </c>
      <c r="F136" s="4">
        <v>20147</v>
      </c>
      <c r="G136" s="30">
        <v>20968400.139052887</v>
      </c>
      <c r="H136" s="30">
        <v>20901539.868617743</v>
      </c>
      <c r="I136" s="4">
        <v>20154755</v>
      </c>
      <c r="J136" s="37">
        <v>20000612.684258699</v>
      </c>
      <c r="K136" s="11">
        <f t="shared" si="27"/>
        <v>8.6925937091748562E-3</v>
      </c>
      <c r="L136" s="12">
        <f t="shared" si="28"/>
        <v>9.9104537679846061E-3</v>
      </c>
      <c r="M136" s="12">
        <f t="shared" si="29"/>
        <v>9.252275355760009E-3</v>
      </c>
      <c r="N136" s="12">
        <f t="shared" si="30"/>
        <v>9.7228486944318515E-3</v>
      </c>
      <c r="O136" s="32">
        <f t="shared" si="24"/>
        <v>1.3747123910763381E-3</v>
      </c>
      <c r="P136" s="32">
        <f t="shared" si="25"/>
        <v>1.1451908817368128E-3</v>
      </c>
      <c r="Q136" s="34">
        <f t="shared" ref="Q136:Q185" si="31">J136/J135-1</f>
        <v>9.9685432925780137E-3</v>
      </c>
    </row>
    <row r="137" spans="1:17">
      <c r="A137">
        <f t="shared" si="26"/>
        <v>0</v>
      </c>
      <c r="B137" s="1">
        <v>44075</v>
      </c>
      <c r="C137" s="28">
        <v>20164</v>
      </c>
      <c r="D137" s="4">
        <v>20193</v>
      </c>
      <c r="E137" s="4">
        <v>20198</v>
      </c>
      <c r="F137" s="4">
        <v>20267</v>
      </c>
      <c r="G137" s="30">
        <v>21041119.414586943</v>
      </c>
      <c r="H137" s="30">
        <v>20974123.127216019</v>
      </c>
      <c r="I137" s="4">
        <v>20137652</v>
      </c>
      <c r="J137" s="37">
        <v>20095109.814138498</v>
      </c>
      <c r="K137" s="11">
        <f t="shared" si="27"/>
        <v>4.433374844333704E-3</v>
      </c>
      <c r="L137" s="12">
        <f t="shared" si="28"/>
        <v>5.8779576587795201E-3</v>
      </c>
      <c r="M137" s="12">
        <f t="shared" si="29"/>
        <v>6.3275372427880061E-3</v>
      </c>
      <c r="N137" s="12">
        <f t="shared" si="30"/>
        <v>5.9562217699906661E-3</v>
      </c>
      <c r="O137" s="32">
        <f t="shared" si="24"/>
        <v>3.4680411977936476E-3</v>
      </c>
      <c r="P137" s="32">
        <f t="shared" si="25"/>
        <v>3.4726273305467625E-3</v>
      </c>
      <c r="Q137" s="34">
        <f t="shared" si="31"/>
        <v>4.7247117561639573E-3</v>
      </c>
    </row>
    <row r="138" spans="1:17">
      <c r="A138">
        <f t="shared" si="26"/>
        <v>0</v>
      </c>
      <c r="B138" s="1">
        <v>44105</v>
      </c>
      <c r="C138" s="28">
        <v>20401</v>
      </c>
      <c r="D138" s="4">
        <v>20429</v>
      </c>
      <c r="E138" s="4">
        <v>20443</v>
      </c>
      <c r="F138" s="4">
        <v>20455</v>
      </c>
      <c r="G138" s="30">
        <v>21075633.104695801</v>
      </c>
      <c r="H138" s="30">
        <v>21006372.597825661</v>
      </c>
      <c r="I138" s="4">
        <v>20649360</v>
      </c>
      <c r="J138" s="37">
        <v>20436601.334878098</v>
      </c>
      <c r="K138" s="11">
        <f t="shared" si="27"/>
        <v>1.1753620313429858E-2</v>
      </c>
      <c r="L138" s="12">
        <f t="shared" si="28"/>
        <v>1.1687218342990136E-2</v>
      </c>
      <c r="M138" s="12">
        <f t="shared" si="29"/>
        <v>1.2129913852856777E-2</v>
      </c>
      <c r="N138" s="12">
        <f t="shared" si="30"/>
        <v>9.2761632209996669E-3</v>
      </c>
      <c r="O138" s="32">
        <f t="shared" si="24"/>
        <v>1.6402972403137817E-3</v>
      </c>
      <c r="P138" s="32">
        <f t="shared" si="25"/>
        <v>1.5375837365898537E-3</v>
      </c>
      <c r="Q138" s="34">
        <f t="shared" si="31"/>
        <v>1.6993762358010756E-2</v>
      </c>
    </row>
    <row r="139" spans="1:17">
      <c r="A139">
        <f t="shared" si="26"/>
        <v>0</v>
      </c>
      <c r="B139" s="1">
        <v>44136</v>
      </c>
      <c r="C139" s="28">
        <v>20489</v>
      </c>
      <c r="D139" s="4">
        <v>20531</v>
      </c>
      <c r="E139" s="4">
        <v>20391</v>
      </c>
      <c r="F139" s="4">
        <v>20602</v>
      </c>
      <c r="G139" s="30">
        <v>21153114.928501751</v>
      </c>
      <c r="H139" s="30">
        <v>21037169.270298418</v>
      </c>
      <c r="I139" s="4">
        <v>20772816</v>
      </c>
      <c r="J139" s="37">
        <v>20567909.0644961</v>
      </c>
      <c r="K139" s="11">
        <f t="shared" si="27"/>
        <v>4.3135140434291674E-3</v>
      </c>
      <c r="L139" s="12">
        <f t="shared" si="28"/>
        <v>4.9929022468060413E-3</v>
      </c>
      <c r="M139" s="12">
        <f t="shared" si="29"/>
        <v>-2.5436579758352229E-3</v>
      </c>
      <c r="N139" s="12">
        <f t="shared" si="30"/>
        <v>7.1865069665117964E-3</v>
      </c>
      <c r="O139" s="32">
        <f t="shared" si="24"/>
        <v>3.676369930196266E-3</v>
      </c>
      <c r="P139" s="32">
        <f t="shared" si="25"/>
        <v>1.4660633257521649E-3</v>
      </c>
      <c r="Q139" s="34">
        <f t="shared" si="31"/>
        <v>6.4251255610641156E-3</v>
      </c>
    </row>
    <row r="140" spans="1:17">
      <c r="A140">
        <f t="shared" si="26"/>
        <v>0</v>
      </c>
      <c r="B140" s="1">
        <v>44166</v>
      </c>
      <c r="C140" s="28">
        <v>20692</v>
      </c>
      <c r="D140" s="4">
        <v>20547</v>
      </c>
      <c r="E140" s="4">
        <v>20550</v>
      </c>
      <c r="F140" s="4">
        <v>20770</v>
      </c>
      <c r="G140" s="30">
        <v>21168232.334669393</v>
      </c>
      <c r="H140" s="30">
        <v>21052282.98332534</v>
      </c>
      <c r="I140" s="4">
        <v>20819959</v>
      </c>
      <c r="J140" s="37">
        <v>20721414.531388901</v>
      </c>
      <c r="K140" s="11">
        <f t="shared" si="27"/>
        <v>9.9077553809361341E-3</v>
      </c>
      <c r="L140" s="12">
        <f t="shared" si="28"/>
        <v>7.7930933710002037E-4</v>
      </c>
      <c r="M140" s="12">
        <f t="shared" si="29"/>
        <v>7.7975577460644985E-3</v>
      </c>
      <c r="N140" s="12">
        <f t="shared" si="30"/>
        <v>8.1545481021259025E-3</v>
      </c>
      <c r="O140" s="32">
        <f t="shared" si="24"/>
        <v>7.1466572269551776E-4</v>
      </c>
      <c r="P140" s="32">
        <f t="shared" si="25"/>
        <v>7.1842902591745528E-4</v>
      </c>
      <c r="Q140" s="34">
        <f t="shared" si="31"/>
        <v>7.4633481902046661E-3</v>
      </c>
    </row>
    <row r="141" spans="1:17">
      <c r="A141">
        <f t="shared" si="26"/>
        <v>0</v>
      </c>
      <c r="B141" s="1">
        <v>44197</v>
      </c>
      <c r="C141" s="28">
        <v>20644</v>
      </c>
      <c r="D141" s="4">
        <v>20635</v>
      </c>
      <c r="E141" s="4">
        <v>20640</v>
      </c>
      <c r="F141" s="4">
        <v>20912</v>
      </c>
      <c r="G141" s="30">
        <v>21150943.025897309</v>
      </c>
      <c r="H141" s="30">
        <v>21034544.703439061</v>
      </c>
      <c r="I141" s="4">
        <v>20438810</v>
      </c>
      <c r="J141" s="37">
        <v>20808174.1555092</v>
      </c>
      <c r="K141" s="11">
        <f t="shared" si="27"/>
        <v>-2.319737096462382E-3</v>
      </c>
      <c r="L141" s="12">
        <f t="shared" si="28"/>
        <v>4.2828636783958096E-3</v>
      </c>
      <c r="M141" s="12">
        <f t="shared" si="29"/>
        <v>4.3795620437956373E-3</v>
      </c>
      <c r="N141" s="12">
        <f t="shared" si="30"/>
        <v>6.8367838228213795E-3</v>
      </c>
      <c r="O141" s="32">
        <f t="shared" si="24"/>
        <v>-8.1675732289498981E-4</v>
      </c>
      <c r="P141" s="32">
        <f t="shared" si="25"/>
        <v>-8.4258224632116629E-4</v>
      </c>
      <c r="Q141" s="34">
        <f t="shared" si="31"/>
        <v>4.1869547075985558E-3</v>
      </c>
    </row>
    <row r="142" spans="1:17">
      <c r="A142">
        <f t="shared" si="26"/>
        <v>0</v>
      </c>
      <c r="B142" s="1">
        <v>44228</v>
      </c>
      <c r="C142" s="28">
        <v>20698</v>
      </c>
      <c r="D142" s="4">
        <v>20718</v>
      </c>
      <c r="E142" s="4">
        <v>20733</v>
      </c>
      <c r="F142" s="4">
        <v>20988</v>
      </c>
      <c r="G142" s="30">
        <v>21151235.211652532</v>
      </c>
      <c r="H142" s="30">
        <v>21077599.606593717</v>
      </c>
      <c r="I142" s="4">
        <v>20619398</v>
      </c>
      <c r="J142" s="37">
        <v>20898501.7539552</v>
      </c>
      <c r="K142" s="11">
        <f t="shared" si="27"/>
        <v>2.6157721371826703E-3</v>
      </c>
      <c r="L142" s="12">
        <f t="shared" si="28"/>
        <v>4.0222922219530499E-3</v>
      </c>
      <c r="M142" s="12">
        <f t="shared" si="29"/>
        <v>4.505813953488369E-3</v>
      </c>
      <c r="N142" s="12">
        <f t="shared" si="30"/>
        <v>3.6342769701607214E-3</v>
      </c>
      <c r="O142" s="32">
        <f t="shared" si="24"/>
        <v>1.3814313378990306E-5</v>
      </c>
      <c r="P142" s="32">
        <f t="shared" si="25"/>
        <v>2.0468664172044182E-3</v>
      </c>
      <c r="Q142" s="34">
        <f t="shared" si="31"/>
        <v>4.3409670531848743E-3</v>
      </c>
    </row>
    <row r="143" spans="1:17">
      <c r="A143">
        <f t="shared" si="26"/>
        <v>0</v>
      </c>
      <c r="B143" s="1">
        <v>44256</v>
      </c>
      <c r="C143" s="28">
        <v>20784</v>
      </c>
      <c r="D143" s="4">
        <v>20800</v>
      </c>
      <c r="E143" s="4">
        <v>20807</v>
      </c>
      <c r="F143" s="4">
        <v>21100</v>
      </c>
      <c r="G143" s="30">
        <v>21189799.837627586</v>
      </c>
      <c r="H143" s="30">
        <v>21115983.839980248</v>
      </c>
      <c r="I143" s="4">
        <v>20734685</v>
      </c>
      <c r="J143" s="37">
        <v>20988301.275573</v>
      </c>
      <c r="K143" s="11">
        <f t="shared" si="27"/>
        <v>4.1549908203690755E-3</v>
      </c>
      <c r="L143" s="12">
        <f t="shared" si="28"/>
        <v>3.9579109952698754E-3</v>
      </c>
      <c r="M143" s="12">
        <f t="shared" si="29"/>
        <v>3.5691892152607263E-3</v>
      </c>
      <c r="N143" s="12">
        <f t="shared" si="30"/>
        <v>5.3363826948733539E-3</v>
      </c>
      <c r="O143" s="32">
        <f t="shared" si="24"/>
        <v>1.8232800869146804E-3</v>
      </c>
      <c r="P143" s="32">
        <f t="shared" si="25"/>
        <v>1.8210913056022626E-3</v>
      </c>
      <c r="Q143" s="34">
        <f t="shared" si="31"/>
        <v>4.2969358605242647E-3</v>
      </c>
    </row>
    <row r="144" spans="1:17">
      <c r="A144">
        <f t="shared" si="26"/>
        <v>0</v>
      </c>
      <c r="B144" s="1">
        <v>44287</v>
      </c>
      <c r="C144" s="28">
        <v>20721</v>
      </c>
      <c r="D144" s="4">
        <v>20726</v>
      </c>
      <c r="E144" s="4">
        <v>20728</v>
      </c>
      <c r="F144" s="4">
        <v>21110</v>
      </c>
      <c r="G144" s="30">
        <v>21198759.763192885</v>
      </c>
      <c r="H144" s="30">
        <v>21124532.791891381</v>
      </c>
      <c r="I144" s="4">
        <v>20999061</v>
      </c>
      <c r="J144" s="37">
        <v>21039089.1830329</v>
      </c>
      <c r="K144" s="11">
        <f t="shared" si="27"/>
        <v>-3.0311778290993407E-3</v>
      </c>
      <c r="L144" s="12">
        <f t="shared" si="28"/>
        <v>-3.5576923076923173E-3</v>
      </c>
      <c r="M144" s="12">
        <f t="shared" si="29"/>
        <v>-3.7967991541307811E-3</v>
      </c>
      <c r="N144" s="12">
        <f t="shared" si="30"/>
        <v>4.7393364928915993E-4</v>
      </c>
      <c r="O144" s="32">
        <f t="shared" si="24"/>
        <v>4.2284144418336389E-4</v>
      </c>
      <c r="P144" s="32">
        <f t="shared" si="25"/>
        <v>4.0485690725655665E-4</v>
      </c>
      <c r="Q144" s="34">
        <f t="shared" si="31"/>
        <v>2.4198198221505596E-3</v>
      </c>
    </row>
    <row r="145" spans="1:17">
      <c r="A145">
        <f t="shared" si="26"/>
        <v>0</v>
      </c>
      <c r="B145" s="1">
        <v>44317</v>
      </c>
      <c r="C145" s="28">
        <v>20761</v>
      </c>
      <c r="D145" s="4">
        <v>20764</v>
      </c>
      <c r="E145" s="4">
        <v>20778</v>
      </c>
      <c r="F145" s="4">
        <v>21168</v>
      </c>
      <c r="G145" s="30">
        <v>21217320.353149142</v>
      </c>
      <c r="H145" s="30">
        <v>21183619.66136191</v>
      </c>
      <c r="I145" s="4">
        <v>21123539</v>
      </c>
      <c r="J145" s="37">
        <v>21128191.264365301</v>
      </c>
      <c r="K145" s="11">
        <f t="shared" si="27"/>
        <v>1.9304087640557022E-3</v>
      </c>
      <c r="L145" s="12">
        <f t="shared" si="28"/>
        <v>1.833445913345555E-3</v>
      </c>
      <c r="M145" s="12">
        <f t="shared" si="29"/>
        <v>2.4121960632961237E-3</v>
      </c>
      <c r="N145" s="12">
        <f t="shared" si="30"/>
        <v>2.7475130270013803E-3</v>
      </c>
      <c r="O145" s="32">
        <f t="shared" si="24"/>
        <v>8.755507474773605E-4</v>
      </c>
      <c r="P145" s="32">
        <f t="shared" si="25"/>
        <v>2.7970734336528746E-3</v>
      </c>
      <c r="Q145" s="34">
        <f t="shared" si="31"/>
        <v>4.2350731325506707E-3</v>
      </c>
    </row>
    <row r="146" spans="1:17">
      <c r="A146">
        <f t="shared" si="26"/>
        <v>0</v>
      </c>
      <c r="B146" s="1">
        <v>44348</v>
      </c>
      <c r="C146" s="28">
        <v>20836</v>
      </c>
      <c r="D146" s="4">
        <v>20853</v>
      </c>
      <c r="E146" s="4">
        <v>20848</v>
      </c>
      <c r="F146" s="4">
        <v>21258</v>
      </c>
      <c r="G146" s="30">
        <v>21306813.56166942</v>
      </c>
      <c r="H146" s="30">
        <v>21272765.403286014</v>
      </c>
      <c r="I146" s="4">
        <v>21171599</v>
      </c>
      <c r="J146" s="37">
        <v>21060036.340669699</v>
      </c>
      <c r="K146" s="11">
        <f t="shared" si="27"/>
        <v>3.612542748422598E-3</v>
      </c>
      <c r="L146" s="12">
        <f t="shared" si="28"/>
        <v>4.2862646888846001E-3</v>
      </c>
      <c r="M146" s="12">
        <f t="shared" si="29"/>
        <v>3.3689479256906463E-3</v>
      </c>
      <c r="N146" s="12">
        <f t="shared" si="30"/>
        <v>4.2517006802720303E-3</v>
      </c>
      <c r="O146" s="32">
        <f t="shared" si="24"/>
        <v>4.2179317194970256E-3</v>
      </c>
      <c r="P146" s="32">
        <f t="shared" si="25"/>
        <v>4.2082393542357543E-3</v>
      </c>
      <c r="Q146" s="34">
        <f t="shared" si="31"/>
        <v>-3.2257812721787626E-3</v>
      </c>
    </row>
    <row r="147" spans="1:17">
      <c r="A147">
        <f t="shared" si="26"/>
        <v>0</v>
      </c>
      <c r="B147" s="1">
        <v>44378</v>
      </c>
      <c r="C147" s="28">
        <v>20913</v>
      </c>
      <c r="D147" s="4">
        <v>20927</v>
      </c>
      <c r="E147" s="4">
        <v>20939</v>
      </c>
      <c r="F147" s="4">
        <v>21419</v>
      </c>
      <c r="G147" s="30">
        <v>21354619.627337456</v>
      </c>
      <c r="H147" s="30">
        <v>21319641.679984309</v>
      </c>
      <c r="I147" s="4">
        <v>21413533</v>
      </c>
      <c r="J147" s="37">
        <v>21267700.651633799</v>
      </c>
      <c r="K147" s="11">
        <f t="shared" si="27"/>
        <v>3.6955269725476025E-3</v>
      </c>
      <c r="L147" s="12">
        <f t="shared" si="28"/>
        <v>3.5486500743298066E-3</v>
      </c>
      <c r="M147" s="12">
        <f t="shared" si="29"/>
        <v>4.3649270913277416E-3</v>
      </c>
      <c r="N147" s="12">
        <f t="shared" si="30"/>
        <v>7.5736193433060262E-3</v>
      </c>
      <c r="O147" s="32">
        <f t="shared" si="24"/>
        <v>2.2436985018743361E-3</v>
      </c>
      <c r="P147" s="32">
        <f t="shared" si="25"/>
        <v>2.2035817069205876E-3</v>
      </c>
      <c r="Q147" s="34">
        <f t="shared" si="31"/>
        <v>9.8605865443390783E-3</v>
      </c>
    </row>
    <row r="148" spans="1:17">
      <c r="A148">
        <f t="shared" si="26"/>
        <v>0</v>
      </c>
      <c r="B148" s="1">
        <v>44409</v>
      </c>
      <c r="C148" s="28">
        <v>21001</v>
      </c>
      <c r="D148" s="4">
        <v>21024</v>
      </c>
      <c r="E148" s="4">
        <v>21078</v>
      </c>
      <c r="F148" s="4">
        <v>21530</v>
      </c>
      <c r="G148" s="30">
        <v>21410373.467969317</v>
      </c>
      <c r="H148" s="30">
        <v>21404428.351436879</v>
      </c>
      <c r="I148" s="4">
        <v>21461103</v>
      </c>
      <c r="J148" s="37">
        <v>21320633.620369598</v>
      </c>
      <c r="K148" s="11">
        <f t="shared" si="27"/>
        <v>4.2079089561517513E-3</v>
      </c>
      <c r="L148" s="12">
        <f t="shared" si="28"/>
        <v>4.6351603192047452E-3</v>
      </c>
      <c r="M148" s="12">
        <f t="shared" si="29"/>
        <v>6.6383303882706635E-3</v>
      </c>
      <c r="N148" s="12">
        <f t="shared" si="30"/>
        <v>5.182314767262719E-3</v>
      </c>
      <c r="O148" s="32">
        <f t="shared" si="24"/>
        <v>2.6108561802939967E-3</v>
      </c>
      <c r="P148" s="32">
        <f t="shared" si="25"/>
        <v>3.9769276015633181E-3</v>
      </c>
      <c r="Q148" s="34">
        <f t="shared" si="31"/>
        <v>2.4888900592896501E-3</v>
      </c>
    </row>
    <row r="149" spans="1:17">
      <c r="A149">
        <f t="shared" si="26"/>
        <v>0</v>
      </c>
      <c r="B149" s="1">
        <v>44440</v>
      </c>
      <c r="C149" s="28">
        <v>21084</v>
      </c>
      <c r="D149" s="4">
        <v>21154</v>
      </c>
      <c r="E149" s="4">
        <v>21189</v>
      </c>
      <c r="F149" s="4">
        <v>21630</v>
      </c>
      <c r="G149" s="30">
        <v>21580642.315051723</v>
      </c>
      <c r="H149" s="30">
        <v>21573708.391879663</v>
      </c>
      <c r="I149" s="4">
        <v>21402801</v>
      </c>
      <c r="J149" s="37">
        <v>21379153.090004101</v>
      </c>
      <c r="K149" s="11">
        <f t="shared" si="27"/>
        <v>3.9521927527259582E-3</v>
      </c>
      <c r="L149" s="12">
        <f t="shared" si="28"/>
        <v>6.183409436834042E-3</v>
      </c>
      <c r="M149" s="12">
        <f t="shared" si="29"/>
        <v>5.2661542840877207E-3</v>
      </c>
      <c r="N149" s="12">
        <f t="shared" si="30"/>
        <v>4.644681839294007E-3</v>
      </c>
      <c r="O149" s="32">
        <f t="shared" si="24"/>
        <v>7.9526332101182984E-3</v>
      </c>
      <c r="P149" s="32">
        <f t="shared" si="25"/>
        <v>7.9086457093549001E-3</v>
      </c>
      <c r="Q149" s="34">
        <f t="shared" si="31"/>
        <v>2.7447340766924011E-3</v>
      </c>
    </row>
    <row r="150" spans="1:17">
      <c r="A150">
        <f t="shared" si="26"/>
        <v>0</v>
      </c>
      <c r="B150" s="1">
        <v>44470</v>
      </c>
      <c r="C150" s="28">
        <v>21254</v>
      </c>
      <c r="D150" s="4">
        <v>21310</v>
      </c>
      <c r="E150" s="4">
        <v>21319</v>
      </c>
      <c r="F150" s="4">
        <v>21879</v>
      </c>
      <c r="G150" s="30">
        <v>21779442.423776727</v>
      </c>
      <c r="H150" s="30">
        <v>21845909.967694368</v>
      </c>
      <c r="I150" s="4">
        <v>22005023</v>
      </c>
      <c r="J150" s="37">
        <v>21807016.2599096</v>
      </c>
      <c r="K150" s="11">
        <f t="shared" si="27"/>
        <v>8.0629861506356093E-3</v>
      </c>
      <c r="L150" s="12">
        <f t="shared" si="28"/>
        <v>7.3744918218776601E-3</v>
      </c>
      <c r="M150" s="12">
        <f t="shared" si="29"/>
        <v>6.13525886072952E-3</v>
      </c>
      <c r="N150" s="12">
        <f t="shared" si="30"/>
        <v>1.1511789181692045E-2</v>
      </c>
      <c r="O150" s="32">
        <f t="shared" si="24"/>
        <v>9.2119643995187683E-3</v>
      </c>
      <c r="P150" s="32">
        <f t="shared" si="25"/>
        <v>1.2617282614108216E-2</v>
      </c>
      <c r="Q150" s="34">
        <f t="shared" si="31"/>
        <v>2.0013101927107924E-2</v>
      </c>
    </row>
    <row r="151" spans="1:17">
      <c r="A151">
        <f t="shared" si="26"/>
        <v>0</v>
      </c>
      <c r="B151" s="1">
        <v>44501</v>
      </c>
      <c r="C151" s="28">
        <v>21400</v>
      </c>
      <c r="D151" s="4">
        <v>21391</v>
      </c>
      <c r="E151" s="4">
        <v>21730</v>
      </c>
      <c r="F151" s="4">
        <v>22026</v>
      </c>
      <c r="G151" s="30">
        <v>21988664.959320538</v>
      </c>
      <c r="H151" s="30">
        <v>22054923.700071286</v>
      </c>
      <c r="I151" s="4">
        <v>22139103</v>
      </c>
      <c r="J151" s="37">
        <v>21928274.8098768</v>
      </c>
      <c r="K151" s="11">
        <f t="shared" si="27"/>
        <v>6.8692951914932632E-3</v>
      </c>
      <c r="L151" s="12">
        <f t="shared" si="28"/>
        <v>3.8010323791646261E-3</v>
      </c>
      <c r="M151" s="12">
        <f t="shared" si="29"/>
        <v>1.9278577794455742E-2</v>
      </c>
      <c r="N151" s="12">
        <f t="shared" si="30"/>
        <v>6.7187714246537134E-3</v>
      </c>
      <c r="O151" s="32">
        <f t="shared" si="24"/>
        <v>9.6064229502681453E-3</v>
      </c>
      <c r="P151" s="32">
        <f t="shared" si="25"/>
        <v>9.5676368110098053E-3</v>
      </c>
      <c r="Q151" s="34">
        <f t="shared" si="31"/>
        <v>5.5605291674003521E-3</v>
      </c>
    </row>
    <row r="152" spans="1:17">
      <c r="A152">
        <f t="shared" si="26"/>
        <v>0</v>
      </c>
      <c r="B152" s="1">
        <v>44531</v>
      </c>
      <c r="C152" s="28">
        <v>21434</v>
      </c>
      <c r="D152" s="4">
        <v>21818</v>
      </c>
      <c r="E152" s="4">
        <v>21821</v>
      </c>
      <c r="F152" s="4">
        <v>22139</v>
      </c>
      <c r="G152" s="30">
        <v>22193068.252406321</v>
      </c>
      <c r="H152" s="30">
        <v>22259019.573564876</v>
      </c>
      <c r="I152" s="4">
        <v>22102990</v>
      </c>
      <c r="J152" s="37">
        <v>21996313.166404098</v>
      </c>
      <c r="K152" s="11">
        <f t="shared" si="27"/>
        <v>1.58878504672888E-3</v>
      </c>
      <c r="L152" s="12">
        <f t="shared" si="28"/>
        <v>1.9961666121266042E-2</v>
      </c>
      <c r="M152" s="12">
        <f t="shared" si="29"/>
        <v>4.1877588587206915E-3</v>
      </c>
      <c r="N152" s="12">
        <f t="shared" si="30"/>
        <v>5.1303005538909652E-3</v>
      </c>
      <c r="O152" s="32">
        <f t="shared" si="24"/>
        <v>9.2958482683662691E-3</v>
      </c>
      <c r="P152" s="32">
        <f t="shared" si="25"/>
        <v>9.2539822975188368E-3</v>
      </c>
      <c r="Q152" s="34">
        <f t="shared" si="31"/>
        <v>3.1027683261546368E-3</v>
      </c>
    </row>
    <row r="153" spans="1:17">
      <c r="A153">
        <f t="shared" si="26"/>
        <v>1</v>
      </c>
      <c r="B153" s="1">
        <v>44562</v>
      </c>
      <c r="C153" s="28">
        <v>21904</v>
      </c>
      <c r="D153" s="4">
        <v>21894</v>
      </c>
      <c r="E153" s="4">
        <v>21909</v>
      </c>
      <c r="F153" s="4">
        <v>22198</v>
      </c>
      <c r="G153" s="30">
        <v>22316699.338696539</v>
      </c>
      <c r="H153" s="30">
        <v>22382230.724512726</v>
      </c>
      <c r="I153" s="4">
        <v>21815255</v>
      </c>
      <c r="J153" s="37">
        <v>22205129.544601101</v>
      </c>
      <c r="K153" s="11">
        <f t="shared" si="27"/>
        <v>2.1927778296164879E-2</v>
      </c>
      <c r="L153" s="12">
        <f t="shared" si="28"/>
        <v>3.4833623613530484E-3</v>
      </c>
      <c r="M153" s="12">
        <f t="shared" si="29"/>
        <v>4.0328124283945943E-3</v>
      </c>
      <c r="N153" s="12">
        <f t="shared" si="30"/>
        <v>2.6649803514160464E-3</v>
      </c>
      <c r="O153" s="32">
        <f t="shared" si="24"/>
        <v>5.5707072534603164E-3</v>
      </c>
      <c r="P153" s="32">
        <f t="shared" si="25"/>
        <v>5.5353359360974519E-3</v>
      </c>
      <c r="Q153" s="34">
        <f t="shared" si="31"/>
        <v>9.4932444640740687E-3</v>
      </c>
    </row>
    <row r="154" spans="1:17">
      <c r="A154">
        <f t="shared" si="26"/>
        <v>1</v>
      </c>
      <c r="B154" s="1">
        <v>44593</v>
      </c>
      <c r="C154" s="28">
        <v>21989</v>
      </c>
      <c r="D154" s="4">
        <v>22014</v>
      </c>
      <c r="E154" s="4">
        <v>21996</v>
      </c>
      <c r="F154" s="4">
        <v>22363</v>
      </c>
      <c r="G154" s="30">
        <v>22533096.078594971</v>
      </c>
      <c r="H154" s="30">
        <v>22557237.401246622</v>
      </c>
      <c r="I154" s="4">
        <v>22104533</v>
      </c>
      <c r="J154" s="37">
        <v>22368002.378152899</v>
      </c>
      <c r="K154" s="11">
        <f t="shared" si="27"/>
        <v>3.8805697589481269E-3</v>
      </c>
      <c r="L154" s="12">
        <f t="shared" si="28"/>
        <v>5.4809536859412589E-3</v>
      </c>
      <c r="M154" s="12">
        <f t="shared" si="29"/>
        <v>3.970970833903964E-3</v>
      </c>
      <c r="N154" s="12">
        <f t="shared" si="30"/>
        <v>7.4331020812685722E-3</v>
      </c>
      <c r="O154" s="32">
        <f t="shared" si="24"/>
        <v>9.6966283684793986E-3</v>
      </c>
      <c r="P154" s="32">
        <f t="shared" si="25"/>
        <v>7.8190006567231407E-3</v>
      </c>
      <c r="Q154" s="34">
        <f t="shared" si="31"/>
        <v>7.3349193133349644E-3</v>
      </c>
    </row>
    <row r="155" spans="1:17">
      <c r="A155">
        <f t="shared" si="26"/>
        <v>1</v>
      </c>
      <c r="B155" s="1">
        <v>44621</v>
      </c>
      <c r="C155" s="28">
        <v>22116</v>
      </c>
      <c r="D155" s="4">
        <v>22090</v>
      </c>
      <c r="E155" s="4">
        <v>22090</v>
      </c>
      <c r="F155" s="4">
        <v>22480</v>
      </c>
      <c r="G155" s="30">
        <v>22683542.882473424</v>
      </c>
      <c r="H155" s="30">
        <v>22707570.561155461</v>
      </c>
      <c r="I155" s="4">
        <v>22154680</v>
      </c>
      <c r="J155" s="37">
        <v>22398606.176502202</v>
      </c>
      <c r="K155" s="11">
        <f t="shared" si="27"/>
        <v>5.7756150802674711E-3</v>
      </c>
      <c r="L155" s="12">
        <f t="shared" si="28"/>
        <v>3.452348505496472E-3</v>
      </c>
      <c r="M155" s="12">
        <f t="shared" si="29"/>
        <v>4.2735042735042583E-3</v>
      </c>
      <c r="N155" s="12">
        <f t="shared" si="30"/>
        <v>5.2318561910298378E-3</v>
      </c>
      <c r="O155" s="32">
        <f t="shared" si="24"/>
        <v>6.6767036076045283E-3</v>
      </c>
      <c r="P155" s="32">
        <f t="shared" si="25"/>
        <v>6.6645200045876152E-3</v>
      </c>
      <c r="Q155" s="34">
        <f t="shared" si="31"/>
        <v>1.3681954173607735E-3</v>
      </c>
    </row>
    <row r="156" spans="1:17">
      <c r="A156">
        <f t="shared" si="26"/>
        <v>1</v>
      </c>
      <c r="B156" s="1">
        <v>44652</v>
      </c>
      <c r="C156" s="28">
        <v>22131</v>
      </c>
      <c r="D156" s="4">
        <v>22139</v>
      </c>
      <c r="E156" s="4">
        <v>22130</v>
      </c>
      <c r="F156" s="4">
        <v>22479</v>
      </c>
      <c r="G156" s="30">
        <v>22889463.456944026</v>
      </c>
      <c r="H156" s="30">
        <v>22912510.367068131</v>
      </c>
      <c r="I156" s="4">
        <v>22493393</v>
      </c>
      <c r="J156" s="37">
        <v>22507895.594630599</v>
      </c>
      <c r="K156" s="11">
        <f t="shared" si="27"/>
        <v>6.7824199674437757E-4</v>
      </c>
      <c r="L156" s="12">
        <f t="shared" si="28"/>
        <v>2.2181982797646604E-3</v>
      </c>
      <c r="M156" s="12">
        <f t="shared" si="29"/>
        <v>1.8107741059303351E-3</v>
      </c>
      <c r="N156" s="12">
        <f t="shared" si="30"/>
        <v>-4.448398576517576E-5</v>
      </c>
      <c r="O156" s="32">
        <f t="shared" si="24"/>
        <v>9.0779723228202602E-3</v>
      </c>
      <c r="P156" s="32">
        <f t="shared" si="25"/>
        <v>9.0251753423260528E-3</v>
      </c>
      <c r="Q156" s="34">
        <f t="shared" si="31"/>
        <v>4.8792954912992847E-3</v>
      </c>
    </row>
    <row r="157" spans="1:17">
      <c r="A157">
        <f t="shared" si="26"/>
        <v>1</v>
      </c>
      <c r="B157" s="1">
        <v>44682</v>
      </c>
      <c r="C157" s="28">
        <v>22214</v>
      </c>
      <c r="D157" s="4">
        <v>22199</v>
      </c>
      <c r="E157" s="4">
        <v>22199</v>
      </c>
      <c r="F157" s="4">
        <v>22496</v>
      </c>
      <c r="G157" s="30">
        <v>23020705.166761361</v>
      </c>
      <c r="H157" s="30">
        <v>23013847.258886319</v>
      </c>
      <c r="I157" s="4">
        <v>22546773</v>
      </c>
      <c r="J157" s="37">
        <v>22528705.786555201</v>
      </c>
      <c r="K157" s="11">
        <f t="shared" si="27"/>
        <v>3.7503953730062545E-3</v>
      </c>
      <c r="L157" s="12">
        <f t="shared" si="28"/>
        <v>2.7101495099146611E-3</v>
      </c>
      <c r="M157" s="12">
        <f t="shared" si="29"/>
        <v>3.1179394487121925E-3</v>
      </c>
      <c r="N157" s="12">
        <f t="shared" si="30"/>
        <v>7.5626139952844618E-4</v>
      </c>
      <c r="O157" s="32">
        <f t="shared" si="24"/>
        <v>5.7337171779585638E-3</v>
      </c>
      <c r="P157" s="32">
        <f t="shared" si="25"/>
        <v>4.4227756013954789E-3</v>
      </c>
      <c r="Q157" s="34">
        <f t="shared" si="31"/>
        <v>9.2457297205372768E-4</v>
      </c>
    </row>
    <row r="158" spans="1:17">
      <c r="A158">
        <f t="shared" si="26"/>
        <v>1</v>
      </c>
      <c r="B158" s="1">
        <v>44713</v>
      </c>
      <c r="C158" s="28">
        <v>22273</v>
      </c>
      <c r="D158" s="4">
        <v>22290</v>
      </c>
      <c r="E158" s="4">
        <v>22289</v>
      </c>
      <c r="F158" s="4">
        <v>22559</v>
      </c>
      <c r="G158" s="30">
        <v>23208350.889303956</v>
      </c>
      <c r="H158" s="30">
        <v>23200215.632970884</v>
      </c>
      <c r="I158" s="4">
        <v>22609923</v>
      </c>
      <c r="J158" s="37">
        <v>22516737.128848199</v>
      </c>
      <c r="K158" s="11">
        <f t="shared" si="27"/>
        <v>2.6559827136041214E-3</v>
      </c>
      <c r="L158" s="12">
        <f t="shared" si="28"/>
        <v>4.0992837515203551E-3</v>
      </c>
      <c r="M158" s="12">
        <f t="shared" si="29"/>
        <v>4.0542366773277383E-3</v>
      </c>
      <c r="N158" s="12">
        <f t="shared" si="30"/>
        <v>2.8004978662874436E-3</v>
      </c>
      <c r="O158" s="32">
        <f t="shared" si="24"/>
        <v>8.1511717900599745E-3</v>
      </c>
      <c r="P158" s="32">
        <f t="shared" si="25"/>
        <v>8.0980972884749924E-3</v>
      </c>
      <c r="Q158" s="34">
        <f t="shared" si="31"/>
        <v>-5.3126255100477415E-4</v>
      </c>
    </row>
    <row r="159" spans="1:17">
      <c r="A159">
        <f t="shared" si="26"/>
        <v>1</v>
      </c>
      <c r="B159" s="1">
        <v>44743</v>
      </c>
      <c r="C159" s="28">
        <v>22379</v>
      </c>
      <c r="D159" s="4">
        <v>22373</v>
      </c>
      <c r="E159" s="4">
        <v>22373</v>
      </c>
      <c r="F159" s="4">
        <v>22652</v>
      </c>
      <c r="G159" s="30">
        <v>23351672.175082769</v>
      </c>
      <c r="H159" s="30">
        <v>23342955.089798089</v>
      </c>
      <c r="I159" s="4">
        <v>22822078</v>
      </c>
      <c r="J159" s="37">
        <v>22703877.472244699</v>
      </c>
      <c r="K159" s="11">
        <f t="shared" si="27"/>
        <v>4.7591253984644588E-3</v>
      </c>
      <c r="L159" s="12">
        <f t="shared" si="28"/>
        <v>3.723642889188028E-3</v>
      </c>
      <c r="M159" s="12">
        <f t="shared" si="29"/>
        <v>3.7686751312306921E-3</v>
      </c>
      <c r="N159" s="12">
        <f t="shared" si="30"/>
        <v>4.1225231614876456E-3</v>
      </c>
      <c r="O159" s="32">
        <f t="shared" si="24"/>
        <v>6.1754187732858679E-3</v>
      </c>
      <c r="P159" s="32">
        <f t="shared" si="25"/>
        <v>6.1525056096611852E-3</v>
      </c>
      <c r="Q159" s="34">
        <f t="shared" si="31"/>
        <v>8.3111661483465937E-3</v>
      </c>
    </row>
    <row r="160" spans="1:17">
      <c r="A160">
        <f t="shared" si="26"/>
        <v>1</v>
      </c>
      <c r="B160" s="1">
        <v>44774</v>
      </c>
      <c r="C160" s="28">
        <v>22441</v>
      </c>
      <c r="D160" s="4">
        <v>22427</v>
      </c>
      <c r="E160" s="4">
        <v>22402</v>
      </c>
      <c r="F160" s="4">
        <v>22689</v>
      </c>
      <c r="G160" s="30">
        <v>23420197.045340825</v>
      </c>
      <c r="H160" s="30">
        <v>23407204.354082413</v>
      </c>
      <c r="I160" s="4">
        <v>22858352</v>
      </c>
      <c r="J160" s="37">
        <v>22733311.628396701</v>
      </c>
      <c r="K160" s="11">
        <f t="shared" si="27"/>
        <v>2.7704544438982293E-3</v>
      </c>
      <c r="L160" s="12">
        <f t="shared" si="28"/>
        <v>2.4136235641174508E-3</v>
      </c>
      <c r="M160" s="12">
        <f t="shared" si="29"/>
        <v>1.2962052473963759E-3</v>
      </c>
      <c r="N160" s="12">
        <f t="shared" si="30"/>
        <v>1.6334098534345198E-3</v>
      </c>
      <c r="O160" s="32">
        <f t="shared" si="24"/>
        <v>2.934473803172688E-3</v>
      </c>
      <c r="P160" s="32">
        <f t="shared" si="25"/>
        <v>2.7524049134808326E-3</v>
      </c>
      <c r="Q160" s="34">
        <f t="shared" si="31"/>
        <v>1.2964374119788236E-3</v>
      </c>
    </row>
    <row r="161" spans="1:17">
      <c r="A161">
        <f t="shared" si="26"/>
        <v>1</v>
      </c>
      <c r="B161" s="1">
        <v>44805</v>
      </c>
      <c r="C161" s="28">
        <v>22473</v>
      </c>
      <c r="D161" s="4">
        <v>22454</v>
      </c>
      <c r="E161" s="4">
        <v>22427</v>
      </c>
      <c r="F161" s="4">
        <v>22733</v>
      </c>
      <c r="G161" s="30">
        <v>23563821.102496576</v>
      </c>
      <c r="H161" s="30">
        <v>23550190.489189178</v>
      </c>
      <c r="I161" s="4">
        <v>22812207</v>
      </c>
      <c r="J161" s="37">
        <v>22751636.892523501</v>
      </c>
      <c r="K161" s="11">
        <f t="shared" si="27"/>
        <v>1.4259614099192408E-3</v>
      </c>
      <c r="L161" s="12">
        <f t="shared" si="28"/>
        <v>1.2039060061532769E-3</v>
      </c>
      <c r="M161" s="12">
        <f t="shared" si="29"/>
        <v>1.1159717882331943E-3</v>
      </c>
      <c r="N161" s="12">
        <f t="shared" si="30"/>
        <v>1.9392657234782451E-3</v>
      </c>
      <c r="O161" s="32">
        <f t="shared" si="24"/>
        <v>6.1324871382464341E-3</v>
      </c>
      <c r="P161" s="32">
        <f t="shared" si="25"/>
        <v>6.1086378767751803E-3</v>
      </c>
      <c r="Q161" s="34">
        <f t="shared" si="31"/>
        <v>8.0609743210091622E-4</v>
      </c>
    </row>
    <row r="162" spans="1:17">
      <c r="A162">
        <f t="shared" si="26"/>
        <v>1</v>
      </c>
      <c r="B162" s="1">
        <v>44835</v>
      </c>
      <c r="C162" s="28">
        <v>22493</v>
      </c>
      <c r="D162" s="4">
        <v>22453</v>
      </c>
      <c r="E162" s="4">
        <v>22440</v>
      </c>
      <c r="F162" s="4">
        <v>22784</v>
      </c>
      <c r="G162" s="30">
        <v>23661054.44782348</v>
      </c>
      <c r="H162" s="30">
        <v>23646398.919229373</v>
      </c>
      <c r="I162" s="4">
        <v>22965331</v>
      </c>
      <c r="J162" s="37">
        <v>22788132.929854602</v>
      </c>
      <c r="K162" s="11">
        <f t="shared" si="27"/>
        <v>8.8995683709347517E-4</v>
      </c>
      <c r="L162" s="12">
        <f t="shared" si="28"/>
        <v>-4.453549478933283E-5</v>
      </c>
      <c r="M162" s="12">
        <f t="shared" si="29"/>
        <v>5.7965844740714978E-4</v>
      </c>
      <c r="N162" s="12">
        <f t="shared" si="30"/>
        <v>2.2434346544670802E-3</v>
      </c>
      <c r="O162" s="32">
        <f t="shared" si="24"/>
        <v>4.1263827672075593E-3</v>
      </c>
      <c r="P162" s="32">
        <f t="shared" si="25"/>
        <v>4.0852506090920393E-3</v>
      </c>
      <c r="Q162" s="34">
        <f t="shared" si="31"/>
        <v>1.6041060036033894E-3</v>
      </c>
    </row>
    <row r="163" spans="1:17">
      <c r="A163">
        <f t="shared" si="26"/>
        <v>1</v>
      </c>
      <c r="B163" s="1">
        <v>44866</v>
      </c>
      <c r="C163" s="28">
        <v>22459</v>
      </c>
      <c r="D163" s="4">
        <v>22432</v>
      </c>
      <c r="E163" s="4">
        <v>22791</v>
      </c>
      <c r="F163" s="4">
        <v>22797</v>
      </c>
      <c r="G163" s="30">
        <v>23744659.189322788</v>
      </c>
      <c r="H163" s="30">
        <v>23711900.796906743</v>
      </c>
      <c r="I163" s="4">
        <v>22970628</v>
      </c>
      <c r="J163" s="37">
        <v>22774544.753487501</v>
      </c>
      <c r="K163" s="11">
        <f t="shared" si="27"/>
        <v>-1.5115813808740386E-3</v>
      </c>
      <c r="L163" s="12">
        <f t="shared" si="28"/>
        <v>-9.3528704404755025E-4</v>
      </c>
      <c r="M163" s="12">
        <f t="shared" si="29"/>
        <v>1.5641711229946509E-2</v>
      </c>
      <c r="N163" s="12">
        <f t="shared" si="30"/>
        <v>5.7057584269659678E-4</v>
      </c>
      <c r="O163" s="32">
        <f t="shared" si="24"/>
        <v>3.5334326153413365E-3</v>
      </c>
      <c r="P163" s="32">
        <f t="shared" si="25"/>
        <v>2.7700572041058358E-3</v>
      </c>
      <c r="Q163" s="34">
        <f t="shared" si="31"/>
        <v>-5.9628300435699E-4</v>
      </c>
    </row>
    <row r="164" spans="1:17">
      <c r="A164">
        <f t="shared" si="26"/>
        <v>1</v>
      </c>
      <c r="B164" s="1">
        <v>44896</v>
      </c>
      <c r="C164" s="28">
        <v>22426</v>
      </c>
      <c r="D164" s="4">
        <v>22830</v>
      </c>
      <c r="E164" s="4">
        <v>22814</v>
      </c>
      <c r="F164" s="4">
        <v>22791</v>
      </c>
      <c r="G164" s="30">
        <v>23722485.618740685</v>
      </c>
      <c r="H164" s="30">
        <v>23690389.617706124</v>
      </c>
      <c r="I164" s="4">
        <v>22805222</v>
      </c>
      <c r="J164" s="37">
        <v>22701458.2111881</v>
      </c>
      <c r="K164" s="11">
        <f t="shared" si="27"/>
        <v>-1.469344138207429E-3</v>
      </c>
      <c r="L164" s="12">
        <f t="shared" si="28"/>
        <v>1.7742510699001457E-2</v>
      </c>
      <c r="M164" s="12">
        <f t="shared" si="29"/>
        <v>1.0091702865167029E-3</v>
      </c>
      <c r="N164" s="12">
        <f t="shared" si="30"/>
        <v>-2.6319252533224535E-4</v>
      </c>
      <c r="O164" s="32">
        <f t="shared" si="24"/>
        <v>-9.3383402159230577E-4</v>
      </c>
      <c r="P164" s="32">
        <f t="shared" si="25"/>
        <v>-9.0718915302756553E-4</v>
      </c>
      <c r="Q164" s="34">
        <f t="shared" si="31"/>
        <v>-3.2091329636000365E-3</v>
      </c>
    </row>
    <row r="165" spans="1:17">
      <c r="A165">
        <f t="shared" si="26"/>
        <v>1</v>
      </c>
      <c r="B165" s="1">
        <v>44927</v>
      </c>
      <c r="C165" s="28">
        <v>22912</v>
      </c>
      <c r="D165" s="4">
        <v>22867</v>
      </c>
      <c r="E165" s="4">
        <v>22858</v>
      </c>
      <c r="F165" s="4">
        <v>22798</v>
      </c>
      <c r="G165" s="30">
        <v>23794007.978986744</v>
      </c>
      <c r="H165" s="30">
        <v>23761909.700679041</v>
      </c>
      <c r="I165" s="4">
        <v>22350346</v>
      </c>
      <c r="J165" s="37">
        <v>22737457.060158201</v>
      </c>
      <c r="K165" s="11">
        <f t="shared" si="27"/>
        <v>2.1671274413627151E-2</v>
      </c>
      <c r="L165" s="12">
        <f t="shared" si="28"/>
        <v>1.6206745510294329E-3</v>
      </c>
      <c r="M165" s="12">
        <f t="shared" si="29"/>
        <v>1.9286403085825299E-3</v>
      </c>
      <c r="N165" s="12">
        <f t="shared" si="30"/>
        <v>3.071387828528227E-4</v>
      </c>
      <c r="O165" s="32">
        <f t="shared" si="24"/>
        <v>3.0149606325213796E-3</v>
      </c>
      <c r="P165" s="32">
        <f t="shared" si="25"/>
        <v>3.0189492079717439E-3</v>
      </c>
      <c r="Q165" s="34">
        <f t="shared" si="31"/>
        <v>1.5857505114962311E-3</v>
      </c>
    </row>
    <row r="166" spans="1:17">
      <c r="A166">
        <f t="shared" si="26"/>
        <v>1</v>
      </c>
      <c r="B166" s="1">
        <v>44958</v>
      </c>
      <c r="C166" s="28">
        <v>22912</v>
      </c>
      <c r="D166" s="4">
        <v>22913</v>
      </c>
      <c r="E166" s="4">
        <v>22879</v>
      </c>
      <c r="F166" s="4">
        <v>22838</v>
      </c>
      <c r="G166" s="30">
        <v>23800683.302839264</v>
      </c>
      <c r="H166" s="30">
        <v>23732652.445619226</v>
      </c>
      <c r="I166" s="4">
        <v>22475496</v>
      </c>
      <c r="J166" s="37">
        <v>22725884.987843402</v>
      </c>
      <c r="K166" s="11">
        <f t="shared" si="27"/>
        <v>0</v>
      </c>
      <c r="L166" s="12">
        <f t="shared" si="28"/>
        <v>2.0116324834915655E-3</v>
      </c>
      <c r="M166" s="12">
        <f t="shared" si="29"/>
        <v>9.1871554816691514E-4</v>
      </c>
      <c r="N166" s="12">
        <f t="shared" si="30"/>
        <v>1.7545398719185368E-3</v>
      </c>
      <c r="O166" s="32">
        <f t="shared" si="24"/>
        <v>2.8054642405828112E-4</v>
      </c>
      <c r="P166" s="32">
        <f t="shared" si="25"/>
        <v>-1.2312669910945484E-3</v>
      </c>
      <c r="Q166" s="34">
        <f t="shared" si="31"/>
        <v>-5.0894311902083267E-4</v>
      </c>
    </row>
    <row r="167" spans="1:17">
      <c r="A167">
        <f t="shared" si="26"/>
        <v>1</v>
      </c>
      <c r="B167" s="1">
        <v>44986</v>
      </c>
      <c r="C167" s="28">
        <v>22952</v>
      </c>
      <c r="D167" s="4">
        <v>22902</v>
      </c>
      <c r="E167" s="4">
        <v>22924</v>
      </c>
      <c r="F167" s="4">
        <v>22834</v>
      </c>
      <c r="G167" s="30">
        <v>23766514.995405942</v>
      </c>
      <c r="H167" s="30">
        <v>23698323.592637885</v>
      </c>
      <c r="I167" s="4">
        <v>22497623</v>
      </c>
      <c r="J167" s="37">
        <v>22704583.8792863</v>
      </c>
      <c r="K167" s="11">
        <f t="shared" ref="K167:K185" si="32">C167/C166-1</f>
        <v>1.7458100558658263E-3</v>
      </c>
      <c r="L167" s="12">
        <f t="shared" ref="L167:L185" si="33">D167/D166-1</f>
        <v>-4.8007681229000898E-4</v>
      </c>
      <c r="M167" s="12">
        <f t="shared" ref="M167:M185" si="34">E167/E166-1</f>
        <v>1.9668691813452543E-3</v>
      </c>
      <c r="N167" s="12">
        <f t="shared" ref="N167:N185" si="35">F167/F166-1</f>
        <v>-1.7514668534901467E-4</v>
      </c>
      <c r="O167" s="32">
        <f t="shared" si="24"/>
        <v>-1.435601953043375E-3</v>
      </c>
      <c r="P167" s="32">
        <f t="shared" si="25"/>
        <v>-1.4464819328560141E-3</v>
      </c>
      <c r="Q167" s="34">
        <f t="shared" si="31"/>
        <v>-9.3730600891872573E-4</v>
      </c>
    </row>
    <row r="168" spans="1:17">
      <c r="A168">
        <f t="shared" si="26"/>
        <v>1</v>
      </c>
      <c r="B168" s="1">
        <v>45017</v>
      </c>
      <c r="C168" s="28">
        <v>22945</v>
      </c>
      <c r="D168" s="4">
        <v>22989</v>
      </c>
      <c r="E168" s="4">
        <v>22972</v>
      </c>
      <c r="F168" s="4">
        <v>22845</v>
      </c>
      <c r="G168" s="30">
        <v>23785128.856855307</v>
      </c>
      <c r="H168" s="30">
        <v>23716855.317088895</v>
      </c>
      <c r="I168" s="4">
        <v>22641834</v>
      </c>
      <c r="J168" s="37">
        <v>22687865.765434202</v>
      </c>
      <c r="K168" s="11">
        <f t="shared" si="32"/>
        <v>-3.0498431509240476E-4</v>
      </c>
      <c r="L168" s="12">
        <f t="shared" si="33"/>
        <v>3.7987948650772818E-3</v>
      </c>
      <c r="M168" s="12">
        <f t="shared" si="34"/>
        <v>2.0938754144128602E-3</v>
      </c>
      <c r="N168" s="12">
        <f t="shared" si="35"/>
        <v>4.817377594814598E-4</v>
      </c>
      <c r="O168" s="32">
        <f t="shared" si="24"/>
        <v>7.8319692445294464E-4</v>
      </c>
      <c r="P168" s="32">
        <f t="shared" si="25"/>
        <v>7.8198461501166605E-4</v>
      </c>
      <c r="Q168" s="34">
        <f t="shared" si="31"/>
        <v>-7.363320966807807E-4</v>
      </c>
    </row>
    <row r="169" spans="1:17">
      <c r="A169">
        <f t="shared" si="26"/>
        <v>1</v>
      </c>
      <c r="B169" s="1">
        <v>45047</v>
      </c>
      <c r="C169" s="28">
        <v>23053</v>
      </c>
      <c r="D169" s="4">
        <v>23033</v>
      </c>
      <c r="E169" s="4">
        <v>23017</v>
      </c>
      <c r="F169" s="4">
        <v>22846</v>
      </c>
      <c r="G169" s="30">
        <v>23836382.373879313</v>
      </c>
      <c r="H169" s="30">
        <v>23729492.058845673</v>
      </c>
      <c r="I169" s="4">
        <v>22674608</v>
      </c>
      <c r="J169" s="37">
        <v>22648048.789292999</v>
      </c>
      <c r="K169" s="11">
        <f t="shared" si="32"/>
        <v>4.706907823055051E-3</v>
      </c>
      <c r="L169" s="12">
        <f t="shared" si="33"/>
        <v>1.913958849884656E-3</v>
      </c>
      <c r="M169" s="12">
        <f t="shared" si="34"/>
        <v>1.9589064948632995E-3</v>
      </c>
      <c r="N169" s="12">
        <f t="shared" si="35"/>
        <v>4.3773254541523698E-5</v>
      </c>
      <c r="O169" s="32">
        <f t="shared" si="24"/>
        <v>2.1548555541768266E-3</v>
      </c>
      <c r="P169" s="32">
        <f t="shared" si="25"/>
        <v>5.3281691808759746E-4</v>
      </c>
      <c r="Q169" s="34">
        <f t="shared" si="31"/>
        <v>-1.7549899383602074E-3</v>
      </c>
    </row>
    <row r="170" spans="1:17">
      <c r="A170">
        <f t="shared" si="26"/>
        <v>1</v>
      </c>
      <c r="B170" s="1">
        <v>45078</v>
      </c>
      <c r="C170" s="28">
        <v>23054</v>
      </c>
      <c r="D170" s="4">
        <v>23040</v>
      </c>
      <c r="E170" s="4">
        <v>23016</v>
      </c>
      <c r="F170" s="4">
        <v>22820</v>
      </c>
      <c r="G170" s="30">
        <v>23818222.659587368</v>
      </c>
      <c r="H170" s="30">
        <v>23710500.242893141</v>
      </c>
      <c r="I170" s="4">
        <v>22762984</v>
      </c>
      <c r="J170" s="37">
        <v>22637300.996018201</v>
      </c>
      <c r="K170" s="11">
        <f t="shared" si="32"/>
        <v>4.337830217315819E-5</v>
      </c>
      <c r="L170" s="12">
        <f t="shared" si="33"/>
        <v>3.0391177875221942E-4</v>
      </c>
      <c r="M170" s="12">
        <f t="shared" si="34"/>
        <v>-4.3446148498937909E-5</v>
      </c>
      <c r="N170" s="12">
        <f t="shared" si="35"/>
        <v>-1.1380548017158043E-3</v>
      </c>
      <c r="O170" s="32">
        <f t="shared" si="24"/>
        <v>-7.6184858956807044E-4</v>
      </c>
      <c r="P170" s="32">
        <f t="shared" si="25"/>
        <v>-8.0034650153637532E-4</v>
      </c>
      <c r="Q170" s="34">
        <f t="shared" si="31"/>
        <v>-4.7455714065214316E-4</v>
      </c>
    </row>
    <row r="171" spans="1:17">
      <c r="A171">
        <f t="shared" si="26"/>
        <v>1</v>
      </c>
      <c r="B171" s="1">
        <v>45108</v>
      </c>
      <c r="C171" s="28">
        <v>23032</v>
      </c>
      <c r="D171" s="4">
        <v>22996</v>
      </c>
      <c r="E171" s="4">
        <v>22987</v>
      </c>
      <c r="F171" s="4">
        <v>22772</v>
      </c>
      <c r="G171" s="30">
        <v>23768480.282926656</v>
      </c>
      <c r="H171" s="30">
        <v>23660959.753634635</v>
      </c>
      <c r="I171" s="4">
        <v>22678460</v>
      </c>
      <c r="J171" s="37">
        <v>22603942.185250401</v>
      </c>
      <c r="K171" s="11">
        <f t="shared" si="32"/>
        <v>-9.5428125271102004E-4</v>
      </c>
      <c r="L171" s="12">
        <f t="shared" si="33"/>
        <v>-1.9097222222221877E-3</v>
      </c>
      <c r="M171" s="12">
        <f t="shared" si="34"/>
        <v>-1.2599930483142563E-3</v>
      </c>
      <c r="N171" s="12">
        <f t="shared" si="35"/>
        <v>-2.1034180543383352E-3</v>
      </c>
      <c r="O171" s="32">
        <f t="shared" si="24"/>
        <v>-2.0884168131113379E-3</v>
      </c>
      <c r="P171" s="32">
        <f t="shared" si="25"/>
        <v>-2.0893903018075477E-3</v>
      </c>
      <c r="Q171" s="34">
        <f t="shared" si="31"/>
        <v>-1.4736213815271793E-3</v>
      </c>
    </row>
    <row r="172" spans="1:17">
      <c r="A172">
        <f t="shared" si="26"/>
        <v>1</v>
      </c>
      <c r="B172" s="1">
        <v>45139</v>
      </c>
      <c r="C172" s="28">
        <v>23015</v>
      </c>
      <c r="D172" s="4">
        <v>22998</v>
      </c>
      <c r="E172" s="4">
        <v>22995</v>
      </c>
      <c r="F172" s="4">
        <v>22756</v>
      </c>
      <c r="G172" s="30">
        <v>23716533.681904458</v>
      </c>
      <c r="H172" s="30">
        <v>23607744.81241614</v>
      </c>
      <c r="I172" s="4">
        <v>22669233</v>
      </c>
      <c r="J172" s="37">
        <v>22565210.403188799</v>
      </c>
      <c r="K172" s="11">
        <f t="shared" si="32"/>
        <v>-7.3810350816250203E-4</v>
      </c>
      <c r="L172" s="12">
        <f t="shared" si="33"/>
        <v>8.6971647242917172E-5</v>
      </c>
      <c r="M172" s="12">
        <f t="shared" si="34"/>
        <v>3.480227954930637E-4</v>
      </c>
      <c r="N172" s="12">
        <f t="shared" si="35"/>
        <v>-7.0261724925346769E-4</v>
      </c>
      <c r="O172" s="32">
        <f t="shared" si="24"/>
        <v>-2.1855247118812704E-3</v>
      </c>
      <c r="P172" s="32">
        <f t="shared" si="25"/>
        <v>-2.2490609752345847E-3</v>
      </c>
      <c r="Q172" s="34">
        <f t="shared" si="31"/>
        <v>-1.7134967761011088E-3</v>
      </c>
    </row>
    <row r="173" spans="1:17">
      <c r="A173">
        <f t="shared" si="26"/>
        <v>1</v>
      </c>
      <c r="B173" s="1">
        <v>45170</v>
      </c>
      <c r="C173" s="28">
        <v>23019</v>
      </c>
      <c r="D173" s="4">
        <v>23012</v>
      </c>
      <c r="E173" s="4">
        <v>22978</v>
      </c>
      <c r="F173" s="4">
        <v>22724</v>
      </c>
      <c r="G173" s="30">
        <v>23587387.312288847</v>
      </c>
      <c r="H173" s="30">
        <v>23478827.425032966</v>
      </c>
      <c r="I173" s="4">
        <v>22627046</v>
      </c>
      <c r="J173" s="37">
        <v>22552380.1570444</v>
      </c>
      <c r="K173" s="11">
        <f t="shared" si="32"/>
        <v>1.7379969585062938E-4</v>
      </c>
      <c r="L173" s="12">
        <f t="shared" si="33"/>
        <v>6.0874858683357402E-4</v>
      </c>
      <c r="M173" s="12">
        <f t="shared" si="34"/>
        <v>-7.3929115025006542E-4</v>
      </c>
      <c r="N173" s="12">
        <f t="shared" si="35"/>
        <v>-1.4062225347161172E-3</v>
      </c>
      <c r="O173" s="32">
        <f t="shared" si="24"/>
        <v>-5.4454150571822124E-3</v>
      </c>
      <c r="P173" s="32">
        <f t="shared" si="25"/>
        <v>-5.4608090864898262E-3</v>
      </c>
      <c r="Q173" s="34">
        <f t="shared" si="31"/>
        <v>-5.6858526533332121E-4</v>
      </c>
    </row>
    <row r="174" spans="1:17">
      <c r="A174">
        <f t="shared" si="26"/>
        <v>1</v>
      </c>
      <c r="B174" s="1">
        <v>45200</v>
      </c>
      <c r="C174" s="28">
        <v>23027</v>
      </c>
      <c r="D174" s="4">
        <v>22980</v>
      </c>
      <c r="E174" s="4">
        <v>22952</v>
      </c>
      <c r="F174" s="4">
        <v>22706</v>
      </c>
      <c r="G174" s="30">
        <v>23519513.573961101</v>
      </c>
      <c r="H174" s="30">
        <v>23410807.724390399</v>
      </c>
      <c r="I174" s="4">
        <v>22689384</v>
      </c>
      <c r="J174" s="37">
        <v>22499646.7297373</v>
      </c>
      <c r="K174" s="11">
        <f t="shared" si="32"/>
        <v>3.4753898953043816E-4</v>
      </c>
      <c r="L174" s="12">
        <f t="shared" si="33"/>
        <v>-1.3905788284372944E-3</v>
      </c>
      <c r="M174" s="12">
        <f t="shared" si="34"/>
        <v>-1.1315171033162708E-3</v>
      </c>
      <c r="N174" s="12">
        <f t="shared" si="35"/>
        <v>-7.9211406442525334E-4</v>
      </c>
      <c r="O174" s="32">
        <f t="shared" si="24"/>
        <v>-2.8775437240725621E-3</v>
      </c>
      <c r="P174" s="32">
        <f t="shared" si="25"/>
        <v>-2.8970654884598046E-3</v>
      </c>
      <c r="Q174" s="34">
        <f t="shared" si="31"/>
        <v>-2.3382643845079043E-3</v>
      </c>
    </row>
    <row r="175" spans="1:17">
      <c r="A175">
        <f t="shared" si="26"/>
        <v>1</v>
      </c>
      <c r="B175" s="1">
        <v>45231</v>
      </c>
      <c r="C175" s="28">
        <v>22971</v>
      </c>
      <c r="D175" s="4">
        <v>22933</v>
      </c>
      <c r="E175" s="4">
        <v>22869</v>
      </c>
      <c r="F175" s="4">
        <v>22659</v>
      </c>
      <c r="G175" s="30">
        <v>23500675.187505305</v>
      </c>
      <c r="H175" s="30">
        <v>23421822.151230659</v>
      </c>
      <c r="I175" s="4">
        <v>22676963</v>
      </c>
      <c r="J175" s="37">
        <v>22486777.410633199</v>
      </c>
      <c r="K175" s="11">
        <f t="shared" si="32"/>
        <v>-2.4319277370044023E-3</v>
      </c>
      <c r="L175" s="12">
        <f t="shared" si="33"/>
        <v>-2.0452567449956716E-3</v>
      </c>
      <c r="M175" s="12">
        <f t="shared" si="34"/>
        <v>-3.616242593238117E-3</v>
      </c>
      <c r="N175" s="12">
        <f t="shared" si="35"/>
        <v>-2.0699374614638888E-3</v>
      </c>
      <c r="O175" s="32">
        <f t="shared" si="24"/>
        <v>-8.0096837022403111E-4</v>
      </c>
      <c r="P175" s="32">
        <f t="shared" si="25"/>
        <v>4.7048469962818196E-4</v>
      </c>
      <c r="Q175" s="34">
        <f t="shared" si="31"/>
        <v>-5.719787185410885E-4</v>
      </c>
    </row>
    <row r="176" spans="1:17">
      <c r="A176">
        <f t="shared" si="26"/>
        <v>1</v>
      </c>
      <c r="B176" s="1">
        <v>45261</v>
      </c>
      <c r="C176" s="28">
        <v>22946</v>
      </c>
      <c r="D176" s="4">
        <v>22904</v>
      </c>
      <c r="E176" s="4">
        <v>22882</v>
      </c>
      <c r="F176" s="4">
        <v>22664</v>
      </c>
      <c r="G176" s="30">
        <v>23507332.316586465</v>
      </c>
      <c r="H176" s="30">
        <v>23428687.843791138</v>
      </c>
      <c r="I176" s="4">
        <v>22520863</v>
      </c>
      <c r="J176" s="37">
        <v>22429473.7645858</v>
      </c>
      <c r="K176" s="11">
        <f t="shared" si="32"/>
        <v>-1.0883287623525417E-3</v>
      </c>
      <c r="L176" s="12">
        <f t="shared" si="33"/>
        <v>-1.2645532638555501E-3</v>
      </c>
      <c r="M176" s="12">
        <f t="shared" si="34"/>
        <v>5.6845511390957171E-4</v>
      </c>
      <c r="N176" s="12">
        <f t="shared" si="35"/>
        <v>2.2066287126532025E-4</v>
      </c>
      <c r="O176" s="32">
        <f t="shared" si="24"/>
        <v>2.8327394970761866E-4</v>
      </c>
      <c r="P176" s="32">
        <f t="shared" si="25"/>
        <v>2.9313229842453659E-4</v>
      </c>
      <c r="Q176" s="34">
        <f t="shared" si="31"/>
        <v>-2.5483262897555425E-3</v>
      </c>
    </row>
    <row r="177" spans="1:17">
      <c r="A177">
        <f t="shared" si="26"/>
        <v>1</v>
      </c>
      <c r="B177" s="1">
        <v>45292</v>
      </c>
      <c r="C177" s="28">
        <v>22978</v>
      </c>
      <c r="D177" s="4">
        <v>22922</v>
      </c>
      <c r="E177" s="4">
        <v>22930</v>
      </c>
      <c r="F177" s="4">
        <v>22667</v>
      </c>
      <c r="G177" s="30">
        <v>23541373.901321847</v>
      </c>
      <c r="H177" s="30">
        <v>23462696.468493972</v>
      </c>
      <c r="I177" s="4">
        <v>22186956</v>
      </c>
      <c r="J177" s="37">
        <v>22573615.180972699</v>
      </c>
      <c r="K177" s="11">
        <f t="shared" si="32"/>
        <v>1.3945785757867313E-3</v>
      </c>
      <c r="L177" s="12">
        <f t="shared" si="33"/>
        <v>7.8588892769815288E-4</v>
      </c>
      <c r="M177" s="12">
        <f t="shared" si="34"/>
        <v>2.0977187308801604E-3</v>
      </c>
      <c r="N177" s="12">
        <f t="shared" si="35"/>
        <v>1.3236851394271554E-4</v>
      </c>
      <c r="O177" s="32">
        <f t="shared" si="24"/>
        <v>1.4481262389507421E-3</v>
      </c>
      <c r="P177" s="32">
        <f t="shared" si="25"/>
        <v>1.4515804269357169E-3</v>
      </c>
      <c r="Q177" s="34">
        <f t="shared" si="31"/>
        <v>6.4264288096891331E-3</v>
      </c>
    </row>
    <row r="178" spans="1:17">
      <c r="A178">
        <f t="shared" si="26"/>
        <v>1</v>
      </c>
      <c r="B178" s="1">
        <v>45323</v>
      </c>
      <c r="C178" s="28">
        <v>22931</v>
      </c>
      <c r="D178" s="4">
        <v>22947</v>
      </c>
      <c r="E178" s="4">
        <v>22936</v>
      </c>
      <c r="F178" s="4">
        <v>22661</v>
      </c>
      <c r="G178" s="30">
        <v>23524443.749338444</v>
      </c>
      <c r="H178" s="30">
        <v>23409617.070795912</v>
      </c>
      <c r="I178" s="4">
        <v>22299433</v>
      </c>
      <c r="J178" s="37">
        <v>22554189.854160301</v>
      </c>
      <c r="K178" s="11">
        <f t="shared" si="32"/>
        <v>-2.0454347636870152E-3</v>
      </c>
      <c r="L178" s="12">
        <f t="shared" si="33"/>
        <v>1.0906552656835267E-3</v>
      </c>
      <c r="M178" s="12">
        <f t="shared" si="34"/>
        <v>2.61665939816913E-4</v>
      </c>
      <c r="N178" s="12">
        <f t="shared" si="35"/>
        <v>-2.6470198967665226E-4</v>
      </c>
      <c r="O178" s="32">
        <f t="shared" si="24"/>
        <v>-7.1916584199238631E-4</v>
      </c>
      <c r="P178" s="32">
        <f t="shared" si="25"/>
        <v>-2.262288896305531E-3</v>
      </c>
      <c r="Q178" s="34">
        <f t="shared" si="31"/>
        <v>-8.6053238068717341E-4</v>
      </c>
    </row>
    <row r="179" spans="1:17">
      <c r="A179">
        <f t="shared" si="26"/>
        <v>1</v>
      </c>
      <c r="B179" s="1">
        <v>45352</v>
      </c>
      <c r="C179" s="28">
        <v>22954</v>
      </c>
      <c r="D179" s="4">
        <v>22946</v>
      </c>
      <c r="E179" s="4">
        <v>22953</v>
      </c>
      <c r="F179" s="4">
        <v>22637</v>
      </c>
      <c r="G179" s="30">
        <v>23490642.929550685</v>
      </c>
      <c r="H179" s="30">
        <v>23375759.139223509</v>
      </c>
      <c r="I179" s="4">
        <v>22353098</v>
      </c>
      <c r="J179" s="37">
        <v>22554698.628888998</v>
      </c>
      <c r="K179" s="11">
        <f t="shared" si="32"/>
        <v>1.0030090270811698E-3</v>
      </c>
      <c r="L179" s="12">
        <f t="shared" si="33"/>
        <v>-4.3578681309108802E-5</v>
      </c>
      <c r="M179" s="12">
        <f t="shared" si="34"/>
        <v>7.4119288454821408E-4</v>
      </c>
      <c r="N179" s="12">
        <f t="shared" si="35"/>
        <v>-1.0590883014871544E-3</v>
      </c>
      <c r="O179" s="32">
        <f t="shared" si="24"/>
        <v>-1.4368382159390958E-3</v>
      </c>
      <c r="P179" s="32">
        <f t="shared" si="25"/>
        <v>-1.4463257331381874E-3</v>
      </c>
      <c r="Q179" s="34">
        <f t="shared" si="31"/>
        <v>2.2557880907658756E-5</v>
      </c>
    </row>
    <row r="180" spans="1:17">
      <c r="A180">
        <f t="shared" si="26"/>
        <v>1</v>
      </c>
      <c r="B180" s="1">
        <v>45383</v>
      </c>
      <c r="C180" s="28">
        <v>22942</v>
      </c>
      <c r="D180" s="4">
        <v>22952</v>
      </c>
      <c r="E180" s="4">
        <v>22936</v>
      </c>
      <c r="F180" s="4">
        <v>22645</v>
      </c>
      <c r="G180" s="30">
        <v>23481888.996215682</v>
      </c>
      <c r="H180" s="30">
        <v>23366997.166847523</v>
      </c>
      <c r="I180" s="4">
        <v>22510743</v>
      </c>
      <c r="J180" s="37">
        <v>22536415.644750599</v>
      </c>
      <c r="K180" s="11">
        <f t="shared" si="32"/>
        <v>-5.2278469983446652E-4</v>
      </c>
      <c r="L180" s="12">
        <f t="shared" si="33"/>
        <v>2.614834829599566E-4</v>
      </c>
      <c r="M180" s="12">
        <f t="shared" si="34"/>
        <v>-7.4064392454142869E-4</v>
      </c>
      <c r="N180" s="12">
        <f t="shared" si="35"/>
        <v>3.5340371957404138E-4</v>
      </c>
      <c r="O180" s="32">
        <f t="shared" ref="O180:O185" si="36">G180/G179-1</f>
        <v>-3.7265618319837213E-4</v>
      </c>
      <c r="P180" s="32">
        <f t="shared" ref="P180:P185" si="37">H180/H179-1</f>
        <v>-3.7483156477613466E-4</v>
      </c>
      <c r="Q180" s="34">
        <f t="shared" si="31"/>
        <v>-8.1060644787256386E-4</v>
      </c>
    </row>
    <row r="181" spans="1:17">
      <c r="A181">
        <f t="shared" si="26"/>
        <v>1</v>
      </c>
      <c r="B181" s="1">
        <v>45413</v>
      </c>
      <c r="C181" s="28">
        <v>22985</v>
      </c>
      <c r="D181" s="4">
        <v>22967</v>
      </c>
      <c r="E181" s="4">
        <v>22991</v>
      </c>
      <c r="F181" s="4">
        <v>22656</v>
      </c>
      <c r="G181" s="30">
        <v>23469545.518470269</v>
      </c>
      <c r="H181" s="30">
        <v>23352367.405060414</v>
      </c>
      <c r="I181" s="4">
        <v>22573469</v>
      </c>
      <c r="J181" s="37">
        <v>22532732.4581048</v>
      </c>
      <c r="K181" s="11">
        <f t="shared" si="32"/>
        <v>1.8742916920930774E-3</v>
      </c>
      <c r="L181" s="12">
        <f t="shared" si="33"/>
        <v>6.5353781805499445E-4</v>
      </c>
      <c r="M181" s="12">
        <f t="shared" si="34"/>
        <v>2.3979769794209016E-3</v>
      </c>
      <c r="N181" s="12">
        <f t="shared" si="35"/>
        <v>4.8575844557308123E-4</v>
      </c>
      <c r="O181" s="32">
        <f t="shared" si="36"/>
        <v>-5.2565948793148465E-4</v>
      </c>
      <c r="P181" s="32">
        <f t="shared" si="37"/>
        <v>-6.2608651349804756E-4</v>
      </c>
      <c r="Q181" s="34">
        <f t="shared" si="31"/>
        <v>-1.6343267287299845E-4</v>
      </c>
    </row>
    <row r="182" spans="1:17">
      <c r="A182">
        <f t="shared" si="26"/>
        <v>1</v>
      </c>
      <c r="B182" s="1">
        <v>45444</v>
      </c>
      <c r="C182" s="28">
        <v>22950</v>
      </c>
      <c r="D182" s="4">
        <v>22993</v>
      </c>
      <c r="E182" s="4">
        <v>22980</v>
      </c>
      <c r="F182" s="4">
        <v>22639</v>
      </c>
      <c r="G182" s="30">
        <v>23432858.963697877</v>
      </c>
      <c r="H182" s="30">
        <v>23315258.499155182</v>
      </c>
      <c r="I182" s="4">
        <v>22590659</v>
      </c>
      <c r="J182" s="37">
        <v>22504849.3277964</v>
      </c>
      <c r="K182" s="11">
        <f t="shared" si="32"/>
        <v>-1.522732216662992E-3</v>
      </c>
      <c r="L182" s="12">
        <f t="shared" si="33"/>
        <v>1.1320590412331466E-3</v>
      </c>
      <c r="M182" s="12">
        <f t="shared" si="34"/>
        <v>-4.7844808838237718E-4</v>
      </c>
      <c r="N182" s="12">
        <f t="shared" si="35"/>
        <v>-7.5035310734461458E-4</v>
      </c>
      <c r="O182" s="32">
        <f t="shared" si="36"/>
        <v>-1.5631557391480033E-3</v>
      </c>
      <c r="P182" s="32">
        <f t="shared" si="37"/>
        <v>-1.5890853917102099E-3</v>
      </c>
      <c r="Q182" s="34">
        <f t="shared" si="31"/>
        <v>-1.2374500234378916E-3</v>
      </c>
    </row>
    <row r="183" spans="1:17">
      <c r="A183">
        <f t="shared" si="26"/>
        <v>1</v>
      </c>
      <c r="B183" s="1">
        <v>45474</v>
      </c>
      <c r="C183" s="28">
        <v>22992</v>
      </c>
      <c r="D183" s="4">
        <v>22967</v>
      </c>
      <c r="E183" s="4">
        <v>22976</v>
      </c>
      <c r="F183" s="4">
        <v>22623</v>
      </c>
      <c r="G183" s="30">
        <v>23393363.794599</v>
      </c>
      <c r="H183" s="30">
        <v>23275765.614708107</v>
      </c>
      <c r="I183" s="4">
        <v>22556595</v>
      </c>
      <c r="J183" s="37">
        <v>22485389.551006</v>
      </c>
      <c r="K183" s="11">
        <f t="shared" si="32"/>
        <v>1.8300653594771621E-3</v>
      </c>
      <c r="L183" s="12">
        <f t="shared" si="33"/>
        <v>-1.1307789327186235E-3</v>
      </c>
      <c r="M183" s="12">
        <f t="shared" si="34"/>
        <v>-1.7406440382938815E-4</v>
      </c>
      <c r="N183" s="12">
        <f t="shared" si="35"/>
        <v>-7.0674499757061859E-4</v>
      </c>
      <c r="O183" s="32">
        <f t="shared" si="36"/>
        <v>-1.6854609657346309E-3</v>
      </c>
      <c r="P183" s="32">
        <f t="shared" si="37"/>
        <v>-1.6938643184465363E-3</v>
      </c>
      <c r="Q183" s="34">
        <f t="shared" si="31"/>
        <v>-8.6469260500066092E-4</v>
      </c>
    </row>
    <row r="184" spans="1:17">
      <c r="A184">
        <f t="shared" si="26"/>
        <v>1</v>
      </c>
      <c r="B184" s="1">
        <v>45505</v>
      </c>
      <c r="C184" s="28">
        <v>22975</v>
      </c>
      <c r="D184" s="4">
        <v>22972</v>
      </c>
      <c r="E184" s="4">
        <v>22929</v>
      </c>
      <c r="F184" s="4">
        <v>22591</v>
      </c>
      <c r="G184" s="30">
        <v>23376655.704267863</v>
      </c>
      <c r="H184" s="30">
        <v>23269234.135607291</v>
      </c>
      <c r="I184" s="4">
        <v>22617790</v>
      </c>
      <c r="J184" s="37">
        <v>22480838.623342998</v>
      </c>
      <c r="K184" s="11">
        <f t="shared" si="32"/>
        <v>-7.39387613082787E-4</v>
      </c>
      <c r="L184" s="12">
        <f t="shared" si="33"/>
        <v>2.1770366177564782E-4</v>
      </c>
      <c r="M184" s="12">
        <f t="shared" si="34"/>
        <v>-2.0456128133704565E-3</v>
      </c>
      <c r="N184" s="12">
        <f t="shared" si="35"/>
        <v>-1.4144896786456584E-3</v>
      </c>
      <c r="O184" s="32">
        <f t="shared" si="36"/>
        <v>-7.1422350705263593E-4</v>
      </c>
      <c r="P184" s="32">
        <f t="shared" si="37"/>
        <v>-2.8061285755032195E-4</v>
      </c>
      <c r="Q184" s="34">
        <f t="shared" si="31"/>
        <v>-2.0239487746831486E-4</v>
      </c>
    </row>
    <row r="185" spans="1:17" ht="15.95" thickBot="1">
      <c r="A185">
        <f t="shared" si="26"/>
        <v>1</v>
      </c>
      <c r="B185" s="1">
        <v>45536</v>
      </c>
      <c r="C185" s="29">
        <v>22989</v>
      </c>
      <c r="D185" s="21">
        <v>22920</v>
      </c>
      <c r="E185" s="21">
        <v>22951</v>
      </c>
      <c r="F185" s="21">
        <v>22575</v>
      </c>
      <c r="G185" s="31">
        <v>23397722.035050385</v>
      </c>
      <c r="H185" s="31">
        <v>23290200.557029411</v>
      </c>
      <c r="I185" s="21">
        <v>22556076</v>
      </c>
      <c r="J185" s="38">
        <v>22510675.938178401</v>
      </c>
      <c r="K185" s="14">
        <f t="shared" si="32"/>
        <v>6.093579978236896E-4</v>
      </c>
      <c r="L185" s="15">
        <f t="shared" si="33"/>
        <v>-2.2636252829532078E-3</v>
      </c>
      <c r="M185" s="15">
        <f t="shared" si="34"/>
        <v>9.5948362335906978E-4</v>
      </c>
      <c r="N185" s="15">
        <f t="shared" si="35"/>
        <v>-7.0824664689472794E-4</v>
      </c>
      <c r="O185" s="33">
        <f t="shared" si="36"/>
        <v>9.0116957057606584E-4</v>
      </c>
      <c r="P185" s="33">
        <f t="shared" si="37"/>
        <v>9.0103616216730131E-4</v>
      </c>
      <c r="Q185" s="35">
        <f t="shared" si="31"/>
        <v>1.3272331755640465E-3</v>
      </c>
    </row>
    <row r="186" spans="1:17">
      <c r="B186" s="1"/>
      <c r="G186" s="19"/>
      <c r="H186" s="19"/>
      <c r="I186" s="4"/>
      <c r="J186" s="4"/>
      <c r="K186" s="2"/>
      <c r="L186" s="2"/>
      <c r="M186" s="2"/>
      <c r="N186" s="2"/>
      <c r="O186" s="2"/>
      <c r="P186" s="2"/>
      <c r="Q186" s="2"/>
    </row>
  </sheetData>
  <mergeCells count="10">
    <mergeCell ref="C1:Q1"/>
    <mergeCell ref="T4:W4"/>
    <mergeCell ref="Z4:AC4"/>
    <mergeCell ref="C3:J3"/>
    <mergeCell ref="K3:Q3"/>
    <mergeCell ref="C4:F4"/>
    <mergeCell ref="G4:H4"/>
    <mergeCell ref="I4:J4"/>
    <mergeCell ref="K4:N4"/>
    <mergeCell ref="O4:P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72AA1-B5AE-4BA5-8B8B-8892569D7B35}">
  <dimension ref="A1:AC186"/>
  <sheetViews>
    <sheetView workbookViewId="0">
      <selection activeCell="B1" sqref="B1"/>
    </sheetView>
  </sheetViews>
  <sheetFormatPr defaultColWidth="14.140625" defaultRowHeight="15"/>
  <cols>
    <col min="1" max="1" width="2" bestFit="1" customWidth="1"/>
    <col min="2" max="2" width="10" bestFit="1" customWidth="1"/>
    <col min="3" max="3" width="14" bestFit="1" customWidth="1"/>
    <col min="4" max="5" width="10.42578125" bestFit="1" customWidth="1"/>
    <col min="6" max="7" width="14" bestFit="1" customWidth="1"/>
    <col min="8" max="9" width="11.140625" bestFit="1" customWidth="1"/>
    <col min="10" max="10" width="11.85546875" bestFit="1" customWidth="1"/>
    <col min="11" max="11" width="14" bestFit="1" customWidth="1"/>
    <col min="12" max="13" width="10.42578125" bestFit="1" customWidth="1"/>
    <col min="14" max="15" width="14" bestFit="1" customWidth="1"/>
    <col min="16" max="16" width="10.42578125" bestFit="1" customWidth="1"/>
    <col min="17" max="17" width="11.85546875" bestFit="1" customWidth="1"/>
    <col min="19" max="19" width="4.42578125" bestFit="1" customWidth="1"/>
    <col min="20" max="20" width="14" bestFit="1" customWidth="1"/>
    <col min="21" max="22" width="10.42578125" bestFit="1" customWidth="1"/>
    <col min="23" max="23" width="14" bestFit="1" customWidth="1"/>
    <col min="25" max="25" width="4.42578125" bestFit="1" customWidth="1"/>
    <col min="26" max="26" width="14" bestFit="1" customWidth="1"/>
    <col min="27" max="28" width="10.42578125" bestFit="1" customWidth="1"/>
    <col min="29" max="29" width="14" bestFit="1" customWidth="1"/>
  </cols>
  <sheetData>
    <row r="1" spans="1:29" ht="47.1">
      <c r="C1" s="47" t="s">
        <v>11</v>
      </c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</row>
    <row r="2" spans="1:29" ht="15.95" thickBot="1"/>
    <row r="3" spans="1:29" ht="27">
      <c r="C3" s="49" t="s">
        <v>67</v>
      </c>
      <c r="D3" s="50"/>
      <c r="E3" s="50"/>
      <c r="F3" s="50"/>
      <c r="G3" s="50"/>
      <c r="H3" s="50"/>
      <c r="I3" s="50"/>
      <c r="J3" s="51"/>
      <c r="K3" s="49" t="s">
        <v>68</v>
      </c>
      <c r="L3" s="50"/>
      <c r="M3" s="50"/>
      <c r="N3" s="50"/>
      <c r="O3" s="50"/>
      <c r="P3" s="50"/>
      <c r="Q3" s="51"/>
    </row>
    <row r="4" spans="1:29" ht="21.95">
      <c r="C4" s="52" t="s">
        <v>69</v>
      </c>
      <c r="D4" s="48"/>
      <c r="E4" s="48"/>
      <c r="F4" s="48"/>
      <c r="G4" s="48" t="s">
        <v>13</v>
      </c>
      <c r="H4" s="48"/>
      <c r="I4" s="48" t="s">
        <v>70</v>
      </c>
      <c r="J4" s="53"/>
      <c r="K4" s="52" t="s">
        <v>12</v>
      </c>
      <c r="L4" s="48"/>
      <c r="M4" s="48"/>
      <c r="N4" s="48"/>
      <c r="O4" s="48" t="s">
        <v>13</v>
      </c>
      <c r="P4" s="48"/>
      <c r="Q4" s="8" t="s">
        <v>70</v>
      </c>
      <c r="T4" s="48" t="s">
        <v>71</v>
      </c>
      <c r="U4" s="48"/>
      <c r="V4" s="48"/>
      <c r="W4" s="48"/>
      <c r="Z4" s="48" t="s">
        <v>72</v>
      </c>
      <c r="AA4" s="48"/>
      <c r="AB4" s="48"/>
      <c r="AC4" s="48"/>
    </row>
    <row r="5" spans="1:29" ht="17.100000000000001" thickBot="1">
      <c r="C5" s="16" t="s">
        <v>73</v>
      </c>
      <c r="D5" s="17" t="s">
        <v>74</v>
      </c>
      <c r="E5" s="17" t="s">
        <v>75</v>
      </c>
      <c r="F5" s="17" t="s">
        <v>76</v>
      </c>
      <c r="G5" s="17" t="s">
        <v>73</v>
      </c>
      <c r="H5" s="17" t="s">
        <v>74</v>
      </c>
      <c r="I5" s="17" t="s">
        <v>77</v>
      </c>
      <c r="J5" s="18" t="s">
        <v>78</v>
      </c>
      <c r="K5" s="16" t="s">
        <v>73</v>
      </c>
      <c r="L5" s="17" t="s">
        <v>74</v>
      </c>
      <c r="M5" s="17" t="s">
        <v>75</v>
      </c>
      <c r="N5" s="17" t="s">
        <v>76</v>
      </c>
      <c r="O5" s="17" t="s">
        <v>73</v>
      </c>
      <c r="P5" s="17" t="s">
        <v>74</v>
      </c>
      <c r="Q5" s="18" t="s">
        <v>78</v>
      </c>
      <c r="T5" s="5" t="s">
        <v>73</v>
      </c>
      <c r="U5" s="5" t="s">
        <v>74</v>
      </c>
      <c r="V5" s="5" t="s">
        <v>75</v>
      </c>
      <c r="W5" s="5" t="s">
        <v>76</v>
      </c>
      <c r="Z5" s="5" t="s">
        <v>73</v>
      </c>
      <c r="AA5" s="5" t="s">
        <v>74</v>
      </c>
      <c r="AB5" s="5" t="s">
        <v>75</v>
      </c>
      <c r="AC5" s="5" t="s">
        <v>76</v>
      </c>
    </row>
    <row r="6" spans="1:29">
      <c r="A6">
        <f>IF(OR(YEAR(B6)&lt;2020,YEAR(B6)&gt;2021),1,0)</f>
        <v>1</v>
      </c>
      <c r="B6" s="1">
        <v>40087</v>
      </c>
      <c r="C6" s="25">
        <v>25014</v>
      </c>
      <c r="D6" s="26">
        <v>25030</v>
      </c>
      <c r="E6" s="26">
        <v>25031</v>
      </c>
      <c r="F6" s="26">
        <v>24516</v>
      </c>
      <c r="G6" s="27"/>
      <c r="H6" s="27"/>
      <c r="I6" s="26">
        <v>24486029</v>
      </c>
      <c r="J6" s="36">
        <v>24373640.885924902</v>
      </c>
      <c r="K6" s="9"/>
      <c r="L6" s="20"/>
      <c r="M6" s="20"/>
      <c r="N6" s="20"/>
      <c r="O6" s="20"/>
      <c r="P6" s="20"/>
      <c r="Q6" s="10"/>
      <c r="S6" s="22" t="s">
        <v>12</v>
      </c>
      <c r="T6" s="24" cm="1">
        <f t="array" ref="T6">SQRT(AVERAGE(POWER(K7:K185-$Q$7:$Q$185,2)))</f>
        <v>3.6238294017953416E-3</v>
      </c>
      <c r="U6" s="7" cm="1">
        <f t="array" ref="U6">SQRT(AVERAGE(POWER(L7:L185-$Q$7:$Q$185,2)))</f>
        <v>2.7746904471477357E-3</v>
      </c>
      <c r="V6" s="7" cm="1">
        <f t="array" ref="V6">SQRT(AVERAGE(POWER(M7:M185-$Q$7:$Q$185,2)))</f>
        <v>2.578955275569591E-3</v>
      </c>
      <c r="W6" s="7" cm="1">
        <f t="array" ref="W6">SQRT(AVERAGE(POWER(N7:N185-$Q$7:$Q$185,2)))</f>
        <v>1.9736516203547956E-3</v>
      </c>
      <c r="Y6" s="22" t="s">
        <v>12</v>
      </c>
      <c r="Z6" s="23" cm="1">
        <f t="array" ref="Z6">SQRT(SUMPRODUCT($A$7:$A$185,POWER(K7:K185-$Q$7:$Q$185,2))/SUM($A$7:$A$185))</f>
        <v>3.180478850316892E-3</v>
      </c>
      <c r="AA6" s="7" cm="1">
        <f t="array" ref="AA6">SQRT(SUMPRODUCT($A$7:$A$185,POWER(L7:L185-$Q$7:$Q$185,2))/SUM($A$7:$A$185))</f>
        <v>2.2995938733215366E-3</v>
      </c>
      <c r="AB6" s="7" cm="1">
        <f t="array" ref="AB6">SQRT(SUMPRODUCT($A$7:$A$185,POWER(M7:M185-$Q$7:$Q$185,2))/SUM($A$7:$A$185))</f>
        <v>2.1830418330150781E-3</v>
      </c>
      <c r="AC6" s="7" cm="1">
        <f t="array" ref="AC6">SQRT(SUMPRODUCT($A$7:$A$185,POWER(N7:N185-$Q$7:$Q$185,2))/SUM($A$7:$A$185))</f>
        <v>1.4296184545512813E-3</v>
      </c>
    </row>
    <row r="7" spans="1:29">
      <c r="A7">
        <f t="shared" ref="A7:A70" si="0">IF(OR(YEAR(B7)&lt;2020,YEAR(B7)&gt;2021),1,0)</f>
        <v>1</v>
      </c>
      <c r="B7" s="1">
        <v>40118</v>
      </c>
      <c r="C7" s="28">
        <v>24996</v>
      </c>
      <c r="D7" s="4">
        <v>24999</v>
      </c>
      <c r="E7" s="4">
        <v>24678</v>
      </c>
      <c r="F7" s="4">
        <v>24480</v>
      </c>
      <c r="G7" s="20"/>
      <c r="H7" s="20"/>
      <c r="I7" s="4">
        <v>24849473</v>
      </c>
      <c r="J7" s="37">
        <v>24305792.368200202</v>
      </c>
      <c r="K7" s="11">
        <f t="shared" ref="K7:K38" si="1">C7/C6-1</f>
        <v>-7.1959702566559702E-4</v>
      </c>
      <c r="L7" s="12">
        <f t="shared" ref="L7:L38" si="2">D7/D6-1</f>
        <v>-1.2385137834598492E-3</v>
      </c>
      <c r="M7" s="12">
        <f t="shared" ref="M7:M38" si="3">E7/E6-1</f>
        <v>-1.4102512884023866E-2</v>
      </c>
      <c r="N7" s="12">
        <f t="shared" ref="N7:N38" si="4">F7/F6-1</f>
        <v>-1.468428781204123E-3</v>
      </c>
      <c r="O7" s="13"/>
      <c r="P7" s="13"/>
      <c r="Q7" s="34">
        <f>J7/J6-1</f>
        <v>-2.7836841464207174E-3</v>
      </c>
      <c r="S7" s="22" t="s">
        <v>13</v>
      </c>
      <c r="T7" s="24" cm="1">
        <f t="array" ref="T7">SQRT(AVERAGE(POWER(O51:O185-$Q$51:$Q$185,2)))</f>
        <v>1.2039612138600291E-2</v>
      </c>
      <c r="U7" s="7" cm="1">
        <f t="array" ref="U7">SQRT(AVERAGE(POWER(P51:P185-$Q$51:$Q$185,2)))</f>
        <v>1.2006201034315826E-2</v>
      </c>
      <c r="V7" s="3"/>
      <c r="W7" s="3"/>
      <c r="Y7" s="22" t="s">
        <v>13</v>
      </c>
      <c r="Z7" s="23" cm="1">
        <f t="array" ref="Z7">SQRT(SUMPRODUCT($A$51:$A$185,POWER(O51:O185-$Q$51:$Q$185,2))/SUM($A$51:$A$185))</f>
        <v>3.3610012457247792E-3</v>
      </c>
      <c r="AA7" s="7" cm="1">
        <f t="array" ref="AA7">SQRT(SUMPRODUCT($A$51:$A$185,POWER(P51:P185-$Q$51:$Q$185,2))/SUM($A$51:$A$185))</f>
        <v>3.1830822656294224E-3</v>
      </c>
      <c r="AB7" s="3"/>
      <c r="AC7" s="3"/>
    </row>
    <row r="8" spans="1:29">
      <c r="A8">
        <f t="shared" si="0"/>
        <v>1</v>
      </c>
      <c r="B8" s="1">
        <v>40148</v>
      </c>
      <c r="C8" s="28">
        <v>24962</v>
      </c>
      <c r="D8" s="4">
        <v>24627</v>
      </c>
      <c r="E8" s="4">
        <v>24653</v>
      </c>
      <c r="F8" s="4">
        <v>24384</v>
      </c>
      <c r="G8" s="20"/>
      <c r="H8" s="20"/>
      <c r="I8" s="4">
        <v>25054654</v>
      </c>
      <c r="J8" s="37">
        <v>24280373.4508329</v>
      </c>
      <c r="K8" s="11">
        <f t="shared" si="1"/>
        <v>-1.3602176348215256E-3</v>
      </c>
      <c r="L8" s="12">
        <f t="shared" si="2"/>
        <v>-1.4880595223808912E-2</v>
      </c>
      <c r="M8" s="12">
        <f t="shared" si="3"/>
        <v>-1.0130480589999324E-3</v>
      </c>
      <c r="N8" s="12">
        <f t="shared" si="4"/>
        <v>-3.9215686274509665E-3</v>
      </c>
      <c r="O8" s="13"/>
      <c r="P8" s="13"/>
      <c r="Q8" s="34">
        <f t="shared" ref="Q8:Q71" si="5">J8/J7-1</f>
        <v>-1.0457966966161969E-3</v>
      </c>
    </row>
    <row r="9" spans="1:29">
      <c r="A9">
        <f t="shared" si="0"/>
        <v>1</v>
      </c>
      <c r="B9" s="1">
        <v>40179</v>
      </c>
      <c r="C9" s="28">
        <v>24642</v>
      </c>
      <c r="D9" s="4">
        <v>24637</v>
      </c>
      <c r="E9" s="4">
        <v>24666</v>
      </c>
      <c r="F9" s="4">
        <v>24433</v>
      </c>
      <c r="G9" s="20"/>
      <c r="H9" s="20"/>
      <c r="I9" s="4">
        <v>24085018</v>
      </c>
      <c r="J9" s="37">
        <v>24304187.9922373</v>
      </c>
      <c r="K9" s="11">
        <f t="shared" si="1"/>
        <v>-1.2819485618139614E-2</v>
      </c>
      <c r="L9" s="12">
        <f t="shared" si="2"/>
        <v>4.0605839119667309E-4</v>
      </c>
      <c r="M9" s="12">
        <f t="shared" si="3"/>
        <v>5.2731919036230757E-4</v>
      </c>
      <c r="N9" s="12">
        <f t="shared" si="4"/>
        <v>2.0095144356955252E-3</v>
      </c>
      <c r="O9" s="13"/>
      <c r="P9" s="13"/>
      <c r="Q9" s="34">
        <f t="shared" si="5"/>
        <v>9.8081446122000315E-4</v>
      </c>
    </row>
    <row r="10" spans="1:29">
      <c r="A10">
        <f t="shared" si="0"/>
        <v>1</v>
      </c>
      <c r="B10" s="1">
        <v>40210</v>
      </c>
      <c r="C10" s="28">
        <v>24623</v>
      </c>
      <c r="D10" s="4">
        <v>24669</v>
      </c>
      <c r="E10" s="4">
        <v>24667</v>
      </c>
      <c r="F10" s="4">
        <v>24421</v>
      </c>
      <c r="G10" s="20"/>
      <c r="H10" s="20"/>
      <c r="I10" s="4">
        <v>23869136</v>
      </c>
      <c r="J10" s="37">
        <v>24309056.767032299</v>
      </c>
      <c r="K10" s="11">
        <f t="shared" si="1"/>
        <v>-7.7104131158189926E-4</v>
      </c>
      <c r="L10" s="12">
        <f t="shared" si="2"/>
        <v>1.2988594390550556E-3</v>
      </c>
      <c r="M10" s="12">
        <f t="shared" si="3"/>
        <v>4.0541636260549296E-5</v>
      </c>
      <c r="N10" s="12">
        <f t="shared" si="4"/>
        <v>-4.9113903327469011E-4</v>
      </c>
      <c r="O10" s="13"/>
      <c r="P10" s="13"/>
      <c r="Q10" s="34">
        <f t="shared" si="5"/>
        <v>2.0032657731894332E-4</v>
      </c>
    </row>
    <row r="11" spans="1:29">
      <c r="A11">
        <f t="shared" si="0"/>
        <v>1</v>
      </c>
      <c r="B11" s="1">
        <v>40238</v>
      </c>
      <c r="C11" s="28">
        <v>24700</v>
      </c>
      <c r="D11" s="4">
        <v>24700</v>
      </c>
      <c r="E11" s="4">
        <v>24714</v>
      </c>
      <c r="F11" s="4">
        <v>24467</v>
      </c>
      <c r="G11" s="20"/>
      <c r="H11" s="20"/>
      <c r="I11" s="4">
        <v>23994702</v>
      </c>
      <c r="J11" s="37">
        <v>24356586.574903201</v>
      </c>
      <c r="K11" s="11">
        <f t="shared" si="1"/>
        <v>3.1271575356373038E-3</v>
      </c>
      <c r="L11" s="12">
        <f t="shared" si="2"/>
        <v>1.2566378856053717E-3</v>
      </c>
      <c r="M11" s="12">
        <f t="shared" si="3"/>
        <v>1.9053796570316361E-3</v>
      </c>
      <c r="N11" s="12">
        <f t="shared" si="4"/>
        <v>1.8836247491913483E-3</v>
      </c>
      <c r="O11" s="13"/>
      <c r="P11" s="13"/>
      <c r="Q11" s="34">
        <f t="shared" si="5"/>
        <v>1.955230444620204E-3</v>
      </c>
    </row>
    <row r="12" spans="1:29">
      <c r="A12">
        <f t="shared" si="0"/>
        <v>1</v>
      </c>
      <c r="B12" s="1">
        <v>40269</v>
      </c>
      <c r="C12" s="28">
        <v>24697</v>
      </c>
      <c r="D12" s="4">
        <v>24721</v>
      </c>
      <c r="E12" s="4">
        <v>24741</v>
      </c>
      <c r="F12" s="4">
        <v>24469</v>
      </c>
      <c r="G12" s="20"/>
      <c r="H12" s="20"/>
      <c r="I12" s="4">
        <v>24166326</v>
      </c>
      <c r="J12" s="37">
        <v>24397851.573720999</v>
      </c>
      <c r="K12" s="11">
        <f t="shared" si="1"/>
        <v>-1.2145748987857363E-4</v>
      </c>
      <c r="L12" s="12">
        <f t="shared" si="2"/>
        <v>8.502024291499044E-4</v>
      </c>
      <c r="M12" s="12">
        <f t="shared" si="3"/>
        <v>1.0924981791697874E-3</v>
      </c>
      <c r="N12" s="12">
        <f t="shared" si="4"/>
        <v>8.1742755548397383E-5</v>
      </c>
      <c r="O12" s="13"/>
      <c r="P12" s="13"/>
      <c r="Q12" s="34">
        <f t="shared" si="5"/>
        <v>1.694202867503547E-3</v>
      </c>
    </row>
    <row r="13" spans="1:29">
      <c r="A13">
        <f t="shared" si="0"/>
        <v>1</v>
      </c>
      <c r="B13" s="1">
        <v>40299</v>
      </c>
      <c r="C13" s="28">
        <v>24727</v>
      </c>
      <c r="D13" s="4">
        <v>24737</v>
      </c>
      <c r="E13" s="4">
        <v>24742</v>
      </c>
      <c r="F13" s="4">
        <v>24483</v>
      </c>
      <c r="G13" s="20"/>
      <c r="H13" s="20"/>
      <c r="I13" s="4">
        <v>24354208</v>
      </c>
      <c r="J13" s="37">
        <v>24423422.807424199</v>
      </c>
      <c r="K13" s="11">
        <f t="shared" si="1"/>
        <v>1.2147224359233544E-3</v>
      </c>
      <c r="L13" s="12">
        <f t="shared" si="2"/>
        <v>6.4722300877795291E-4</v>
      </c>
      <c r="M13" s="12">
        <f t="shared" si="3"/>
        <v>4.0418738127101506E-5</v>
      </c>
      <c r="N13" s="12">
        <f t="shared" si="4"/>
        <v>5.7215251951459045E-4</v>
      </c>
      <c r="O13" s="13"/>
      <c r="P13" s="13"/>
      <c r="Q13" s="34">
        <f t="shared" si="5"/>
        <v>1.0480936661956264E-3</v>
      </c>
    </row>
    <row r="14" spans="1:29">
      <c r="A14">
        <f t="shared" si="0"/>
        <v>1</v>
      </c>
      <c r="B14" s="1">
        <v>40330</v>
      </c>
      <c r="C14" s="28">
        <v>24744</v>
      </c>
      <c r="D14" s="4">
        <v>24736</v>
      </c>
      <c r="E14" s="4">
        <v>24741</v>
      </c>
      <c r="F14" s="4">
        <v>24505</v>
      </c>
      <c r="G14" s="20"/>
      <c r="H14" s="20"/>
      <c r="I14" s="4">
        <v>24492151</v>
      </c>
      <c r="J14" s="37">
        <v>24453235.765161999</v>
      </c>
      <c r="K14" s="11">
        <f t="shared" si="1"/>
        <v>6.8750758280411439E-4</v>
      </c>
      <c r="L14" s="12">
        <f t="shared" si="2"/>
        <v>-4.0425273881261603E-5</v>
      </c>
      <c r="M14" s="12">
        <f t="shared" si="3"/>
        <v>-4.0417104518630786E-5</v>
      </c>
      <c r="N14" s="12">
        <f t="shared" si="4"/>
        <v>8.985826900298477E-4</v>
      </c>
      <c r="O14" s="13"/>
      <c r="P14" s="13"/>
      <c r="Q14" s="34">
        <f t="shared" si="5"/>
        <v>1.2206707459831989E-3</v>
      </c>
    </row>
    <row r="15" spans="1:29">
      <c r="A15">
        <f t="shared" si="0"/>
        <v>1</v>
      </c>
      <c r="B15" s="1">
        <v>40360</v>
      </c>
      <c r="C15" s="28">
        <v>24761</v>
      </c>
      <c r="D15" s="4">
        <v>24766</v>
      </c>
      <c r="E15" s="4">
        <v>24771</v>
      </c>
      <c r="F15" s="4">
        <v>24526</v>
      </c>
      <c r="G15" s="20"/>
      <c r="H15" s="20"/>
      <c r="I15" s="4">
        <v>24423253</v>
      </c>
      <c r="J15" s="37">
        <v>24466862.363793001</v>
      </c>
      <c r="K15" s="11">
        <f t="shared" si="1"/>
        <v>6.8703524086655143E-4</v>
      </c>
      <c r="L15" s="12">
        <f t="shared" si="2"/>
        <v>1.2128072445019011E-3</v>
      </c>
      <c r="M15" s="12">
        <f t="shared" si="3"/>
        <v>1.2125621438099365E-3</v>
      </c>
      <c r="N15" s="12">
        <f t="shared" si="4"/>
        <v>8.569679657213225E-4</v>
      </c>
      <c r="O15" s="13"/>
      <c r="P15" s="13"/>
      <c r="Q15" s="34">
        <f t="shared" si="5"/>
        <v>5.572513495499809E-4</v>
      </c>
    </row>
    <row r="16" spans="1:29">
      <c r="A16">
        <f t="shared" si="0"/>
        <v>1</v>
      </c>
      <c r="B16" s="1">
        <v>40391</v>
      </c>
      <c r="C16" s="28">
        <v>24757</v>
      </c>
      <c r="D16" s="4">
        <v>24769</v>
      </c>
      <c r="E16" s="4">
        <v>24779</v>
      </c>
      <c r="F16" s="4">
        <v>24537</v>
      </c>
      <c r="G16" s="20"/>
      <c r="H16" s="20"/>
      <c r="I16" s="4">
        <v>24473190</v>
      </c>
      <c r="J16" s="37">
        <v>24485575.457570899</v>
      </c>
      <c r="K16" s="11">
        <f t="shared" si="1"/>
        <v>-1.6154436412096906E-4</v>
      </c>
      <c r="L16" s="12">
        <f t="shared" si="2"/>
        <v>1.2113381248490818E-4</v>
      </c>
      <c r="M16" s="12">
        <f t="shared" si="3"/>
        <v>3.2295829800976783E-4</v>
      </c>
      <c r="N16" s="12">
        <f t="shared" si="4"/>
        <v>4.4850362880199945E-4</v>
      </c>
      <c r="O16" s="13"/>
      <c r="P16" s="13"/>
      <c r="Q16" s="34">
        <f t="shared" si="5"/>
        <v>7.6483422760365016E-4</v>
      </c>
    </row>
    <row r="17" spans="1:17">
      <c r="A17">
        <f t="shared" si="0"/>
        <v>1</v>
      </c>
      <c r="B17" s="1">
        <v>40422</v>
      </c>
      <c r="C17" s="28">
        <v>24785</v>
      </c>
      <c r="D17" s="4">
        <v>24806</v>
      </c>
      <c r="E17" s="4">
        <v>24795</v>
      </c>
      <c r="F17" s="4">
        <v>24564</v>
      </c>
      <c r="G17" s="20"/>
      <c r="H17" s="20"/>
      <c r="I17" s="4">
        <v>24398308</v>
      </c>
      <c r="J17" s="37">
        <v>24498803.751494002</v>
      </c>
      <c r="K17" s="11">
        <f t="shared" si="1"/>
        <v>1.1309932544329993E-3</v>
      </c>
      <c r="L17" s="12">
        <f t="shared" si="2"/>
        <v>1.4938027372926044E-3</v>
      </c>
      <c r="M17" s="12">
        <f t="shared" si="3"/>
        <v>6.4570805924368813E-4</v>
      </c>
      <c r="N17" s="12">
        <f t="shared" si="4"/>
        <v>1.1003790194399343E-3</v>
      </c>
      <c r="O17" s="13"/>
      <c r="P17" s="13"/>
      <c r="Q17" s="34">
        <f t="shared" si="5"/>
        <v>5.4024843916877785E-4</v>
      </c>
    </row>
    <row r="18" spans="1:17">
      <c r="A18">
        <f t="shared" si="0"/>
        <v>1</v>
      </c>
      <c r="B18" s="1">
        <v>40452</v>
      </c>
      <c r="C18" s="28">
        <v>24843</v>
      </c>
      <c r="D18" s="4">
        <v>24819</v>
      </c>
      <c r="E18" s="4">
        <v>24849</v>
      </c>
      <c r="F18" s="4">
        <v>24626</v>
      </c>
      <c r="G18" s="20"/>
      <c r="H18" s="20"/>
      <c r="I18" s="4">
        <v>24642788</v>
      </c>
      <c r="J18" s="37">
        <v>24534651.414562799</v>
      </c>
      <c r="K18" s="11">
        <f t="shared" si="1"/>
        <v>2.3401250756505121E-3</v>
      </c>
      <c r="L18" s="12">
        <f t="shared" si="2"/>
        <v>5.2406675804239633E-4</v>
      </c>
      <c r="M18" s="12">
        <f t="shared" si="3"/>
        <v>2.1778584392013745E-3</v>
      </c>
      <c r="N18" s="12">
        <f t="shared" si="4"/>
        <v>2.5240188894317672E-3</v>
      </c>
      <c r="O18" s="13"/>
      <c r="P18" s="13"/>
      <c r="Q18" s="34">
        <f t="shared" si="5"/>
        <v>1.4632413660855548E-3</v>
      </c>
    </row>
    <row r="19" spans="1:17">
      <c r="A19">
        <f t="shared" si="0"/>
        <v>1</v>
      </c>
      <c r="B19" s="1">
        <v>40483</v>
      </c>
      <c r="C19" s="28">
        <v>24806</v>
      </c>
      <c r="D19" s="4">
        <v>24849</v>
      </c>
      <c r="E19" s="4">
        <v>24684</v>
      </c>
      <c r="F19" s="4">
        <v>24625</v>
      </c>
      <c r="G19" s="20"/>
      <c r="H19" s="20"/>
      <c r="I19" s="4">
        <v>25065784</v>
      </c>
      <c r="J19" s="37">
        <v>24500295.090581398</v>
      </c>
      <c r="K19" s="11">
        <f t="shared" si="1"/>
        <v>-1.4893531377048186E-3</v>
      </c>
      <c r="L19" s="12">
        <f t="shared" si="2"/>
        <v>1.2087513598453281E-3</v>
      </c>
      <c r="M19" s="12">
        <f t="shared" si="3"/>
        <v>-6.6401062416998613E-3</v>
      </c>
      <c r="N19" s="12">
        <f t="shared" si="4"/>
        <v>-4.0607488020816263E-5</v>
      </c>
      <c r="O19" s="13"/>
      <c r="P19" s="13"/>
      <c r="Q19" s="34">
        <f t="shared" si="5"/>
        <v>-1.4003184068475116E-3</v>
      </c>
    </row>
    <row r="20" spans="1:17">
      <c r="A20">
        <f t="shared" si="0"/>
        <v>1</v>
      </c>
      <c r="B20" s="1">
        <v>40513</v>
      </c>
      <c r="C20" s="28">
        <v>24880</v>
      </c>
      <c r="D20" s="4">
        <v>24742</v>
      </c>
      <c r="E20" s="4">
        <v>24746</v>
      </c>
      <c r="F20" s="4">
        <v>24657</v>
      </c>
      <c r="G20" s="20"/>
      <c r="H20" s="20"/>
      <c r="I20" s="4">
        <v>25347938</v>
      </c>
      <c r="J20" s="37">
        <v>24560155.904856801</v>
      </c>
      <c r="K20" s="11">
        <f t="shared" si="1"/>
        <v>2.9831492380876234E-3</v>
      </c>
      <c r="L20" s="12">
        <f t="shared" si="2"/>
        <v>-4.3060082900719943E-3</v>
      </c>
      <c r="M20" s="12">
        <f t="shared" si="3"/>
        <v>2.5117485010532903E-3</v>
      </c>
      <c r="N20" s="12">
        <f t="shared" si="4"/>
        <v>1.2994923857867491E-3</v>
      </c>
      <c r="O20" s="13"/>
      <c r="P20" s="13"/>
      <c r="Q20" s="34">
        <f t="shared" si="5"/>
        <v>2.4432691138651652E-3</v>
      </c>
    </row>
    <row r="21" spans="1:17">
      <c r="A21">
        <f t="shared" si="0"/>
        <v>1</v>
      </c>
      <c r="B21" s="1">
        <v>40544</v>
      </c>
      <c r="C21" s="28">
        <v>24739</v>
      </c>
      <c r="D21" s="4">
        <v>24740</v>
      </c>
      <c r="E21" s="4">
        <v>24740</v>
      </c>
      <c r="F21" s="4">
        <v>24675</v>
      </c>
      <c r="G21" s="20"/>
      <c r="H21" s="20"/>
      <c r="I21" s="4">
        <v>24363179</v>
      </c>
      <c r="J21" s="37">
        <v>24604088.436452899</v>
      </c>
      <c r="K21" s="11">
        <f t="shared" si="1"/>
        <v>-5.6672025723473185E-3</v>
      </c>
      <c r="L21" s="12">
        <f t="shared" si="2"/>
        <v>-8.0834209037261573E-5</v>
      </c>
      <c r="M21" s="12">
        <f t="shared" si="3"/>
        <v>-2.4246342843292634E-4</v>
      </c>
      <c r="N21" s="12">
        <f t="shared" si="4"/>
        <v>7.3001581700937734E-4</v>
      </c>
      <c r="O21" s="13"/>
      <c r="P21" s="13"/>
      <c r="Q21" s="34">
        <f t="shared" si="5"/>
        <v>1.7887725047953662E-3</v>
      </c>
    </row>
    <row r="22" spans="1:17">
      <c r="A22">
        <f t="shared" si="0"/>
        <v>1</v>
      </c>
      <c r="B22" s="1">
        <v>40575</v>
      </c>
      <c r="C22" s="28">
        <v>24767</v>
      </c>
      <c r="D22" s="4">
        <v>24765</v>
      </c>
      <c r="E22" s="4">
        <v>24775</v>
      </c>
      <c r="F22" s="4">
        <v>24746</v>
      </c>
      <c r="G22" s="20"/>
      <c r="H22" s="20"/>
      <c r="I22" s="4">
        <v>24215741</v>
      </c>
      <c r="J22" s="37">
        <v>24653469.308996599</v>
      </c>
      <c r="K22" s="11">
        <f t="shared" si="1"/>
        <v>1.1318161607178912E-3</v>
      </c>
      <c r="L22" s="12">
        <f t="shared" si="2"/>
        <v>1.0105092966854468E-3</v>
      </c>
      <c r="M22" s="12">
        <f t="shared" si="3"/>
        <v>1.4147130153596699E-3</v>
      </c>
      <c r="N22" s="12">
        <f t="shared" si="4"/>
        <v>2.8774062816616652E-3</v>
      </c>
      <c r="O22" s="13"/>
      <c r="P22" s="13"/>
      <c r="Q22" s="34">
        <f t="shared" si="5"/>
        <v>2.0070189826881801E-3</v>
      </c>
    </row>
    <row r="23" spans="1:17">
      <c r="A23">
        <f t="shared" si="0"/>
        <v>1</v>
      </c>
      <c r="B23" s="1">
        <v>40603</v>
      </c>
      <c r="C23" s="28">
        <v>24797</v>
      </c>
      <c r="D23" s="4">
        <v>24790</v>
      </c>
      <c r="E23" s="4">
        <v>24791</v>
      </c>
      <c r="F23" s="4">
        <v>24794</v>
      </c>
      <c r="G23" s="20"/>
      <c r="H23" s="20"/>
      <c r="I23" s="4">
        <v>24315475</v>
      </c>
      <c r="J23" s="37">
        <v>24681720.5831495</v>
      </c>
      <c r="K23" s="11">
        <f t="shared" si="1"/>
        <v>1.2112892154882982E-3</v>
      </c>
      <c r="L23" s="12">
        <f t="shared" si="2"/>
        <v>1.0094891984655519E-3</v>
      </c>
      <c r="M23" s="12">
        <f t="shared" si="3"/>
        <v>6.4581231079707813E-4</v>
      </c>
      <c r="N23" s="12">
        <f t="shared" si="4"/>
        <v>1.9397074274629666E-3</v>
      </c>
      <c r="O23" s="13"/>
      <c r="P23" s="13"/>
      <c r="Q23" s="34">
        <f t="shared" si="5"/>
        <v>1.1459350324618534E-3</v>
      </c>
    </row>
    <row r="24" spans="1:17">
      <c r="A24">
        <f t="shared" si="0"/>
        <v>1</v>
      </c>
      <c r="B24" s="1">
        <v>40634</v>
      </c>
      <c r="C24" s="28">
        <v>24861</v>
      </c>
      <c r="D24" s="4">
        <v>24869</v>
      </c>
      <c r="E24" s="4">
        <v>24870</v>
      </c>
      <c r="F24" s="4">
        <v>24891</v>
      </c>
      <c r="G24" s="20"/>
      <c r="H24" s="20"/>
      <c r="I24" s="4">
        <v>24553656</v>
      </c>
      <c r="J24" s="37">
        <v>24786076.641385</v>
      </c>
      <c r="K24" s="11">
        <f t="shared" si="1"/>
        <v>2.5809573738759806E-3</v>
      </c>
      <c r="L24" s="12">
        <f t="shared" si="2"/>
        <v>3.1867688584106268E-3</v>
      </c>
      <c r="M24" s="12">
        <f t="shared" si="3"/>
        <v>3.186640313016742E-3</v>
      </c>
      <c r="N24" s="12">
        <f t="shared" si="4"/>
        <v>3.9122368314914446E-3</v>
      </c>
      <c r="O24" s="13"/>
      <c r="P24" s="13"/>
      <c r="Q24" s="34">
        <f t="shared" si="5"/>
        <v>4.2280706437760607E-3</v>
      </c>
    </row>
    <row r="25" spans="1:17">
      <c r="A25">
        <f t="shared" si="0"/>
        <v>1</v>
      </c>
      <c r="B25" s="1">
        <v>40664</v>
      </c>
      <c r="C25" s="28">
        <v>24872</v>
      </c>
      <c r="D25" s="4">
        <v>24883</v>
      </c>
      <c r="E25" s="4">
        <v>24893</v>
      </c>
      <c r="F25" s="4">
        <v>24906</v>
      </c>
      <c r="G25" s="20"/>
      <c r="H25" s="20"/>
      <c r="I25" s="4">
        <v>24697280</v>
      </c>
      <c r="J25" s="37">
        <v>24755686.9367746</v>
      </c>
      <c r="K25" s="11">
        <f t="shared" si="1"/>
        <v>4.4246007803394605E-4</v>
      </c>
      <c r="L25" s="12">
        <f t="shared" si="2"/>
        <v>5.6294985725191538E-4</v>
      </c>
      <c r="M25" s="12">
        <f t="shared" si="3"/>
        <v>9.2480900683544753E-4</v>
      </c>
      <c r="N25" s="12">
        <f t="shared" si="4"/>
        <v>6.0262745570693887E-4</v>
      </c>
      <c r="O25" s="13"/>
      <c r="P25" s="13"/>
      <c r="Q25" s="34">
        <f t="shared" si="5"/>
        <v>-1.2260796676332175E-3</v>
      </c>
    </row>
    <row r="26" spans="1:17">
      <c r="A26">
        <f t="shared" si="0"/>
        <v>1</v>
      </c>
      <c r="B26" s="1">
        <v>40695</v>
      </c>
      <c r="C26" s="28">
        <v>24900</v>
      </c>
      <c r="D26" s="4">
        <v>24923</v>
      </c>
      <c r="E26" s="4">
        <v>24919</v>
      </c>
      <c r="F26" s="4">
        <v>24962</v>
      </c>
      <c r="G26" s="20"/>
      <c r="H26" s="20"/>
      <c r="I26" s="4">
        <v>24816374</v>
      </c>
      <c r="J26" s="37">
        <v>24796917.853398699</v>
      </c>
      <c r="K26" s="11">
        <f t="shared" si="1"/>
        <v>1.1257639112254303E-3</v>
      </c>
      <c r="L26" s="12">
        <f t="shared" si="2"/>
        <v>1.607523208616346E-3</v>
      </c>
      <c r="M26" s="12">
        <f t="shared" si="3"/>
        <v>1.0444703330252381E-3</v>
      </c>
      <c r="N26" s="12">
        <f t="shared" si="4"/>
        <v>2.2484541877458852E-3</v>
      </c>
      <c r="O26" s="13"/>
      <c r="P26" s="13"/>
      <c r="Q26" s="34">
        <f t="shared" si="5"/>
        <v>1.6655129275711111E-3</v>
      </c>
    </row>
    <row r="27" spans="1:17">
      <c r="A27">
        <f t="shared" si="0"/>
        <v>1</v>
      </c>
      <c r="B27" s="1">
        <v>40725</v>
      </c>
      <c r="C27" s="28">
        <v>24951</v>
      </c>
      <c r="D27" s="4">
        <v>24946</v>
      </c>
      <c r="E27" s="4">
        <v>24942</v>
      </c>
      <c r="F27" s="4">
        <v>25010</v>
      </c>
      <c r="G27" s="20"/>
      <c r="H27" s="20"/>
      <c r="I27" s="4">
        <v>24803554</v>
      </c>
      <c r="J27" s="37">
        <v>24848514.197822899</v>
      </c>
      <c r="K27" s="11">
        <f t="shared" si="1"/>
        <v>2.0481927710842562E-3</v>
      </c>
      <c r="L27" s="12">
        <f t="shared" si="2"/>
        <v>9.22842354451614E-4</v>
      </c>
      <c r="M27" s="12">
        <f t="shared" si="3"/>
        <v>9.2299048918498272E-4</v>
      </c>
      <c r="N27" s="12">
        <f t="shared" si="4"/>
        <v>1.9229228427208866E-3</v>
      </c>
      <c r="O27" s="13"/>
      <c r="P27" s="13"/>
      <c r="Q27" s="34">
        <f t="shared" si="5"/>
        <v>2.0807563556584086E-3</v>
      </c>
    </row>
    <row r="28" spans="1:17">
      <c r="A28">
        <f t="shared" si="0"/>
        <v>1</v>
      </c>
      <c r="B28" s="1">
        <v>40756</v>
      </c>
      <c r="C28" s="28">
        <v>24938</v>
      </c>
      <c r="D28" s="4">
        <v>24945</v>
      </c>
      <c r="E28" s="4">
        <v>24957</v>
      </c>
      <c r="F28" s="4">
        <v>25029</v>
      </c>
      <c r="G28" s="20"/>
      <c r="H28" s="20"/>
      <c r="I28" s="4">
        <v>24872679</v>
      </c>
      <c r="J28" s="37">
        <v>24896740.2298536</v>
      </c>
      <c r="K28" s="11">
        <f t="shared" si="1"/>
        <v>-5.2102120155506082E-4</v>
      </c>
      <c r="L28" s="12">
        <f t="shared" si="2"/>
        <v>-4.0086587028032028E-5</v>
      </c>
      <c r="M28" s="12">
        <f t="shared" si="3"/>
        <v>6.0139523694968666E-4</v>
      </c>
      <c r="N28" s="12">
        <f t="shared" si="4"/>
        <v>7.5969612155146748E-4</v>
      </c>
      <c r="O28" s="13"/>
      <c r="P28" s="13"/>
      <c r="Q28" s="34">
        <f t="shared" si="5"/>
        <v>1.9408014357222836E-3</v>
      </c>
    </row>
    <row r="29" spans="1:17">
      <c r="A29">
        <f t="shared" si="0"/>
        <v>1</v>
      </c>
      <c r="B29" s="1">
        <v>40787</v>
      </c>
      <c r="C29" s="28">
        <v>24952</v>
      </c>
      <c r="D29" s="4">
        <v>24968</v>
      </c>
      <c r="E29" s="4">
        <v>24978</v>
      </c>
      <c r="F29" s="4">
        <v>25046</v>
      </c>
      <c r="G29" s="20"/>
      <c r="H29" s="20"/>
      <c r="I29" s="4">
        <v>24853819</v>
      </c>
      <c r="J29" s="37">
        <v>24920934.983543701</v>
      </c>
      <c r="K29" s="11">
        <f t="shared" si="1"/>
        <v>5.6139225278695193E-4</v>
      </c>
      <c r="L29" s="12">
        <f t="shared" si="2"/>
        <v>9.2202846261768556E-4</v>
      </c>
      <c r="M29" s="12">
        <f t="shared" si="3"/>
        <v>8.4144728933766011E-4</v>
      </c>
      <c r="N29" s="12">
        <f t="shared" si="4"/>
        <v>6.7921211394783576E-4</v>
      </c>
      <c r="O29" s="13"/>
      <c r="P29" s="13"/>
      <c r="Q29" s="34">
        <f t="shared" si="5"/>
        <v>9.7180407823382886E-4</v>
      </c>
    </row>
    <row r="30" spans="1:17">
      <c r="A30">
        <f t="shared" si="0"/>
        <v>1</v>
      </c>
      <c r="B30" s="1">
        <v>40817</v>
      </c>
      <c r="C30" s="28">
        <v>25003</v>
      </c>
      <c r="D30" s="4">
        <v>25007</v>
      </c>
      <c r="E30" s="4">
        <v>25010</v>
      </c>
      <c r="F30" s="4">
        <v>25083</v>
      </c>
      <c r="G30" s="20"/>
      <c r="H30" s="20"/>
      <c r="I30" s="4">
        <v>25019416</v>
      </c>
      <c r="J30" s="37">
        <v>24939485.931282099</v>
      </c>
      <c r="K30" s="11">
        <f t="shared" si="1"/>
        <v>2.0439243347225577E-3</v>
      </c>
      <c r="L30" s="12">
        <f t="shared" si="2"/>
        <v>1.5619993591797776E-3</v>
      </c>
      <c r="M30" s="12">
        <f t="shared" si="3"/>
        <v>1.2811273921049526E-3</v>
      </c>
      <c r="N30" s="12">
        <f t="shared" si="4"/>
        <v>1.4772818014852085E-3</v>
      </c>
      <c r="O30" s="13"/>
      <c r="P30" s="13"/>
      <c r="Q30" s="34">
        <f t="shared" si="5"/>
        <v>7.443921245591234E-4</v>
      </c>
    </row>
    <row r="31" spans="1:17">
      <c r="A31">
        <f t="shared" si="0"/>
        <v>1</v>
      </c>
      <c r="B31" s="1">
        <v>40848</v>
      </c>
      <c r="C31" s="28">
        <v>25065</v>
      </c>
      <c r="D31" s="4">
        <v>25052</v>
      </c>
      <c r="E31" s="4">
        <v>25154</v>
      </c>
      <c r="F31" s="4">
        <v>25111</v>
      </c>
      <c r="G31" s="20"/>
      <c r="H31" s="20"/>
      <c r="I31" s="4">
        <v>25520933</v>
      </c>
      <c r="J31" s="37">
        <v>24956028.7686961</v>
      </c>
      <c r="K31" s="11">
        <f t="shared" si="1"/>
        <v>2.4797024357077202E-3</v>
      </c>
      <c r="L31" s="12">
        <f t="shared" si="2"/>
        <v>1.7994961410805477E-3</v>
      </c>
      <c r="M31" s="12">
        <f t="shared" si="3"/>
        <v>5.7576969212314033E-3</v>
      </c>
      <c r="N31" s="12">
        <f t="shared" si="4"/>
        <v>1.1162939042379527E-3</v>
      </c>
      <c r="O31" s="13"/>
      <c r="P31" s="13"/>
      <c r="Q31" s="34">
        <f t="shared" si="5"/>
        <v>6.6331910206907096E-4</v>
      </c>
    </row>
    <row r="32" spans="1:17">
      <c r="A32">
        <f t="shared" si="0"/>
        <v>1</v>
      </c>
      <c r="B32" s="1">
        <v>40878</v>
      </c>
      <c r="C32" s="28">
        <v>25142</v>
      </c>
      <c r="D32" s="4">
        <v>25183</v>
      </c>
      <c r="E32" s="4">
        <v>25181</v>
      </c>
      <c r="F32" s="4">
        <v>25124</v>
      </c>
      <c r="G32" s="20"/>
      <c r="H32" s="20"/>
      <c r="I32" s="4">
        <v>25783736</v>
      </c>
      <c r="J32" s="37">
        <v>24964996.827096201</v>
      </c>
      <c r="K32" s="11">
        <f t="shared" si="1"/>
        <v>3.0720127668062425E-3</v>
      </c>
      <c r="L32" s="12">
        <f t="shared" si="2"/>
        <v>5.2291234232795247E-3</v>
      </c>
      <c r="M32" s="12">
        <f t="shared" si="3"/>
        <v>1.0733879303490568E-3</v>
      </c>
      <c r="N32" s="12">
        <f t="shared" si="4"/>
        <v>5.1770140575846391E-4</v>
      </c>
      <c r="O32" s="13"/>
      <c r="P32" s="13"/>
      <c r="Q32" s="34">
        <f t="shared" si="5"/>
        <v>3.5935438619749682E-4</v>
      </c>
    </row>
    <row r="33" spans="1:17">
      <c r="A33">
        <f t="shared" si="0"/>
        <v>1</v>
      </c>
      <c r="B33" s="1">
        <v>40909</v>
      </c>
      <c r="C33" s="28">
        <v>25220</v>
      </c>
      <c r="D33" s="4">
        <v>25238</v>
      </c>
      <c r="E33" s="4">
        <v>25239</v>
      </c>
      <c r="F33" s="4">
        <v>25217</v>
      </c>
      <c r="G33" s="20"/>
      <c r="H33" s="20"/>
      <c r="I33" s="4">
        <v>24863956</v>
      </c>
      <c r="J33" s="37">
        <v>25092748.767068699</v>
      </c>
      <c r="K33" s="11">
        <f t="shared" si="1"/>
        <v>3.1023784901758056E-3</v>
      </c>
      <c r="L33" s="12">
        <f t="shared" si="2"/>
        <v>2.1840130246595368E-3</v>
      </c>
      <c r="M33" s="12">
        <f t="shared" si="3"/>
        <v>2.3033239347127754E-3</v>
      </c>
      <c r="N33" s="12">
        <f t="shared" si="4"/>
        <v>3.7016398662632621E-3</v>
      </c>
      <c r="O33" s="13"/>
      <c r="P33" s="13"/>
      <c r="Q33" s="34">
        <f t="shared" si="5"/>
        <v>5.1172423877035023E-3</v>
      </c>
    </row>
    <row r="34" spans="1:17">
      <c r="A34">
        <f t="shared" si="0"/>
        <v>1</v>
      </c>
      <c r="B34" s="1">
        <v>40940</v>
      </c>
      <c r="C34" s="28">
        <v>25251</v>
      </c>
      <c r="D34" s="4">
        <v>25232</v>
      </c>
      <c r="E34" s="4">
        <v>25246</v>
      </c>
      <c r="F34" s="4">
        <v>25246</v>
      </c>
      <c r="G34" s="20"/>
      <c r="H34" s="20"/>
      <c r="I34" s="4">
        <v>24656712</v>
      </c>
      <c r="J34" s="37">
        <v>25100325.901485302</v>
      </c>
      <c r="K34" s="11">
        <f t="shared" si="1"/>
        <v>1.2291831879460702E-3</v>
      </c>
      <c r="L34" s="12">
        <f t="shared" si="2"/>
        <v>-2.3773674617644236E-4</v>
      </c>
      <c r="M34" s="12">
        <f t="shared" si="3"/>
        <v>2.7734854788219465E-4</v>
      </c>
      <c r="N34" s="12">
        <f t="shared" si="4"/>
        <v>1.1500178451044896E-3</v>
      </c>
      <c r="O34" s="13"/>
      <c r="P34" s="13"/>
      <c r="Q34" s="34">
        <f t="shared" si="5"/>
        <v>3.019651010314206E-4</v>
      </c>
    </row>
    <row r="35" spans="1:17">
      <c r="A35">
        <f t="shared" si="0"/>
        <v>1</v>
      </c>
      <c r="B35" s="1">
        <v>40969</v>
      </c>
      <c r="C35" s="28">
        <v>25206</v>
      </c>
      <c r="D35" s="4">
        <v>25230</v>
      </c>
      <c r="E35" s="4">
        <v>25243</v>
      </c>
      <c r="F35" s="4">
        <v>25276</v>
      </c>
      <c r="G35" s="20"/>
      <c r="H35" s="20"/>
      <c r="I35" s="4">
        <v>24795567</v>
      </c>
      <c r="J35" s="37">
        <v>25147606.684318699</v>
      </c>
      <c r="K35" s="11">
        <f t="shared" si="1"/>
        <v>-1.7821076393014224E-3</v>
      </c>
      <c r="L35" s="12">
        <f t="shared" si="2"/>
        <v>-7.9264426125602583E-5</v>
      </c>
      <c r="M35" s="12">
        <f t="shared" si="3"/>
        <v>-1.1883070585438915E-4</v>
      </c>
      <c r="N35" s="12">
        <f t="shared" si="4"/>
        <v>1.1883070585438915E-3</v>
      </c>
      <c r="O35" s="13"/>
      <c r="P35" s="13"/>
      <c r="Q35" s="34">
        <f t="shared" si="5"/>
        <v>1.8836720693973241E-3</v>
      </c>
    </row>
    <row r="36" spans="1:17">
      <c r="A36">
        <f t="shared" si="0"/>
        <v>1</v>
      </c>
      <c r="B36" s="1">
        <v>41000</v>
      </c>
      <c r="C36" s="28">
        <v>25252</v>
      </c>
      <c r="D36" s="4">
        <v>25264</v>
      </c>
      <c r="E36" s="4">
        <v>25262</v>
      </c>
      <c r="F36" s="4">
        <v>25285</v>
      </c>
      <c r="G36" s="20"/>
      <c r="H36" s="20"/>
      <c r="I36" s="4">
        <v>24891585</v>
      </c>
      <c r="J36" s="37">
        <v>25155642.330449998</v>
      </c>
      <c r="K36" s="11">
        <f t="shared" si="1"/>
        <v>1.8249623105610624E-3</v>
      </c>
      <c r="L36" s="12">
        <f t="shared" si="2"/>
        <v>1.3476020610383443E-3</v>
      </c>
      <c r="M36" s="12">
        <f t="shared" si="3"/>
        <v>7.5268391237170995E-4</v>
      </c>
      <c r="N36" s="12">
        <f t="shared" si="4"/>
        <v>3.5606899825912919E-4</v>
      </c>
      <c r="O36" s="13"/>
      <c r="P36" s="13"/>
      <c r="Q36" s="34">
        <f t="shared" si="5"/>
        <v>3.1953920037697259E-4</v>
      </c>
    </row>
    <row r="37" spans="1:17">
      <c r="A37">
        <f t="shared" si="0"/>
        <v>1</v>
      </c>
      <c r="B37" s="1">
        <v>41030</v>
      </c>
      <c r="C37" s="28">
        <v>25318</v>
      </c>
      <c r="D37" s="4">
        <v>25311</v>
      </c>
      <c r="E37" s="4">
        <v>25314</v>
      </c>
      <c r="F37" s="4">
        <v>25337</v>
      </c>
      <c r="G37" s="20"/>
      <c r="H37" s="20"/>
      <c r="I37" s="4">
        <v>25123040</v>
      </c>
      <c r="J37" s="37">
        <v>25197945.929678999</v>
      </c>
      <c r="K37" s="11">
        <f t="shared" si="1"/>
        <v>2.6136543640107313E-3</v>
      </c>
      <c r="L37" s="12">
        <f t="shared" si="2"/>
        <v>1.860354654844798E-3</v>
      </c>
      <c r="M37" s="12">
        <f t="shared" si="3"/>
        <v>2.0584276779351818E-3</v>
      </c>
      <c r="N37" s="12">
        <f t="shared" si="4"/>
        <v>2.0565552699229883E-3</v>
      </c>
      <c r="O37" s="13"/>
      <c r="P37" s="13"/>
      <c r="Q37" s="34">
        <f t="shared" si="5"/>
        <v>1.6816743803751422E-3</v>
      </c>
    </row>
    <row r="38" spans="1:17">
      <c r="A38">
        <f t="shared" si="0"/>
        <v>1</v>
      </c>
      <c r="B38" s="1">
        <v>41061</v>
      </c>
      <c r="C38" s="28">
        <v>25314</v>
      </c>
      <c r="D38" s="4">
        <v>25320</v>
      </c>
      <c r="E38" s="4">
        <v>25310</v>
      </c>
      <c r="F38" s="4">
        <v>25323</v>
      </c>
      <c r="G38" s="20"/>
      <c r="H38" s="20"/>
      <c r="I38" s="4">
        <v>25257426</v>
      </c>
      <c r="J38" s="37">
        <v>25203879.6663386</v>
      </c>
      <c r="K38" s="11">
        <f t="shared" si="1"/>
        <v>-1.5799036258790089E-4</v>
      </c>
      <c r="L38" s="12">
        <f t="shared" si="2"/>
        <v>3.5557662676310997E-4</v>
      </c>
      <c r="M38" s="12">
        <f t="shared" si="3"/>
        <v>-1.5801532748671576E-4</v>
      </c>
      <c r="N38" s="12">
        <f t="shared" si="4"/>
        <v>-5.5255160437306383E-4</v>
      </c>
      <c r="O38" s="13"/>
      <c r="P38" s="13"/>
      <c r="Q38" s="34">
        <f t="shared" si="5"/>
        <v>2.3548493500857859E-4</v>
      </c>
    </row>
    <row r="39" spans="1:17">
      <c r="A39">
        <f t="shared" si="0"/>
        <v>1</v>
      </c>
      <c r="B39" s="1">
        <v>41091</v>
      </c>
      <c r="C39" s="28">
        <v>25334</v>
      </c>
      <c r="D39" s="4">
        <v>25321</v>
      </c>
      <c r="E39" s="4">
        <v>25330</v>
      </c>
      <c r="F39" s="4">
        <v>25329</v>
      </c>
      <c r="G39" s="20"/>
      <c r="H39" s="20"/>
      <c r="I39" s="4">
        <v>25161758</v>
      </c>
      <c r="J39" s="37">
        <v>25215957.932508402</v>
      </c>
      <c r="K39" s="11">
        <f t="shared" ref="K39:K70" si="6">C39/C38-1</f>
        <v>7.9007663743380085E-4</v>
      </c>
      <c r="L39" s="12">
        <f t="shared" ref="L39:L70" si="7">D39/D38-1</f>
        <v>3.9494470774004142E-5</v>
      </c>
      <c r="M39" s="12">
        <f t="shared" ref="M39:M70" si="8">E39/E38-1</f>
        <v>7.9020150138275902E-4</v>
      </c>
      <c r="N39" s="12">
        <f t="shared" ref="N39:N70" si="9">F39/F38-1</f>
        <v>2.3693875133279363E-4</v>
      </c>
      <c r="O39" s="13"/>
      <c r="P39" s="13"/>
      <c r="Q39" s="34">
        <f t="shared" si="5"/>
        <v>4.7922249787335502E-4</v>
      </c>
    </row>
    <row r="40" spans="1:17">
      <c r="A40">
        <f t="shared" si="0"/>
        <v>1</v>
      </c>
      <c r="B40" s="1">
        <v>41122</v>
      </c>
      <c r="C40" s="28">
        <v>25350</v>
      </c>
      <c r="D40" s="4">
        <v>25361</v>
      </c>
      <c r="E40" s="4">
        <v>25370</v>
      </c>
      <c r="F40" s="4">
        <v>25361</v>
      </c>
      <c r="G40" s="20"/>
      <c r="H40" s="20"/>
      <c r="I40" s="4">
        <v>25215288</v>
      </c>
      <c r="J40" s="37">
        <v>25240897.4462943</v>
      </c>
      <c r="K40" s="11">
        <f t="shared" si="6"/>
        <v>6.3156232730721129E-4</v>
      </c>
      <c r="L40" s="12">
        <f t="shared" si="7"/>
        <v>1.5797164408988262E-3</v>
      </c>
      <c r="M40" s="12">
        <f t="shared" si="8"/>
        <v>1.5791551519936942E-3</v>
      </c>
      <c r="N40" s="12">
        <f t="shared" si="9"/>
        <v>1.263373998183992E-3</v>
      </c>
      <c r="O40" s="13"/>
      <c r="P40" s="13"/>
      <c r="Q40" s="34">
        <f t="shared" si="5"/>
        <v>9.8903693655616465E-4</v>
      </c>
    </row>
    <row r="41" spans="1:17">
      <c r="A41">
        <f t="shared" si="0"/>
        <v>1</v>
      </c>
      <c r="B41" s="1">
        <v>41153</v>
      </c>
      <c r="C41" s="28">
        <v>25386</v>
      </c>
      <c r="D41" s="4">
        <v>25402</v>
      </c>
      <c r="E41" s="4">
        <v>25411</v>
      </c>
      <c r="F41" s="4">
        <v>25387</v>
      </c>
      <c r="G41" s="20"/>
      <c r="H41" s="20"/>
      <c r="I41" s="4">
        <v>25206116</v>
      </c>
      <c r="J41" s="37">
        <v>25293823.094601501</v>
      </c>
      <c r="K41" s="11">
        <f t="shared" si="6"/>
        <v>1.4201183431952202E-3</v>
      </c>
      <c r="L41" s="12">
        <f t="shared" si="7"/>
        <v>1.6166554946570599E-3</v>
      </c>
      <c r="M41" s="12">
        <f t="shared" si="8"/>
        <v>1.616081986598239E-3</v>
      </c>
      <c r="N41" s="12">
        <f t="shared" si="9"/>
        <v>1.0251961673435339E-3</v>
      </c>
      <c r="O41" s="13"/>
      <c r="P41" s="13"/>
      <c r="Q41" s="34">
        <f t="shared" si="5"/>
        <v>2.0968211776071222E-3</v>
      </c>
    </row>
    <row r="42" spans="1:17">
      <c r="A42">
        <f t="shared" si="0"/>
        <v>1</v>
      </c>
      <c r="B42" s="1">
        <v>41183</v>
      </c>
      <c r="C42" s="28">
        <v>25447</v>
      </c>
      <c r="D42" s="4">
        <v>25478</v>
      </c>
      <c r="E42" s="4">
        <v>25465</v>
      </c>
      <c r="F42" s="4">
        <v>25427</v>
      </c>
      <c r="G42" s="20"/>
      <c r="H42" s="20"/>
      <c r="I42" s="4">
        <v>25398183</v>
      </c>
      <c r="J42" s="37">
        <v>25320044.408662502</v>
      </c>
      <c r="K42" s="11">
        <f t="shared" si="6"/>
        <v>2.4028992357991719E-3</v>
      </c>
      <c r="L42" s="12">
        <f t="shared" si="7"/>
        <v>2.9918904023304993E-3</v>
      </c>
      <c r="M42" s="12">
        <f t="shared" si="8"/>
        <v>2.1250639486836143E-3</v>
      </c>
      <c r="N42" s="12">
        <f t="shared" si="9"/>
        <v>1.5756095639500867E-3</v>
      </c>
      <c r="O42" s="13"/>
      <c r="P42" s="13"/>
      <c r="Q42" s="34">
        <f t="shared" si="5"/>
        <v>1.0366686745191256E-3</v>
      </c>
    </row>
    <row r="43" spans="1:17">
      <c r="A43">
        <f t="shared" si="0"/>
        <v>1</v>
      </c>
      <c r="B43" s="1">
        <v>41214</v>
      </c>
      <c r="C43" s="28">
        <v>25547</v>
      </c>
      <c r="D43" s="4">
        <v>25543</v>
      </c>
      <c r="E43" s="4">
        <v>25720</v>
      </c>
      <c r="F43" s="4">
        <v>25495</v>
      </c>
      <c r="G43" s="20"/>
      <c r="H43" s="20"/>
      <c r="I43" s="4">
        <v>25996183</v>
      </c>
      <c r="J43" s="37">
        <v>25398774.667558301</v>
      </c>
      <c r="K43" s="11">
        <f t="shared" si="6"/>
        <v>3.9297363146932884E-3</v>
      </c>
      <c r="L43" s="12">
        <f t="shared" si="7"/>
        <v>2.5512206609623611E-3</v>
      </c>
      <c r="M43" s="12">
        <f t="shared" si="8"/>
        <v>1.0013744354997023E-2</v>
      </c>
      <c r="N43" s="12">
        <f t="shared" si="9"/>
        <v>2.674322570495935E-3</v>
      </c>
      <c r="O43" s="13"/>
      <c r="P43" s="13"/>
      <c r="Q43" s="34">
        <f t="shared" si="5"/>
        <v>3.1094044554227374E-3</v>
      </c>
    </row>
    <row r="44" spans="1:17">
      <c r="A44">
        <f t="shared" si="0"/>
        <v>1</v>
      </c>
      <c r="B44" s="1">
        <v>41244</v>
      </c>
      <c r="C44" s="28">
        <v>25532</v>
      </c>
      <c r="D44" s="4">
        <v>25781</v>
      </c>
      <c r="E44" s="4">
        <v>25769</v>
      </c>
      <c r="F44" s="4">
        <v>25508</v>
      </c>
      <c r="G44" s="20"/>
      <c r="H44" s="20"/>
      <c r="I44" s="4">
        <v>26186858</v>
      </c>
      <c r="J44" s="37">
        <v>25368066.860415101</v>
      </c>
      <c r="K44" s="11">
        <f t="shared" si="6"/>
        <v>-5.871530903824862E-4</v>
      </c>
      <c r="L44" s="12">
        <f t="shared" si="7"/>
        <v>9.3176212661003621E-3</v>
      </c>
      <c r="M44" s="12">
        <f t="shared" si="8"/>
        <v>1.9051321928460485E-3</v>
      </c>
      <c r="N44" s="12">
        <f t="shared" si="9"/>
        <v>5.0990390272609432E-4</v>
      </c>
      <c r="O44" s="13"/>
      <c r="P44" s="13"/>
      <c r="Q44" s="34">
        <f t="shared" si="5"/>
        <v>-1.2090271103677441E-3</v>
      </c>
    </row>
    <row r="45" spans="1:17">
      <c r="A45">
        <f t="shared" si="0"/>
        <v>1</v>
      </c>
      <c r="B45" s="1">
        <v>41275</v>
      </c>
      <c r="C45" s="28">
        <v>25815</v>
      </c>
      <c r="D45" s="4">
        <v>25795</v>
      </c>
      <c r="E45" s="4">
        <v>25783</v>
      </c>
      <c r="F45" s="4">
        <v>25545</v>
      </c>
      <c r="G45" s="20"/>
      <c r="H45" s="20"/>
      <c r="I45" s="4">
        <v>25134823</v>
      </c>
      <c r="J45" s="37">
        <v>25374869.9288661</v>
      </c>
      <c r="K45" s="11">
        <f t="shared" si="6"/>
        <v>1.1084129719567626E-2</v>
      </c>
      <c r="L45" s="12">
        <f t="shared" si="7"/>
        <v>5.4303556882984161E-4</v>
      </c>
      <c r="M45" s="12">
        <f t="shared" si="8"/>
        <v>5.4328844735929138E-4</v>
      </c>
      <c r="N45" s="12">
        <f t="shared" si="9"/>
        <v>1.4505253253880301E-3</v>
      </c>
      <c r="O45" s="13"/>
      <c r="P45" s="13"/>
      <c r="Q45" s="34">
        <f t="shared" si="5"/>
        <v>2.6817449230298607E-4</v>
      </c>
    </row>
    <row r="46" spans="1:17">
      <c r="A46">
        <f t="shared" si="0"/>
        <v>1</v>
      </c>
      <c r="B46" s="1">
        <v>41306</v>
      </c>
      <c r="C46" s="28">
        <v>25825</v>
      </c>
      <c r="D46" s="4">
        <v>25802</v>
      </c>
      <c r="E46" s="4">
        <v>25808</v>
      </c>
      <c r="F46" s="4">
        <v>25569</v>
      </c>
      <c r="G46" s="20"/>
      <c r="H46" s="20"/>
      <c r="I46" s="4">
        <v>24982463</v>
      </c>
      <c r="J46" s="37">
        <v>25420163.702705301</v>
      </c>
      <c r="K46" s="11">
        <f t="shared" si="6"/>
        <v>3.8737168312996673E-4</v>
      </c>
      <c r="L46" s="12">
        <f t="shared" si="7"/>
        <v>2.7137042062408412E-4</v>
      </c>
      <c r="M46" s="12">
        <f t="shared" si="8"/>
        <v>9.6963115230974672E-4</v>
      </c>
      <c r="N46" s="12">
        <f t="shared" si="9"/>
        <v>9.3951849677043064E-4</v>
      </c>
      <c r="O46" s="13"/>
      <c r="P46" s="13"/>
      <c r="Q46" s="34">
        <f t="shared" si="5"/>
        <v>1.7849854586911018E-3</v>
      </c>
    </row>
    <row r="47" spans="1:17">
      <c r="A47">
        <f t="shared" si="0"/>
        <v>1</v>
      </c>
      <c r="B47" s="1">
        <v>41334</v>
      </c>
      <c r="C47" s="28">
        <v>25775</v>
      </c>
      <c r="D47" s="4">
        <v>25800</v>
      </c>
      <c r="E47" s="4">
        <v>25804</v>
      </c>
      <c r="F47" s="4">
        <v>25564</v>
      </c>
      <c r="G47" s="20"/>
      <c r="H47" s="20"/>
      <c r="I47" s="4">
        <v>25073037</v>
      </c>
      <c r="J47" s="37">
        <v>25435682.7861313</v>
      </c>
      <c r="K47" s="11">
        <f t="shared" si="6"/>
        <v>-1.9361084220715918E-3</v>
      </c>
      <c r="L47" s="12">
        <f t="shared" si="7"/>
        <v>-7.7513371056547875E-5</v>
      </c>
      <c r="M47" s="12">
        <f t="shared" si="8"/>
        <v>-1.54990700558022E-4</v>
      </c>
      <c r="N47" s="12">
        <f t="shared" si="9"/>
        <v>-1.9554929797804821E-4</v>
      </c>
      <c r="O47" s="13"/>
      <c r="P47" s="13"/>
      <c r="Q47" s="34">
        <f t="shared" si="5"/>
        <v>6.1050289083497411E-4</v>
      </c>
    </row>
    <row r="48" spans="1:17">
      <c r="A48">
        <f t="shared" si="0"/>
        <v>1</v>
      </c>
      <c r="B48" s="1">
        <v>41365</v>
      </c>
      <c r="C48" s="28">
        <v>25837</v>
      </c>
      <c r="D48" s="4">
        <v>25835</v>
      </c>
      <c r="E48" s="4">
        <v>25838</v>
      </c>
      <c r="F48" s="4">
        <v>25590</v>
      </c>
      <c r="G48" s="20"/>
      <c r="H48" s="20"/>
      <c r="I48" s="4">
        <v>25219264</v>
      </c>
      <c r="J48" s="37">
        <v>25468336.775431901</v>
      </c>
      <c r="K48" s="11">
        <f t="shared" si="6"/>
        <v>2.4054316197865688E-3</v>
      </c>
      <c r="L48" s="12">
        <f t="shared" si="7"/>
        <v>1.3565891472868685E-3</v>
      </c>
      <c r="M48" s="12">
        <f t="shared" si="8"/>
        <v>1.3176251743916012E-3</v>
      </c>
      <c r="N48" s="12">
        <f t="shared" si="9"/>
        <v>1.0170552339228145E-3</v>
      </c>
      <c r="O48" s="13"/>
      <c r="P48" s="13"/>
      <c r="Q48" s="34">
        <f t="shared" si="5"/>
        <v>1.2837866227206618E-3</v>
      </c>
    </row>
    <row r="49" spans="1:17">
      <c r="A49">
        <f t="shared" si="0"/>
        <v>1</v>
      </c>
      <c r="B49" s="1">
        <v>41395</v>
      </c>
      <c r="C49" s="28">
        <v>25868</v>
      </c>
      <c r="D49" s="4">
        <v>25868</v>
      </c>
      <c r="E49" s="4">
        <v>25873</v>
      </c>
      <c r="F49" s="4">
        <v>25625</v>
      </c>
      <c r="G49" s="20"/>
      <c r="H49" s="20"/>
      <c r="I49" s="4">
        <v>25442824</v>
      </c>
      <c r="J49" s="37">
        <v>25523709.479725301</v>
      </c>
      <c r="K49" s="11">
        <f t="shared" si="6"/>
        <v>1.1998297015907156E-3</v>
      </c>
      <c r="L49" s="12">
        <f t="shared" si="7"/>
        <v>1.2773369460035155E-3</v>
      </c>
      <c r="M49" s="12">
        <f t="shared" si="8"/>
        <v>1.3545940088242059E-3</v>
      </c>
      <c r="N49" s="12">
        <f t="shared" si="9"/>
        <v>1.3677217663150554E-3</v>
      </c>
      <c r="O49" s="13"/>
      <c r="P49" s="13"/>
      <c r="Q49" s="34">
        <f t="shared" si="5"/>
        <v>2.1741782661997E-3</v>
      </c>
    </row>
    <row r="50" spans="1:17">
      <c r="A50">
        <f t="shared" si="0"/>
        <v>1</v>
      </c>
      <c r="B50" s="1">
        <v>41426</v>
      </c>
      <c r="C50" s="28">
        <v>25913</v>
      </c>
      <c r="D50" s="4">
        <v>25921</v>
      </c>
      <c r="E50" s="4">
        <v>25928</v>
      </c>
      <c r="F50" s="4">
        <v>25682</v>
      </c>
      <c r="G50" s="30">
        <v>25584402.076181099</v>
      </c>
      <c r="H50" s="30">
        <v>25584402.076181099</v>
      </c>
      <c r="I50" s="4">
        <v>25611198</v>
      </c>
      <c r="J50" s="37">
        <v>25584402.076181099</v>
      </c>
      <c r="K50" s="11">
        <f t="shared" si="6"/>
        <v>1.7396010514922899E-3</v>
      </c>
      <c r="L50" s="12">
        <f t="shared" si="7"/>
        <v>2.0488634606463663E-3</v>
      </c>
      <c r="M50" s="12">
        <f t="shared" si="8"/>
        <v>2.1257681753179547E-3</v>
      </c>
      <c r="N50" s="12">
        <f t="shared" si="9"/>
        <v>2.2243902439025298E-3</v>
      </c>
      <c r="O50" s="13"/>
      <c r="P50" s="13"/>
      <c r="Q50" s="34">
        <f t="shared" si="5"/>
        <v>2.3778908980298663E-3</v>
      </c>
    </row>
    <row r="51" spans="1:17">
      <c r="A51">
        <f t="shared" si="0"/>
        <v>1</v>
      </c>
      <c r="B51" s="1">
        <v>41456</v>
      </c>
      <c r="C51" s="28">
        <v>25984</v>
      </c>
      <c r="D51" s="4">
        <v>25973</v>
      </c>
      <c r="E51" s="4">
        <v>25968</v>
      </c>
      <c r="F51" s="4">
        <v>25725</v>
      </c>
      <c r="G51" s="30">
        <v>25645569.649007712</v>
      </c>
      <c r="H51" s="30">
        <v>25645494.849883139</v>
      </c>
      <c r="I51" s="4">
        <v>25581166</v>
      </c>
      <c r="J51" s="37">
        <v>25642495.320363302</v>
      </c>
      <c r="K51" s="11">
        <f t="shared" si="6"/>
        <v>2.7399374831165169E-3</v>
      </c>
      <c r="L51" s="12">
        <f t="shared" si="7"/>
        <v>2.0060954438485545E-3</v>
      </c>
      <c r="M51" s="12">
        <f t="shared" si="8"/>
        <v>1.5427337241591399E-3</v>
      </c>
      <c r="N51" s="12">
        <f t="shared" si="9"/>
        <v>1.6743244295616133E-3</v>
      </c>
      <c r="O51" s="32">
        <f t="shared" ref="O51" si="10">G51/G50-1</f>
        <v>2.3908150225468994E-3</v>
      </c>
      <c r="P51" s="32">
        <f t="shared" ref="P51" si="11">H51/H50-1</f>
        <v>2.3878914003980789E-3</v>
      </c>
      <c r="Q51" s="34">
        <f t="shared" si="5"/>
        <v>2.270650844574007E-3</v>
      </c>
    </row>
    <row r="52" spans="1:17">
      <c r="A52">
        <f t="shared" si="0"/>
        <v>1</v>
      </c>
      <c r="B52" s="1">
        <v>41487</v>
      </c>
      <c r="C52" s="28">
        <v>26037</v>
      </c>
      <c r="D52" s="4">
        <v>26015</v>
      </c>
      <c r="E52" s="4">
        <v>26025</v>
      </c>
      <c r="F52" s="4">
        <v>25793</v>
      </c>
      <c r="G52" s="30">
        <v>25701000.902451221</v>
      </c>
      <c r="H52" s="30">
        <v>25700652.247228999</v>
      </c>
      <c r="I52" s="4">
        <v>25671400</v>
      </c>
      <c r="J52" s="37">
        <v>25685675.0117101</v>
      </c>
      <c r="K52" s="11">
        <f t="shared" si="6"/>
        <v>2.0397167487684609E-3</v>
      </c>
      <c r="L52" s="12">
        <f t="shared" si="7"/>
        <v>1.6170638740229393E-3</v>
      </c>
      <c r="M52" s="12">
        <f t="shared" si="8"/>
        <v>2.1950092421441081E-3</v>
      </c>
      <c r="N52" s="12">
        <f t="shared" si="9"/>
        <v>2.6433430515062639E-3</v>
      </c>
      <c r="O52" s="32">
        <f t="shared" ref="O52:O115" si="12">G52/G51-1</f>
        <v>2.1614358426096381E-3</v>
      </c>
      <c r="P52" s="32">
        <f t="shared" ref="P52:P115" si="13">H52/H51-1</f>
        <v>2.1507636202273694E-3</v>
      </c>
      <c r="Q52" s="34">
        <f t="shared" si="5"/>
        <v>1.6839114449407333E-3</v>
      </c>
    </row>
    <row r="53" spans="1:17">
      <c r="A53">
        <f t="shared" si="0"/>
        <v>1</v>
      </c>
      <c r="B53" s="1">
        <v>41518</v>
      </c>
      <c r="C53" s="28">
        <v>26075</v>
      </c>
      <c r="D53" s="4">
        <v>26091</v>
      </c>
      <c r="E53" s="4">
        <v>26101</v>
      </c>
      <c r="F53" s="4">
        <v>25858</v>
      </c>
      <c r="G53" s="30">
        <v>25758414.493149698</v>
      </c>
      <c r="H53" s="30">
        <v>25756996.978266433</v>
      </c>
      <c r="I53" s="4">
        <v>25626941</v>
      </c>
      <c r="J53" s="37">
        <v>25724516.473622099</v>
      </c>
      <c r="K53" s="11">
        <f t="shared" si="6"/>
        <v>1.4594615355072449E-3</v>
      </c>
      <c r="L53" s="12">
        <f t="shared" si="7"/>
        <v>2.9213915049011163E-3</v>
      </c>
      <c r="M53" s="12">
        <f t="shared" si="8"/>
        <v>2.9202689721421482E-3</v>
      </c>
      <c r="N53" s="12">
        <f t="shared" si="9"/>
        <v>2.5200635831426066E-3</v>
      </c>
      <c r="O53" s="32">
        <f t="shared" si="12"/>
        <v>2.2339048551607288E-3</v>
      </c>
      <c r="P53" s="32">
        <f t="shared" si="13"/>
        <v>2.19234634574339E-3</v>
      </c>
      <c r="Q53" s="34">
        <f t="shared" si="5"/>
        <v>1.5121838104037444E-3</v>
      </c>
    </row>
    <row r="54" spans="1:17">
      <c r="A54">
        <f t="shared" si="0"/>
        <v>1</v>
      </c>
      <c r="B54" s="1">
        <v>41548</v>
      </c>
      <c r="C54" s="28">
        <v>26130</v>
      </c>
      <c r="D54" s="4">
        <v>26142</v>
      </c>
      <c r="E54" s="4">
        <v>26150</v>
      </c>
      <c r="F54" s="4">
        <v>25882</v>
      </c>
      <c r="G54" s="30">
        <v>25846952.855322111</v>
      </c>
      <c r="H54" s="30">
        <v>25844313.947194859</v>
      </c>
      <c r="I54" s="4">
        <v>25822219</v>
      </c>
      <c r="J54" s="37">
        <v>25750154.9288137</v>
      </c>
      <c r="K54" s="11">
        <f t="shared" si="6"/>
        <v>2.1093000958771757E-3</v>
      </c>
      <c r="L54" s="12">
        <f t="shared" si="7"/>
        <v>1.9546970219614934E-3</v>
      </c>
      <c r="M54" s="12">
        <f t="shared" si="8"/>
        <v>1.877322707942275E-3</v>
      </c>
      <c r="N54" s="12">
        <f t="shared" si="9"/>
        <v>9.2814602830837423E-4</v>
      </c>
      <c r="O54" s="32">
        <f t="shared" si="12"/>
        <v>3.4372597814962269E-3</v>
      </c>
      <c r="P54" s="32">
        <f t="shared" si="13"/>
        <v>3.3900290861588189E-3</v>
      </c>
      <c r="Q54" s="34">
        <f t="shared" si="5"/>
        <v>9.9665450341479556E-4</v>
      </c>
    </row>
    <row r="55" spans="1:17">
      <c r="A55">
        <f t="shared" si="0"/>
        <v>1</v>
      </c>
      <c r="B55" s="1">
        <v>41579</v>
      </c>
      <c r="C55" s="28">
        <v>26202</v>
      </c>
      <c r="D55" s="4">
        <v>26217</v>
      </c>
      <c r="E55" s="4">
        <v>26090</v>
      </c>
      <c r="F55" s="4">
        <v>25939</v>
      </c>
      <c r="G55" s="30">
        <v>25942486.984709889</v>
      </c>
      <c r="H55" s="30">
        <v>25946643.783383898</v>
      </c>
      <c r="I55" s="4">
        <v>26420750</v>
      </c>
      <c r="J55" s="37">
        <v>25803061.580522701</v>
      </c>
      <c r="K55" s="11">
        <f t="shared" si="6"/>
        <v>2.7554535017222381E-3</v>
      </c>
      <c r="L55" s="12">
        <f t="shared" si="7"/>
        <v>2.8689465228368682E-3</v>
      </c>
      <c r="M55" s="12">
        <f t="shared" si="8"/>
        <v>-2.2944550669216079E-3</v>
      </c>
      <c r="N55" s="12">
        <f t="shared" si="9"/>
        <v>2.2023027586739463E-3</v>
      </c>
      <c r="O55" s="32">
        <f t="shared" si="12"/>
        <v>3.6961466956095812E-3</v>
      </c>
      <c r="P55" s="32">
        <f t="shared" si="13"/>
        <v>3.9594719518623034E-3</v>
      </c>
      <c r="Q55" s="34">
        <f t="shared" si="5"/>
        <v>2.0546148889302174E-3</v>
      </c>
    </row>
    <row r="56" spans="1:17">
      <c r="A56">
        <f t="shared" si="0"/>
        <v>1</v>
      </c>
      <c r="B56" s="1">
        <v>41609</v>
      </c>
      <c r="C56" s="28">
        <v>26286</v>
      </c>
      <c r="D56" s="4">
        <v>26172</v>
      </c>
      <c r="E56" s="4">
        <v>26156</v>
      </c>
      <c r="F56" s="4">
        <v>26012</v>
      </c>
      <c r="G56" s="30">
        <v>26110155.245960612</v>
      </c>
      <c r="H56" s="30">
        <v>26121762.302917797</v>
      </c>
      <c r="I56" s="4">
        <v>26694593</v>
      </c>
      <c r="J56" s="37">
        <v>25844606.8994404</v>
      </c>
      <c r="K56" s="11">
        <f t="shared" si="6"/>
        <v>3.2058621479276184E-3</v>
      </c>
      <c r="L56" s="12">
        <f t="shared" si="7"/>
        <v>-1.716443529007905E-3</v>
      </c>
      <c r="M56" s="12">
        <f t="shared" si="8"/>
        <v>2.5297048677654921E-3</v>
      </c>
      <c r="N56" s="12">
        <f t="shared" si="9"/>
        <v>2.8142950769112218E-3</v>
      </c>
      <c r="O56" s="32">
        <f t="shared" si="12"/>
        <v>6.4630758550459078E-3</v>
      </c>
      <c r="P56" s="32">
        <f t="shared" si="13"/>
        <v>6.7491780823709657E-3</v>
      </c>
      <c r="Q56" s="34">
        <f t="shared" si="5"/>
        <v>1.610092615872416E-3</v>
      </c>
    </row>
    <row r="57" spans="1:17">
      <c r="A57">
        <f t="shared" si="0"/>
        <v>1</v>
      </c>
      <c r="B57" s="1">
        <v>41640</v>
      </c>
      <c r="C57" s="28">
        <v>26182</v>
      </c>
      <c r="D57" s="4">
        <v>26170</v>
      </c>
      <c r="E57" s="4">
        <v>26167</v>
      </c>
      <c r="F57" s="4">
        <v>26029</v>
      </c>
      <c r="G57" s="30">
        <v>26138721.986861054</v>
      </c>
      <c r="H57" s="30">
        <v>26160298.051859438</v>
      </c>
      <c r="I57" s="4">
        <v>25620482</v>
      </c>
      <c r="J57" s="37">
        <v>25849927.834052999</v>
      </c>
      <c r="K57" s="11">
        <f t="shared" si="6"/>
        <v>-3.9564787339267937E-3</v>
      </c>
      <c r="L57" s="12">
        <f t="shared" si="7"/>
        <v>-7.6417545468387971E-5</v>
      </c>
      <c r="M57" s="12">
        <f t="shared" si="8"/>
        <v>4.2055360146808773E-4</v>
      </c>
      <c r="N57" s="12">
        <f t="shared" si="9"/>
        <v>6.5354451791477253E-4</v>
      </c>
      <c r="O57" s="32">
        <f t="shared" si="12"/>
        <v>1.0940854480312456E-3</v>
      </c>
      <c r="P57" s="32">
        <f t="shared" si="13"/>
        <v>1.4752354184517369E-3</v>
      </c>
      <c r="Q57" s="34">
        <f t="shared" si="5"/>
        <v>2.0588181639991099E-4</v>
      </c>
    </row>
    <row r="58" spans="1:17">
      <c r="A58">
        <f t="shared" si="0"/>
        <v>1</v>
      </c>
      <c r="B58" s="1">
        <v>41671</v>
      </c>
      <c r="C58" s="28">
        <v>26177</v>
      </c>
      <c r="D58" s="4">
        <v>26174</v>
      </c>
      <c r="E58" s="4">
        <v>26171</v>
      </c>
      <c r="F58" s="4">
        <v>26004</v>
      </c>
      <c r="G58" s="30">
        <v>26145672.974757984</v>
      </c>
      <c r="H58" s="30">
        <v>26167445.704675514</v>
      </c>
      <c r="I58" s="4">
        <v>25443429</v>
      </c>
      <c r="J58" s="37">
        <v>25882707.1458029</v>
      </c>
      <c r="K58" s="11">
        <f t="shared" si="6"/>
        <v>-1.9097089603548056E-4</v>
      </c>
      <c r="L58" s="12">
        <f t="shared" si="7"/>
        <v>1.5284677111204736E-4</v>
      </c>
      <c r="M58" s="12">
        <f t="shared" si="8"/>
        <v>1.5286429472238794E-4</v>
      </c>
      <c r="N58" s="12">
        <f t="shared" si="9"/>
        <v>-9.6046717123210446E-4</v>
      </c>
      <c r="O58" s="32">
        <f t="shared" si="12"/>
        <v>2.6592684601878247E-4</v>
      </c>
      <c r="P58" s="32">
        <f t="shared" si="13"/>
        <v>2.732252056878437E-4</v>
      </c>
      <c r="Q58" s="34">
        <f t="shared" si="5"/>
        <v>1.2680620216942717E-3</v>
      </c>
    </row>
    <row r="59" spans="1:17">
      <c r="A59">
        <f t="shared" si="0"/>
        <v>1</v>
      </c>
      <c r="B59" s="1">
        <v>41699</v>
      </c>
      <c r="C59" s="28">
        <v>26212</v>
      </c>
      <c r="D59" s="4">
        <v>26215</v>
      </c>
      <c r="E59" s="4">
        <v>26224</v>
      </c>
      <c r="F59" s="4">
        <v>26055</v>
      </c>
      <c r="G59" s="30">
        <v>26069877.868609626</v>
      </c>
      <c r="H59" s="30">
        <v>26091993.521394648</v>
      </c>
      <c r="I59" s="4">
        <v>25549172</v>
      </c>
      <c r="J59" s="37">
        <v>25940290.995144598</v>
      </c>
      <c r="K59" s="11">
        <f t="shared" si="6"/>
        <v>1.3370516101922636E-3</v>
      </c>
      <c r="L59" s="12">
        <f t="shared" si="7"/>
        <v>1.5664399786046168E-3</v>
      </c>
      <c r="M59" s="12">
        <f t="shared" si="8"/>
        <v>2.0251423331167917E-3</v>
      </c>
      <c r="N59" s="12">
        <f t="shared" si="9"/>
        <v>1.9612367328103453E-3</v>
      </c>
      <c r="O59" s="32">
        <f t="shared" si="12"/>
        <v>-2.8989541107445893E-3</v>
      </c>
      <c r="P59" s="32">
        <f t="shared" si="13"/>
        <v>-2.8834370818006105E-3</v>
      </c>
      <c r="Q59" s="34">
        <f t="shared" si="5"/>
        <v>2.2248000959603775E-3</v>
      </c>
    </row>
    <row r="60" spans="1:17">
      <c r="A60">
        <f t="shared" si="0"/>
        <v>1</v>
      </c>
      <c r="B60" s="1">
        <v>41730</v>
      </c>
      <c r="C60" s="28">
        <v>26274</v>
      </c>
      <c r="D60" s="4">
        <v>26294</v>
      </c>
      <c r="E60" s="4">
        <v>26294</v>
      </c>
      <c r="F60" s="4">
        <v>26122</v>
      </c>
      <c r="G60" s="30">
        <v>26068482.777973153</v>
      </c>
      <c r="H60" s="30">
        <v>26088544.260310981</v>
      </c>
      <c r="I60" s="4">
        <v>25732748</v>
      </c>
      <c r="J60" s="37">
        <v>25988154.386905301</v>
      </c>
      <c r="K60" s="11">
        <f t="shared" si="6"/>
        <v>2.3653288570120168E-3</v>
      </c>
      <c r="L60" s="12">
        <f t="shared" si="7"/>
        <v>3.0135418653443047E-3</v>
      </c>
      <c r="M60" s="12">
        <f t="shared" si="8"/>
        <v>2.6693105552166863E-3</v>
      </c>
      <c r="N60" s="12">
        <f t="shared" si="9"/>
        <v>2.5714834004988418E-3</v>
      </c>
      <c r="O60" s="32">
        <f t="shared" si="12"/>
        <v>-5.3513508713187719E-5</v>
      </c>
      <c r="P60" s="32">
        <f t="shared" si="13"/>
        <v>-1.3219614978199346E-4</v>
      </c>
      <c r="Q60" s="34">
        <f t="shared" si="5"/>
        <v>1.8451370406624701E-3</v>
      </c>
    </row>
    <row r="61" spans="1:17">
      <c r="A61">
        <f t="shared" si="0"/>
        <v>1</v>
      </c>
      <c r="B61" s="1">
        <v>41760</v>
      </c>
      <c r="C61" s="28">
        <v>26333</v>
      </c>
      <c r="D61" s="4">
        <v>26332</v>
      </c>
      <c r="E61" s="4">
        <v>26329</v>
      </c>
      <c r="F61" s="4">
        <v>26165</v>
      </c>
      <c r="G61" s="30">
        <v>26079475.080239501</v>
      </c>
      <c r="H61" s="30">
        <v>26098437.205766961</v>
      </c>
      <c r="I61" s="4">
        <v>25942367</v>
      </c>
      <c r="J61" s="37">
        <v>26021163.8080655</v>
      </c>
      <c r="K61" s="11">
        <f t="shared" si="6"/>
        <v>2.2455659587425902E-3</v>
      </c>
      <c r="L61" s="12">
        <f t="shared" si="7"/>
        <v>1.445196622803735E-3</v>
      </c>
      <c r="M61" s="12">
        <f t="shared" si="8"/>
        <v>1.3311021525823641E-3</v>
      </c>
      <c r="N61" s="12">
        <f t="shared" si="9"/>
        <v>1.6461220427226309E-3</v>
      </c>
      <c r="O61" s="32">
        <f t="shared" si="12"/>
        <v>4.2167019691818908E-4</v>
      </c>
      <c r="P61" s="32">
        <f t="shared" si="13"/>
        <v>3.7920649604927803E-4</v>
      </c>
      <c r="Q61" s="34">
        <f t="shared" si="5"/>
        <v>1.270171812463472E-3</v>
      </c>
    </row>
    <row r="62" spans="1:17">
      <c r="A62">
        <f t="shared" si="0"/>
        <v>1</v>
      </c>
      <c r="B62" s="1">
        <v>41791</v>
      </c>
      <c r="C62" s="28">
        <v>26404</v>
      </c>
      <c r="D62" s="4">
        <v>26399</v>
      </c>
      <c r="E62" s="4">
        <v>26391</v>
      </c>
      <c r="F62" s="4">
        <v>26238</v>
      </c>
      <c r="G62" s="30">
        <v>26096966.716904782</v>
      </c>
      <c r="H62" s="30">
        <v>26114776.758434523</v>
      </c>
      <c r="I62" s="4">
        <v>26109164</v>
      </c>
      <c r="J62" s="37">
        <v>26093844.786151201</v>
      </c>
      <c r="K62" s="11">
        <f t="shared" si="6"/>
        <v>2.6962366612235389E-3</v>
      </c>
      <c r="L62" s="12">
        <f t="shared" si="7"/>
        <v>2.5444326295003261E-3</v>
      </c>
      <c r="M62" s="12">
        <f t="shared" si="8"/>
        <v>2.3548178814234433E-3</v>
      </c>
      <c r="N62" s="12">
        <f t="shared" si="9"/>
        <v>2.7899866233518367E-3</v>
      </c>
      <c r="O62" s="32">
        <f t="shared" si="12"/>
        <v>6.7070508940325624E-4</v>
      </c>
      <c r="P62" s="32">
        <f t="shared" si="13"/>
        <v>6.2607398821379334E-4</v>
      </c>
      <c r="Q62" s="34">
        <f t="shared" si="5"/>
        <v>2.7931486316985499E-3</v>
      </c>
    </row>
    <row r="63" spans="1:17">
      <c r="A63">
        <f t="shared" si="0"/>
        <v>1</v>
      </c>
      <c r="B63" s="1">
        <v>41821</v>
      </c>
      <c r="C63" s="28">
        <v>26438</v>
      </c>
      <c r="D63" s="4">
        <v>26439</v>
      </c>
      <c r="E63" s="4">
        <v>26442</v>
      </c>
      <c r="F63" s="4">
        <v>26292</v>
      </c>
      <c r="G63" s="30">
        <v>26155057.312161636</v>
      </c>
      <c r="H63" s="30">
        <v>26171727.9989728</v>
      </c>
      <c r="I63" s="4">
        <v>26046533</v>
      </c>
      <c r="J63" s="37">
        <v>26108768.134116199</v>
      </c>
      <c r="K63" s="11">
        <f t="shared" si="6"/>
        <v>1.2876836842903305E-3</v>
      </c>
      <c r="L63" s="12">
        <f t="shared" si="7"/>
        <v>1.5152089094283561E-3</v>
      </c>
      <c r="M63" s="12">
        <f t="shared" si="8"/>
        <v>1.9324769807889108E-3</v>
      </c>
      <c r="N63" s="12">
        <f t="shared" si="9"/>
        <v>2.0580836954036119E-3</v>
      </c>
      <c r="O63" s="32">
        <f t="shared" si="12"/>
        <v>2.2259519999781041E-3</v>
      </c>
      <c r="P63" s="32">
        <f t="shared" si="13"/>
        <v>2.1808051841716303E-3</v>
      </c>
      <c r="Q63" s="34">
        <f t="shared" si="5"/>
        <v>5.7191065890438431E-4</v>
      </c>
    </row>
    <row r="64" spans="1:17">
      <c r="A64">
        <f t="shared" si="0"/>
        <v>1</v>
      </c>
      <c r="B64" s="1">
        <v>41852</v>
      </c>
      <c r="C64" s="28">
        <v>26440</v>
      </c>
      <c r="D64" s="4">
        <v>26451</v>
      </c>
      <c r="E64" s="4">
        <v>26458</v>
      </c>
      <c r="F64" s="4">
        <v>26316</v>
      </c>
      <c r="G64" s="30">
        <v>26199666.904815596</v>
      </c>
      <c r="H64" s="30">
        <v>26217960.044550415</v>
      </c>
      <c r="I64" s="4">
        <v>26129173</v>
      </c>
      <c r="J64" s="37">
        <v>26145877.236110698</v>
      </c>
      <c r="K64" s="11">
        <f t="shared" si="6"/>
        <v>7.5648687495322164E-5</v>
      </c>
      <c r="L64" s="12">
        <f t="shared" si="7"/>
        <v>4.5387495744919626E-4</v>
      </c>
      <c r="M64" s="12">
        <f t="shared" si="8"/>
        <v>6.0509795023078183E-4</v>
      </c>
      <c r="N64" s="12">
        <f t="shared" si="9"/>
        <v>9.128251939753973E-4</v>
      </c>
      <c r="O64" s="32">
        <f t="shared" si="12"/>
        <v>1.7055819118092508E-3</v>
      </c>
      <c r="P64" s="32">
        <f t="shared" si="13"/>
        <v>1.7664880813155204E-3</v>
      </c>
      <c r="Q64" s="34">
        <f t="shared" si="5"/>
        <v>1.4213271880112455E-3</v>
      </c>
    </row>
    <row r="65" spans="1:17">
      <c r="A65">
        <f t="shared" si="0"/>
        <v>1</v>
      </c>
      <c r="B65" s="1">
        <v>41883</v>
      </c>
      <c r="C65" s="28">
        <v>26488</v>
      </c>
      <c r="D65" s="4">
        <v>26500</v>
      </c>
      <c r="E65" s="4">
        <v>26506</v>
      </c>
      <c r="F65" s="4">
        <v>26363</v>
      </c>
      <c r="G65" s="30">
        <v>26186218.482031818</v>
      </c>
      <c r="H65" s="30">
        <v>26206275.391040154</v>
      </c>
      <c r="I65" s="4">
        <v>26106229</v>
      </c>
      <c r="J65" s="37">
        <v>26199721.805258401</v>
      </c>
      <c r="K65" s="11">
        <f t="shared" si="6"/>
        <v>1.8154311649016819E-3</v>
      </c>
      <c r="L65" s="12">
        <f t="shared" si="7"/>
        <v>1.852481947752338E-3</v>
      </c>
      <c r="M65" s="12">
        <f t="shared" si="8"/>
        <v>1.8141960843600646E-3</v>
      </c>
      <c r="N65" s="12">
        <f t="shared" si="9"/>
        <v>1.7859857121143019E-3</v>
      </c>
      <c r="O65" s="32">
        <f t="shared" si="12"/>
        <v>-5.1330510546698793E-4</v>
      </c>
      <c r="P65" s="32">
        <f t="shared" si="13"/>
        <v>-4.4567363328062992E-4</v>
      </c>
      <c r="Q65" s="34">
        <f t="shared" si="5"/>
        <v>2.059390421727203E-3</v>
      </c>
    </row>
    <row r="66" spans="1:17">
      <c r="A66">
        <f t="shared" si="0"/>
        <v>1</v>
      </c>
      <c r="B66" s="1">
        <v>41913</v>
      </c>
      <c r="C66" s="28">
        <v>26549</v>
      </c>
      <c r="D66" s="4">
        <v>26562</v>
      </c>
      <c r="E66" s="4">
        <v>26561</v>
      </c>
      <c r="F66" s="4">
        <v>26424</v>
      </c>
      <c r="G66" s="30">
        <v>26163086.644486677</v>
      </c>
      <c r="H66" s="30">
        <v>26183740.757595811</v>
      </c>
      <c r="I66" s="4">
        <v>26338065</v>
      </c>
      <c r="J66" s="37">
        <v>26260801.128534801</v>
      </c>
      <c r="K66" s="11">
        <f t="shared" si="6"/>
        <v>2.3029296285110856E-3</v>
      </c>
      <c r="L66" s="12">
        <f t="shared" si="7"/>
        <v>2.3396226415093313E-3</v>
      </c>
      <c r="M66" s="12">
        <f t="shared" si="8"/>
        <v>2.0750018863653352E-3</v>
      </c>
      <c r="N66" s="12">
        <f t="shared" si="9"/>
        <v>2.3138489549747732E-3</v>
      </c>
      <c r="O66" s="32">
        <f t="shared" si="12"/>
        <v>-8.8335922046223203E-4</v>
      </c>
      <c r="P66" s="32">
        <f t="shared" si="13"/>
        <v>-8.5989455228141498E-4</v>
      </c>
      <c r="Q66" s="34">
        <f t="shared" si="5"/>
        <v>2.3312966347659447E-3</v>
      </c>
    </row>
    <row r="67" spans="1:17">
      <c r="A67">
        <f t="shared" si="0"/>
        <v>1</v>
      </c>
      <c r="B67" s="1">
        <v>41944</v>
      </c>
      <c r="C67" s="28">
        <v>26633</v>
      </c>
      <c r="D67" s="4">
        <v>26640</v>
      </c>
      <c r="E67" s="4">
        <v>26615</v>
      </c>
      <c r="F67" s="4">
        <v>26475</v>
      </c>
      <c r="G67" s="30">
        <v>26188316.158958193</v>
      </c>
      <c r="H67" s="30">
        <v>26208808.998881649</v>
      </c>
      <c r="I67" s="4">
        <v>26928033</v>
      </c>
      <c r="J67" s="37">
        <v>26320828.385076899</v>
      </c>
      <c r="K67" s="11">
        <f t="shared" si="6"/>
        <v>3.1639609778146838E-3</v>
      </c>
      <c r="L67" s="12">
        <f t="shared" si="7"/>
        <v>2.9365258640161596E-3</v>
      </c>
      <c r="M67" s="12">
        <f t="shared" si="8"/>
        <v>2.0330559843380058E-3</v>
      </c>
      <c r="N67" s="12">
        <f t="shared" si="9"/>
        <v>1.9300635785648446E-3</v>
      </c>
      <c r="O67" s="32">
        <f t="shared" si="12"/>
        <v>9.6431720057887915E-4</v>
      </c>
      <c r="P67" s="32">
        <f t="shared" si="13"/>
        <v>9.5739724579146923E-4</v>
      </c>
      <c r="Q67" s="34">
        <f t="shared" si="5"/>
        <v>2.2858120835038687E-3</v>
      </c>
    </row>
    <row r="68" spans="1:17">
      <c r="A68">
        <f t="shared" si="0"/>
        <v>1</v>
      </c>
      <c r="B68" s="1">
        <v>41974</v>
      </c>
      <c r="C68" s="28">
        <v>26663</v>
      </c>
      <c r="D68" s="4">
        <v>26669</v>
      </c>
      <c r="E68" s="4">
        <v>26669</v>
      </c>
      <c r="F68" s="4">
        <v>26527</v>
      </c>
      <c r="G68" s="30">
        <v>26279471.445649307</v>
      </c>
      <c r="H68" s="30">
        <v>26299789.768002767</v>
      </c>
      <c r="I68" s="4">
        <v>27254235</v>
      </c>
      <c r="J68" s="37">
        <v>26405451.721678998</v>
      </c>
      <c r="K68" s="11">
        <f t="shared" si="6"/>
        <v>1.1264221079112513E-3</v>
      </c>
      <c r="L68" s="12">
        <f t="shared" si="7"/>
        <v>1.0885885885885127E-3</v>
      </c>
      <c r="M68" s="12">
        <f t="shared" si="8"/>
        <v>2.0289310539169936E-3</v>
      </c>
      <c r="N68" s="12">
        <f t="shared" si="9"/>
        <v>1.9641170915958295E-3</v>
      </c>
      <c r="O68" s="32">
        <f t="shared" si="12"/>
        <v>3.4807616548471199E-3</v>
      </c>
      <c r="P68" s="32">
        <f t="shared" si="13"/>
        <v>3.4713812872992911E-3</v>
      </c>
      <c r="Q68" s="34">
        <f t="shared" si="5"/>
        <v>3.2150711734466597E-3</v>
      </c>
    </row>
    <row r="69" spans="1:17">
      <c r="A69">
        <f t="shared" si="0"/>
        <v>1</v>
      </c>
      <c r="B69" s="1">
        <v>42005</v>
      </c>
      <c r="C69" s="28">
        <v>26720</v>
      </c>
      <c r="D69" s="4">
        <v>26713</v>
      </c>
      <c r="E69" s="4">
        <v>26704</v>
      </c>
      <c r="F69" s="4">
        <v>26557</v>
      </c>
      <c r="G69" s="30">
        <v>26371928.318290763</v>
      </c>
      <c r="H69" s="30">
        <v>26394765.913525529</v>
      </c>
      <c r="I69" s="4">
        <v>26205608</v>
      </c>
      <c r="J69" s="37">
        <v>26406312.216309201</v>
      </c>
      <c r="K69" s="11">
        <f t="shared" si="6"/>
        <v>2.1377939466675766E-3</v>
      </c>
      <c r="L69" s="12">
        <f t="shared" si="7"/>
        <v>1.6498556376316476E-3</v>
      </c>
      <c r="M69" s="12">
        <f t="shared" si="8"/>
        <v>1.3123851662979469E-3</v>
      </c>
      <c r="N69" s="12">
        <f t="shared" si="9"/>
        <v>1.1309232103140499E-3</v>
      </c>
      <c r="O69" s="32">
        <f t="shared" si="12"/>
        <v>3.5182165985596647E-3</v>
      </c>
      <c r="P69" s="32">
        <f t="shared" si="13"/>
        <v>3.6112891532811275E-3</v>
      </c>
      <c r="Q69" s="34">
        <f t="shared" si="5"/>
        <v>3.2587764044800238E-5</v>
      </c>
    </row>
    <row r="70" spans="1:17">
      <c r="A70">
        <f t="shared" si="0"/>
        <v>1</v>
      </c>
      <c r="B70" s="1">
        <v>42036</v>
      </c>
      <c r="C70" s="28">
        <v>26775</v>
      </c>
      <c r="D70" s="4">
        <v>26756</v>
      </c>
      <c r="E70" s="4">
        <v>26748</v>
      </c>
      <c r="F70" s="4">
        <v>26599</v>
      </c>
      <c r="G70" s="30">
        <v>26463820.268426642</v>
      </c>
      <c r="H70" s="30">
        <v>26486359.241903905</v>
      </c>
      <c r="I70" s="4">
        <v>26030549</v>
      </c>
      <c r="J70" s="37">
        <v>26462162.987771399</v>
      </c>
      <c r="K70" s="11">
        <f t="shared" si="6"/>
        <v>2.0583832335330232E-3</v>
      </c>
      <c r="L70" s="12">
        <f t="shared" si="7"/>
        <v>1.6097031407928952E-3</v>
      </c>
      <c r="M70" s="12">
        <f t="shared" si="8"/>
        <v>1.6476932294786639E-3</v>
      </c>
      <c r="N70" s="12">
        <f t="shared" si="9"/>
        <v>1.5815039349325044E-3</v>
      </c>
      <c r="O70" s="32">
        <f t="shared" si="12"/>
        <v>3.4844607882595913E-3</v>
      </c>
      <c r="P70" s="32">
        <f t="shared" si="13"/>
        <v>3.4701322481303087E-3</v>
      </c>
      <c r="Q70" s="34">
        <f t="shared" si="5"/>
        <v>2.1150538176135658E-3</v>
      </c>
    </row>
    <row r="71" spans="1:17">
      <c r="A71">
        <f t="shared" ref="A71:A134" si="14">IF(OR(YEAR(B71)&lt;2020,YEAR(B71)&gt;2021),1,0)</f>
        <v>1</v>
      </c>
      <c r="B71" s="1">
        <v>42064</v>
      </c>
      <c r="C71" s="28">
        <v>26797</v>
      </c>
      <c r="D71" s="4">
        <v>26791</v>
      </c>
      <c r="E71" s="4">
        <v>26787</v>
      </c>
      <c r="F71" s="4">
        <v>26646</v>
      </c>
      <c r="G71" s="30">
        <v>26558084.168981548</v>
      </c>
      <c r="H71" s="30">
        <v>26580204.804879334</v>
      </c>
      <c r="I71" s="4">
        <v>26118247</v>
      </c>
      <c r="J71" s="37">
        <v>26501475.2983367</v>
      </c>
      <c r="K71" s="11">
        <f t="shared" ref="K71:K102" si="15">C71/C70-1</f>
        <v>8.2166199813249463E-4</v>
      </c>
      <c r="L71" s="12">
        <f t="shared" ref="L71:L102" si="16">D71/D70-1</f>
        <v>1.3081178053520048E-3</v>
      </c>
      <c r="M71" s="12">
        <f t="shared" ref="M71:M102" si="17">E71/E70-1</f>
        <v>1.4580529385375129E-3</v>
      </c>
      <c r="N71" s="12">
        <f t="shared" ref="N71:N102" si="18">F71/F70-1</f>
        <v>1.7669837211924388E-3</v>
      </c>
      <c r="O71" s="32">
        <f t="shared" si="12"/>
        <v>3.5619914131359565E-3</v>
      </c>
      <c r="P71" s="32">
        <f t="shared" si="13"/>
        <v>3.5431658280522527E-3</v>
      </c>
      <c r="Q71" s="34">
        <f t="shared" si="5"/>
        <v>1.4856045812834395E-3</v>
      </c>
    </row>
    <row r="72" spans="1:17">
      <c r="A72">
        <f t="shared" si="14"/>
        <v>1</v>
      </c>
      <c r="B72" s="1">
        <v>42095</v>
      </c>
      <c r="C72" s="28">
        <v>26815</v>
      </c>
      <c r="D72" s="4">
        <v>26810</v>
      </c>
      <c r="E72" s="4">
        <v>26807</v>
      </c>
      <c r="F72" s="4">
        <v>26662</v>
      </c>
      <c r="G72" s="30">
        <v>26661333.354467452</v>
      </c>
      <c r="H72" s="30">
        <v>26681272.196845852</v>
      </c>
      <c r="I72" s="4">
        <v>26298963</v>
      </c>
      <c r="J72" s="37">
        <v>26568180.285541799</v>
      </c>
      <c r="K72" s="11">
        <f t="shared" si="15"/>
        <v>6.717169832444192E-4</v>
      </c>
      <c r="L72" s="12">
        <f t="shared" si="16"/>
        <v>7.0919338583852465E-4</v>
      </c>
      <c r="M72" s="12">
        <f t="shared" si="17"/>
        <v>7.4663082838699601E-4</v>
      </c>
      <c r="N72" s="12">
        <f t="shared" si="18"/>
        <v>6.0046536065461176E-4</v>
      </c>
      <c r="O72" s="32">
        <f t="shared" si="12"/>
        <v>3.88767445832916E-3</v>
      </c>
      <c r="P72" s="32">
        <f t="shared" si="13"/>
        <v>3.8023556518256285E-3</v>
      </c>
      <c r="Q72" s="34">
        <f t="shared" ref="Q72:Q135" si="19">J72/J71-1</f>
        <v>2.5170292013625417E-3</v>
      </c>
    </row>
    <row r="73" spans="1:17">
      <c r="A73">
        <f t="shared" si="14"/>
        <v>1</v>
      </c>
      <c r="B73" s="1">
        <v>42125</v>
      </c>
      <c r="C73" s="28">
        <v>26860</v>
      </c>
      <c r="D73" s="4">
        <v>26852</v>
      </c>
      <c r="E73" s="4">
        <v>26864</v>
      </c>
      <c r="F73" s="4">
        <v>26727</v>
      </c>
      <c r="G73" s="30">
        <v>26740879.869732909</v>
      </c>
      <c r="H73" s="30">
        <v>26765824.341418859</v>
      </c>
      <c r="I73" s="4">
        <v>26532427</v>
      </c>
      <c r="J73" s="37">
        <v>26622193.4010818</v>
      </c>
      <c r="K73" s="11">
        <f t="shared" si="15"/>
        <v>1.6781652060413599E-3</v>
      </c>
      <c r="L73" s="12">
        <f t="shared" si="16"/>
        <v>1.5665796344648264E-3</v>
      </c>
      <c r="M73" s="12">
        <f t="shared" si="17"/>
        <v>2.126310292087874E-3</v>
      </c>
      <c r="N73" s="12">
        <f t="shared" si="18"/>
        <v>2.4379266371614694E-3</v>
      </c>
      <c r="O73" s="32">
        <f t="shared" si="12"/>
        <v>2.983591038297817E-3</v>
      </c>
      <c r="P73" s="32">
        <f t="shared" si="13"/>
        <v>3.1689697533614503E-3</v>
      </c>
      <c r="Q73" s="34">
        <f t="shared" si="19"/>
        <v>2.0330001889288241E-3</v>
      </c>
    </row>
    <row r="74" spans="1:17">
      <c r="A74">
        <f t="shared" si="14"/>
        <v>1</v>
      </c>
      <c r="B74" s="1">
        <v>42156</v>
      </c>
      <c r="C74" s="28">
        <v>26901</v>
      </c>
      <c r="D74" s="4">
        <v>26917</v>
      </c>
      <c r="E74" s="4">
        <v>26916</v>
      </c>
      <c r="F74" s="4">
        <v>26764</v>
      </c>
      <c r="G74" s="30">
        <v>26804638.7124683</v>
      </c>
      <c r="H74" s="30">
        <v>26834584.834142327</v>
      </c>
      <c r="I74" s="4">
        <v>26700009</v>
      </c>
      <c r="J74" s="37">
        <v>26682628.397280902</v>
      </c>
      <c r="K74" s="11">
        <f t="shared" si="15"/>
        <v>1.5264333581532785E-3</v>
      </c>
      <c r="L74" s="12">
        <f t="shared" si="16"/>
        <v>2.4206762997169839E-3</v>
      </c>
      <c r="M74" s="12">
        <f t="shared" si="17"/>
        <v>1.9356759976176807E-3</v>
      </c>
      <c r="N74" s="12">
        <f t="shared" si="18"/>
        <v>1.3843678676992432E-3</v>
      </c>
      <c r="O74" s="32">
        <f t="shared" si="12"/>
        <v>2.3843210487459743E-3</v>
      </c>
      <c r="P74" s="32">
        <f t="shared" si="13"/>
        <v>2.568966001060824E-3</v>
      </c>
      <c r="Q74" s="34">
        <f t="shared" si="19"/>
        <v>2.2700983081522796E-3</v>
      </c>
    </row>
    <row r="75" spans="1:17">
      <c r="A75">
        <f t="shared" si="14"/>
        <v>1</v>
      </c>
      <c r="B75" s="1">
        <v>42186</v>
      </c>
      <c r="C75" s="28">
        <v>26977</v>
      </c>
      <c r="D75" s="4">
        <v>26971</v>
      </c>
      <c r="E75" s="4">
        <v>26963</v>
      </c>
      <c r="F75" s="4">
        <v>26802</v>
      </c>
      <c r="G75" s="30">
        <v>26874026.64986499</v>
      </c>
      <c r="H75" s="30">
        <v>26909129.574709035</v>
      </c>
      <c r="I75" s="4">
        <v>26665967</v>
      </c>
      <c r="J75" s="37">
        <v>26724150.589745998</v>
      </c>
      <c r="K75" s="11">
        <f t="shared" si="15"/>
        <v>2.8251737853610681E-3</v>
      </c>
      <c r="L75" s="12">
        <f t="shared" si="16"/>
        <v>2.0061671062896469E-3</v>
      </c>
      <c r="M75" s="12">
        <f t="shared" si="17"/>
        <v>1.7461732798336183E-3</v>
      </c>
      <c r="N75" s="12">
        <f t="shared" si="18"/>
        <v>1.419817665520906E-3</v>
      </c>
      <c r="O75" s="32">
        <f t="shared" si="12"/>
        <v>2.588654081146613E-3</v>
      </c>
      <c r="P75" s="32">
        <f t="shared" si="13"/>
        <v>2.7779353035439769E-3</v>
      </c>
      <c r="Q75" s="34">
        <f t="shared" si="19"/>
        <v>1.5561507602199764E-3</v>
      </c>
    </row>
    <row r="76" spans="1:17">
      <c r="A76">
        <f t="shared" si="14"/>
        <v>1</v>
      </c>
      <c r="B76" s="1">
        <v>42217</v>
      </c>
      <c r="C76" s="28">
        <v>26999</v>
      </c>
      <c r="D76" s="4">
        <v>26980</v>
      </c>
      <c r="E76" s="4">
        <v>26979</v>
      </c>
      <c r="F76" s="4">
        <v>26822</v>
      </c>
      <c r="G76" s="30">
        <v>26935464.104752675</v>
      </c>
      <c r="H76" s="30">
        <v>26963509.967147879</v>
      </c>
      <c r="I76" s="4">
        <v>26731323</v>
      </c>
      <c r="J76" s="37">
        <v>26768198.856811199</v>
      </c>
      <c r="K76" s="11">
        <f t="shared" si="15"/>
        <v>8.1550950809949896E-4</v>
      </c>
      <c r="L76" s="12">
        <f t="shared" si="16"/>
        <v>3.3369174298325532E-4</v>
      </c>
      <c r="M76" s="12">
        <f t="shared" si="17"/>
        <v>5.9340577828881358E-4</v>
      </c>
      <c r="N76" s="12">
        <f t="shared" si="18"/>
        <v>7.4621296918131463E-4</v>
      </c>
      <c r="O76" s="32">
        <f t="shared" si="12"/>
        <v>2.286127631267787E-3</v>
      </c>
      <c r="P76" s="32">
        <f t="shared" si="13"/>
        <v>2.0208900584415268E-3</v>
      </c>
      <c r="Q76" s="34">
        <f t="shared" si="19"/>
        <v>1.6482569545952508E-3</v>
      </c>
    </row>
    <row r="77" spans="1:17">
      <c r="A77">
        <f t="shared" si="14"/>
        <v>1</v>
      </c>
      <c r="B77" s="1">
        <v>42248</v>
      </c>
      <c r="C77" s="28">
        <v>27003</v>
      </c>
      <c r="D77" s="4">
        <v>26991</v>
      </c>
      <c r="E77" s="4">
        <v>26983</v>
      </c>
      <c r="F77" s="4">
        <v>26810</v>
      </c>
      <c r="G77" s="30">
        <v>27030321.354604561</v>
      </c>
      <c r="H77" s="30">
        <v>27051358.398257487</v>
      </c>
      <c r="I77" s="4">
        <v>26680125</v>
      </c>
      <c r="J77" s="37">
        <v>26801568.422903799</v>
      </c>
      <c r="K77" s="11">
        <f t="shared" si="15"/>
        <v>1.481536353198365E-4</v>
      </c>
      <c r="L77" s="12">
        <f t="shared" si="16"/>
        <v>4.0770941438106334E-4</v>
      </c>
      <c r="M77" s="12">
        <f t="shared" si="17"/>
        <v>1.4826346417584624E-4</v>
      </c>
      <c r="N77" s="12">
        <f t="shared" si="18"/>
        <v>-4.4739393035564401E-4</v>
      </c>
      <c r="O77" s="32">
        <f t="shared" si="12"/>
        <v>3.5216489859979383E-3</v>
      </c>
      <c r="P77" s="32">
        <f t="shared" si="13"/>
        <v>3.2580487932261093E-3</v>
      </c>
      <c r="Q77" s="34">
        <f t="shared" si="19"/>
        <v>1.2466123055607792E-3</v>
      </c>
    </row>
    <row r="78" spans="1:17">
      <c r="A78">
        <f t="shared" si="14"/>
        <v>1</v>
      </c>
      <c r="B78" s="1">
        <v>42278</v>
      </c>
      <c r="C78" s="28">
        <v>27042</v>
      </c>
      <c r="D78" s="4">
        <v>27026</v>
      </c>
      <c r="E78" s="4">
        <v>27020</v>
      </c>
      <c r="F78" s="4">
        <v>26851</v>
      </c>
      <c r="G78" s="30">
        <v>27100044.89673255</v>
      </c>
      <c r="H78" s="30">
        <v>27113931.624630518</v>
      </c>
      <c r="I78" s="4">
        <v>26916436</v>
      </c>
      <c r="J78" s="37">
        <v>26827360.915718298</v>
      </c>
      <c r="K78" s="11">
        <f t="shared" si="15"/>
        <v>1.4442839684478681E-3</v>
      </c>
      <c r="L78" s="12">
        <f t="shared" si="16"/>
        <v>1.2967285391427552E-3</v>
      </c>
      <c r="M78" s="12">
        <f t="shared" si="17"/>
        <v>1.3712337397620011E-3</v>
      </c>
      <c r="N78" s="12">
        <f t="shared" si="18"/>
        <v>1.5292801193584893E-3</v>
      </c>
      <c r="O78" s="32">
        <f t="shared" si="12"/>
        <v>2.5794566484542703E-3</v>
      </c>
      <c r="P78" s="32">
        <f t="shared" si="13"/>
        <v>2.3131269584251157E-3</v>
      </c>
      <c r="Q78" s="34">
        <f t="shared" si="19"/>
        <v>9.6235012845213852E-4</v>
      </c>
    </row>
    <row r="79" spans="1:17">
      <c r="A79">
        <f t="shared" si="14"/>
        <v>1</v>
      </c>
      <c r="B79" s="1">
        <v>42309</v>
      </c>
      <c r="C79" s="28">
        <v>27075</v>
      </c>
      <c r="D79" s="4">
        <v>27083</v>
      </c>
      <c r="E79" s="4">
        <v>27087</v>
      </c>
      <c r="F79" s="4">
        <v>26875</v>
      </c>
      <c r="G79" s="30">
        <v>27128192.78374175</v>
      </c>
      <c r="H79" s="30">
        <v>27141794.677038237</v>
      </c>
      <c r="I79" s="4">
        <v>27454154</v>
      </c>
      <c r="J79" s="37">
        <v>26839716.3368988</v>
      </c>
      <c r="K79" s="11">
        <f t="shared" si="15"/>
        <v>1.2203239405368382E-3</v>
      </c>
      <c r="L79" s="12">
        <f t="shared" si="16"/>
        <v>2.1090801450454055E-3</v>
      </c>
      <c r="M79" s="12">
        <f t="shared" si="17"/>
        <v>2.4796447076240735E-3</v>
      </c>
      <c r="N79" s="12">
        <f t="shared" si="18"/>
        <v>8.9382145916361289E-4</v>
      </c>
      <c r="O79" s="32">
        <f t="shared" si="12"/>
        <v>1.0386656965499785E-3</v>
      </c>
      <c r="P79" s="32">
        <f t="shared" si="13"/>
        <v>1.0276286299404358E-3</v>
      </c>
      <c r="Q79" s="34">
        <f t="shared" si="19"/>
        <v>4.6055298615899076E-4</v>
      </c>
    </row>
    <row r="80" spans="1:17">
      <c r="A80">
        <f t="shared" si="14"/>
        <v>1</v>
      </c>
      <c r="B80" s="1">
        <v>42339</v>
      </c>
      <c r="C80" s="28">
        <v>27114</v>
      </c>
      <c r="D80" s="4">
        <v>27109</v>
      </c>
      <c r="E80" s="4">
        <v>27114</v>
      </c>
      <c r="F80" s="4">
        <v>26909</v>
      </c>
      <c r="G80" s="30">
        <v>27125307.366650213</v>
      </c>
      <c r="H80" s="30">
        <v>27138443.115520641</v>
      </c>
      <c r="I80" s="4">
        <v>27707326</v>
      </c>
      <c r="J80" s="37">
        <v>26856014.768546801</v>
      </c>
      <c r="K80" s="11">
        <f t="shared" si="15"/>
        <v>1.440443213296394E-3</v>
      </c>
      <c r="L80" s="12">
        <f t="shared" si="16"/>
        <v>9.6001181552995973E-4</v>
      </c>
      <c r="M80" s="12">
        <f t="shared" si="17"/>
        <v>9.9678812714576459E-4</v>
      </c>
      <c r="N80" s="12">
        <f t="shared" si="18"/>
        <v>1.2651162790697779E-3</v>
      </c>
      <c r="O80" s="32">
        <f t="shared" si="12"/>
        <v>-1.0636230413652026E-4</v>
      </c>
      <c r="P80" s="32">
        <f t="shared" si="13"/>
        <v>-1.2348341579748734E-4</v>
      </c>
      <c r="Q80" s="34">
        <f t="shared" si="19"/>
        <v>6.0725051797927421E-4</v>
      </c>
    </row>
    <row r="81" spans="1:17">
      <c r="A81">
        <f t="shared" si="14"/>
        <v>1</v>
      </c>
      <c r="B81" s="1">
        <v>42370</v>
      </c>
      <c r="C81" s="28">
        <v>27154</v>
      </c>
      <c r="D81" s="4">
        <v>27167</v>
      </c>
      <c r="E81" s="4">
        <v>27173</v>
      </c>
      <c r="F81" s="4">
        <v>26915</v>
      </c>
      <c r="G81" s="30">
        <v>27171458.263386138</v>
      </c>
      <c r="H81" s="30">
        <v>27184760.517914541</v>
      </c>
      <c r="I81" s="4">
        <v>26624825</v>
      </c>
      <c r="J81" s="37">
        <v>26801611.739879198</v>
      </c>
      <c r="K81" s="11">
        <f t="shared" si="15"/>
        <v>1.4752526370140906E-3</v>
      </c>
      <c r="L81" s="12">
        <f t="shared" si="16"/>
        <v>2.1395108635509086E-3</v>
      </c>
      <c r="M81" s="12">
        <f t="shared" si="17"/>
        <v>2.1759976395958613E-3</v>
      </c>
      <c r="N81" s="12">
        <f t="shared" si="18"/>
        <v>2.2297372626267631E-4</v>
      </c>
      <c r="O81" s="32">
        <f t="shared" si="12"/>
        <v>1.7013962685143991E-3</v>
      </c>
      <c r="P81" s="32">
        <f t="shared" si="13"/>
        <v>1.7067081629089653E-3</v>
      </c>
      <c r="Q81" s="34">
        <f t="shared" si="19"/>
        <v>-2.0257297717648504E-3</v>
      </c>
    </row>
    <row r="82" spans="1:17">
      <c r="A82">
        <f t="shared" si="14"/>
        <v>1</v>
      </c>
      <c r="B82" s="1">
        <v>42401</v>
      </c>
      <c r="C82" s="28">
        <v>27220</v>
      </c>
      <c r="D82" s="4">
        <v>27236</v>
      </c>
      <c r="E82" s="4">
        <v>27229</v>
      </c>
      <c r="F82" s="4">
        <v>26978</v>
      </c>
      <c r="G82" s="30">
        <v>27269577.612818971</v>
      </c>
      <c r="H82" s="30">
        <v>27272108.78105237</v>
      </c>
      <c r="I82" s="4">
        <v>26489455</v>
      </c>
      <c r="J82" s="37">
        <v>26903108.813081998</v>
      </c>
      <c r="K82" s="11">
        <f t="shared" si="15"/>
        <v>2.4305811298519497E-3</v>
      </c>
      <c r="L82" s="12">
        <f t="shared" si="16"/>
        <v>2.5398461368573155E-3</v>
      </c>
      <c r="M82" s="12">
        <f t="shared" si="17"/>
        <v>2.0608692452066535E-3</v>
      </c>
      <c r="N82" s="12">
        <f t="shared" si="18"/>
        <v>2.3407022106631814E-3</v>
      </c>
      <c r="O82" s="32">
        <f t="shared" si="12"/>
        <v>3.6111182727740498E-3</v>
      </c>
      <c r="P82" s="32">
        <f t="shared" si="13"/>
        <v>3.2131334421823254E-3</v>
      </c>
      <c r="Q82" s="34">
        <f t="shared" si="19"/>
        <v>3.786976476932491E-3</v>
      </c>
    </row>
    <row r="83" spans="1:17">
      <c r="A83">
        <f t="shared" si="14"/>
        <v>1</v>
      </c>
      <c r="B83" s="1">
        <v>42430</v>
      </c>
      <c r="C83" s="28">
        <v>27287</v>
      </c>
      <c r="D83" s="4">
        <v>27282</v>
      </c>
      <c r="E83" s="4">
        <v>27280</v>
      </c>
      <c r="F83" s="4">
        <v>27054</v>
      </c>
      <c r="G83" s="30">
        <v>27362638.079640865</v>
      </c>
      <c r="H83" s="30">
        <v>27354689.729718801</v>
      </c>
      <c r="I83" s="4">
        <v>26553543</v>
      </c>
      <c r="J83" s="37">
        <v>26943791.8253939</v>
      </c>
      <c r="K83" s="11">
        <f t="shared" si="15"/>
        <v>2.4614254224835097E-3</v>
      </c>
      <c r="L83" s="12">
        <f t="shared" si="16"/>
        <v>1.6889411073579552E-3</v>
      </c>
      <c r="M83" s="12">
        <f t="shared" si="17"/>
        <v>1.8730030482205784E-3</v>
      </c>
      <c r="N83" s="12">
        <f t="shared" si="18"/>
        <v>2.8171102379717095E-3</v>
      </c>
      <c r="O83" s="32">
        <f t="shared" si="12"/>
        <v>3.4126112308445755E-3</v>
      </c>
      <c r="P83" s="32">
        <f t="shared" si="13"/>
        <v>3.0280367876724945E-3</v>
      </c>
      <c r="Q83" s="34">
        <f t="shared" si="19"/>
        <v>1.5122048754498962E-3</v>
      </c>
    </row>
    <row r="84" spans="1:17">
      <c r="A84">
        <f t="shared" si="14"/>
        <v>1</v>
      </c>
      <c r="B84" s="1">
        <v>42461</v>
      </c>
      <c r="C84" s="28">
        <v>27290</v>
      </c>
      <c r="D84" s="4">
        <v>27286</v>
      </c>
      <c r="E84" s="4">
        <v>27296</v>
      </c>
      <c r="F84" s="4">
        <v>27072</v>
      </c>
      <c r="G84" s="30">
        <v>27400430.204264045</v>
      </c>
      <c r="H84" s="30">
        <v>27381516.198524058</v>
      </c>
      <c r="I84" s="4">
        <v>26740214</v>
      </c>
      <c r="J84" s="37">
        <v>26977358.310314301</v>
      </c>
      <c r="K84" s="11">
        <f t="shared" si="15"/>
        <v>1.0994246344409042E-4</v>
      </c>
      <c r="L84" s="12">
        <f t="shared" si="16"/>
        <v>1.4661681694883022E-4</v>
      </c>
      <c r="M84" s="12">
        <f t="shared" si="17"/>
        <v>5.8651026392952943E-4</v>
      </c>
      <c r="N84" s="12">
        <f t="shared" si="18"/>
        <v>6.6533599467732962E-4</v>
      </c>
      <c r="O84" s="32">
        <f t="shared" si="12"/>
        <v>1.3811579319649159E-3</v>
      </c>
      <c r="P84" s="32">
        <f t="shared" si="13"/>
        <v>9.8068993179301067E-4</v>
      </c>
      <c r="Q84" s="34">
        <f t="shared" si="19"/>
        <v>1.2457966249859176E-3</v>
      </c>
    </row>
    <row r="85" spans="1:17">
      <c r="A85">
        <f t="shared" si="14"/>
        <v>1</v>
      </c>
      <c r="B85" s="1">
        <v>42491</v>
      </c>
      <c r="C85" s="28">
        <v>27286</v>
      </c>
      <c r="D85" s="4">
        <v>27296</v>
      </c>
      <c r="E85" s="4">
        <v>27292</v>
      </c>
      <c r="F85" s="4">
        <v>27089</v>
      </c>
      <c r="G85" s="30">
        <v>27411308.926155403</v>
      </c>
      <c r="H85" s="30">
        <v>27392566.173506189</v>
      </c>
      <c r="I85" s="4">
        <v>26877582</v>
      </c>
      <c r="J85" s="37">
        <v>26983136.711426198</v>
      </c>
      <c r="K85" s="11">
        <f t="shared" si="15"/>
        <v>-1.4657383657012968E-4</v>
      </c>
      <c r="L85" s="12">
        <f t="shared" si="16"/>
        <v>3.66488309022861E-4</v>
      </c>
      <c r="M85" s="12">
        <f t="shared" si="17"/>
        <v>-1.4654161781946229E-4</v>
      </c>
      <c r="N85" s="12">
        <f t="shared" si="18"/>
        <v>6.2795508274238188E-4</v>
      </c>
      <c r="O85" s="32">
        <f t="shared" si="12"/>
        <v>3.9702741198799352E-4</v>
      </c>
      <c r="P85" s="32">
        <f t="shared" si="13"/>
        <v>4.0355599383223861E-4</v>
      </c>
      <c r="Q85" s="34">
        <f t="shared" si="19"/>
        <v>2.1419447543480352E-4</v>
      </c>
    </row>
    <row r="86" spans="1:17">
      <c r="A86">
        <f t="shared" si="14"/>
        <v>1</v>
      </c>
      <c r="B86" s="1">
        <v>42522</v>
      </c>
      <c r="C86" s="28">
        <v>27323</v>
      </c>
      <c r="D86" s="4">
        <v>27314</v>
      </c>
      <c r="E86" s="4">
        <v>27311</v>
      </c>
      <c r="F86" s="4">
        <v>27107</v>
      </c>
      <c r="G86" s="30">
        <v>27441837.44156542</v>
      </c>
      <c r="H86" s="30">
        <v>27422867.711088683</v>
      </c>
      <c r="I86" s="4">
        <v>26949363</v>
      </c>
      <c r="J86" s="37">
        <v>26980478.4789613</v>
      </c>
      <c r="K86" s="11">
        <f t="shared" si="15"/>
        <v>1.3560067433848744E-3</v>
      </c>
      <c r="L86" s="12">
        <f t="shared" si="16"/>
        <v>6.594372801875803E-4</v>
      </c>
      <c r="M86" s="12">
        <f t="shared" si="17"/>
        <v>6.9617470320970654E-4</v>
      </c>
      <c r="N86" s="12">
        <f t="shared" si="18"/>
        <v>6.6447635571642572E-4</v>
      </c>
      <c r="O86" s="32">
        <f t="shared" si="12"/>
        <v>1.1137197239379226E-3</v>
      </c>
      <c r="P86" s="32">
        <f t="shared" si="13"/>
        <v>1.1061956514246685E-3</v>
      </c>
      <c r="Q86" s="34">
        <f t="shared" si="19"/>
        <v>-9.8514583138586964E-5</v>
      </c>
    </row>
    <row r="87" spans="1:17">
      <c r="A87">
        <f t="shared" si="14"/>
        <v>1</v>
      </c>
      <c r="B87" s="1">
        <v>42552</v>
      </c>
      <c r="C87" s="28">
        <v>27343</v>
      </c>
      <c r="D87" s="4">
        <v>27339</v>
      </c>
      <c r="E87" s="4">
        <v>27340</v>
      </c>
      <c r="F87" s="4">
        <v>27153</v>
      </c>
      <c r="G87" s="30">
        <v>27491778.585330732</v>
      </c>
      <c r="H87" s="30">
        <v>27472564.539138906</v>
      </c>
      <c r="I87" s="4">
        <v>26971868</v>
      </c>
      <c r="J87" s="37">
        <v>27022894.585726801</v>
      </c>
      <c r="K87" s="11">
        <f t="shared" si="15"/>
        <v>7.3198404274776863E-4</v>
      </c>
      <c r="L87" s="12">
        <f t="shared" si="16"/>
        <v>9.1528154060194211E-4</v>
      </c>
      <c r="M87" s="12">
        <f t="shared" si="17"/>
        <v>1.0618432133573386E-3</v>
      </c>
      <c r="N87" s="12">
        <f t="shared" si="18"/>
        <v>1.6969786402036835E-3</v>
      </c>
      <c r="O87" s="32">
        <f t="shared" si="12"/>
        <v>1.8198906640876089E-3</v>
      </c>
      <c r="P87" s="32">
        <f t="shared" si="13"/>
        <v>1.8122403744860183E-3</v>
      </c>
      <c r="Q87" s="34">
        <f t="shared" si="19"/>
        <v>1.5721035784661552E-3</v>
      </c>
    </row>
    <row r="88" spans="1:17">
      <c r="A88">
        <f t="shared" si="14"/>
        <v>1</v>
      </c>
      <c r="B88" s="1">
        <v>42583</v>
      </c>
      <c r="C88" s="28">
        <v>27373</v>
      </c>
      <c r="D88" s="4">
        <v>27383</v>
      </c>
      <c r="E88" s="4">
        <v>27378</v>
      </c>
      <c r="F88" s="4">
        <v>27199</v>
      </c>
      <c r="G88" s="30">
        <v>27556538.651159387</v>
      </c>
      <c r="H88" s="30">
        <v>27536989.664884735</v>
      </c>
      <c r="I88" s="4">
        <v>27015220</v>
      </c>
      <c r="J88" s="37">
        <v>27052906.000115201</v>
      </c>
      <c r="K88" s="11">
        <f t="shared" si="15"/>
        <v>1.0971729510296235E-3</v>
      </c>
      <c r="L88" s="12">
        <f t="shared" si="16"/>
        <v>1.609422436811947E-3</v>
      </c>
      <c r="M88" s="12">
        <f t="shared" si="17"/>
        <v>1.3899049012435771E-3</v>
      </c>
      <c r="N88" s="12">
        <f t="shared" si="18"/>
        <v>1.6941037822708616E-3</v>
      </c>
      <c r="O88" s="32">
        <f t="shared" si="12"/>
        <v>2.3556157208108885E-3</v>
      </c>
      <c r="P88" s="32">
        <f t="shared" si="13"/>
        <v>2.3450714131199035E-3</v>
      </c>
      <c r="Q88" s="34">
        <f t="shared" si="19"/>
        <v>1.1105921422738252E-3</v>
      </c>
    </row>
    <row r="89" spans="1:17">
      <c r="A89">
        <f t="shared" si="14"/>
        <v>1</v>
      </c>
      <c r="B89" s="1">
        <v>42614</v>
      </c>
      <c r="C89" s="28">
        <v>27407</v>
      </c>
      <c r="D89" s="4">
        <v>27410</v>
      </c>
      <c r="E89" s="4">
        <v>27409</v>
      </c>
      <c r="F89" s="4">
        <v>27211</v>
      </c>
      <c r="G89" s="30">
        <v>27646281.511188213</v>
      </c>
      <c r="H89" s="30">
        <v>27626489.382501721</v>
      </c>
      <c r="I89" s="4">
        <v>26953610</v>
      </c>
      <c r="J89" s="37">
        <v>27075708.2069837</v>
      </c>
      <c r="K89" s="11">
        <f t="shared" si="15"/>
        <v>1.242099879443348E-3</v>
      </c>
      <c r="L89" s="12">
        <f t="shared" si="16"/>
        <v>9.8601321988089907E-4</v>
      </c>
      <c r="M89" s="12">
        <f t="shared" si="17"/>
        <v>1.1322960040909269E-3</v>
      </c>
      <c r="N89" s="12">
        <f t="shared" si="18"/>
        <v>4.411926909078101E-4</v>
      </c>
      <c r="O89" s="32">
        <f t="shared" si="12"/>
        <v>3.2566811516092642E-3</v>
      </c>
      <c r="P89" s="32">
        <f t="shared" si="13"/>
        <v>3.2501634603552265E-3</v>
      </c>
      <c r="Q89" s="34">
        <f t="shared" si="19"/>
        <v>8.4287458317433561E-4</v>
      </c>
    </row>
    <row r="90" spans="1:17">
      <c r="A90">
        <f t="shared" si="14"/>
        <v>1</v>
      </c>
      <c r="B90" s="1">
        <v>42644</v>
      </c>
      <c r="C90" s="28">
        <v>27423</v>
      </c>
      <c r="D90" s="4">
        <v>27421</v>
      </c>
      <c r="E90" s="4">
        <v>27428</v>
      </c>
      <c r="F90" s="4">
        <v>27235</v>
      </c>
      <c r="G90" s="30">
        <v>27764671.285323247</v>
      </c>
      <c r="H90" s="30">
        <v>27744408.8002389</v>
      </c>
      <c r="I90" s="4">
        <v>27157694</v>
      </c>
      <c r="J90" s="37">
        <v>27094512.826269001</v>
      </c>
      <c r="K90" s="11">
        <f t="shared" si="15"/>
        <v>5.8379246177975297E-4</v>
      </c>
      <c r="L90" s="12">
        <f t="shared" si="16"/>
        <v>4.0131338927396065E-4</v>
      </c>
      <c r="M90" s="12">
        <f t="shared" si="17"/>
        <v>6.9320296253061464E-4</v>
      </c>
      <c r="N90" s="12">
        <f t="shared" si="18"/>
        <v>8.819962515158597E-4</v>
      </c>
      <c r="O90" s="32">
        <f t="shared" si="12"/>
        <v>4.2823037191139779E-3</v>
      </c>
      <c r="P90" s="32">
        <f t="shared" si="13"/>
        <v>4.268346082795027E-3</v>
      </c>
      <c r="Q90" s="34">
        <f t="shared" si="19"/>
        <v>6.9451994169633657E-4</v>
      </c>
    </row>
    <row r="91" spans="1:17">
      <c r="A91">
        <f t="shared" si="14"/>
        <v>1</v>
      </c>
      <c r="B91" s="1">
        <v>42675</v>
      </c>
      <c r="C91" s="28">
        <v>27424</v>
      </c>
      <c r="D91" s="4">
        <v>27463</v>
      </c>
      <c r="E91" s="4">
        <v>27346</v>
      </c>
      <c r="F91" s="4">
        <v>27209</v>
      </c>
      <c r="G91" s="30">
        <v>27954098.875529848</v>
      </c>
      <c r="H91" s="30">
        <v>27928054.1793046</v>
      </c>
      <c r="I91" s="4">
        <v>27728740</v>
      </c>
      <c r="J91" s="37">
        <v>27094786.329988401</v>
      </c>
      <c r="K91" s="11">
        <f t="shared" si="15"/>
        <v>3.6465740436808503E-5</v>
      </c>
      <c r="L91" s="12">
        <f t="shared" si="16"/>
        <v>1.5316728055139173E-3</v>
      </c>
      <c r="M91" s="12">
        <f t="shared" si="17"/>
        <v>-2.9896456176170538E-3</v>
      </c>
      <c r="N91" s="12">
        <f t="shared" si="18"/>
        <v>-9.5465393794746944E-4</v>
      </c>
      <c r="O91" s="32">
        <f t="shared" si="12"/>
        <v>6.8226123860768428E-3</v>
      </c>
      <c r="P91" s="32">
        <f t="shared" si="13"/>
        <v>6.6191851622412479E-3</v>
      </c>
      <c r="Q91" s="34">
        <f t="shared" si="19"/>
        <v>1.0094432077556448E-5</v>
      </c>
    </row>
    <row r="92" spans="1:17">
      <c r="A92">
        <f t="shared" si="14"/>
        <v>1</v>
      </c>
      <c r="B92" s="1">
        <v>42705</v>
      </c>
      <c r="C92" s="28">
        <v>27487</v>
      </c>
      <c r="D92" s="4">
        <v>27400</v>
      </c>
      <c r="E92" s="4">
        <v>27374</v>
      </c>
      <c r="F92" s="4">
        <v>27270</v>
      </c>
      <c r="G92" s="30">
        <v>28086965.64791739</v>
      </c>
      <c r="H92" s="30">
        <v>28055822.379109953</v>
      </c>
      <c r="I92" s="4">
        <v>27972409</v>
      </c>
      <c r="J92" s="37">
        <v>27095931.912869599</v>
      </c>
      <c r="K92" s="11">
        <f t="shared" si="15"/>
        <v>2.2972578763127416E-3</v>
      </c>
      <c r="L92" s="12">
        <f t="shared" si="16"/>
        <v>-2.2939955576594118E-3</v>
      </c>
      <c r="M92" s="12">
        <f t="shared" si="17"/>
        <v>1.0239157463614035E-3</v>
      </c>
      <c r="N92" s="12">
        <f t="shared" si="18"/>
        <v>2.2419052519386806E-3</v>
      </c>
      <c r="O92" s="32">
        <f t="shared" si="12"/>
        <v>4.7530336420127384E-3</v>
      </c>
      <c r="P92" s="32">
        <f t="shared" si="13"/>
        <v>4.5749051826184939E-3</v>
      </c>
      <c r="Q92" s="34">
        <f t="shared" si="19"/>
        <v>4.2280565244023904E-5</v>
      </c>
    </row>
    <row r="93" spans="1:17">
      <c r="A93">
        <f t="shared" si="14"/>
        <v>1</v>
      </c>
      <c r="B93" s="1">
        <v>42736</v>
      </c>
      <c r="C93" s="28">
        <v>27444</v>
      </c>
      <c r="D93" s="4">
        <v>27409</v>
      </c>
      <c r="E93" s="4">
        <v>27402</v>
      </c>
      <c r="F93" s="4">
        <v>27314</v>
      </c>
      <c r="G93" s="30">
        <v>28156041.958881006</v>
      </c>
      <c r="H93" s="30">
        <v>28120848.168119147</v>
      </c>
      <c r="I93" s="4">
        <v>26993889</v>
      </c>
      <c r="J93" s="37">
        <v>27148808.915910799</v>
      </c>
      <c r="K93" s="11">
        <f t="shared" si="15"/>
        <v>-1.5643758867828206E-3</v>
      </c>
      <c r="L93" s="12">
        <f t="shared" si="16"/>
        <v>3.2846715328460618E-4</v>
      </c>
      <c r="M93" s="12">
        <f t="shared" si="17"/>
        <v>1.0228684152846501E-3</v>
      </c>
      <c r="N93" s="12">
        <f t="shared" si="18"/>
        <v>1.6134946828016972E-3</v>
      </c>
      <c r="O93" s="32">
        <f t="shared" si="12"/>
        <v>2.4593725014485646E-3</v>
      </c>
      <c r="P93" s="32">
        <f t="shared" si="13"/>
        <v>2.3177288525184636E-3</v>
      </c>
      <c r="Q93" s="34">
        <f t="shared" si="19"/>
        <v>1.9514738674142329E-3</v>
      </c>
    </row>
    <row r="94" spans="1:17">
      <c r="A94">
        <f t="shared" si="14"/>
        <v>1</v>
      </c>
      <c r="B94" s="1">
        <v>42767</v>
      </c>
      <c r="C94" s="28">
        <v>27401</v>
      </c>
      <c r="D94" s="4">
        <v>27386</v>
      </c>
      <c r="E94" s="4">
        <v>27391</v>
      </c>
      <c r="F94" s="4">
        <v>27311</v>
      </c>
      <c r="G94" s="30">
        <v>28117889.529414933</v>
      </c>
      <c r="H94" s="30">
        <v>28076693.212496847</v>
      </c>
      <c r="I94" s="4">
        <v>26772974</v>
      </c>
      <c r="J94" s="37">
        <v>27170264.8976794</v>
      </c>
      <c r="K94" s="11">
        <f t="shared" si="15"/>
        <v>-1.5668269931496948E-3</v>
      </c>
      <c r="L94" s="12">
        <f t="shared" si="16"/>
        <v>-8.3914042832644586E-4</v>
      </c>
      <c r="M94" s="12">
        <f t="shared" si="17"/>
        <v>-4.0143055251440352E-4</v>
      </c>
      <c r="N94" s="12">
        <f t="shared" si="18"/>
        <v>-1.098337848722819E-4</v>
      </c>
      <c r="O94" s="32">
        <f t="shared" si="12"/>
        <v>-1.3550352539533073E-3</v>
      </c>
      <c r="P94" s="32">
        <f t="shared" si="13"/>
        <v>-1.570185769587118E-3</v>
      </c>
      <c r="Q94" s="34">
        <f t="shared" si="19"/>
        <v>7.9031024289344387E-4</v>
      </c>
    </row>
    <row r="95" spans="1:17">
      <c r="A95">
        <f t="shared" si="14"/>
        <v>1</v>
      </c>
      <c r="B95" s="1">
        <v>42795</v>
      </c>
      <c r="C95" s="28">
        <v>27359</v>
      </c>
      <c r="D95" s="4">
        <v>27371</v>
      </c>
      <c r="E95" s="4">
        <v>27352</v>
      </c>
      <c r="F95" s="4">
        <v>27298</v>
      </c>
      <c r="G95" s="30">
        <v>28057542.920886915</v>
      </c>
      <c r="H95" s="30">
        <v>28009932.57840763</v>
      </c>
      <c r="I95" s="4">
        <v>26798589</v>
      </c>
      <c r="J95" s="37">
        <v>27177657.716090899</v>
      </c>
      <c r="K95" s="11">
        <f t="shared" si="15"/>
        <v>-1.5327907740593227E-3</v>
      </c>
      <c r="L95" s="12">
        <f t="shared" si="16"/>
        <v>-5.4772511502232391E-4</v>
      </c>
      <c r="M95" s="12">
        <f t="shared" si="17"/>
        <v>-1.4238253440911341E-3</v>
      </c>
      <c r="N95" s="12">
        <f t="shared" si="18"/>
        <v>-4.7599868184977634E-4</v>
      </c>
      <c r="O95" s="32">
        <f t="shared" si="12"/>
        <v>-2.146199787323555E-3</v>
      </c>
      <c r="P95" s="32">
        <f t="shared" si="13"/>
        <v>-2.3777954755548336E-3</v>
      </c>
      <c r="Q95" s="34">
        <f t="shared" si="19"/>
        <v>2.720922464076736E-4</v>
      </c>
    </row>
    <row r="96" spans="1:17">
      <c r="A96">
        <f t="shared" si="14"/>
        <v>1</v>
      </c>
      <c r="B96" s="1">
        <v>42826</v>
      </c>
      <c r="C96" s="28">
        <v>27390</v>
      </c>
      <c r="D96" s="4">
        <v>27352</v>
      </c>
      <c r="E96" s="4">
        <v>27362</v>
      </c>
      <c r="F96" s="4">
        <v>27301</v>
      </c>
      <c r="G96" s="30">
        <v>28030257.94042255</v>
      </c>
      <c r="H96" s="30">
        <v>27975474.078795001</v>
      </c>
      <c r="I96" s="4">
        <v>26926166</v>
      </c>
      <c r="J96" s="37">
        <v>27202709.23333</v>
      </c>
      <c r="K96" s="11">
        <f t="shared" si="15"/>
        <v>1.1330823495010467E-3</v>
      </c>
      <c r="L96" s="12">
        <f t="shared" si="16"/>
        <v>-6.9416535749511343E-4</v>
      </c>
      <c r="M96" s="12">
        <f t="shared" si="17"/>
        <v>3.6560397777130049E-4</v>
      </c>
      <c r="N96" s="12">
        <f t="shared" si="18"/>
        <v>1.0989816103745831E-4</v>
      </c>
      <c r="O96" s="32">
        <f t="shared" si="12"/>
        <v>-9.7246507084747247E-4</v>
      </c>
      <c r="P96" s="32">
        <f t="shared" si="13"/>
        <v>-1.2302242969050026E-3</v>
      </c>
      <c r="Q96" s="34">
        <f t="shared" si="19"/>
        <v>9.2176881101391217E-4</v>
      </c>
    </row>
    <row r="97" spans="1:17">
      <c r="A97">
        <f t="shared" si="14"/>
        <v>1</v>
      </c>
      <c r="B97" s="1">
        <v>42856</v>
      </c>
      <c r="C97" s="28">
        <v>27346</v>
      </c>
      <c r="D97" s="4">
        <v>27367</v>
      </c>
      <c r="E97" s="4">
        <v>27362</v>
      </c>
      <c r="F97" s="4">
        <v>27307</v>
      </c>
      <c r="G97" s="30">
        <v>28035154.765033927</v>
      </c>
      <c r="H97" s="30">
        <v>27973555.754004922</v>
      </c>
      <c r="I97" s="4">
        <v>27081132</v>
      </c>
      <c r="J97" s="37">
        <v>27207147.208547901</v>
      </c>
      <c r="K97" s="11">
        <f t="shared" si="15"/>
        <v>-1.6064257028112205E-3</v>
      </c>
      <c r="L97" s="12">
        <f t="shared" si="16"/>
        <v>5.4840596665695074E-4</v>
      </c>
      <c r="M97" s="12">
        <f t="shared" si="17"/>
        <v>0</v>
      </c>
      <c r="N97" s="12">
        <f t="shared" si="18"/>
        <v>2.1977216951762912E-4</v>
      </c>
      <c r="O97" s="32">
        <f t="shared" si="12"/>
        <v>1.7469780769707732E-4</v>
      </c>
      <c r="P97" s="32">
        <f t="shared" si="13"/>
        <v>-6.8571663331851163E-5</v>
      </c>
      <c r="Q97" s="34">
        <f t="shared" si="19"/>
        <v>1.6314460371713579E-4</v>
      </c>
    </row>
    <row r="98" spans="1:17">
      <c r="A98">
        <f t="shared" si="14"/>
        <v>1</v>
      </c>
      <c r="B98" s="1">
        <v>42887</v>
      </c>
      <c r="C98" s="28">
        <v>27389</v>
      </c>
      <c r="D98" s="4">
        <v>27381</v>
      </c>
      <c r="E98" s="4">
        <v>27377</v>
      </c>
      <c r="F98" s="4">
        <v>27321</v>
      </c>
      <c r="G98" s="30">
        <v>28073876.603886157</v>
      </c>
      <c r="H98" s="30">
        <v>28005255.134658456</v>
      </c>
      <c r="I98" s="4">
        <v>27222895</v>
      </c>
      <c r="J98" s="37">
        <v>27237961.684416499</v>
      </c>
      <c r="K98" s="11">
        <f t="shared" si="15"/>
        <v>1.5724420390550442E-3</v>
      </c>
      <c r="L98" s="12">
        <f t="shared" si="16"/>
        <v>5.1156502356852762E-4</v>
      </c>
      <c r="M98" s="12">
        <f t="shared" si="17"/>
        <v>5.4820554053058856E-4</v>
      </c>
      <c r="N98" s="12">
        <f t="shared" si="18"/>
        <v>5.126890540887441E-4</v>
      </c>
      <c r="O98" s="32">
        <f t="shared" si="12"/>
        <v>1.3811886960055642E-3</v>
      </c>
      <c r="P98" s="32">
        <f t="shared" si="13"/>
        <v>1.1331909655065697E-3</v>
      </c>
      <c r="Q98" s="34">
        <f t="shared" si="19"/>
        <v>1.1325875378407346E-3</v>
      </c>
    </row>
    <row r="99" spans="1:17">
      <c r="A99">
        <f t="shared" si="14"/>
        <v>1</v>
      </c>
      <c r="B99" s="1">
        <v>42917</v>
      </c>
      <c r="C99" s="28">
        <v>27388</v>
      </c>
      <c r="D99" s="4">
        <v>27382</v>
      </c>
      <c r="E99" s="4">
        <v>27377</v>
      </c>
      <c r="F99" s="4">
        <v>27325</v>
      </c>
      <c r="G99" s="30">
        <v>28105287.129181985</v>
      </c>
      <c r="H99" s="30">
        <v>28029620.072376925</v>
      </c>
      <c r="I99" s="4">
        <v>27176534</v>
      </c>
      <c r="J99" s="37">
        <v>27255466.549794</v>
      </c>
      <c r="K99" s="11">
        <f t="shared" si="15"/>
        <v>-3.6511008068895734E-5</v>
      </c>
      <c r="L99" s="12">
        <f t="shared" si="16"/>
        <v>3.6521675614409332E-5</v>
      </c>
      <c r="M99" s="12">
        <f t="shared" si="17"/>
        <v>0</v>
      </c>
      <c r="N99" s="12">
        <f t="shared" si="18"/>
        <v>1.4640752534678114E-4</v>
      </c>
      <c r="O99" s="32">
        <f t="shared" si="12"/>
        <v>1.1188524384793119E-3</v>
      </c>
      <c r="P99" s="32">
        <f t="shared" si="13"/>
        <v>8.7001306009582002E-4</v>
      </c>
      <c r="Q99" s="34">
        <f t="shared" si="19"/>
        <v>6.426642925896342E-4</v>
      </c>
    </row>
    <row r="100" spans="1:17">
      <c r="A100">
        <f t="shared" si="14"/>
        <v>1</v>
      </c>
      <c r="B100" s="1">
        <v>42948</v>
      </c>
      <c r="C100" s="28">
        <v>27390</v>
      </c>
      <c r="D100" s="4">
        <v>27379</v>
      </c>
      <c r="E100" s="4">
        <v>27386</v>
      </c>
      <c r="F100" s="4">
        <v>27333</v>
      </c>
      <c r="G100" s="30">
        <v>28147302.379915461</v>
      </c>
      <c r="H100" s="30">
        <v>28075879.960227415</v>
      </c>
      <c r="I100" s="4">
        <v>27240139</v>
      </c>
      <c r="J100" s="37">
        <v>27290642.156557102</v>
      </c>
      <c r="K100" s="11">
        <f t="shared" si="15"/>
        <v>7.3024682342603953E-5</v>
      </c>
      <c r="L100" s="12">
        <f t="shared" si="16"/>
        <v>-1.095610254912005E-4</v>
      </c>
      <c r="M100" s="12">
        <f t="shared" si="17"/>
        <v>3.2874310552655217E-4</v>
      </c>
      <c r="N100" s="12">
        <f t="shared" si="18"/>
        <v>2.9277218664236493E-4</v>
      </c>
      <c r="O100" s="32">
        <f t="shared" si="12"/>
        <v>1.4949233765291225E-3</v>
      </c>
      <c r="P100" s="32">
        <f t="shared" si="13"/>
        <v>1.6503929675477647E-3</v>
      </c>
      <c r="Q100" s="34">
        <f t="shared" si="19"/>
        <v>1.290589052982849E-3</v>
      </c>
    </row>
    <row r="101" spans="1:17">
      <c r="A101">
        <f t="shared" si="14"/>
        <v>1</v>
      </c>
      <c r="B101" s="1">
        <v>42979</v>
      </c>
      <c r="C101" s="28">
        <v>27405</v>
      </c>
      <c r="D101" s="4">
        <v>27428</v>
      </c>
      <c r="E101" s="4">
        <v>27424</v>
      </c>
      <c r="F101" s="4">
        <v>27355</v>
      </c>
      <c r="G101" s="30">
        <v>28244510.256433848</v>
      </c>
      <c r="H101" s="30">
        <v>28177362.023923256</v>
      </c>
      <c r="I101" s="4">
        <v>27146423</v>
      </c>
      <c r="J101" s="37">
        <v>27279945.763652101</v>
      </c>
      <c r="K101" s="11">
        <f t="shared" si="15"/>
        <v>5.4764512595828485E-4</v>
      </c>
      <c r="L101" s="12">
        <f t="shared" si="16"/>
        <v>1.7896928302714166E-3</v>
      </c>
      <c r="M101" s="12">
        <f t="shared" si="17"/>
        <v>1.3875702913896948E-3</v>
      </c>
      <c r="N101" s="12">
        <f t="shared" si="18"/>
        <v>8.0488786448618121E-4</v>
      </c>
      <c r="O101" s="32">
        <f t="shared" si="12"/>
        <v>3.4535414870786596E-3</v>
      </c>
      <c r="P101" s="32">
        <f t="shared" si="13"/>
        <v>3.6145639545261954E-3</v>
      </c>
      <c r="Q101" s="34">
        <f t="shared" si="19"/>
        <v>-3.9194361362548946E-4</v>
      </c>
    </row>
    <row r="102" spans="1:17">
      <c r="A102">
        <f t="shared" si="14"/>
        <v>1</v>
      </c>
      <c r="B102" s="1">
        <v>43009</v>
      </c>
      <c r="C102" s="28">
        <v>27434</v>
      </c>
      <c r="D102" s="4">
        <v>27438</v>
      </c>
      <c r="E102" s="4">
        <v>27415</v>
      </c>
      <c r="F102" s="4">
        <v>27374</v>
      </c>
      <c r="G102" s="30">
        <v>28334049.307480872</v>
      </c>
      <c r="H102" s="30">
        <v>28270934.787995644</v>
      </c>
      <c r="I102" s="4">
        <v>27383985</v>
      </c>
      <c r="J102" s="37">
        <v>27315183.2097564</v>
      </c>
      <c r="K102" s="11">
        <f t="shared" si="15"/>
        <v>1.0582010582009804E-3</v>
      </c>
      <c r="L102" s="12">
        <f t="shared" si="16"/>
        <v>3.6459092897778156E-4</v>
      </c>
      <c r="M102" s="12">
        <f t="shared" si="17"/>
        <v>-3.2817969661613766E-4</v>
      </c>
      <c r="N102" s="12">
        <f t="shared" si="18"/>
        <v>6.9457137634798549E-4</v>
      </c>
      <c r="O102" s="32">
        <f t="shared" si="12"/>
        <v>3.170139975311681E-3</v>
      </c>
      <c r="P102" s="32">
        <f t="shared" si="13"/>
        <v>3.3208489848319811E-3</v>
      </c>
      <c r="Q102" s="34">
        <f t="shared" si="19"/>
        <v>1.2916978064982931E-3</v>
      </c>
    </row>
    <row r="103" spans="1:17">
      <c r="A103">
        <f t="shared" si="14"/>
        <v>1</v>
      </c>
      <c r="B103" s="1">
        <v>43040</v>
      </c>
      <c r="C103" s="28">
        <v>27470</v>
      </c>
      <c r="D103" s="4">
        <v>27458</v>
      </c>
      <c r="E103" s="4">
        <v>27602</v>
      </c>
      <c r="F103" s="4">
        <v>27416</v>
      </c>
      <c r="G103" s="30">
        <v>28478709.374538567</v>
      </c>
      <c r="H103" s="30">
        <v>28411865.353284895</v>
      </c>
      <c r="I103" s="4">
        <v>28043006</v>
      </c>
      <c r="J103" s="37">
        <v>27410045.977834299</v>
      </c>
      <c r="K103" s="11">
        <f t="shared" ref="K103:K134" si="20">C103/C102-1</f>
        <v>1.3122402857768112E-3</v>
      </c>
      <c r="L103" s="12">
        <f t="shared" ref="L103:L134" si="21">D103/D102-1</f>
        <v>7.2891610175673804E-4</v>
      </c>
      <c r="M103" s="12">
        <f t="shared" ref="M103:M134" si="22">E103/E102-1</f>
        <v>6.8210833485318201E-3</v>
      </c>
      <c r="N103" s="12">
        <f t="shared" ref="N103:N134" si="23">F103/F102-1</f>
        <v>1.5343026229268641E-3</v>
      </c>
      <c r="O103" s="32">
        <f t="shared" si="12"/>
        <v>5.1055204107202101E-3</v>
      </c>
      <c r="P103" s="32">
        <f t="shared" si="13"/>
        <v>4.9849984213854448E-3</v>
      </c>
      <c r="Q103" s="34">
        <f t="shared" si="19"/>
        <v>3.4728951788254303E-3</v>
      </c>
    </row>
    <row r="104" spans="1:17">
      <c r="A104">
        <f t="shared" si="14"/>
        <v>1</v>
      </c>
      <c r="B104" s="1">
        <v>43070</v>
      </c>
      <c r="C104" s="28">
        <v>27448</v>
      </c>
      <c r="D104" s="4">
        <v>27599</v>
      </c>
      <c r="E104" s="4">
        <v>27593</v>
      </c>
      <c r="F104" s="4">
        <v>27404</v>
      </c>
      <c r="G104" s="30">
        <v>28543809.317541528</v>
      </c>
      <c r="H104" s="30">
        <v>28473625.503327601</v>
      </c>
      <c r="I104" s="4">
        <v>28243008</v>
      </c>
      <c r="J104" s="37">
        <v>27355546.605019901</v>
      </c>
      <c r="K104" s="11">
        <f t="shared" si="20"/>
        <v>-8.0087368037862205E-4</v>
      </c>
      <c r="L104" s="12">
        <f t="shared" si="21"/>
        <v>5.1351154490495432E-3</v>
      </c>
      <c r="M104" s="12">
        <f t="shared" si="22"/>
        <v>-3.2606332874429711E-4</v>
      </c>
      <c r="N104" s="12">
        <f t="shared" si="23"/>
        <v>-4.377006127808114E-4</v>
      </c>
      <c r="O104" s="32">
        <f t="shared" si="12"/>
        <v>2.2859161960886443E-3</v>
      </c>
      <c r="P104" s="32">
        <f t="shared" si="13"/>
        <v>2.1737449926202412E-3</v>
      </c>
      <c r="Q104" s="34">
        <f t="shared" si="19"/>
        <v>-1.9882992118462894E-3</v>
      </c>
    </row>
    <row r="105" spans="1:17">
      <c r="A105">
        <f t="shared" si="14"/>
        <v>1</v>
      </c>
      <c r="B105" s="1">
        <v>43101</v>
      </c>
      <c r="C105" s="28">
        <v>27633</v>
      </c>
      <c r="D105" s="4">
        <v>27627</v>
      </c>
      <c r="E105" s="4">
        <v>27627</v>
      </c>
      <c r="F105" s="4">
        <v>27370</v>
      </c>
      <c r="G105" s="30">
        <v>28606535.973472353</v>
      </c>
      <c r="H105" s="30">
        <v>28533738.692767031</v>
      </c>
      <c r="I105" s="4">
        <v>27160242</v>
      </c>
      <c r="J105" s="37">
        <v>27291960.5155233</v>
      </c>
      <c r="K105" s="11">
        <f t="shared" si="20"/>
        <v>6.7400174876128816E-3</v>
      </c>
      <c r="L105" s="12">
        <f t="shared" si="21"/>
        <v>1.0145295119388109E-3</v>
      </c>
      <c r="M105" s="12">
        <f t="shared" si="22"/>
        <v>1.2321965715942351E-3</v>
      </c>
      <c r="N105" s="12">
        <f t="shared" si="23"/>
        <v>-1.2406947890818421E-3</v>
      </c>
      <c r="O105" s="32">
        <f t="shared" si="12"/>
        <v>2.1975572788133224E-3</v>
      </c>
      <c r="P105" s="32">
        <f t="shared" si="13"/>
        <v>2.1111884551689997E-3</v>
      </c>
      <c r="Q105" s="34">
        <f t="shared" si="19"/>
        <v>-2.3244313270249783E-3</v>
      </c>
    </row>
    <row r="106" spans="1:17">
      <c r="A106">
        <f t="shared" si="14"/>
        <v>1</v>
      </c>
      <c r="B106" s="1">
        <v>43132</v>
      </c>
      <c r="C106" s="28">
        <v>27699</v>
      </c>
      <c r="D106" s="4">
        <v>27701</v>
      </c>
      <c r="E106" s="4">
        <v>27695</v>
      </c>
      <c r="F106" s="4">
        <v>27447</v>
      </c>
      <c r="G106" s="30">
        <v>28594756.874070864</v>
      </c>
      <c r="H106" s="30">
        <v>28515754.314363152</v>
      </c>
      <c r="I106" s="4">
        <v>26969532</v>
      </c>
      <c r="J106" s="37">
        <v>27341279.171828099</v>
      </c>
      <c r="K106" s="11">
        <f t="shared" si="20"/>
        <v>2.3884485940723899E-3</v>
      </c>
      <c r="L106" s="12">
        <f t="shared" si="21"/>
        <v>2.6785391102905898E-3</v>
      </c>
      <c r="M106" s="12">
        <f t="shared" si="22"/>
        <v>2.4613602635104037E-3</v>
      </c>
      <c r="N106" s="12">
        <f t="shared" si="23"/>
        <v>2.8132992327365436E-3</v>
      </c>
      <c r="O106" s="32">
        <f t="shared" si="12"/>
        <v>-4.1176252211772013E-4</v>
      </c>
      <c r="P106" s="32">
        <f t="shared" si="13"/>
        <v>-6.3028468149661787E-4</v>
      </c>
      <c r="Q106" s="34">
        <f t="shared" si="19"/>
        <v>1.8070763467779027E-3</v>
      </c>
    </row>
    <row r="107" spans="1:17">
      <c r="A107">
        <f t="shared" si="14"/>
        <v>1</v>
      </c>
      <c r="B107" s="1">
        <v>43160</v>
      </c>
      <c r="C107" s="28">
        <v>27722</v>
      </c>
      <c r="D107" s="4">
        <v>27727</v>
      </c>
      <c r="E107" s="4">
        <v>27736</v>
      </c>
      <c r="F107" s="4">
        <v>27519</v>
      </c>
      <c r="G107" s="30">
        <v>28596565.683825508</v>
      </c>
      <c r="H107" s="30">
        <v>28511162.836896721</v>
      </c>
      <c r="I107" s="4">
        <v>27008148</v>
      </c>
      <c r="J107" s="37">
        <v>27366071.739609402</v>
      </c>
      <c r="K107" s="11">
        <f t="shared" si="20"/>
        <v>8.3035488645788469E-4</v>
      </c>
      <c r="L107" s="12">
        <f t="shared" si="21"/>
        <v>9.3859427457498867E-4</v>
      </c>
      <c r="M107" s="12">
        <f t="shared" si="22"/>
        <v>1.4804116266473599E-3</v>
      </c>
      <c r="N107" s="12">
        <f t="shared" si="23"/>
        <v>2.623237512296317E-3</v>
      </c>
      <c r="O107" s="32">
        <f t="shared" si="12"/>
        <v>6.3256692917956769E-5</v>
      </c>
      <c r="P107" s="32">
        <f t="shared" si="13"/>
        <v>-1.6101546590041593E-4</v>
      </c>
      <c r="Q107" s="34">
        <f t="shared" si="19"/>
        <v>9.0678156005408184E-4</v>
      </c>
    </row>
    <row r="108" spans="1:17">
      <c r="A108">
        <f t="shared" si="14"/>
        <v>1</v>
      </c>
      <c r="B108" s="1">
        <v>43191</v>
      </c>
      <c r="C108" s="28">
        <v>27720</v>
      </c>
      <c r="D108" s="4">
        <v>27736</v>
      </c>
      <c r="E108" s="4">
        <v>27727</v>
      </c>
      <c r="F108" s="4">
        <v>27517</v>
      </c>
      <c r="G108" s="30">
        <v>28609276.783044435</v>
      </c>
      <c r="H108" s="30">
        <v>28516904.207717884</v>
      </c>
      <c r="I108" s="4">
        <v>27070469</v>
      </c>
      <c r="J108" s="37">
        <v>27372873.9772911</v>
      </c>
      <c r="K108" s="11">
        <f t="shared" si="20"/>
        <v>-7.2144866892775994E-5</v>
      </c>
      <c r="L108" s="12">
        <f t="shared" si="21"/>
        <v>3.2459335665602218E-4</v>
      </c>
      <c r="M108" s="12">
        <f t="shared" si="22"/>
        <v>-3.2448802999707205E-4</v>
      </c>
      <c r="N108" s="12">
        <f t="shared" si="23"/>
        <v>-7.2677059486214723E-5</v>
      </c>
      <c r="O108" s="32">
        <f t="shared" si="12"/>
        <v>4.4449740432006557E-4</v>
      </c>
      <c r="P108" s="32">
        <f t="shared" si="13"/>
        <v>2.0137273439213565E-4</v>
      </c>
      <c r="Q108" s="34">
        <f t="shared" si="19"/>
        <v>2.4856463676714569E-4</v>
      </c>
    </row>
    <row r="109" spans="1:17">
      <c r="A109">
        <f t="shared" si="14"/>
        <v>1</v>
      </c>
      <c r="B109" s="1">
        <v>43221</v>
      </c>
      <c r="C109" s="28">
        <v>27789</v>
      </c>
      <c r="D109" s="4">
        <v>27774</v>
      </c>
      <c r="E109" s="4">
        <v>27779</v>
      </c>
      <c r="F109" s="4">
        <v>27565</v>
      </c>
      <c r="G109" s="30">
        <v>28613224.743838951</v>
      </c>
      <c r="H109" s="30">
        <v>28525747.011889167</v>
      </c>
      <c r="I109" s="4">
        <v>27274452</v>
      </c>
      <c r="J109" s="37">
        <v>27415664.2052701</v>
      </c>
      <c r="K109" s="11">
        <f t="shared" si="20"/>
        <v>2.4891774891775409E-3</v>
      </c>
      <c r="L109" s="12">
        <f t="shared" si="21"/>
        <v>1.3700605710988967E-3</v>
      </c>
      <c r="M109" s="12">
        <f t="shared" si="22"/>
        <v>1.8754282829012148E-3</v>
      </c>
      <c r="N109" s="12">
        <f t="shared" si="23"/>
        <v>1.7443762038011901E-3</v>
      </c>
      <c r="O109" s="32">
        <f t="shared" si="12"/>
        <v>1.3799582647466835E-4</v>
      </c>
      <c r="P109" s="32">
        <f t="shared" si="13"/>
        <v>3.1008990691527849E-4</v>
      </c>
      <c r="Q109" s="34">
        <f t="shared" si="19"/>
        <v>1.5632347562224425E-3</v>
      </c>
    </row>
    <row r="110" spans="1:17">
      <c r="A110">
        <f t="shared" si="14"/>
        <v>1</v>
      </c>
      <c r="B110" s="1">
        <v>43252</v>
      </c>
      <c r="C110" s="28">
        <v>27770</v>
      </c>
      <c r="D110" s="4">
        <v>27786</v>
      </c>
      <c r="E110" s="4">
        <v>27765</v>
      </c>
      <c r="F110" s="4">
        <v>27542</v>
      </c>
      <c r="G110" s="30">
        <v>28637241.052872516</v>
      </c>
      <c r="H110" s="30">
        <v>28554505.459680945</v>
      </c>
      <c r="I110" s="4">
        <v>27385094</v>
      </c>
      <c r="J110" s="37">
        <v>27409824.7266859</v>
      </c>
      <c r="K110" s="11">
        <f t="shared" si="20"/>
        <v>-6.8372377559466901E-4</v>
      </c>
      <c r="L110" s="12">
        <f t="shared" si="21"/>
        <v>4.3205875999130505E-4</v>
      </c>
      <c r="M110" s="12">
        <f t="shared" si="22"/>
        <v>-5.0397782497568766E-4</v>
      </c>
      <c r="N110" s="12">
        <f t="shared" si="23"/>
        <v>-8.3439143841823604E-4</v>
      </c>
      <c r="O110" s="32">
        <f t="shared" si="12"/>
        <v>8.3934296985299639E-4</v>
      </c>
      <c r="P110" s="32">
        <f t="shared" si="13"/>
        <v>1.0081575700644496E-3</v>
      </c>
      <c r="Q110" s="34">
        <f t="shared" si="19"/>
        <v>-2.1299788837791933E-4</v>
      </c>
    </row>
    <row r="111" spans="1:17">
      <c r="A111">
        <f t="shared" si="14"/>
        <v>1</v>
      </c>
      <c r="B111" s="1">
        <v>43282</v>
      </c>
      <c r="C111" s="28">
        <v>27801</v>
      </c>
      <c r="D111" s="4">
        <v>27783</v>
      </c>
      <c r="E111" s="4">
        <v>27782</v>
      </c>
      <c r="F111" s="4">
        <v>27545</v>
      </c>
      <c r="G111" s="30">
        <v>28646336.142364889</v>
      </c>
      <c r="H111" s="30">
        <v>28568433.558511939</v>
      </c>
      <c r="I111" s="4">
        <v>27348942</v>
      </c>
      <c r="J111" s="37">
        <v>27418461.364274599</v>
      </c>
      <c r="K111" s="11">
        <f t="shared" si="20"/>
        <v>1.1163125675188734E-3</v>
      </c>
      <c r="L111" s="12">
        <f t="shared" si="21"/>
        <v>-1.0796804145973837E-4</v>
      </c>
      <c r="M111" s="12">
        <f t="shared" si="22"/>
        <v>6.1228164955884345E-4</v>
      </c>
      <c r="N111" s="12">
        <f t="shared" si="23"/>
        <v>1.0892455159394743E-4</v>
      </c>
      <c r="O111" s="32">
        <f t="shared" si="12"/>
        <v>3.1759656859331464E-4</v>
      </c>
      <c r="P111" s="32">
        <f t="shared" si="13"/>
        <v>4.8777237100683379E-4</v>
      </c>
      <c r="Q111" s="34">
        <f t="shared" si="19"/>
        <v>3.1509276964802879E-4</v>
      </c>
    </row>
    <row r="112" spans="1:17">
      <c r="A112">
        <f t="shared" si="14"/>
        <v>1</v>
      </c>
      <c r="B112" s="1">
        <v>43313</v>
      </c>
      <c r="C112" s="28">
        <v>27820</v>
      </c>
      <c r="D112" s="4">
        <v>27837</v>
      </c>
      <c r="E112" s="4">
        <v>27836</v>
      </c>
      <c r="F112" s="4">
        <v>27602</v>
      </c>
      <c r="G112" s="30">
        <v>28643284.063998427</v>
      </c>
      <c r="H112" s="30">
        <v>28550538.050229259</v>
      </c>
      <c r="I112" s="4">
        <v>27374261</v>
      </c>
      <c r="J112" s="37">
        <v>27436284.286681201</v>
      </c>
      <c r="K112" s="11">
        <f t="shared" si="20"/>
        <v>6.8342865364545702E-4</v>
      </c>
      <c r="L112" s="12">
        <f t="shared" si="21"/>
        <v>1.9436345966958868E-3</v>
      </c>
      <c r="M112" s="12">
        <f t="shared" si="22"/>
        <v>1.9437045569072886E-3</v>
      </c>
      <c r="N112" s="12">
        <f t="shared" si="23"/>
        <v>2.0693410782355315E-3</v>
      </c>
      <c r="O112" s="32">
        <f t="shared" si="12"/>
        <v>-1.0654341104199272E-4</v>
      </c>
      <c r="P112" s="32">
        <f t="shared" si="13"/>
        <v>-6.264084534430836E-4</v>
      </c>
      <c r="Q112" s="34">
        <f t="shared" si="19"/>
        <v>6.5003364593696489E-4</v>
      </c>
    </row>
    <row r="113" spans="1:17">
      <c r="A113">
        <f t="shared" si="14"/>
        <v>1</v>
      </c>
      <c r="B113" s="1">
        <v>43344</v>
      </c>
      <c r="C113" s="28">
        <v>27845</v>
      </c>
      <c r="D113" s="4">
        <v>27828</v>
      </c>
      <c r="E113" s="4">
        <v>27837</v>
      </c>
      <c r="F113" s="4">
        <v>27577</v>
      </c>
      <c r="G113" s="30">
        <v>28624020.393534444</v>
      </c>
      <c r="H113" s="30">
        <v>28516455.134206254</v>
      </c>
      <c r="I113" s="4">
        <v>27297780</v>
      </c>
      <c r="J113" s="37">
        <v>27464136.747381501</v>
      </c>
      <c r="K113" s="11">
        <f t="shared" si="20"/>
        <v>8.9863407620427438E-4</v>
      </c>
      <c r="L113" s="12">
        <f t="shared" si="21"/>
        <v>-3.2331070158420072E-4</v>
      </c>
      <c r="M113" s="12">
        <f t="shared" si="22"/>
        <v>3.5924701824896488E-5</v>
      </c>
      <c r="N113" s="12">
        <f t="shared" si="23"/>
        <v>-9.0573146873418331E-4</v>
      </c>
      <c r="O113" s="32">
        <f t="shared" si="12"/>
        <v>-6.7253707434322685E-4</v>
      </c>
      <c r="P113" s="32">
        <f t="shared" si="13"/>
        <v>-1.1937749111082807E-3</v>
      </c>
      <c r="Q113" s="34">
        <f t="shared" si="19"/>
        <v>1.0151688329684827E-3</v>
      </c>
    </row>
    <row r="114" spans="1:17">
      <c r="A114">
        <f t="shared" si="14"/>
        <v>1</v>
      </c>
      <c r="B114" s="1">
        <v>43374</v>
      </c>
      <c r="C114" s="28">
        <v>27865</v>
      </c>
      <c r="D114" s="4">
        <v>27856</v>
      </c>
      <c r="E114" s="4">
        <v>27861</v>
      </c>
      <c r="F114" s="4">
        <v>27569</v>
      </c>
      <c r="G114" s="30">
        <v>28598686.011573154</v>
      </c>
      <c r="H114" s="30">
        <v>28476349.007696386</v>
      </c>
      <c r="I114" s="4">
        <v>27490817</v>
      </c>
      <c r="J114" s="37">
        <v>27440407.9328143</v>
      </c>
      <c r="K114" s="11">
        <f t="shared" si="20"/>
        <v>7.1826180642853288E-4</v>
      </c>
      <c r="L114" s="12">
        <f t="shared" si="21"/>
        <v>1.0061808250683146E-3</v>
      </c>
      <c r="M114" s="12">
        <f t="shared" si="22"/>
        <v>8.6216187089127594E-4</v>
      </c>
      <c r="N114" s="12">
        <f t="shared" si="23"/>
        <v>-2.9009681981362334E-4</v>
      </c>
      <c r="O114" s="32">
        <f t="shared" si="12"/>
        <v>-8.8507420037375883E-4</v>
      </c>
      <c r="P114" s="32">
        <f t="shared" si="13"/>
        <v>-1.4064204797236135E-3</v>
      </c>
      <c r="Q114" s="34">
        <f t="shared" si="19"/>
        <v>-8.6399273297610435E-4</v>
      </c>
    </row>
    <row r="115" spans="1:17">
      <c r="A115">
        <f t="shared" si="14"/>
        <v>1</v>
      </c>
      <c r="B115" s="1">
        <v>43405</v>
      </c>
      <c r="C115" s="28">
        <v>27909</v>
      </c>
      <c r="D115" s="4">
        <v>27929</v>
      </c>
      <c r="E115" s="4">
        <v>27783</v>
      </c>
      <c r="F115" s="4">
        <v>27638</v>
      </c>
      <c r="G115" s="30">
        <v>28645541.11825512</v>
      </c>
      <c r="H115" s="30">
        <v>28521814.452781733</v>
      </c>
      <c r="I115" s="4">
        <v>28176210</v>
      </c>
      <c r="J115" s="37">
        <v>27502513.716899499</v>
      </c>
      <c r="K115" s="11">
        <f t="shared" si="20"/>
        <v>1.5790418087207048E-3</v>
      </c>
      <c r="L115" s="12">
        <f t="shared" si="21"/>
        <v>2.6206203331418099E-3</v>
      </c>
      <c r="M115" s="12">
        <f t="shared" si="22"/>
        <v>-2.7996123613653889E-3</v>
      </c>
      <c r="N115" s="12">
        <f t="shared" si="23"/>
        <v>2.5028111284413068E-3</v>
      </c>
      <c r="O115" s="32">
        <f t="shared" si="12"/>
        <v>1.6383657159284581E-3</v>
      </c>
      <c r="P115" s="32">
        <f t="shared" si="13"/>
        <v>1.5966037315056081E-3</v>
      </c>
      <c r="Q115" s="34">
        <f t="shared" si="19"/>
        <v>2.2632966768301177E-3</v>
      </c>
    </row>
    <row r="116" spans="1:17">
      <c r="A116">
        <f t="shared" si="14"/>
        <v>1</v>
      </c>
      <c r="B116" s="1">
        <v>43435</v>
      </c>
      <c r="C116" s="28">
        <v>27963</v>
      </c>
      <c r="D116" s="4">
        <v>27776</v>
      </c>
      <c r="E116" s="4">
        <v>27788</v>
      </c>
      <c r="F116" s="4">
        <v>27580</v>
      </c>
      <c r="G116" s="30">
        <v>28651229.058015153</v>
      </c>
      <c r="H116" s="30">
        <v>28526486.732966948</v>
      </c>
      <c r="I116" s="4">
        <v>28323643</v>
      </c>
      <c r="J116" s="37">
        <v>27452382.292959899</v>
      </c>
      <c r="K116" s="11">
        <f t="shared" si="20"/>
        <v>1.9348597226700459E-3</v>
      </c>
      <c r="L116" s="12">
        <f t="shared" si="21"/>
        <v>-5.4781768054710245E-3</v>
      </c>
      <c r="M116" s="12">
        <f t="shared" si="22"/>
        <v>1.7996616636062335E-4</v>
      </c>
      <c r="N116" s="12">
        <f t="shared" si="23"/>
        <v>-2.0985599536869071E-3</v>
      </c>
      <c r="O116" s="32">
        <f t="shared" ref="O116:O179" si="24">G116/G115-1</f>
        <v>1.9856283170049949E-4</v>
      </c>
      <c r="P116" s="32">
        <f t="shared" ref="P116:P179" si="25">H116/H115-1</f>
        <v>1.6381426900280438E-4</v>
      </c>
      <c r="Q116" s="34">
        <f t="shared" si="19"/>
        <v>-1.822794252759441E-3</v>
      </c>
    </row>
    <row r="117" spans="1:17">
      <c r="A117">
        <f t="shared" si="14"/>
        <v>1</v>
      </c>
      <c r="B117" s="1">
        <v>43466</v>
      </c>
      <c r="C117" s="28">
        <v>27828</v>
      </c>
      <c r="D117" s="4">
        <v>27842</v>
      </c>
      <c r="E117" s="4">
        <v>27836</v>
      </c>
      <c r="F117" s="4">
        <v>27633</v>
      </c>
      <c r="G117" s="30">
        <v>28757219.911079872</v>
      </c>
      <c r="H117" s="30">
        <v>28631968.376943842</v>
      </c>
      <c r="I117" s="4">
        <v>27403605</v>
      </c>
      <c r="J117" s="37">
        <v>27502839.2528743</v>
      </c>
      <c r="K117" s="11">
        <f t="shared" si="20"/>
        <v>-4.8278081750885438E-3</v>
      </c>
      <c r="L117" s="12">
        <f t="shared" si="21"/>
        <v>2.3761520737326514E-3</v>
      </c>
      <c r="M117" s="12">
        <f t="shared" si="22"/>
        <v>1.727364329926484E-3</v>
      </c>
      <c r="N117" s="12">
        <f t="shared" si="23"/>
        <v>1.9216823785350723E-3</v>
      </c>
      <c r="O117" s="32">
        <f t="shared" si="24"/>
        <v>3.6993475166493539E-3</v>
      </c>
      <c r="P117" s="32">
        <f t="shared" si="25"/>
        <v>3.6976738483183169E-3</v>
      </c>
      <c r="Q117" s="34">
        <f t="shared" si="19"/>
        <v>1.8379811040056815E-3</v>
      </c>
    </row>
    <row r="118" spans="1:17">
      <c r="A118">
        <f t="shared" si="14"/>
        <v>1</v>
      </c>
      <c r="B118" s="1">
        <v>43497</v>
      </c>
      <c r="C118" s="28">
        <v>27844</v>
      </c>
      <c r="D118" s="4">
        <v>27821</v>
      </c>
      <c r="E118" s="4">
        <v>27827</v>
      </c>
      <c r="F118" s="4">
        <v>27591</v>
      </c>
      <c r="G118" s="30">
        <v>28844891.60457762</v>
      </c>
      <c r="H118" s="30">
        <v>28726564.848152667</v>
      </c>
      <c r="I118" s="4">
        <v>27108331</v>
      </c>
      <c r="J118" s="37">
        <v>27447123.183261499</v>
      </c>
      <c r="K118" s="11">
        <f t="shared" si="20"/>
        <v>5.7496047146754492E-4</v>
      </c>
      <c r="L118" s="12">
        <f t="shared" si="21"/>
        <v>-7.5425615975865945E-4</v>
      </c>
      <c r="M118" s="12">
        <f t="shared" si="22"/>
        <v>-3.2332231642473452E-4</v>
      </c>
      <c r="N118" s="12">
        <f t="shared" si="23"/>
        <v>-1.5199218325914199E-3</v>
      </c>
      <c r="O118" s="32">
        <f t="shared" si="24"/>
        <v>3.0486846005572943E-3</v>
      </c>
      <c r="P118" s="32">
        <f t="shared" si="25"/>
        <v>3.3038759320858091E-3</v>
      </c>
      <c r="Q118" s="34">
        <f t="shared" si="19"/>
        <v>-2.0258297370872036E-3</v>
      </c>
    </row>
    <row r="119" spans="1:17">
      <c r="A119">
        <f t="shared" si="14"/>
        <v>1</v>
      </c>
      <c r="B119" s="1">
        <v>43525</v>
      </c>
      <c r="C119" s="28">
        <v>27816</v>
      </c>
      <c r="D119" s="4">
        <v>27815</v>
      </c>
      <c r="E119" s="4">
        <v>27810</v>
      </c>
      <c r="F119" s="4">
        <v>27592</v>
      </c>
      <c r="G119" s="30">
        <v>28961916.450269721</v>
      </c>
      <c r="H119" s="30">
        <v>28850301.08764258</v>
      </c>
      <c r="I119" s="4">
        <v>27113495</v>
      </c>
      <c r="J119" s="37">
        <v>27461850.696498699</v>
      </c>
      <c r="K119" s="11">
        <f t="shared" si="20"/>
        <v>-1.0056026432984089E-3</v>
      </c>
      <c r="L119" s="12">
        <f t="shared" si="21"/>
        <v>-2.1566442615295056E-4</v>
      </c>
      <c r="M119" s="12">
        <f t="shared" si="22"/>
        <v>-6.1091745427099831E-4</v>
      </c>
      <c r="N119" s="12">
        <f t="shared" si="23"/>
        <v>3.6243702656646448E-5</v>
      </c>
      <c r="O119" s="32">
        <f t="shared" si="24"/>
        <v>4.0570388440472893E-3</v>
      </c>
      <c r="P119" s="32">
        <f t="shared" si="25"/>
        <v>4.3073802991753229E-3</v>
      </c>
      <c r="Q119" s="34">
        <f t="shared" si="19"/>
        <v>5.3657766385439842E-4</v>
      </c>
    </row>
    <row r="120" spans="1:17">
      <c r="A120">
        <f t="shared" si="14"/>
        <v>1</v>
      </c>
      <c r="B120" s="1">
        <v>43556</v>
      </c>
      <c r="C120" s="28">
        <v>27820</v>
      </c>
      <c r="D120" s="4">
        <v>27811</v>
      </c>
      <c r="E120" s="4">
        <v>27809</v>
      </c>
      <c r="F120" s="4">
        <v>27626</v>
      </c>
      <c r="G120" s="30">
        <v>28975780.358976275</v>
      </c>
      <c r="H120" s="30">
        <v>28870385.362341877</v>
      </c>
      <c r="I120" s="4">
        <v>27162684</v>
      </c>
      <c r="J120" s="37">
        <v>27465499.1942042</v>
      </c>
      <c r="K120" s="11">
        <f t="shared" si="20"/>
        <v>1.4380212827158623E-4</v>
      </c>
      <c r="L120" s="12">
        <f t="shared" si="21"/>
        <v>-1.4380729822038862E-4</v>
      </c>
      <c r="M120" s="12">
        <f t="shared" si="22"/>
        <v>-3.5958288385429249E-5</v>
      </c>
      <c r="N120" s="12">
        <f t="shared" si="23"/>
        <v>1.2322412293417351E-3</v>
      </c>
      <c r="O120" s="32">
        <f t="shared" si="24"/>
        <v>4.7869445139658851E-4</v>
      </c>
      <c r="P120" s="32">
        <f t="shared" si="25"/>
        <v>6.9615476934825615E-4</v>
      </c>
      <c r="Q120" s="34">
        <f t="shared" si="19"/>
        <v>1.3285694929376923E-4</v>
      </c>
    </row>
    <row r="121" spans="1:17">
      <c r="A121">
        <f t="shared" si="14"/>
        <v>1</v>
      </c>
      <c r="B121" s="1">
        <v>43586</v>
      </c>
      <c r="C121" s="28">
        <v>27811</v>
      </c>
      <c r="D121" s="4">
        <v>27813</v>
      </c>
      <c r="E121" s="4">
        <v>27807</v>
      </c>
      <c r="F121" s="4">
        <v>27632</v>
      </c>
      <c r="G121" s="30">
        <v>28953423.401043225</v>
      </c>
      <c r="H121" s="30">
        <v>28846638.808406934</v>
      </c>
      <c r="I121" s="4">
        <v>27316136</v>
      </c>
      <c r="J121" s="37">
        <v>27471270.3896024</v>
      </c>
      <c r="K121" s="11">
        <f t="shared" si="20"/>
        <v>-3.2350826743354766E-4</v>
      </c>
      <c r="L121" s="12">
        <f t="shared" si="21"/>
        <v>7.1913990866923072E-5</v>
      </c>
      <c r="M121" s="12">
        <f t="shared" si="22"/>
        <v>-7.1919162860978325E-5</v>
      </c>
      <c r="N121" s="12">
        <f t="shared" si="23"/>
        <v>2.1718670817350016E-4</v>
      </c>
      <c r="O121" s="32">
        <f t="shared" si="24"/>
        <v>-7.7157397164362429E-4</v>
      </c>
      <c r="P121" s="32">
        <f t="shared" si="25"/>
        <v>-8.225229291853875E-4</v>
      </c>
      <c r="Q121" s="34">
        <f t="shared" si="19"/>
        <v>2.1012526870145543E-4</v>
      </c>
    </row>
    <row r="122" spans="1:17">
      <c r="A122">
        <f t="shared" si="14"/>
        <v>1</v>
      </c>
      <c r="B122" s="1">
        <v>43617</v>
      </c>
      <c r="C122" s="28">
        <v>27833</v>
      </c>
      <c r="D122" s="4">
        <v>27821</v>
      </c>
      <c r="E122" s="4">
        <v>27815</v>
      </c>
      <c r="F122" s="4">
        <v>27645</v>
      </c>
      <c r="G122" s="30">
        <v>28983210.060925763</v>
      </c>
      <c r="H122" s="30">
        <v>28874725.529416773</v>
      </c>
      <c r="I122" s="4">
        <v>27437346</v>
      </c>
      <c r="J122" s="37">
        <v>27496893.809183501</v>
      </c>
      <c r="K122" s="11">
        <f t="shared" si="20"/>
        <v>7.9105389953615379E-4</v>
      </c>
      <c r="L122" s="12">
        <f t="shared" si="21"/>
        <v>2.8763527846686898E-4</v>
      </c>
      <c r="M122" s="12">
        <f t="shared" si="22"/>
        <v>2.8769734239575406E-4</v>
      </c>
      <c r="N122" s="12">
        <f t="shared" si="23"/>
        <v>4.7046902142433566E-4</v>
      </c>
      <c r="O122" s="32">
        <f t="shared" si="24"/>
        <v>1.0287785133369365E-3</v>
      </c>
      <c r="P122" s="32">
        <f t="shared" si="25"/>
        <v>9.7365662586845758E-4</v>
      </c>
      <c r="Q122" s="34">
        <f t="shared" si="19"/>
        <v>9.3273515267777718E-4</v>
      </c>
    </row>
    <row r="123" spans="1:17">
      <c r="A123">
        <f t="shared" si="14"/>
        <v>1</v>
      </c>
      <c r="B123" s="1">
        <v>43647</v>
      </c>
      <c r="C123" s="28">
        <v>27824</v>
      </c>
      <c r="D123" s="4">
        <v>27817</v>
      </c>
      <c r="E123" s="4">
        <v>27817</v>
      </c>
      <c r="F123" s="4">
        <v>27661</v>
      </c>
      <c r="G123" s="30">
        <v>29069491.206249122</v>
      </c>
      <c r="H123" s="30">
        <v>28959293.863392085</v>
      </c>
      <c r="I123" s="4">
        <v>27426433</v>
      </c>
      <c r="J123" s="37">
        <v>27501487.5307496</v>
      </c>
      <c r="K123" s="11">
        <f t="shared" si="20"/>
        <v>-3.2335716595410791E-4</v>
      </c>
      <c r="L123" s="12">
        <f t="shared" si="21"/>
        <v>-1.4377628410189303E-4</v>
      </c>
      <c r="M123" s="12">
        <f t="shared" si="22"/>
        <v>7.1903649110138801E-5</v>
      </c>
      <c r="N123" s="12">
        <f t="shared" si="23"/>
        <v>5.7876650388855033E-4</v>
      </c>
      <c r="O123" s="32">
        <f t="shared" si="24"/>
        <v>2.9769354444171281E-3</v>
      </c>
      <c r="P123" s="32">
        <f t="shared" si="25"/>
        <v>2.9288013106534283E-3</v>
      </c>
      <c r="Q123" s="34">
        <f t="shared" si="19"/>
        <v>1.670632907839753E-4</v>
      </c>
    </row>
    <row r="124" spans="1:17">
      <c r="A124">
        <f t="shared" si="14"/>
        <v>1</v>
      </c>
      <c r="B124" s="1">
        <v>43678</v>
      </c>
      <c r="C124" s="28">
        <v>27806</v>
      </c>
      <c r="D124" s="4">
        <v>27806</v>
      </c>
      <c r="E124" s="4">
        <v>27809</v>
      </c>
      <c r="F124" s="4">
        <v>27652</v>
      </c>
      <c r="G124" s="30">
        <v>29157296.491622102</v>
      </c>
      <c r="H124" s="30">
        <v>29039247.701425262</v>
      </c>
      <c r="I124" s="4">
        <v>27448958</v>
      </c>
      <c r="J124" s="37">
        <v>27512184.700570598</v>
      </c>
      <c r="K124" s="11">
        <f t="shared" si="20"/>
        <v>-6.4692351926398661E-4</v>
      </c>
      <c r="L124" s="12">
        <f t="shared" si="21"/>
        <v>-3.9544163640936603E-4</v>
      </c>
      <c r="M124" s="12">
        <f t="shared" si="22"/>
        <v>-2.8759391738863993E-4</v>
      </c>
      <c r="N124" s="12">
        <f t="shared" si="23"/>
        <v>-3.2536784642633876E-4</v>
      </c>
      <c r="O124" s="32">
        <f t="shared" si="24"/>
        <v>3.0205305194370702E-3</v>
      </c>
      <c r="P124" s="32">
        <f t="shared" si="25"/>
        <v>2.7609042682579243E-3</v>
      </c>
      <c r="Q124" s="34">
        <f t="shared" si="19"/>
        <v>3.8896695347978572E-4</v>
      </c>
    </row>
    <row r="125" spans="1:17">
      <c r="A125">
        <f t="shared" si="14"/>
        <v>1</v>
      </c>
      <c r="B125" s="1">
        <v>43709</v>
      </c>
      <c r="C125" s="28">
        <v>27811</v>
      </c>
      <c r="D125" s="4">
        <v>27828</v>
      </c>
      <c r="E125" s="4">
        <v>27834</v>
      </c>
      <c r="F125" s="4">
        <v>27676</v>
      </c>
      <c r="G125" s="30">
        <v>29201793.014739078</v>
      </c>
      <c r="H125" s="30">
        <v>29076018.516872991</v>
      </c>
      <c r="I125" s="4">
        <v>27367548</v>
      </c>
      <c r="J125" s="37">
        <v>27547384.450185101</v>
      </c>
      <c r="K125" s="11">
        <f t="shared" si="20"/>
        <v>1.7981730561755782E-4</v>
      </c>
      <c r="L125" s="12">
        <f t="shared" si="21"/>
        <v>7.9119614471689914E-4</v>
      </c>
      <c r="M125" s="12">
        <f t="shared" si="22"/>
        <v>8.9898953576184049E-4</v>
      </c>
      <c r="N125" s="12">
        <f t="shared" si="23"/>
        <v>8.6792998698115298E-4</v>
      </c>
      <c r="O125" s="32">
        <f t="shared" si="24"/>
        <v>1.5260853532754748E-3</v>
      </c>
      <c r="P125" s="32">
        <f t="shared" si="25"/>
        <v>1.2662454560048442E-3</v>
      </c>
      <c r="Q125" s="34">
        <f t="shared" si="19"/>
        <v>1.2794240078568553E-3</v>
      </c>
    </row>
    <row r="126" spans="1:17">
      <c r="A126">
        <f t="shared" si="14"/>
        <v>1</v>
      </c>
      <c r="B126" s="1">
        <v>43739</v>
      </c>
      <c r="C126" s="28">
        <v>27854</v>
      </c>
      <c r="D126" s="4">
        <v>27870</v>
      </c>
      <c r="E126" s="4">
        <v>27877</v>
      </c>
      <c r="F126" s="4">
        <v>27688</v>
      </c>
      <c r="G126" s="30">
        <v>29234121.150762353</v>
      </c>
      <c r="H126" s="30">
        <v>29100498.598676372</v>
      </c>
      <c r="I126" s="4">
        <v>27642130</v>
      </c>
      <c r="J126" s="37">
        <v>27603583.655120999</v>
      </c>
      <c r="K126" s="11">
        <f t="shared" si="20"/>
        <v>1.5461508036389571E-3</v>
      </c>
      <c r="L126" s="12">
        <f t="shared" si="21"/>
        <v>1.5092712376023609E-3</v>
      </c>
      <c r="M126" s="12">
        <f t="shared" si="22"/>
        <v>1.5448731766902757E-3</v>
      </c>
      <c r="N126" s="12">
        <f t="shared" si="23"/>
        <v>4.3358866888287828E-4</v>
      </c>
      <c r="O126" s="32">
        <f t="shared" si="24"/>
        <v>1.1070599674121162E-3</v>
      </c>
      <c r="P126" s="32">
        <f t="shared" si="25"/>
        <v>8.4193376714125634E-4</v>
      </c>
      <c r="Q126" s="34">
        <f t="shared" si="19"/>
        <v>2.0400922286296641E-3</v>
      </c>
    </row>
    <row r="127" spans="1:17">
      <c r="A127">
        <f t="shared" si="14"/>
        <v>1</v>
      </c>
      <c r="B127" s="1">
        <v>43770</v>
      </c>
      <c r="C127" s="28">
        <v>27884</v>
      </c>
      <c r="D127" s="4">
        <v>27873</v>
      </c>
      <c r="E127" s="4">
        <v>27762</v>
      </c>
      <c r="F127" s="4">
        <v>27687</v>
      </c>
      <c r="G127" s="30">
        <v>29263527.953748029</v>
      </c>
      <c r="H127" s="30">
        <v>29126813.475250017</v>
      </c>
      <c r="I127" s="4">
        <v>28344185</v>
      </c>
      <c r="J127" s="37">
        <v>27672328.573363099</v>
      </c>
      <c r="K127" s="11">
        <f t="shared" si="20"/>
        <v>1.0770445896459702E-3</v>
      </c>
      <c r="L127" s="12">
        <f t="shared" si="21"/>
        <v>1.0764262648010892E-4</v>
      </c>
      <c r="M127" s="12">
        <f t="shared" si="22"/>
        <v>-4.1252645550095002E-3</v>
      </c>
      <c r="N127" s="12">
        <f t="shared" si="23"/>
        <v>-3.6116729268953485E-5</v>
      </c>
      <c r="O127" s="32">
        <f t="shared" si="24"/>
        <v>1.0059068591123932E-3</v>
      </c>
      <c r="P127" s="32">
        <f t="shared" si="25"/>
        <v>9.0427579735141705E-4</v>
      </c>
      <c r="Q127" s="34">
        <f t="shared" si="19"/>
        <v>2.4904345428840013E-3</v>
      </c>
    </row>
    <row r="128" spans="1:17">
      <c r="A128">
        <f t="shared" si="14"/>
        <v>1</v>
      </c>
      <c r="B128" s="1">
        <v>43800</v>
      </c>
      <c r="C128" s="28">
        <v>27913</v>
      </c>
      <c r="D128" s="4">
        <v>27821</v>
      </c>
      <c r="E128" s="4">
        <v>27809</v>
      </c>
      <c r="F128" s="4">
        <v>27758</v>
      </c>
      <c r="G128" s="30">
        <v>29275959.121541172</v>
      </c>
      <c r="H128" s="30">
        <v>29136406.634207107</v>
      </c>
      <c r="I128" s="4">
        <v>28556603</v>
      </c>
      <c r="J128" s="37">
        <v>27675915.6717574</v>
      </c>
      <c r="K128" s="11">
        <f t="shared" si="20"/>
        <v>1.0400229522307125E-3</v>
      </c>
      <c r="L128" s="12">
        <f t="shared" si="21"/>
        <v>-1.8656047070642057E-3</v>
      </c>
      <c r="M128" s="12">
        <f t="shared" si="22"/>
        <v>1.6929616021901239E-3</v>
      </c>
      <c r="N128" s="12">
        <f t="shared" si="23"/>
        <v>2.5643803951311828E-3</v>
      </c>
      <c r="O128" s="32">
        <f t="shared" si="24"/>
        <v>4.2480072166251048E-4</v>
      </c>
      <c r="P128" s="32">
        <f t="shared" si="25"/>
        <v>3.2935834073444248E-4</v>
      </c>
      <c r="Q128" s="34">
        <f t="shared" si="19"/>
        <v>1.2962763089463536E-4</v>
      </c>
    </row>
    <row r="129" spans="1:17">
      <c r="A129">
        <f t="shared" si="14"/>
        <v>0</v>
      </c>
      <c r="B129" s="1">
        <v>43831</v>
      </c>
      <c r="C129" s="28">
        <v>27848</v>
      </c>
      <c r="D129" s="4">
        <v>27838</v>
      </c>
      <c r="E129" s="4">
        <v>27832</v>
      </c>
      <c r="F129" s="4">
        <v>27775</v>
      </c>
      <c r="G129" s="30">
        <v>29195431.361261714</v>
      </c>
      <c r="H129" s="30">
        <v>29053650.337588832</v>
      </c>
      <c r="I129" s="4">
        <v>27545056</v>
      </c>
      <c r="J129" s="37">
        <v>27607116.049741101</v>
      </c>
      <c r="K129" s="11">
        <f t="shared" si="20"/>
        <v>-2.3286640633396472E-3</v>
      </c>
      <c r="L129" s="12">
        <f t="shared" si="21"/>
        <v>6.1104920743315638E-4</v>
      </c>
      <c r="M129" s="12">
        <f t="shared" si="22"/>
        <v>8.2707037290075114E-4</v>
      </c>
      <c r="N129" s="12">
        <f t="shared" si="23"/>
        <v>6.1243605447081073E-4</v>
      </c>
      <c r="O129" s="32">
        <f t="shared" si="24"/>
        <v>-2.7506446482297164E-3</v>
      </c>
      <c r="P129" s="32">
        <f t="shared" si="25"/>
        <v>-2.8403055207609773E-3</v>
      </c>
      <c r="Q129" s="34">
        <f t="shared" si="19"/>
        <v>-2.4859022853038759E-3</v>
      </c>
    </row>
    <row r="130" spans="1:17">
      <c r="A130">
        <f t="shared" si="14"/>
        <v>0</v>
      </c>
      <c r="B130" s="1">
        <v>43862</v>
      </c>
      <c r="C130" s="28">
        <v>27825</v>
      </c>
      <c r="D130" s="4">
        <v>27830</v>
      </c>
      <c r="E130" s="4">
        <v>27830</v>
      </c>
      <c r="F130" s="4">
        <v>27738</v>
      </c>
      <c r="G130" s="30">
        <v>29131598.575454079</v>
      </c>
      <c r="H130" s="30">
        <v>28988074.309747197</v>
      </c>
      <c r="I130" s="4">
        <v>27284794</v>
      </c>
      <c r="J130" s="37">
        <v>27580481.817843001</v>
      </c>
      <c r="K130" s="11">
        <f t="shared" si="20"/>
        <v>-8.2591209422577805E-4</v>
      </c>
      <c r="L130" s="12">
        <f t="shared" si="21"/>
        <v>-2.8737696673608593E-4</v>
      </c>
      <c r="M130" s="12">
        <f t="shared" si="22"/>
        <v>-7.1859729807388639E-5</v>
      </c>
      <c r="N130" s="12">
        <f t="shared" si="23"/>
        <v>-1.3321332133213737E-3</v>
      </c>
      <c r="O130" s="32">
        <f t="shared" si="24"/>
        <v>-2.1863963925647933E-3</v>
      </c>
      <c r="P130" s="32">
        <f t="shared" si="25"/>
        <v>-2.2570667396238919E-3</v>
      </c>
      <c r="Q130" s="34">
        <f t="shared" si="19"/>
        <v>-9.6475966015829862E-4</v>
      </c>
    </row>
    <row r="131" spans="1:17">
      <c r="A131">
        <f t="shared" si="14"/>
        <v>0</v>
      </c>
      <c r="B131" s="1">
        <v>43891</v>
      </c>
      <c r="C131" s="28">
        <v>27781</v>
      </c>
      <c r="D131" s="4">
        <v>27776</v>
      </c>
      <c r="E131" s="4">
        <v>27723</v>
      </c>
      <c r="F131" s="4">
        <v>27659</v>
      </c>
      <c r="G131" s="30">
        <v>29093710.4835198</v>
      </c>
      <c r="H131" s="30">
        <v>28948326.856190804</v>
      </c>
      <c r="I131" s="4">
        <v>27198631</v>
      </c>
      <c r="J131" s="37">
        <v>27539615.507052101</v>
      </c>
      <c r="K131" s="11">
        <f t="shared" si="20"/>
        <v>-1.5813117699909895E-3</v>
      </c>
      <c r="L131" s="12">
        <f t="shared" si="21"/>
        <v>-1.9403521379806055E-3</v>
      </c>
      <c r="M131" s="12">
        <f t="shared" si="22"/>
        <v>-3.8447718289615906E-3</v>
      </c>
      <c r="N131" s="12">
        <f t="shared" si="23"/>
        <v>-2.8480784483380095E-3</v>
      </c>
      <c r="O131" s="32">
        <f t="shared" si="24"/>
        <v>-1.3005840320140516E-3</v>
      </c>
      <c r="P131" s="32">
        <f t="shared" si="25"/>
        <v>-1.3711657122055243E-3</v>
      </c>
      <c r="Q131" s="34">
        <f t="shared" si="19"/>
        <v>-1.4817112717900871E-3</v>
      </c>
    </row>
    <row r="132" spans="1:17">
      <c r="A132">
        <f t="shared" si="14"/>
        <v>0</v>
      </c>
      <c r="B132" s="1">
        <v>43922</v>
      </c>
      <c r="C132" s="28">
        <v>24719</v>
      </c>
      <c r="D132" s="4">
        <v>24498</v>
      </c>
      <c r="E132" s="4">
        <v>24475</v>
      </c>
      <c r="F132" s="4">
        <v>24564</v>
      </c>
      <c r="G132" s="30">
        <v>28952233.422909822</v>
      </c>
      <c r="H132" s="30">
        <v>28804930.003309719</v>
      </c>
      <c r="I132" s="4">
        <v>23850137</v>
      </c>
      <c r="J132" s="37">
        <v>24185307.078937002</v>
      </c>
      <c r="K132" s="11">
        <f t="shared" si="20"/>
        <v>-0.11021921457110972</v>
      </c>
      <c r="L132" s="12">
        <f t="shared" si="21"/>
        <v>-0.11801555299539168</v>
      </c>
      <c r="M132" s="12">
        <f t="shared" si="22"/>
        <v>-0.11715903762219093</v>
      </c>
      <c r="N132" s="12">
        <f t="shared" si="23"/>
        <v>-0.1118984778914639</v>
      </c>
      <c r="O132" s="32">
        <f t="shared" si="24"/>
        <v>-4.8628056806339082E-3</v>
      </c>
      <c r="P132" s="32">
        <f t="shared" si="25"/>
        <v>-4.9535454533676804E-3</v>
      </c>
      <c r="Q132" s="34">
        <f t="shared" si="19"/>
        <v>-0.12179939212499746</v>
      </c>
    </row>
    <row r="133" spans="1:17">
      <c r="A133">
        <f t="shared" si="14"/>
        <v>0</v>
      </c>
      <c r="B133" s="1">
        <v>43952</v>
      </c>
      <c r="C133" s="28">
        <v>24866</v>
      </c>
      <c r="D133" s="4">
        <v>24829</v>
      </c>
      <c r="E133" s="4">
        <v>24858</v>
      </c>
      <c r="F133" s="4">
        <v>24975</v>
      </c>
      <c r="G133" s="30">
        <v>28712050.533086747</v>
      </c>
      <c r="H133" s="30">
        <v>28565217.030292176</v>
      </c>
      <c r="I133" s="4">
        <v>24593470</v>
      </c>
      <c r="J133" s="37">
        <v>24754432.283227999</v>
      </c>
      <c r="K133" s="11">
        <f t="shared" si="20"/>
        <v>5.9468425098103683E-3</v>
      </c>
      <c r="L133" s="12">
        <f t="shared" si="21"/>
        <v>1.3511307045473098E-2</v>
      </c>
      <c r="M133" s="12">
        <f t="shared" si="22"/>
        <v>1.5648621041879363E-2</v>
      </c>
      <c r="N133" s="12">
        <f t="shared" si="23"/>
        <v>1.6731802638006776E-2</v>
      </c>
      <c r="O133" s="32">
        <f t="shared" si="24"/>
        <v>-8.2958328746071119E-3</v>
      </c>
      <c r="P133" s="32">
        <f t="shared" si="25"/>
        <v>-8.321942562957152E-3</v>
      </c>
      <c r="Q133" s="34">
        <f t="shared" si="19"/>
        <v>2.3531857686712954E-2</v>
      </c>
    </row>
    <row r="134" spans="1:17">
      <c r="A134">
        <f t="shared" si="14"/>
        <v>0</v>
      </c>
      <c r="B134" s="1">
        <v>43983</v>
      </c>
      <c r="C134" s="28">
        <v>25732</v>
      </c>
      <c r="D134" s="4">
        <v>25832</v>
      </c>
      <c r="E134" s="4">
        <v>25852</v>
      </c>
      <c r="F134" s="4">
        <v>25963</v>
      </c>
      <c r="G134" s="30">
        <v>28528068.562483858</v>
      </c>
      <c r="H134" s="30">
        <v>28381625.70468111</v>
      </c>
      <c r="I134" s="4">
        <v>25682164</v>
      </c>
      <c r="J134" s="37">
        <v>25739849.704873201</v>
      </c>
      <c r="K134" s="11">
        <f t="shared" si="20"/>
        <v>3.4826670956325856E-2</v>
      </c>
      <c r="L134" s="12">
        <f t="shared" si="21"/>
        <v>4.0396310765636878E-2</v>
      </c>
      <c r="M134" s="12">
        <f t="shared" si="22"/>
        <v>3.9987126880682178E-2</v>
      </c>
      <c r="N134" s="12">
        <f t="shared" si="23"/>
        <v>3.9559559559559476E-2</v>
      </c>
      <c r="O134" s="32">
        <f t="shared" si="24"/>
        <v>-6.4078311087838458E-3</v>
      </c>
      <c r="P134" s="32">
        <f t="shared" si="25"/>
        <v>-6.4270936718728855E-3</v>
      </c>
      <c r="Q134" s="34">
        <f t="shared" si="19"/>
        <v>3.9807716467521459E-2</v>
      </c>
    </row>
    <row r="135" spans="1:17">
      <c r="A135">
        <f t="shared" ref="A135:A185" si="26">IF(OR(YEAR(B135)&lt;2020,YEAR(B135)&gt;2021),1,0)</f>
        <v>0</v>
      </c>
      <c r="B135" s="1">
        <v>44013</v>
      </c>
      <c r="C135" s="28">
        <v>26123</v>
      </c>
      <c r="D135" s="4">
        <v>26118</v>
      </c>
      <c r="E135" s="4">
        <v>26136</v>
      </c>
      <c r="F135" s="4">
        <v>26231</v>
      </c>
      <c r="G135" s="30">
        <v>28451479.929972637</v>
      </c>
      <c r="H135" s="30">
        <v>28305376.699449379</v>
      </c>
      <c r="I135" s="4">
        <v>26081862</v>
      </c>
      <c r="J135" s="37">
        <v>26149652.901256599</v>
      </c>
      <c r="K135" s="11">
        <f t="shared" ref="K135:K166" si="27">C135/C134-1</f>
        <v>1.5195087828384857E-2</v>
      </c>
      <c r="L135" s="12">
        <f t="shared" ref="L135:L166" si="28">D135/D134-1</f>
        <v>1.1071539176215506E-2</v>
      </c>
      <c r="M135" s="12">
        <f t="shared" ref="M135:M166" si="29">E135/E134-1</f>
        <v>1.0985610397648227E-2</v>
      </c>
      <c r="N135" s="12">
        <f t="shared" ref="N135:N166" si="30">F135/F134-1</f>
        <v>1.0322381851095797E-2</v>
      </c>
      <c r="O135" s="32">
        <f t="shared" si="24"/>
        <v>-2.6846764036433379E-3</v>
      </c>
      <c r="P135" s="32">
        <f t="shared" si="25"/>
        <v>-2.6865622859353344E-3</v>
      </c>
      <c r="Q135" s="34">
        <f t="shared" si="19"/>
        <v>1.5920963062414861E-2</v>
      </c>
    </row>
    <row r="136" spans="1:17">
      <c r="A136">
        <f t="shared" si="26"/>
        <v>0</v>
      </c>
      <c r="B136" s="1">
        <v>44044</v>
      </c>
      <c r="C136" s="28">
        <v>26459</v>
      </c>
      <c r="D136" s="4">
        <v>26490</v>
      </c>
      <c r="E136" s="4">
        <v>26494</v>
      </c>
      <c r="F136" s="4">
        <v>26613</v>
      </c>
      <c r="G136" s="30">
        <v>28480502.31352872</v>
      </c>
      <c r="H136" s="30">
        <v>28343179.310746465</v>
      </c>
      <c r="I136" s="4">
        <v>26314843</v>
      </c>
      <c r="J136" s="37">
        <v>26407101.011100799</v>
      </c>
      <c r="K136" s="11">
        <f t="shared" si="27"/>
        <v>1.2862228687363642E-2</v>
      </c>
      <c r="L136" s="12">
        <f t="shared" si="28"/>
        <v>1.4243050769584098E-2</v>
      </c>
      <c r="M136" s="12">
        <f t="shared" si="29"/>
        <v>1.3697581879400067E-2</v>
      </c>
      <c r="N136" s="12">
        <f t="shared" si="30"/>
        <v>1.4562921733826339E-2</v>
      </c>
      <c r="O136" s="32">
        <f t="shared" si="24"/>
        <v>1.0200658674879293E-3</v>
      </c>
      <c r="P136" s="32">
        <f t="shared" si="25"/>
        <v>1.3355275818611734E-3</v>
      </c>
      <c r="Q136" s="34">
        <f t="shared" ref="Q136:Q185" si="31">J136/J135-1</f>
        <v>9.8451826804870635E-3</v>
      </c>
    </row>
    <row r="137" spans="1:17">
      <c r="A137">
        <f t="shared" si="26"/>
        <v>0</v>
      </c>
      <c r="B137" s="1">
        <v>44075</v>
      </c>
      <c r="C137" s="28">
        <v>26727</v>
      </c>
      <c r="D137" s="4">
        <v>26579</v>
      </c>
      <c r="E137" s="4">
        <v>26588</v>
      </c>
      <c r="F137" s="4">
        <v>26746</v>
      </c>
      <c r="G137" s="30">
        <v>28618743.643010579</v>
      </c>
      <c r="H137" s="30">
        <v>28490177.949876677</v>
      </c>
      <c r="I137" s="4">
        <v>26468461</v>
      </c>
      <c r="J137" s="37">
        <v>26646043.7283963</v>
      </c>
      <c r="K137" s="11">
        <f t="shared" si="27"/>
        <v>1.0128878642427841E-2</v>
      </c>
      <c r="L137" s="12">
        <f t="shared" si="28"/>
        <v>3.3597583993960622E-3</v>
      </c>
      <c r="M137" s="12">
        <f t="shared" si="29"/>
        <v>3.5479731259908664E-3</v>
      </c>
      <c r="N137" s="12">
        <f t="shared" si="30"/>
        <v>4.9975575846390452E-3</v>
      </c>
      <c r="O137" s="32">
        <f t="shared" si="24"/>
        <v>4.8538936553865764E-3</v>
      </c>
      <c r="P137" s="32">
        <f t="shared" si="25"/>
        <v>5.1863849682691754E-3</v>
      </c>
      <c r="Q137" s="34">
        <f t="shared" si="31"/>
        <v>9.0484266786823309E-3</v>
      </c>
    </row>
    <row r="138" spans="1:17">
      <c r="A138">
        <f t="shared" si="26"/>
        <v>0</v>
      </c>
      <c r="B138" s="1">
        <v>44105</v>
      </c>
      <c r="C138" s="28">
        <v>26751</v>
      </c>
      <c r="D138" s="4">
        <v>26749</v>
      </c>
      <c r="E138" s="4">
        <v>26761</v>
      </c>
      <c r="F138" s="4">
        <v>26947</v>
      </c>
      <c r="G138" s="30">
        <v>28940786.339411054</v>
      </c>
      <c r="H138" s="30">
        <v>28820138.713408086</v>
      </c>
      <c r="I138" s="4">
        <v>27034657</v>
      </c>
      <c r="J138" s="37">
        <v>26983510.488328699</v>
      </c>
      <c r="K138" s="11">
        <f t="shared" si="27"/>
        <v>8.9796834661570735E-4</v>
      </c>
      <c r="L138" s="12">
        <f t="shared" si="28"/>
        <v>6.3960269385605617E-3</v>
      </c>
      <c r="M138" s="12">
        <f t="shared" si="29"/>
        <v>6.5066947495111549E-3</v>
      </c>
      <c r="N138" s="12">
        <f t="shared" si="30"/>
        <v>7.515142451207657E-3</v>
      </c>
      <c r="O138" s="32">
        <f t="shared" si="24"/>
        <v>1.1252859329452969E-2</v>
      </c>
      <c r="P138" s="32">
        <f t="shared" si="25"/>
        <v>1.1581562042606963E-2</v>
      </c>
      <c r="Q138" s="34">
        <f t="shared" si="31"/>
        <v>1.2664797947950834E-2</v>
      </c>
    </row>
    <row r="139" spans="1:17">
      <c r="A139">
        <f t="shared" si="26"/>
        <v>0</v>
      </c>
      <c r="B139" s="1">
        <v>44136</v>
      </c>
      <c r="C139" s="28">
        <v>26870</v>
      </c>
      <c r="D139" s="4">
        <v>26880</v>
      </c>
      <c r="E139" s="4">
        <v>26983</v>
      </c>
      <c r="F139" s="4">
        <v>27112</v>
      </c>
      <c r="G139" s="30">
        <v>29059406.540211111</v>
      </c>
      <c r="H139" s="30">
        <v>28905307.325955018</v>
      </c>
      <c r="I139" s="4">
        <v>27654834</v>
      </c>
      <c r="J139" s="37">
        <v>27032249.8867108</v>
      </c>
      <c r="K139" s="11">
        <f t="shared" si="27"/>
        <v>4.4484318343238627E-3</v>
      </c>
      <c r="L139" s="12">
        <f t="shared" si="28"/>
        <v>4.8973793412838695E-3</v>
      </c>
      <c r="M139" s="12">
        <f t="shared" si="29"/>
        <v>8.2956541235379433E-3</v>
      </c>
      <c r="N139" s="12">
        <f t="shared" si="30"/>
        <v>6.1231305896760624E-3</v>
      </c>
      <c r="O139" s="32">
        <f t="shared" si="24"/>
        <v>4.0987207261373726E-3</v>
      </c>
      <c r="P139" s="32">
        <f t="shared" si="25"/>
        <v>2.9551770515008347E-3</v>
      </c>
      <c r="Q139" s="34">
        <f t="shared" si="31"/>
        <v>1.806266030625725E-3</v>
      </c>
    </row>
    <row r="140" spans="1:17">
      <c r="A140">
        <f t="shared" si="26"/>
        <v>0</v>
      </c>
      <c r="B140" s="1">
        <v>44166</v>
      </c>
      <c r="C140" s="28">
        <v>27071</v>
      </c>
      <c r="D140" s="4">
        <v>27108</v>
      </c>
      <c r="E140" s="4">
        <v>26984</v>
      </c>
      <c r="F140" s="4">
        <v>27158</v>
      </c>
      <c r="G140" s="30">
        <v>28928253.228135802</v>
      </c>
      <c r="H140" s="30">
        <v>28740958.64662683</v>
      </c>
      <c r="I140" s="4">
        <v>27930494</v>
      </c>
      <c r="J140" s="37">
        <v>27077650.239414401</v>
      </c>
      <c r="K140" s="11">
        <f t="shared" si="27"/>
        <v>7.4804614812058468E-3</v>
      </c>
      <c r="L140" s="12">
        <f t="shared" si="28"/>
        <v>8.4821428571428825E-3</v>
      </c>
      <c r="M140" s="12">
        <f t="shared" si="29"/>
        <v>3.7060371344876941E-5</v>
      </c>
      <c r="N140" s="12">
        <f t="shared" si="30"/>
        <v>1.6966656830923466E-3</v>
      </c>
      <c r="O140" s="32">
        <f t="shared" si="24"/>
        <v>-4.5132825370616247E-3</v>
      </c>
      <c r="P140" s="32">
        <f t="shared" si="25"/>
        <v>-5.6857613543037644E-3</v>
      </c>
      <c r="Q140" s="34">
        <f t="shared" si="31"/>
        <v>1.6794884959212553E-3</v>
      </c>
    </row>
    <row r="141" spans="1:17">
      <c r="A141">
        <f t="shared" si="26"/>
        <v>0</v>
      </c>
      <c r="B141" s="1">
        <v>44197</v>
      </c>
      <c r="C141" s="28">
        <v>27058</v>
      </c>
      <c r="D141" s="4">
        <v>27030</v>
      </c>
      <c r="E141" s="4">
        <v>27023</v>
      </c>
      <c r="F141" s="4">
        <v>27220</v>
      </c>
      <c r="G141" s="30">
        <v>28639675.660356566</v>
      </c>
      <c r="H141" s="30">
        <v>28420103.146522861</v>
      </c>
      <c r="I141" s="4">
        <v>27107281</v>
      </c>
      <c r="J141" s="37">
        <v>27134233.279252201</v>
      </c>
      <c r="K141" s="11">
        <f t="shared" si="27"/>
        <v>-4.8021868420078384E-4</v>
      </c>
      <c r="L141" s="12">
        <f t="shared" si="28"/>
        <v>-2.8773793714033102E-3</v>
      </c>
      <c r="M141" s="12">
        <f t="shared" si="29"/>
        <v>1.4453009190631416E-3</v>
      </c>
      <c r="N141" s="12">
        <f t="shared" si="30"/>
        <v>2.2829368878414247E-3</v>
      </c>
      <c r="O141" s="32">
        <f t="shared" si="24"/>
        <v>-9.9756305886649077E-3</v>
      </c>
      <c r="P141" s="32">
        <f t="shared" si="25"/>
        <v>-1.1163702089722283E-2</v>
      </c>
      <c r="Q141" s="34">
        <f t="shared" si="31"/>
        <v>2.0896584207825697E-3</v>
      </c>
    </row>
    <row r="142" spans="1:17">
      <c r="A142">
        <f t="shared" si="26"/>
        <v>0</v>
      </c>
      <c r="B142" s="1">
        <v>44228</v>
      </c>
      <c r="C142" s="28">
        <v>27079</v>
      </c>
      <c r="D142" s="4">
        <v>27093</v>
      </c>
      <c r="E142" s="4">
        <v>27081</v>
      </c>
      <c r="F142" s="4">
        <v>27301</v>
      </c>
      <c r="G142" s="30">
        <v>28454709.434538893</v>
      </c>
      <c r="H142" s="30">
        <v>28234961.35378281</v>
      </c>
      <c r="I142" s="4">
        <v>26919582</v>
      </c>
      <c r="J142" s="37">
        <v>27192310.291253801</v>
      </c>
      <c r="K142" s="11">
        <f t="shared" si="27"/>
        <v>7.7611057727833277E-4</v>
      </c>
      <c r="L142" s="12">
        <f t="shared" si="28"/>
        <v>2.3307436182020691E-3</v>
      </c>
      <c r="M142" s="12">
        <f t="shared" si="29"/>
        <v>2.1463198016504759E-3</v>
      </c>
      <c r="N142" s="12">
        <f t="shared" si="30"/>
        <v>2.975753122703928E-3</v>
      </c>
      <c r="O142" s="32">
        <f t="shared" si="24"/>
        <v>-6.4583910799557165E-3</v>
      </c>
      <c r="P142" s="32">
        <f t="shared" si="25"/>
        <v>-6.5144658970986979E-3</v>
      </c>
      <c r="Q142" s="34">
        <f t="shared" si="31"/>
        <v>2.1403594272924042E-3</v>
      </c>
    </row>
    <row r="143" spans="1:17">
      <c r="A143">
        <f t="shared" si="26"/>
        <v>0</v>
      </c>
      <c r="B143" s="1">
        <v>44256</v>
      </c>
      <c r="C143" s="28">
        <v>27187</v>
      </c>
      <c r="D143" s="4">
        <v>27180</v>
      </c>
      <c r="E143" s="4">
        <v>27186</v>
      </c>
      <c r="F143" s="4">
        <v>27436</v>
      </c>
      <c r="G143" s="30">
        <v>28269556.004240595</v>
      </c>
      <c r="H143" s="30">
        <v>28049519.409961294</v>
      </c>
      <c r="I143" s="4">
        <v>26988585</v>
      </c>
      <c r="J143" s="37">
        <v>27315320.243585501</v>
      </c>
      <c r="K143" s="11">
        <f t="shared" si="27"/>
        <v>3.9883304405627928E-3</v>
      </c>
      <c r="L143" s="12">
        <f t="shared" si="28"/>
        <v>3.21116155464507E-3</v>
      </c>
      <c r="M143" s="12">
        <f t="shared" si="29"/>
        <v>3.8772571175362813E-3</v>
      </c>
      <c r="N143" s="12">
        <f t="shared" si="30"/>
        <v>4.9448738141459891E-3</v>
      </c>
      <c r="O143" s="32">
        <f t="shared" si="24"/>
        <v>-6.506952064446514E-3</v>
      </c>
      <c r="P143" s="32">
        <f t="shared" si="25"/>
        <v>-6.5678129145613218E-3</v>
      </c>
      <c r="Q143" s="34">
        <f t="shared" si="31"/>
        <v>4.5237036137846243E-3</v>
      </c>
    </row>
    <row r="144" spans="1:17">
      <c r="A144">
        <f t="shared" si="26"/>
        <v>0</v>
      </c>
      <c r="B144" s="1">
        <v>44287</v>
      </c>
      <c r="C144" s="28">
        <v>27099</v>
      </c>
      <c r="D144" s="4">
        <v>27109</v>
      </c>
      <c r="E144" s="4">
        <v>27116</v>
      </c>
      <c r="F144" s="4">
        <v>27396</v>
      </c>
      <c r="G144" s="30">
        <v>27941708.782196216</v>
      </c>
      <c r="H144" s="30">
        <v>27721109.469934549</v>
      </c>
      <c r="I144" s="4">
        <v>26952365</v>
      </c>
      <c r="J144" s="37">
        <v>27247507.852481902</v>
      </c>
      <c r="K144" s="11">
        <f t="shared" si="27"/>
        <v>-3.2368411373082662E-3</v>
      </c>
      <c r="L144" s="12">
        <f t="shared" si="28"/>
        <v>-2.6122148638705323E-3</v>
      </c>
      <c r="M144" s="12">
        <f t="shared" si="29"/>
        <v>-2.5748547046273718E-3</v>
      </c>
      <c r="N144" s="12">
        <f t="shared" si="30"/>
        <v>-1.457938474996312E-3</v>
      </c>
      <c r="O144" s="32">
        <f t="shared" si="24"/>
        <v>-1.159718327359649E-2</v>
      </c>
      <c r="P144" s="32">
        <f t="shared" si="25"/>
        <v>-1.1708219853139967E-2</v>
      </c>
      <c r="Q144" s="34">
        <f t="shared" si="31"/>
        <v>-2.4825771947346587E-3</v>
      </c>
    </row>
    <row r="145" spans="1:17">
      <c r="A145">
        <f t="shared" si="26"/>
        <v>0</v>
      </c>
      <c r="B145" s="1">
        <v>44317</v>
      </c>
      <c r="C145" s="28">
        <v>27146</v>
      </c>
      <c r="D145" s="4">
        <v>27179</v>
      </c>
      <c r="E145" s="4">
        <v>27205</v>
      </c>
      <c r="F145" s="4">
        <v>27444</v>
      </c>
      <c r="G145" s="30">
        <v>27610018.688149955</v>
      </c>
      <c r="H145" s="30">
        <v>27414270.491295259</v>
      </c>
      <c r="I145" s="4">
        <v>27155155</v>
      </c>
      <c r="J145" s="37">
        <v>27349875.979616899</v>
      </c>
      <c r="K145" s="11">
        <f t="shared" si="27"/>
        <v>1.7343813424850474E-3</v>
      </c>
      <c r="L145" s="12">
        <f t="shared" si="28"/>
        <v>2.5821682835958093E-3</v>
      </c>
      <c r="M145" s="12">
        <f t="shared" si="29"/>
        <v>3.2821950140138334E-3</v>
      </c>
      <c r="N145" s="12">
        <f t="shared" si="30"/>
        <v>1.752080595707417E-3</v>
      </c>
      <c r="O145" s="32">
        <f t="shared" si="24"/>
        <v>-1.1870787739996946E-2</v>
      </c>
      <c r="P145" s="32">
        <f t="shared" si="25"/>
        <v>-1.1068784204761983E-2</v>
      </c>
      <c r="Q145" s="34">
        <f t="shared" si="31"/>
        <v>3.7569721124302013E-3</v>
      </c>
    </row>
    <row r="146" spans="1:17">
      <c r="A146">
        <f t="shared" si="26"/>
        <v>0</v>
      </c>
      <c r="B146" s="1">
        <v>44348</v>
      </c>
      <c r="C146" s="28">
        <v>27278</v>
      </c>
      <c r="D146" s="4">
        <v>27324</v>
      </c>
      <c r="E146" s="4">
        <v>27344</v>
      </c>
      <c r="F146" s="4">
        <v>27592</v>
      </c>
      <c r="G146" s="30">
        <v>27388720.557658635</v>
      </c>
      <c r="H146" s="30">
        <v>27217674.651303448</v>
      </c>
      <c r="I146" s="4">
        <v>27329414</v>
      </c>
      <c r="J146" s="37">
        <v>27402883.547803</v>
      </c>
      <c r="K146" s="11">
        <f t="shared" si="27"/>
        <v>4.8625948574374522E-3</v>
      </c>
      <c r="L146" s="12">
        <f t="shared" si="28"/>
        <v>5.3350012877588782E-3</v>
      </c>
      <c r="M146" s="12">
        <f t="shared" si="29"/>
        <v>5.1093548979967984E-3</v>
      </c>
      <c r="N146" s="12">
        <f t="shared" si="30"/>
        <v>5.3927998833989133E-3</v>
      </c>
      <c r="O146" s="32">
        <f t="shared" si="24"/>
        <v>-8.0151387433250454E-3</v>
      </c>
      <c r="P146" s="32">
        <f t="shared" si="25"/>
        <v>-7.1712956963139174E-3</v>
      </c>
      <c r="Q146" s="34">
        <f t="shared" si="31"/>
        <v>1.9381282834922686E-3</v>
      </c>
    </row>
    <row r="147" spans="1:17">
      <c r="A147">
        <f t="shared" si="26"/>
        <v>0</v>
      </c>
      <c r="B147" s="1">
        <v>44378</v>
      </c>
      <c r="C147" s="28">
        <v>27371</v>
      </c>
      <c r="D147" s="4">
        <v>27405</v>
      </c>
      <c r="E147" s="4">
        <v>27409</v>
      </c>
      <c r="F147" s="4">
        <v>27643</v>
      </c>
      <c r="G147" s="30">
        <v>27405561.886997659</v>
      </c>
      <c r="H147" s="30">
        <v>27258830.796951789</v>
      </c>
      <c r="I147" s="4">
        <v>27452614</v>
      </c>
      <c r="J147" s="37">
        <v>27510046.5164202</v>
      </c>
      <c r="K147" s="11">
        <f t="shared" si="27"/>
        <v>3.4093408607669407E-3</v>
      </c>
      <c r="L147" s="12">
        <f t="shared" si="28"/>
        <v>2.9644268774704496E-3</v>
      </c>
      <c r="M147" s="12">
        <f t="shared" si="29"/>
        <v>2.3771211234639988E-3</v>
      </c>
      <c r="N147" s="12">
        <f t="shared" si="30"/>
        <v>1.8483618440128247E-3</v>
      </c>
      <c r="O147" s="32">
        <f t="shared" si="24"/>
        <v>6.1490018504395394E-4</v>
      </c>
      <c r="P147" s="32">
        <f t="shared" si="25"/>
        <v>1.5121110151992134E-3</v>
      </c>
      <c r="Q147" s="34">
        <f t="shared" si="31"/>
        <v>3.9106456964741465E-3</v>
      </c>
    </row>
    <row r="148" spans="1:17">
      <c r="A148">
        <f t="shared" si="26"/>
        <v>0</v>
      </c>
      <c r="B148" s="1">
        <v>44409</v>
      </c>
      <c r="C148" s="28">
        <v>27429</v>
      </c>
      <c r="D148" s="4">
        <v>27456</v>
      </c>
      <c r="E148" s="4">
        <v>27491</v>
      </c>
      <c r="F148" s="4">
        <v>27698</v>
      </c>
      <c r="G148" s="30">
        <v>27504673.047917053</v>
      </c>
      <c r="H148" s="30">
        <v>27377578.141388573</v>
      </c>
      <c r="I148" s="4">
        <v>27467653</v>
      </c>
      <c r="J148" s="37">
        <v>27553634.355020002</v>
      </c>
      <c r="K148" s="11">
        <f t="shared" si="27"/>
        <v>2.1190310913010713E-3</v>
      </c>
      <c r="L148" s="12">
        <f t="shared" si="28"/>
        <v>1.8609742747672797E-3</v>
      </c>
      <c r="M148" s="12">
        <f t="shared" si="29"/>
        <v>2.9917180488161499E-3</v>
      </c>
      <c r="N148" s="12">
        <f t="shared" si="30"/>
        <v>1.9896538002388553E-3</v>
      </c>
      <c r="O148" s="32">
        <f t="shared" si="24"/>
        <v>3.6164615536096179E-3</v>
      </c>
      <c r="P148" s="32">
        <f t="shared" si="25"/>
        <v>4.3562889883765887E-3</v>
      </c>
      <c r="Q148" s="34">
        <f t="shared" si="31"/>
        <v>1.5844334750136913E-3</v>
      </c>
    </row>
    <row r="149" spans="1:17">
      <c r="A149">
        <f t="shared" si="26"/>
        <v>0</v>
      </c>
      <c r="B149" s="1">
        <v>44440</v>
      </c>
      <c r="C149" s="28">
        <v>27576</v>
      </c>
      <c r="D149" s="4">
        <v>27613</v>
      </c>
      <c r="E149" s="4">
        <v>27603</v>
      </c>
      <c r="F149" s="4">
        <v>27825</v>
      </c>
      <c r="G149" s="30">
        <v>27545841.779912923</v>
      </c>
      <c r="H149" s="30">
        <v>27438272.030678928</v>
      </c>
      <c r="I149" s="4">
        <v>27402911</v>
      </c>
      <c r="J149" s="37">
        <v>27600502.344810698</v>
      </c>
      <c r="K149" s="11">
        <f t="shared" si="27"/>
        <v>5.3592912610740395E-3</v>
      </c>
      <c r="L149" s="12">
        <f t="shared" si="28"/>
        <v>5.7182400932400679E-3</v>
      </c>
      <c r="M149" s="12">
        <f t="shared" si="29"/>
        <v>4.0740606016513858E-3</v>
      </c>
      <c r="N149" s="12">
        <f t="shared" si="30"/>
        <v>4.5851686042313045E-3</v>
      </c>
      <c r="O149" s="32">
        <f t="shared" si="24"/>
        <v>1.4967904517224628E-3</v>
      </c>
      <c r="P149" s="32">
        <f t="shared" si="25"/>
        <v>2.2169195893408933E-3</v>
      </c>
      <c r="Q149" s="34">
        <f t="shared" si="31"/>
        <v>1.7009730617318919E-3</v>
      </c>
    </row>
    <row r="150" spans="1:17">
      <c r="A150">
        <f t="shared" si="26"/>
        <v>0</v>
      </c>
      <c r="B150" s="1">
        <v>44470</v>
      </c>
      <c r="C150" s="28">
        <v>27717</v>
      </c>
      <c r="D150" s="4">
        <v>27714</v>
      </c>
      <c r="E150" s="4">
        <v>27725</v>
      </c>
      <c r="F150" s="4">
        <v>27967</v>
      </c>
      <c r="G150" s="30">
        <v>27623464.133065511</v>
      </c>
      <c r="H150" s="30">
        <v>27636861.613238961</v>
      </c>
      <c r="I150" s="4">
        <v>28033187</v>
      </c>
      <c r="J150" s="37">
        <v>27980232.4847629</v>
      </c>
      <c r="K150" s="11">
        <f t="shared" si="27"/>
        <v>5.1131418624890124E-3</v>
      </c>
      <c r="L150" s="12">
        <f t="shared" si="28"/>
        <v>3.6576974613407032E-3</v>
      </c>
      <c r="M150" s="12">
        <f t="shared" si="29"/>
        <v>4.4198094410028421E-3</v>
      </c>
      <c r="N150" s="12">
        <f t="shared" si="30"/>
        <v>5.1033243486073854E-3</v>
      </c>
      <c r="O150" s="32">
        <f t="shared" si="24"/>
        <v>2.8179336022031709E-3</v>
      </c>
      <c r="P150" s="32">
        <f t="shared" si="25"/>
        <v>7.2376854613143138E-3</v>
      </c>
      <c r="Q150" s="34">
        <f t="shared" si="31"/>
        <v>1.3758087994496071E-2</v>
      </c>
    </row>
    <row r="151" spans="1:17">
      <c r="A151">
        <f t="shared" si="26"/>
        <v>0</v>
      </c>
      <c r="B151" s="1">
        <v>44501</v>
      </c>
      <c r="C151" s="28">
        <v>27751</v>
      </c>
      <c r="D151" s="4">
        <v>27765</v>
      </c>
      <c r="E151" s="4">
        <v>28084</v>
      </c>
      <c r="F151" s="4">
        <v>28117</v>
      </c>
      <c r="G151" s="30">
        <v>27828306.853445351</v>
      </c>
      <c r="H151" s="30">
        <v>27942515.477419138</v>
      </c>
      <c r="I151" s="4">
        <v>28695925</v>
      </c>
      <c r="J151" s="37">
        <v>28080820.966163199</v>
      </c>
      <c r="K151" s="11">
        <f t="shared" si="27"/>
        <v>1.2266839845582744E-3</v>
      </c>
      <c r="L151" s="12">
        <f t="shared" si="28"/>
        <v>1.8402251569604733E-3</v>
      </c>
      <c r="M151" s="12">
        <f t="shared" si="29"/>
        <v>1.2948602344454496E-2</v>
      </c>
      <c r="N151" s="12">
        <f t="shared" si="30"/>
        <v>5.3634640826689672E-3</v>
      </c>
      <c r="O151" s="32">
        <f t="shared" si="24"/>
        <v>7.4155333810810298E-3</v>
      </c>
      <c r="P151" s="32">
        <f t="shared" si="25"/>
        <v>1.1059644487048326E-2</v>
      </c>
      <c r="Q151" s="34">
        <f t="shared" si="31"/>
        <v>3.5949837605915302E-3</v>
      </c>
    </row>
    <row r="152" spans="1:17">
      <c r="A152">
        <f t="shared" si="26"/>
        <v>0</v>
      </c>
      <c r="B152" s="1">
        <v>44531</v>
      </c>
      <c r="C152" s="28">
        <v>27795</v>
      </c>
      <c r="D152" s="4">
        <v>28169</v>
      </c>
      <c r="E152" s="4">
        <v>28163</v>
      </c>
      <c r="F152" s="4">
        <v>28220</v>
      </c>
      <c r="G152" s="30">
        <v>28211225.368876141</v>
      </c>
      <c r="H152" s="30">
        <v>28426551.207597379</v>
      </c>
      <c r="I152" s="4">
        <v>29044390</v>
      </c>
      <c r="J152" s="37">
        <v>28206946.342834599</v>
      </c>
      <c r="K152" s="11">
        <f t="shared" si="27"/>
        <v>1.5855284494252775E-3</v>
      </c>
      <c r="L152" s="12">
        <f t="shared" si="28"/>
        <v>1.4550693318926777E-2</v>
      </c>
      <c r="M152" s="12">
        <f t="shared" si="29"/>
        <v>2.8129896026207746E-3</v>
      </c>
      <c r="N152" s="12">
        <f t="shared" si="30"/>
        <v>3.6632642173772823E-3</v>
      </c>
      <c r="O152" s="32">
        <f t="shared" si="24"/>
        <v>1.3760036406360809E-2</v>
      </c>
      <c r="P152" s="32">
        <f t="shared" si="25"/>
        <v>1.7322553889945969E-2</v>
      </c>
      <c r="Q152" s="34">
        <f t="shared" si="31"/>
        <v>4.491513151391846E-3</v>
      </c>
    </row>
    <row r="153" spans="1:17">
      <c r="A153">
        <f t="shared" si="26"/>
        <v>1</v>
      </c>
      <c r="B153" s="1">
        <v>44562</v>
      </c>
      <c r="C153" s="28">
        <v>28301</v>
      </c>
      <c r="D153" s="4">
        <v>28296</v>
      </c>
      <c r="E153" s="4">
        <v>28351</v>
      </c>
      <c r="F153" s="4">
        <v>28310</v>
      </c>
      <c r="G153" s="30">
        <v>28538615.456574347</v>
      </c>
      <c r="H153" s="30">
        <v>28754379.943022918</v>
      </c>
      <c r="I153" s="4">
        <v>27998537</v>
      </c>
      <c r="J153" s="37">
        <v>28038227.4645232</v>
      </c>
      <c r="K153" s="11">
        <f t="shared" si="27"/>
        <v>1.8204713077891732E-2</v>
      </c>
      <c r="L153" s="12">
        <f t="shared" si="28"/>
        <v>4.5085022542510345E-3</v>
      </c>
      <c r="M153" s="12">
        <f t="shared" si="29"/>
        <v>6.6754252032807937E-3</v>
      </c>
      <c r="N153" s="12">
        <f t="shared" si="30"/>
        <v>3.1892274982281421E-3</v>
      </c>
      <c r="O153" s="32">
        <f t="shared" si="24"/>
        <v>1.1604958076702143E-2</v>
      </c>
      <c r="P153" s="32">
        <f t="shared" si="25"/>
        <v>1.1532483593645448E-2</v>
      </c>
      <c r="Q153" s="34">
        <f t="shared" si="31"/>
        <v>-5.9814655674083061E-3</v>
      </c>
    </row>
    <row r="154" spans="1:17">
      <c r="A154">
        <f t="shared" si="26"/>
        <v>1</v>
      </c>
      <c r="B154" s="1">
        <v>44593</v>
      </c>
      <c r="C154" s="28">
        <v>28399</v>
      </c>
      <c r="D154" s="4">
        <v>28550</v>
      </c>
      <c r="E154" s="4">
        <v>28562</v>
      </c>
      <c r="F154" s="4">
        <v>28556</v>
      </c>
      <c r="G154" s="30">
        <v>28991734.831262026</v>
      </c>
      <c r="H154" s="30">
        <v>29191360.289982282</v>
      </c>
      <c r="I154" s="4">
        <v>28143922</v>
      </c>
      <c r="J154" s="37">
        <v>28399896.829144899</v>
      </c>
      <c r="K154" s="11">
        <f t="shared" si="27"/>
        <v>3.4627751669551454E-3</v>
      </c>
      <c r="L154" s="12">
        <f t="shared" si="28"/>
        <v>8.9765337856941851E-3</v>
      </c>
      <c r="M154" s="12">
        <f t="shared" si="29"/>
        <v>7.4424182568515462E-3</v>
      </c>
      <c r="N154" s="12">
        <f t="shared" si="30"/>
        <v>8.6895090074179393E-3</v>
      </c>
      <c r="O154" s="32">
        <f t="shared" si="24"/>
        <v>1.5877412671864377E-2</v>
      </c>
      <c r="P154" s="32">
        <f t="shared" si="25"/>
        <v>1.5197001215997208E-2</v>
      </c>
      <c r="Q154" s="34">
        <f t="shared" si="31"/>
        <v>1.2899152240608558E-2</v>
      </c>
    </row>
    <row r="155" spans="1:17">
      <c r="A155">
        <f t="shared" si="26"/>
        <v>1</v>
      </c>
      <c r="B155" s="1">
        <v>44621</v>
      </c>
      <c r="C155" s="28">
        <v>28604</v>
      </c>
      <c r="D155" s="4">
        <v>28621</v>
      </c>
      <c r="E155" s="4">
        <v>28569</v>
      </c>
      <c r="F155" s="4">
        <v>28615</v>
      </c>
      <c r="G155" s="30">
        <v>29266263.565223798</v>
      </c>
      <c r="H155" s="30">
        <v>29449714.432243831</v>
      </c>
      <c r="I155" s="4">
        <v>28106706</v>
      </c>
      <c r="J155" s="37">
        <v>28413432.853560101</v>
      </c>
      <c r="K155" s="11">
        <f t="shared" si="27"/>
        <v>7.2185640339448298E-3</v>
      </c>
      <c r="L155" s="12">
        <f t="shared" si="28"/>
        <v>2.48686514886165E-3</v>
      </c>
      <c r="M155" s="12">
        <f t="shared" si="29"/>
        <v>2.4508087668939638E-4</v>
      </c>
      <c r="N155" s="12">
        <f t="shared" si="30"/>
        <v>2.0661157024792765E-3</v>
      </c>
      <c r="O155" s="32">
        <f t="shared" si="24"/>
        <v>9.4692068466957213E-3</v>
      </c>
      <c r="P155" s="32">
        <f t="shared" si="25"/>
        <v>8.8503632477248129E-3</v>
      </c>
      <c r="Q155" s="34">
        <f t="shared" si="31"/>
        <v>4.766223094625488E-4</v>
      </c>
    </row>
    <row r="156" spans="1:17">
      <c r="A156">
        <f t="shared" si="26"/>
        <v>1</v>
      </c>
      <c r="B156" s="1">
        <v>44652</v>
      </c>
      <c r="C156" s="28">
        <v>28725</v>
      </c>
      <c r="D156" s="4">
        <v>28650</v>
      </c>
      <c r="E156" s="4">
        <v>28647</v>
      </c>
      <c r="F156" s="4">
        <v>28607</v>
      </c>
      <c r="G156" s="30">
        <v>29482177.222232066</v>
      </c>
      <c r="H156" s="30">
        <v>29649024.516282108</v>
      </c>
      <c r="I156" s="4">
        <v>28168172</v>
      </c>
      <c r="J156" s="37">
        <v>28446367.921530198</v>
      </c>
      <c r="K156" s="11">
        <f t="shared" si="27"/>
        <v>4.2301775975388534E-3</v>
      </c>
      <c r="L156" s="12">
        <f t="shared" si="28"/>
        <v>1.0132420250865692E-3</v>
      </c>
      <c r="M156" s="12">
        <f t="shared" si="29"/>
        <v>2.7302320697260019E-3</v>
      </c>
      <c r="N156" s="12">
        <f t="shared" si="30"/>
        <v>-2.7957365018349556E-4</v>
      </c>
      <c r="O156" s="32">
        <f t="shared" si="24"/>
        <v>7.3775614207489681E-3</v>
      </c>
      <c r="P156" s="32">
        <f t="shared" si="25"/>
        <v>6.7678104144892615E-3</v>
      </c>
      <c r="Q156" s="34">
        <f t="shared" si="31"/>
        <v>1.1591372341328565E-3</v>
      </c>
    </row>
    <row r="157" spans="1:17">
      <c r="A157">
        <f t="shared" si="26"/>
        <v>1</v>
      </c>
      <c r="B157" s="1">
        <v>44682</v>
      </c>
      <c r="C157" s="28">
        <v>28651</v>
      </c>
      <c r="D157" s="4">
        <v>28678</v>
      </c>
      <c r="E157" s="4">
        <v>28655</v>
      </c>
      <c r="F157" s="4">
        <v>28586</v>
      </c>
      <c r="G157" s="30">
        <v>29426644.075870406</v>
      </c>
      <c r="H157" s="30">
        <v>29606988.600492228</v>
      </c>
      <c r="I157" s="4">
        <v>28223768</v>
      </c>
      <c r="J157" s="37">
        <v>28405997.997905601</v>
      </c>
      <c r="K157" s="11">
        <f t="shared" si="27"/>
        <v>-2.5761531766753665E-3</v>
      </c>
      <c r="L157" s="12">
        <f t="shared" si="28"/>
        <v>9.7731239092491151E-4</v>
      </c>
      <c r="M157" s="12">
        <f t="shared" si="29"/>
        <v>2.7926135371947325E-4</v>
      </c>
      <c r="N157" s="12">
        <f t="shared" si="30"/>
        <v>-7.3408606285174649E-4</v>
      </c>
      <c r="O157" s="32">
        <f t="shared" si="24"/>
        <v>-1.883617547749572E-3</v>
      </c>
      <c r="P157" s="32">
        <f t="shared" si="25"/>
        <v>-1.4177841084381804E-3</v>
      </c>
      <c r="Q157" s="34">
        <f t="shared" si="31"/>
        <v>-1.4191591607040088E-3</v>
      </c>
    </row>
    <row r="158" spans="1:17">
      <c r="A158">
        <f t="shared" si="26"/>
        <v>1</v>
      </c>
      <c r="B158" s="1">
        <v>44713</v>
      </c>
      <c r="C158" s="28">
        <v>28746</v>
      </c>
      <c r="D158" s="4">
        <v>28705</v>
      </c>
      <c r="E158" s="4">
        <v>28704</v>
      </c>
      <c r="F158" s="4">
        <v>28669</v>
      </c>
      <c r="G158" s="30">
        <v>29404616.696337435</v>
      </c>
      <c r="H158" s="30">
        <v>29598259.960521605</v>
      </c>
      <c r="I158" s="4">
        <v>28267164</v>
      </c>
      <c r="J158" s="37">
        <v>28355514.7944181</v>
      </c>
      <c r="K158" s="11">
        <f t="shared" si="27"/>
        <v>3.3157655928239826E-3</v>
      </c>
      <c r="L158" s="12">
        <f t="shared" si="28"/>
        <v>9.4148824883188986E-4</v>
      </c>
      <c r="M158" s="12">
        <f t="shared" si="29"/>
        <v>1.7099982551038728E-3</v>
      </c>
      <c r="N158" s="12">
        <f t="shared" si="30"/>
        <v>2.9035192052053738E-3</v>
      </c>
      <c r="O158" s="32">
        <f t="shared" si="24"/>
        <v>-7.485522126199351E-4</v>
      </c>
      <c r="P158" s="32">
        <f t="shared" si="25"/>
        <v>-2.9481687882559893E-4</v>
      </c>
      <c r="Q158" s="34">
        <f t="shared" si="31"/>
        <v>-1.7772022476105764E-3</v>
      </c>
    </row>
    <row r="159" spans="1:17">
      <c r="A159">
        <f t="shared" si="26"/>
        <v>1</v>
      </c>
      <c r="B159" s="1">
        <v>44743</v>
      </c>
      <c r="C159" s="28">
        <v>28759</v>
      </c>
      <c r="D159" s="4">
        <v>28773</v>
      </c>
      <c r="E159" s="4">
        <v>28754</v>
      </c>
      <c r="F159" s="4">
        <v>28706</v>
      </c>
      <c r="G159" s="30">
        <v>29346567.976036508</v>
      </c>
      <c r="H159" s="30">
        <v>29553548.608994197</v>
      </c>
      <c r="I159" s="4">
        <v>28397662</v>
      </c>
      <c r="J159" s="37">
        <v>28467232.750979301</v>
      </c>
      <c r="K159" s="11">
        <f t="shared" si="27"/>
        <v>4.5223683295070316E-4</v>
      </c>
      <c r="L159" s="12">
        <f t="shared" si="28"/>
        <v>2.3689252743424039E-3</v>
      </c>
      <c r="M159" s="12">
        <f t="shared" si="29"/>
        <v>1.7419175027870715E-3</v>
      </c>
      <c r="N159" s="12">
        <f t="shared" si="30"/>
        <v>1.2905926261816969E-3</v>
      </c>
      <c r="O159" s="32">
        <f t="shared" si="24"/>
        <v>-1.9741362691579889E-3</v>
      </c>
      <c r="P159" s="32">
        <f t="shared" si="25"/>
        <v>-1.5106074339181763E-3</v>
      </c>
      <c r="Q159" s="34">
        <f t="shared" si="31"/>
        <v>3.9399022508028736E-3</v>
      </c>
    </row>
    <row r="160" spans="1:17">
      <c r="A160">
        <f t="shared" si="26"/>
        <v>1</v>
      </c>
      <c r="B160" s="1">
        <v>44774</v>
      </c>
      <c r="C160" s="28">
        <v>28838</v>
      </c>
      <c r="D160" s="4">
        <v>28819</v>
      </c>
      <c r="E160" s="4">
        <v>28799</v>
      </c>
      <c r="F160" s="4">
        <v>28738</v>
      </c>
      <c r="G160" s="30">
        <v>29315199.700661022</v>
      </c>
      <c r="H160" s="30">
        <v>29522444.961741082</v>
      </c>
      <c r="I160" s="4">
        <v>28404997</v>
      </c>
      <c r="J160" s="37">
        <v>28507240.779507499</v>
      </c>
      <c r="K160" s="11">
        <f t="shared" si="27"/>
        <v>2.7469661671128964E-3</v>
      </c>
      <c r="L160" s="12">
        <f t="shared" si="28"/>
        <v>1.5987210231813709E-3</v>
      </c>
      <c r="M160" s="12">
        <f t="shared" si="29"/>
        <v>1.564999652222232E-3</v>
      </c>
      <c r="N160" s="12">
        <f t="shared" si="30"/>
        <v>1.1147495297150201E-3</v>
      </c>
      <c r="O160" s="32">
        <f t="shared" si="24"/>
        <v>-1.0688907609605058E-3</v>
      </c>
      <c r="P160" s="32">
        <f t="shared" si="25"/>
        <v>-1.0524505082157853E-3</v>
      </c>
      <c r="Q160" s="34">
        <f t="shared" si="31"/>
        <v>1.4054063097095337E-3</v>
      </c>
    </row>
    <row r="161" spans="1:17">
      <c r="A161">
        <f t="shared" si="26"/>
        <v>1</v>
      </c>
      <c r="B161" s="1">
        <v>44805</v>
      </c>
      <c r="C161" s="28">
        <v>28822</v>
      </c>
      <c r="D161" s="4">
        <v>28792</v>
      </c>
      <c r="E161" s="4">
        <v>28757</v>
      </c>
      <c r="F161" s="4">
        <v>28700</v>
      </c>
      <c r="G161" s="30">
        <v>29228926.677023724</v>
      </c>
      <c r="H161" s="30">
        <v>29436374.059686527</v>
      </c>
      <c r="I161" s="4">
        <v>28357898</v>
      </c>
      <c r="J161" s="37">
        <v>28518617.053147599</v>
      </c>
      <c r="K161" s="11">
        <f t="shared" si="27"/>
        <v>-5.5482349677504761E-4</v>
      </c>
      <c r="L161" s="12">
        <f t="shared" si="28"/>
        <v>-9.3688191817897781E-4</v>
      </c>
      <c r="M161" s="12">
        <f t="shared" si="29"/>
        <v>-1.4583839716656444E-3</v>
      </c>
      <c r="N161" s="12">
        <f t="shared" si="30"/>
        <v>-1.3222910432180157E-3</v>
      </c>
      <c r="O161" s="32">
        <f t="shared" si="24"/>
        <v>-2.9429451110084548E-3</v>
      </c>
      <c r="P161" s="32">
        <f t="shared" si="25"/>
        <v>-2.9154394958174068E-3</v>
      </c>
      <c r="Q161" s="34">
        <f t="shared" si="31"/>
        <v>3.9906610843498669E-4</v>
      </c>
    </row>
    <row r="162" spans="1:17">
      <c r="A162">
        <f t="shared" si="26"/>
        <v>1</v>
      </c>
      <c r="B162" s="1">
        <v>44835</v>
      </c>
      <c r="C162" s="28">
        <v>28823</v>
      </c>
      <c r="D162" s="4">
        <v>28761</v>
      </c>
      <c r="E162" s="4">
        <v>28760</v>
      </c>
      <c r="F162" s="4">
        <v>28731</v>
      </c>
      <c r="G162" s="30">
        <v>29134111.423972748</v>
      </c>
      <c r="H162" s="30">
        <v>29341320.340533264</v>
      </c>
      <c r="I162" s="4">
        <v>28597137</v>
      </c>
      <c r="J162" s="37">
        <v>28551969.993207399</v>
      </c>
      <c r="K162" s="11">
        <f t="shared" si="27"/>
        <v>3.4695718548416465E-5</v>
      </c>
      <c r="L162" s="12">
        <f t="shared" si="28"/>
        <v>-1.0766879688802744E-3</v>
      </c>
      <c r="M162" s="12">
        <f t="shared" si="29"/>
        <v>1.0432242584412776E-4</v>
      </c>
      <c r="N162" s="12">
        <f t="shared" si="30"/>
        <v>1.0801393728223641E-3</v>
      </c>
      <c r="O162" s="32">
        <f t="shared" si="24"/>
        <v>-3.2438841870134905E-3</v>
      </c>
      <c r="P162" s="32">
        <f t="shared" si="25"/>
        <v>-3.2291245844521255E-3</v>
      </c>
      <c r="Q162" s="34">
        <f t="shared" si="31"/>
        <v>1.1695146366192954E-3</v>
      </c>
    </row>
    <row r="163" spans="1:17">
      <c r="A163">
        <f t="shared" si="26"/>
        <v>1</v>
      </c>
      <c r="B163" s="1">
        <v>44866</v>
      </c>
      <c r="C163" s="28">
        <v>28712</v>
      </c>
      <c r="D163" s="4">
        <v>28719</v>
      </c>
      <c r="E163" s="4">
        <v>28731</v>
      </c>
      <c r="F163" s="4">
        <v>28727</v>
      </c>
      <c r="G163" s="30">
        <v>29073258.168674991</v>
      </c>
      <c r="H163" s="30">
        <v>29274768.865142319</v>
      </c>
      <c r="I163" s="4">
        <v>29114692</v>
      </c>
      <c r="J163" s="37">
        <v>28528189.015804701</v>
      </c>
      <c r="K163" s="11">
        <f t="shared" si="27"/>
        <v>-3.8510911424903815E-3</v>
      </c>
      <c r="L163" s="12">
        <f t="shared" si="28"/>
        <v>-1.4603108375925711E-3</v>
      </c>
      <c r="M163" s="12">
        <f t="shared" si="29"/>
        <v>-1.008344923504878E-3</v>
      </c>
      <c r="N163" s="12">
        <f t="shared" si="30"/>
        <v>-1.392224426577382E-4</v>
      </c>
      <c r="O163" s="32">
        <f t="shared" si="24"/>
        <v>-2.0887287211953653E-3</v>
      </c>
      <c r="P163" s="32">
        <f t="shared" si="25"/>
        <v>-2.2681827067955185E-3</v>
      </c>
      <c r="Q163" s="34">
        <f t="shared" si="31"/>
        <v>-8.329014568296822E-4</v>
      </c>
    </row>
    <row r="164" spans="1:17">
      <c r="A164">
        <f t="shared" si="26"/>
        <v>1</v>
      </c>
      <c r="B164" s="1">
        <v>44896</v>
      </c>
      <c r="C164" s="28">
        <v>28746</v>
      </c>
      <c r="D164" s="4">
        <v>28756</v>
      </c>
      <c r="E164" s="4">
        <v>28767</v>
      </c>
      <c r="F164" s="4">
        <v>28747</v>
      </c>
      <c r="G164" s="30">
        <v>29001145.304996435</v>
      </c>
      <c r="H164" s="30">
        <v>29197474.992212743</v>
      </c>
      <c r="I164" s="4">
        <v>29354489</v>
      </c>
      <c r="J164" s="37">
        <v>28529289.695490099</v>
      </c>
      <c r="K164" s="11">
        <f t="shared" si="27"/>
        <v>1.1841738645861355E-3</v>
      </c>
      <c r="L164" s="12">
        <f t="shared" si="28"/>
        <v>1.2883456944878802E-3</v>
      </c>
      <c r="M164" s="12">
        <f t="shared" si="29"/>
        <v>1.2530019839198658E-3</v>
      </c>
      <c r="N164" s="12">
        <f t="shared" si="30"/>
        <v>6.9620914122592303E-4</v>
      </c>
      <c r="O164" s="32">
        <f t="shared" si="24"/>
        <v>-2.4803846634655624E-3</v>
      </c>
      <c r="P164" s="32">
        <f t="shared" si="25"/>
        <v>-2.6402897760060551E-3</v>
      </c>
      <c r="Q164" s="34">
        <f t="shared" si="31"/>
        <v>3.8582178658153055E-5</v>
      </c>
    </row>
    <row r="165" spans="1:17">
      <c r="A165">
        <f t="shared" si="26"/>
        <v>1</v>
      </c>
      <c r="B165" s="1">
        <v>44927</v>
      </c>
      <c r="C165" s="28">
        <v>28819</v>
      </c>
      <c r="D165" s="4">
        <v>28824</v>
      </c>
      <c r="E165" s="4">
        <v>28828</v>
      </c>
      <c r="F165" s="4">
        <v>28811</v>
      </c>
      <c r="G165" s="30">
        <v>28974825.99907304</v>
      </c>
      <c r="H165" s="30">
        <v>29166754.10170947</v>
      </c>
      <c r="I165" s="4">
        <v>28532933</v>
      </c>
      <c r="J165" s="37">
        <v>28561385.683570899</v>
      </c>
      <c r="K165" s="11">
        <f t="shared" si="27"/>
        <v>2.5394837542613846E-3</v>
      </c>
      <c r="L165" s="12">
        <f t="shared" si="28"/>
        <v>2.3647238837112283E-3</v>
      </c>
      <c r="M165" s="12">
        <f t="shared" si="29"/>
        <v>2.1204852782701344E-3</v>
      </c>
      <c r="N165" s="12">
        <f t="shared" si="30"/>
        <v>2.2263192680975763E-3</v>
      </c>
      <c r="O165" s="32">
        <f t="shared" si="24"/>
        <v>-9.0752643202884897E-4</v>
      </c>
      <c r="P165" s="32">
        <f t="shared" si="25"/>
        <v>-1.0521762759096998E-3</v>
      </c>
      <c r="Q165" s="34">
        <f t="shared" si="31"/>
        <v>1.1250188288378649E-3</v>
      </c>
    </row>
    <row r="166" spans="1:17">
      <c r="A166">
        <f t="shared" si="26"/>
        <v>1</v>
      </c>
      <c r="B166" s="1">
        <v>44958</v>
      </c>
      <c r="C166" s="28">
        <v>28862</v>
      </c>
      <c r="D166" s="4">
        <v>28859</v>
      </c>
      <c r="E166" s="4">
        <v>28864</v>
      </c>
      <c r="F166" s="4">
        <v>28851</v>
      </c>
      <c r="G166" s="30">
        <v>28822520.029495683</v>
      </c>
      <c r="H166" s="30">
        <v>29085695.583711918</v>
      </c>
      <c r="I166" s="4">
        <v>28334544</v>
      </c>
      <c r="J166" s="37">
        <v>28586538.947930802</v>
      </c>
      <c r="K166" s="11">
        <f t="shared" si="27"/>
        <v>1.4920712030257466E-3</v>
      </c>
      <c r="L166" s="12">
        <f t="shared" si="28"/>
        <v>1.2142658895364367E-3</v>
      </c>
      <c r="M166" s="12">
        <f t="shared" si="29"/>
        <v>1.2487859025946957E-3</v>
      </c>
      <c r="N166" s="12">
        <f t="shared" si="30"/>
        <v>1.388358613029661E-3</v>
      </c>
      <c r="O166" s="32">
        <f t="shared" si="24"/>
        <v>-5.2564929840209773E-3</v>
      </c>
      <c r="P166" s="32">
        <f t="shared" si="25"/>
        <v>-2.7791408572543919E-3</v>
      </c>
      <c r="Q166" s="34">
        <f t="shared" si="31"/>
        <v>8.8067381038769987E-4</v>
      </c>
    </row>
    <row r="167" spans="1:17">
      <c r="A167">
        <f t="shared" si="26"/>
        <v>1</v>
      </c>
      <c r="B167" s="1">
        <v>44986</v>
      </c>
      <c r="C167" s="28">
        <v>28863</v>
      </c>
      <c r="D167" s="4">
        <v>28861</v>
      </c>
      <c r="E167" s="4">
        <v>28867</v>
      </c>
      <c r="F167" s="4">
        <v>28831</v>
      </c>
      <c r="G167" s="30">
        <v>28696783.72104229</v>
      </c>
      <c r="H167" s="30">
        <v>29031005.62022173</v>
      </c>
      <c r="I167" s="4">
        <v>28316309</v>
      </c>
      <c r="J167" s="37">
        <v>28604639.590318199</v>
      </c>
      <c r="K167" s="11">
        <f t="shared" ref="K167:K185" si="32">C167/C166-1</f>
        <v>3.4647633566642355E-5</v>
      </c>
      <c r="L167" s="12">
        <f t="shared" ref="L167:L185" si="33">D167/D166-1</f>
        <v>6.930247063308137E-5</v>
      </c>
      <c r="M167" s="12">
        <f t="shared" ref="M167:M185" si="34">E167/E166-1</f>
        <v>1.0393569844779904E-4</v>
      </c>
      <c r="N167" s="12">
        <f t="shared" ref="N167:N185" si="35">F167/F166-1</f>
        <v>-6.9321687289869427E-4</v>
      </c>
      <c r="O167" s="32">
        <f t="shared" si="24"/>
        <v>-4.3624328589144667E-3</v>
      </c>
      <c r="P167" s="32">
        <f t="shared" si="25"/>
        <v>-1.8803044724436946E-3</v>
      </c>
      <c r="Q167" s="34">
        <f t="shared" si="31"/>
        <v>6.3318761394537404E-4</v>
      </c>
    </row>
    <row r="168" spans="1:17">
      <c r="A168">
        <f t="shared" si="26"/>
        <v>1</v>
      </c>
      <c r="B168" s="1">
        <v>45017</v>
      </c>
      <c r="C168" s="28">
        <v>28878</v>
      </c>
      <c r="D168" s="4">
        <v>28884</v>
      </c>
      <c r="E168" s="4">
        <v>28850</v>
      </c>
      <c r="F168" s="4">
        <v>28809</v>
      </c>
      <c r="G168" s="30">
        <v>28626362.023384839</v>
      </c>
      <c r="H168" s="30">
        <v>29031114.7226527</v>
      </c>
      <c r="I168" s="4">
        <v>28311755</v>
      </c>
      <c r="J168" s="37">
        <v>28606640.365839999</v>
      </c>
      <c r="K168" s="11">
        <f t="shared" si="32"/>
        <v>5.1969649724559197E-4</v>
      </c>
      <c r="L168" s="12">
        <f t="shared" si="33"/>
        <v>7.9692318353496994E-4</v>
      </c>
      <c r="M168" s="12">
        <f t="shared" si="34"/>
        <v>-5.8890774933317847E-4</v>
      </c>
      <c r="N168" s="12">
        <f t="shared" si="35"/>
        <v>-7.6306753147659112E-4</v>
      </c>
      <c r="O168" s="32">
        <f t="shared" si="24"/>
        <v>-2.4539926962551251E-3</v>
      </c>
      <c r="P168" s="32">
        <f t="shared" si="25"/>
        <v>3.7581347471782323E-6</v>
      </c>
      <c r="Q168" s="34">
        <f t="shared" si="31"/>
        <v>6.9945839222373962E-5</v>
      </c>
    </row>
    <row r="169" spans="1:17">
      <c r="A169">
        <f t="shared" si="26"/>
        <v>1</v>
      </c>
      <c r="B169" s="1">
        <v>45047</v>
      </c>
      <c r="C169" s="28">
        <v>28921</v>
      </c>
      <c r="D169" s="4">
        <v>28895</v>
      </c>
      <c r="E169" s="4">
        <v>28898</v>
      </c>
      <c r="F169" s="4">
        <v>28834</v>
      </c>
      <c r="G169" s="30">
        <v>28684739.277538538</v>
      </c>
      <c r="H169" s="30">
        <v>29106225.943345189</v>
      </c>
      <c r="I169" s="4">
        <v>28470575</v>
      </c>
      <c r="J169" s="37">
        <v>28648464.9430658</v>
      </c>
      <c r="K169" s="11">
        <f t="shared" si="32"/>
        <v>1.4890227855115512E-3</v>
      </c>
      <c r="L169" s="12">
        <f t="shared" si="33"/>
        <v>3.8083367954566683E-4</v>
      </c>
      <c r="M169" s="12">
        <f t="shared" si="34"/>
        <v>1.6637781629116333E-3</v>
      </c>
      <c r="N169" s="12">
        <f t="shared" si="35"/>
        <v>8.6778437293899557E-4</v>
      </c>
      <c r="O169" s="32">
        <f t="shared" si="24"/>
        <v>2.0392830254158945E-3</v>
      </c>
      <c r="P169" s="32">
        <f t="shared" si="25"/>
        <v>2.5872661594312785E-3</v>
      </c>
      <c r="Q169" s="34">
        <f t="shared" si="31"/>
        <v>1.4620583434796774E-3</v>
      </c>
    </row>
    <row r="170" spans="1:17">
      <c r="A170">
        <f t="shared" si="26"/>
        <v>1</v>
      </c>
      <c r="B170" s="1">
        <v>45078</v>
      </c>
      <c r="C170" s="28">
        <v>28873</v>
      </c>
      <c r="D170" s="4">
        <v>28867</v>
      </c>
      <c r="E170" s="4">
        <v>28850</v>
      </c>
      <c r="F170" s="4">
        <v>28811</v>
      </c>
      <c r="G170" s="30">
        <v>28740842.094668917</v>
      </c>
      <c r="H170" s="30">
        <v>29178920.278447814</v>
      </c>
      <c r="I170" s="4">
        <v>28617133</v>
      </c>
      <c r="J170" s="37">
        <v>28665667.977035299</v>
      </c>
      <c r="K170" s="11">
        <f t="shared" si="32"/>
        <v>-1.6596936482140556E-3</v>
      </c>
      <c r="L170" s="12">
        <f t="shared" si="33"/>
        <v>-9.6902578300739339E-4</v>
      </c>
      <c r="M170" s="12">
        <f t="shared" si="34"/>
        <v>-1.6610146030867634E-3</v>
      </c>
      <c r="N170" s="12">
        <f t="shared" si="35"/>
        <v>-7.976694180481525E-4</v>
      </c>
      <c r="O170" s="32">
        <f t="shared" si="24"/>
        <v>1.9558419753289424E-3</v>
      </c>
      <c r="P170" s="32">
        <f t="shared" si="25"/>
        <v>2.4975527656565522E-3</v>
      </c>
      <c r="Q170" s="34">
        <f t="shared" si="31"/>
        <v>6.0048711174176539E-4</v>
      </c>
    </row>
    <row r="171" spans="1:17">
      <c r="A171">
        <f t="shared" si="26"/>
        <v>1</v>
      </c>
      <c r="B171" s="1">
        <v>45108</v>
      </c>
      <c r="C171" s="28">
        <v>28885</v>
      </c>
      <c r="D171" s="4">
        <v>28868</v>
      </c>
      <c r="E171" s="4">
        <v>28870</v>
      </c>
      <c r="F171" s="4">
        <v>28811</v>
      </c>
      <c r="G171" s="30">
        <v>28777023.418950737</v>
      </c>
      <c r="H171" s="30">
        <v>29231844.803558517</v>
      </c>
      <c r="I171" s="4">
        <v>28519516</v>
      </c>
      <c r="J171" s="37">
        <v>28621695.1947303</v>
      </c>
      <c r="K171" s="11">
        <f t="shared" si="32"/>
        <v>4.1561320264604795E-4</v>
      </c>
      <c r="L171" s="12">
        <f t="shared" si="33"/>
        <v>3.4641632313814341E-5</v>
      </c>
      <c r="M171" s="12">
        <f t="shared" si="34"/>
        <v>6.9324090121325455E-4</v>
      </c>
      <c r="N171" s="12">
        <f t="shared" si="35"/>
        <v>0</v>
      </c>
      <c r="O171" s="32">
        <f t="shared" si="24"/>
        <v>1.2588818435674831E-3</v>
      </c>
      <c r="P171" s="32">
        <f t="shared" si="25"/>
        <v>1.8137931289319287E-3</v>
      </c>
      <c r="Q171" s="34">
        <f t="shared" si="31"/>
        <v>-1.5339877075331021E-3</v>
      </c>
    </row>
    <row r="172" spans="1:17">
      <c r="A172">
        <f t="shared" si="26"/>
        <v>1</v>
      </c>
      <c r="B172" s="1">
        <v>45139</v>
      </c>
      <c r="C172" s="28">
        <v>28848</v>
      </c>
      <c r="D172" s="4">
        <v>28853</v>
      </c>
      <c r="E172" s="4">
        <v>28842</v>
      </c>
      <c r="F172" s="4">
        <v>28783</v>
      </c>
      <c r="G172" s="30">
        <v>28769289.943328656</v>
      </c>
      <c r="H172" s="30">
        <v>29238236.176453229</v>
      </c>
      <c r="I172" s="4">
        <v>28514068</v>
      </c>
      <c r="J172" s="37">
        <v>28627962.978312001</v>
      </c>
      <c r="K172" s="11">
        <f t="shared" si="32"/>
        <v>-1.280941665224189E-3</v>
      </c>
      <c r="L172" s="12">
        <f t="shared" si="33"/>
        <v>-5.1960648468896142E-4</v>
      </c>
      <c r="M172" s="12">
        <f t="shared" si="34"/>
        <v>-9.6986491167305733E-4</v>
      </c>
      <c r="N172" s="12">
        <f t="shared" si="35"/>
        <v>-9.7185102912078491E-4</v>
      </c>
      <c r="O172" s="32">
        <f t="shared" si="24"/>
        <v>-2.6873785761272195E-4</v>
      </c>
      <c r="P172" s="32">
        <f t="shared" si="25"/>
        <v>2.1864418539663255E-4</v>
      </c>
      <c r="Q172" s="34">
        <f t="shared" si="31"/>
        <v>2.1898715429169435E-4</v>
      </c>
    </row>
    <row r="173" spans="1:17">
      <c r="A173">
        <f t="shared" si="26"/>
        <v>1</v>
      </c>
      <c r="B173" s="1">
        <v>45170</v>
      </c>
      <c r="C173" s="28">
        <v>28898</v>
      </c>
      <c r="D173" s="4">
        <v>28885</v>
      </c>
      <c r="E173" s="4">
        <v>28873</v>
      </c>
      <c r="F173" s="4">
        <v>28801</v>
      </c>
      <c r="G173" s="30">
        <v>28789673.543118045</v>
      </c>
      <c r="H173" s="30">
        <v>29272696.066572376</v>
      </c>
      <c r="I173" s="4">
        <v>28506644</v>
      </c>
      <c r="J173" s="37">
        <v>28653993.051566601</v>
      </c>
      <c r="K173" s="11">
        <f t="shared" si="32"/>
        <v>1.7332224070993885E-3</v>
      </c>
      <c r="L173" s="12">
        <f t="shared" si="33"/>
        <v>1.1090701140261672E-3</v>
      </c>
      <c r="M173" s="12">
        <f t="shared" si="34"/>
        <v>1.0748214409541657E-3</v>
      </c>
      <c r="N173" s="12">
        <f t="shared" si="35"/>
        <v>6.253691415072371E-4</v>
      </c>
      <c r="O173" s="32">
        <f t="shared" si="24"/>
        <v>7.0851939097349437E-4</v>
      </c>
      <c r="P173" s="32">
        <f t="shared" si="25"/>
        <v>1.1785899091580898E-3</v>
      </c>
      <c r="Q173" s="34">
        <f t="shared" si="31"/>
        <v>9.092534203121172E-4</v>
      </c>
    </row>
    <row r="174" spans="1:17">
      <c r="A174">
        <f t="shared" si="26"/>
        <v>1</v>
      </c>
      <c r="B174" s="1">
        <v>45200</v>
      </c>
      <c r="C174" s="28">
        <v>28884</v>
      </c>
      <c r="D174" s="4">
        <v>28868</v>
      </c>
      <c r="E174" s="4">
        <v>28871</v>
      </c>
      <c r="F174" s="4">
        <v>28830</v>
      </c>
      <c r="G174" s="30">
        <v>28784161.7928636</v>
      </c>
      <c r="H174" s="30">
        <v>29280946.580582544</v>
      </c>
      <c r="I174" s="4">
        <v>28757748</v>
      </c>
      <c r="J174" s="37">
        <v>28688910.471334402</v>
      </c>
      <c r="K174" s="11">
        <f t="shared" si="32"/>
        <v>-4.8446259256695878E-4</v>
      </c>
      <c r="L174" s="12">
        <f t="shared" si="33"/>
        <v>-5.8854076510295172E-4</v>
      </c>
      <c r="M174" s="12">
        <f t="shared" si="34"/>
        <v>-6.9268867107674659E-5</v>
      </c>
      <c r="N174" s="12">
        <f t="shared" si="35"/>
        <v>1.006909482309748E-3</v>
      </c>
      <c r="O174" s="32">
        <f t="shared" si="24"/>
        <v>-1.9144886259958582E-4</v>
      </c>
      <c r="P174" s="32">
        <f t="shared" si="25"/>
        <v>2.8185015795623158E-4</v>
      </c>
      <c r="Q174" s="34">
        <f t="shared" si="31"/>
        <v>1.2185882681328142E-3</v>
      </c>
    </row>
    <row r="175" spans="1:17">
      <c r="A175">
        <f t="shared" si="26"/>
        <v>1</v>
      </c>
      <c r="B175" s="1">
        <v>45231</v>
      </c>
      <c r="C175" s="28">
        <v>28833</v>
      </c>
      <c r="D175" s="4">
        <v>28846</v>
      </c>
      <c r="E175" s="4">
        <v>28843</v>
      </c>
      <c r="F175" s="4">
        <v>28775</v>
      </c>
      <c r="G175" s="30">
        <v>28966707.736281801</v>
      </c>
      <c r="H175" s="30">
        <v>29451231.44752112</v>
      </c>
      <c r="I175" s="4">
        <v>29308209</v>
      </c>
      <c r="J175" s="37">
        <v>28744737.225668602</v>
      </c>
      <c r="K175" s="11">
        <f t="shared" si="32"/>
        <v>-1.7656834233485963E-3</v>
      </c>
      <c r="L175" s="12">
        <f t="shared" si="33"/>
        <v>-7.6208951087708421E-4</v>
      </c>
      <c r="M175" s="12">
        <f t="shared" si="34"/>
        <v>-9.6983131862427019E-4</v>
      </c>
      <c r="N175" s="12">
        <f t="shared" si="35"/>
        <v>-1.9077349982656866E-3</v>
      </c>
      <c r="O175" s="32">
        <f t="shared" si="24"/>
        <v>6.3418884569867995E-3</v>
      </c>
      <c r="P175" s="32">
        <f t="shared" si="25"/>
        <v>5.8155519825817681E-3</v>
      </c>
      <c r="Q175" s="34">
        <f t="shared" si="31"/>
        <v>1.945934976860908E-3</v>
      </c>
    </row>
    <row r="176" spans="1:17">
      <c r="A176">
        <f t="shared" si="26"/>
        <v>1</v>
      </c>
      <c r="B176" s="1">
        <v>45261</v>
      </c>
      <c r="C176" s="28">
        <v>28846</v>
      </c>
      <c r="D176" s="4">
        <v>28901</v>
      </c>
      <c r="E176" s="4">
        <v>28867</v>
      </c>
      <c r="F176" s="4">
        <v>28854</v>
      </c>
      <c r="G176" s="30">
        <v>29194043.145759281</v>
      </c>
      <c r="H176" s="30">
        <v>29666465.988965601</v>
      </c>
      <c r="I176" s="4">
        <v>29485954</v>
      </c>
      <c r="J176" s="37">
        <v>28678431.6942592</v>
      </c>
      <c r="K176" s="11">
        <f t="shared" si="32"/>
        <v>4.5087226441919981E-4</v>
      </c>
      <c r="L176" s="12">
        <f t="shared" si="33"/>
        <v>1.9066768356097441E-3</v>
      </c>
      <c r="M176" s="12">
        <f t="shared" si="34"/>
        <v>8.3209097527991993E-4</v>
      </c>
      <c r="N176" s="12">
        <f t="shared" si="35"/>
        <v>2.7454387489140863E-3</v>
      </c>
      <c r="O176" s="32">
        <f t="shared" si="24"/>
        <v>7.8481618120769259E-3</v>
      </c>
      <c r="P176" s="32">
        <f t="shared" si="25"/>
        <v>7.3081678037132392E-3</v>
      </c>
      <c r="Q176" s="34">
        <f t="shared" si="31"/>
        <v>-2.3067016020654751E-3</v>
      </c>
    </row>
    <row r="177" spans="1:17">
      <c r="A177">
        <f t="shared" si="26"/>
        <v>1</v>
      </c>
      <c r="B177" s="1">
        <v>45292</v>
      </c>
      <c r="C177" s="28">
        <v>28965</v>
      </c>
      <c r="D177" s="4">
        <v>28852</v>
      </c>
      <c r="E177" s="4">
        <v>28874</v>
      </c>
      <c r="F177" s="4">
        <v>28819</v>
      </c>
      <c r="G177" s="30">
        <v>29338744.393185638</v>
      </c>
      <c r="H177" s="30">
        <v>29799475.431574274</v>
      </c>
      <c r="I177" s="4">
        <v>28601886</v>
      </c>
      <c r="J177" s="37">
        <v>28643993.1027826</v>
      </c>
      <c r="K177" s="11">
        <f t="shared" si="32"/>
        <v>4.1253553352285088E-3</v>
      </c>
      <c r="L177" s="12">
        <f t="shared" si="33"/>
        <v>-1.6954430642538432E-3</v>
      </c>
      <c r="M177" s="12">
        <f t="shared" si="34"/>
        <v>2.4249142619603425E-4</v>
      </c>
      <c r="N177" s="12">
        <f t="shared" si="35"/>
        <v>-1.2130033964095066E-3</v>
      </c>
      <c r="O177" s="32">
        <f t="shared" si="24"/>
        <v>4.9565333141385892E-3</v>
      </c>
      <c r="P177" s="32">
        <f t="shared" si="25"/>
        <v>4.4834946858229863E-3</v>
      </c>
      <c r="Q177" s="34">
        <f t="shared" si="31"/>
        <v>-1.2008533745412331E-3</v>
      </c>
    </row>
    <row r="178" spans="1:17">
      <c r="A178">
        <f t="shared" si="26"/>
        <v>1</v>
      </c>
      <c r="B178" s="1">
        <v>45323</v>
      </c>
      <c r="C178" s="28">
        <v>28892</v>
      </c>
      <c r="D178" s="4">
        <v>28920</v>
      </c>
      <c r="E178" s="4">
        <v>28928</v>
      </c>
      <c r="F178" s="4">
        <v>28856</v>
      </c>
      <c r="G178" s="30">
        <v>29171304.030970532</v>
      </c>
      <c r="H178" s="30">
        <v>29681855.843957607</v>
      </c>
      <c r="I178" s="4">
        <v>28378143</v>
      </c>
      <c r="J178" s="37">
        <v>28631175.9470043</v>
      </c>
      <c r="K178" s="11">
        <f t="shared" si="32"/>
        <v>-2.5202831002935078E-3</v>
      </c>
      <c r="L178" s="12">
        <f t="shared" si="33"/>
        <v>2.3568556772493032E-3</v>
      </c>
      <c r="M178" s="12">
        <f t="shared" si="34"/>
        <v>1.8701946387753576E-3</v>
      </c>
      <c r="N178" s="12">
        <f t="shared" si="35"/>
        <v>1.2838752212083193E-3</v>
      </c>
      <c r="O178" s="32">
        <f t="shared" si="24"/>
        <v>-5.7071413817557648E-3</v>
      </c>
      <c r="P178" s="32">
        <f t="shared" si="25"/>
        <v>-3.947035506941976E-3</v>
      </c>
      <c r="Q178" s="34">
        <f t="shared" si="31"/>
        <v>-4.4746400169515255E-4</v>
      </c>
    </row>
    <row r="179" spans="1:17">
      <c r="A179">
        <f t="shared" si="26"/>
        <v>1</v>
      </c>
      <c r="B179" s="1">
        <v>45352</v>
      </c>
      <c r="C179" s="28">
        <v>28947</v>
      </c>
      <c r="D179" s="4">
        <v>28959</v>
      </c>
      <c r="E179" s="4">
        <v>28962</v>
      </c>
      <c r="F179" s="4">
        <v>28891</v>
      </c>
      <c r="G179" s="30">
        <v>28972327.129019123</v>
      </c>
      <c r="H179" s="30">
        <v>29532687.879710536</v>
      </c>
      <c r="I179" s="4">
        <v>28374541</v>
      </c>
      <c r="J179" s="37">
        <v>28647608.374872301</v>
      </c>
      <c r="K179" s="11">
        <f t="shared" si="32"/>
        <v>1.9036411463380087E-3</v>
      </c>
      <c r="L179" s="12">
        <f t="shared" si="33"/>
        <v>1.3485477178423189E-3</v>
      </c>
      <c r="M179" s="12">
        <f t="shared" si="34"/>
        <v>1.1753318584071248E-3</v>
      </c>
      <c r="N179" s="12">
        <f t="shared" si="35"/>
        <v>1.2129193235375091E-3</v>
      </c>
      <c r="O179" s="32">
        <f t="shared" si="24"/>
        <v>-6.8209807055645832E-3</v>
      </c>
      <c r="P179" s="32">
        <f t="shared" si="25"/>
        <v>-5.0255605657297808E-3</v>
      </c>
      <c r="Q179" s="34">
        <f t="shared" si="31"/>
        <v>5.7393478697553846E-4</v>
      </c>
    </row>
    <row r="180" spans="1:17">
      <c r="A180">
        <f t="shared" si="26"/>
        <v>1</v>
      </c>
      <c r="B180" s="1">
        <v>45383</v>
      </c>
      <c r="C180" s="28">
        <v>29011</v>
      </c>
      <c r="D180" s="4">
        <v>29005</v>
      </c>
      <c r="E180" s="4">
        <v>29003</v>
      </c>
      <c r="F180" s="4">
        <v>28916</v>
      </c>
      <c r="G180" s="30">
        <v>28867197.038845047</v>
      </c>
      <c r="H180" s="30">
        <v>29477176.364923183</v>
      </c>
      <c r="I180" s="4">
        <v>28383471</v>
      </c>
      <c r="J180" s="37">
        <v>28659397.485670801</v>
      </c>
      <c r="K180" s="11">
        <f t="shared" si="32"/>
        <v>2.2109372301102326E-3</v>
      </c>
      <c r="L180" s="12">
        <f t="shared" si="33"/>
        <v>1.5884526399392307E-3</v>
      </c>
      <c r="M180" s="12">
        <f t="shared" si="34"/>
        <v>1.4156480906015734E-3</v>
      </c>
      <c r="N180" s="12">
        <f t="shared" si="35"/>
        <v>8.6532138036066186E-4</v>
      </c>
      <c r="O180" s="32">
        <f t="shared" ref="O180:O185" si="36">G180/G179-1</f>
        <v>-3.6286381037294868E-3</v>
      </c>
      <c r="P180" s="32">
        <f t="shared" ref="P180:P185" si="37">H180/H179-1</f>
        <v>-1.8796634770752441E-3</v>
      </c>
      <c r="Q180" s="34">
        <f t="shared" si="31"/>
        <v>4.1152164062818741E-4</v>
      </c>
    </row>
    <row r="181" spans="1:17">
      <c r="A181">
        <f t="shared" si="26"/>
        <v>1</v>
      </c>
      <c r="B181" s="1">
        <v>45413</v>
      </c>
      <c r="C181" s="28">
        <v>29032</v>
      </c>
      <c r="D181" s="4">
        <v>29025</v>
      </c>
      <c r="E181" s="4">
        <v>29037</v>
      </c>
      <c r="F181" s="4">
        <v>28935</v>
      </c>
      <c r="G181" s="30">
        <v>28917967.217774089</v>
      </c>
      <c r="H181" s="30">
        <v>29537301.644924328</v>
      </c>
      <c r="I181" s="4">
        <v>28505490</v>
      </c>
      <c r="J181" s="37">
        <v>28666599.969633501</v>
      </c>
      <c r="K181" s="11">
        <f t="shared" si="32"/>
        <v>7.2386336217289404E-4</v>
      </c>
      <c r="L181" s="12">
        <f t="shared" si="33"/>
        <v>6.8953628684709223E-4</v>
      </c>
      <c r="M181" s="12">
        <f t="shared" si="34"/>
        <v>1.1722925214632252E-3</v>
      </c>
      <c r="N181" s="12">
        <f t="shared" si="35"/>
        <v>6.5707566745065726E-4</v>
      </c>
      <c r="O181" s="32">
        <f t="shared" si="36"/>
        <v>1.7587498661792988E-3</v>
      </c>
      <c r="P181" s="32">
        <f t="shared" si="37"/>
        <v>2.0397231830078244E-3</v>
      </c>
      <c r="Q181" s="34">
        <f t="shared" si="31"/>
        <v>2.5131316756743516E-4</v>
      </c>
    </row>
    <row r="182" spans="1:17">
      <c r="A182">
        <f t="shared" si="26"/>
        <v>1</v>
      </c>
      <c r="B182" s="1">
        <v>45444</v>
      </c>
      <c r="C182" s="28">
        <v>29039</v>
      </c>
      <c r="D182" s="4">
        <v>29057</v>
      </c>
      <c r="E182" s="4">
        <v>29036</v>
      </c>
      <c r="F182" s="4">
        <v>28926</v>
      </c>
      <c r="G182" s="30">
        <v>28924353.853597477</v>
      </c>
      <c r="H182" s="30">
        <v>29552891.579030577</v>
      </c>
      <c r="I182" s="4">
        <v>28586309</v>
      </c>
      <c r="J182" s="37">
        <v>28650608.618430801</v>
      </c>
      <c r="K182" s="11">
        <f t="shared" si="32"/>
        <v>2.4111325434006403E-4</v>
      </c>
      <c r="L182" s="12">
        <f t="shared" si="33"/>
        <v>1.1024978466838142E-3</v>
      </c>
      <c r="M182" s="12">
        <f t="shared" si="34"/>
        <v>-3.44388194373213E-5</v>
      </c>
      <c r="N182" s="12">
        <f t="shared" si="35"/>
        <v>-3.1104199066878113E-4</v>
      </c>
      <c r="O182" s="32">
        <f t="shared" si="36"/>
        <v>2.2085355361567416E-4</v>
      </c>
      <c r="P182" s="32">
        <f t="shared" si="37"/>
        <v>5.2780495299331598E-4</v>
      </c>
      <c r="Q182" s="34">
        <f t="shared" si="31"/>
        <v>-5.5783913054352485E-4</v>
      </c>
    </row>
    <row r="183" spans="1:17">
      <c r="A183">
        <f t="shared" si="26"/>
        <v>1</v>
      </c>
      <c r="B183" s="1">
        <v>45474</v>
      </c>
      <c r="C183" s="28">
        <v>29079</v>
      </c>
      <c r="D183" s="4">
        <v>29045</v>
      </c>
      <c r="E183" s="4">
        <v>29036</v>
      </c>
      <c r="F183" s="4">
        <v>28919</v>
      </c>
      <c r="G183" s="30">
        <v>28997472.917793132</v>
      </c>
      <c r="H183" s="30">
        <v>29635169.807273857</v>
      </c>
      <c r="I183" s="4">
        <v>28556997</v>
      </c>
      <c r="J183" s="37">
        <v>28659437.339481398</v>
      </c>
      <c r="K183" s="11">
        <f t="shared" si="32"/>
        <v>1.3774579014429467E-3</v>
      </c>
      <c r="L183" s="12">
        <f t="shared" si="33"/>
        <v>-4.129813814227612E-4</v>
      </c>
      <c r="M183" s="12">
        <f t="shared" si="34"/>
        <v>0</v>
      </c>
      <c r="N183" s="12">
        <f t="shared" si="35"/>
        <v>-2.4199681947034701E-4</v>
      </c>
      <c r="O183" s="32">
        <f t="shared" si="36"/>
        <v>2.5279411448826394E-3</v>
      </c>
      <c r="P183" s="32">
        <f t="shared" si="37"/>
        <v>2.7841007714337618E-3</v>
      </c>
      <c r="Q183" s="34">
        <f t="shared" si="31"/>
        <v>3.0815125668626209E-4</v>
      </c>
    </row>
    <row r="184" spans="1:17">
      <c r="A184">
        <f t="shared" si="26"/>
        <v>1</v>
      </c>
      <c r="B184" s="1">
        <v>45505</v>
      </c>
      <c r="C184" s="28">
        <v>29047</v>
      </c>
      <c r="D184" s="4">
        <v>29031</v>
      </c>
      <c r="E184" s="4">
        <v>29039</v>
      </c>
      <c r="F184" s="4">
        <v>28912</v>
      </c>
      <c r="G184" s="30">
        <v>29013747.193045855</v>
      </c>
      <c r="H184" s="30">
        <v>29664655.843263604</v>
      </c>
      <c r="I184" s="4">
        <v>28553918</v>
      </c>
      <c r="J184" s="37">
        <v>28653054.755018499</v>
      </c>
      <c r="K184" s="11">
        <f t="shared" si="32"/>
        <v>-1.1004504969222006E-3</v>
      </c>
      <c r="L184" s="12">
        <f t="shared" si="33"/>
        <v>-4.8201067309350254E-4</v>
      </c>
      <c r="M184" s="12">
        <f t="shared" si="34"/>
        <v>1.0332001653123868E-4</v>
      </c>
      <c r="N184" s="12">
        <f t="shared" si="35"/>
        <v>-2.420553961063332E-4</v>
      </c>
      <c r="O184" s="32">
        <f t="shared" si="36"/>
        <v>5.6123081134895614E-4</v>
      </c>
      <c r="P184" s="32">
        <f t="shared" si="37"/>
        <v>9.9496767460771629E-4</v>
      </c>
      <c r="Q184" s="34">
        <f t="shared" si="31"/>
        <v>-2.2270445812655471E-4</v>
      </c>
    </row>
    <row r="185" spans="1:17" ht="15.95" thickBot="1">
      <c r="A185">
        <f t="shared" si="26"/>
        <v>1</v>
      </c>
      <c r="B185" s="1">
        <v>45536</v>
      </c>
      <c r="C185" s="29">
        <v>29044</v>
      </c>
      <c r="D185" s="21">
        <v>29066</v>
      </c>
      <c r="E185" s="21">
        <v>29059</v>
      </c>
      <c r="F185" s="21">
        <v>28943</v>
      </c>
      <c r="G185" s="31">
        <v>29046910.586019028</v>
      </c>
      <c r="H185" s="31">
        <v>29711142.613156751</v>
      </c>
      <c r="I185" s="21">
        <v>28528294</v>
      </c>
      <c r="J185" s="38">
        <v>28691445.266106099</v>
      </c>
      <c r="K185" s="14">
        <f t="shared" si="32"/>
        <v>-1.0328088959277171E-4</v>
      </c>
      <c r="L185" s="15">
        <f t="shared" si="33"/>
        <v>1.2056077985600488E-3</v>
      </c>
      <c r="M185" s="15">
        <f t="shared" si="34"/>
        <v>6.8872895072136231E-4</v>
      </c>
      <c r="N185" s="15">
        <f t="shared" si="35"/>
        <v>1.0722191477587906E-3</v>
      </c>
      <c r="O185" s="33">
        <f t="shared" si="36"/>
        <v>1.1430234348055457E-3</v>
      </c>
      <c r="P185" s="33">
        <f t="shared" si="37"/>
        <v>1.5670759889736541E-3</v>
      </c>
      <c r="Q185" s="35">
        <f t="shared" si="31"/>
        <v>1.3398400769424335E-3</v>
      </c>
    </row>
    <row r="186" spans="1:17">
      <c r="B186" s="1"/>
      <c r="G186" s="19"/>
      <c r="H186" s="19"/>
      <c r="I186" s="4"/>
      <c r="J186" s="4"/>
      <c r="K186" s="2"/>
      <c r="L186" s="2"/>
      <c r="M186" s="2"/>
      <c r="N186" s="2"/>
      <c r="O186" s="2"/>
      <c r="P186" s="2"/>
      <c r="Q186" s="2"/>
    </row>
  </sheetData>
  <mergeCells count="10">
    <mergeCell ref="C1:Q1"/>
    <mergeCell ref="T4:W4"/>
    <mergeCell ref="Z4:AC4"/>
    <mergeCell ref="C3:J3"/>
    <mergeCell ref="K3:Q3"/>
    <mergeCell ref="C4:F4"/>
    <mergeCell ref="G4:H4"/>
    <mergeCell ref="I4:J4"/>
    <mergeCell ref="K4:N4"/>
    <mergeCell ref="O4:P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44455-92C8-44A3-8EA9-0EE615D29910}">
  <dimension ref="A1:AC186"/>
  <sheetViews>
    <sheetView topLeftCell="A169" workbookViewId="0">
      <selection activeCell="H5" sqref="H5"/>
    </sheetView>
  </sheetViews>
  <sheetFormatPr defaultColWidth="14.140625" defaultRowHeight="15"/>
  <cols>
    <col min="1" max="1" width="2" bestFit="1" customWidth="1"/>
    <col min="2" max="2" width="12.42578125" customWidth="1"/>
    <col min="3" max="3" width="14" bestFit="1" customWidth="1"/>
    <col min="4" max="5" width="10.42578125" bestFit="1" customWidth="1"/>
    <col min="6" max="7" width="14" bestFit="1" customWidth="1"/>
    <col min="8" max="9" width="11.140625" bestFit="1" customWidth="1"/>
    <col min="10" max="10" width="11.85546875" bestFit="1" customWidth="1"/>
    <col min="11" max="11" width="14" bestFit="1" customWidth="1"/>
    <col min="12" max="13" width="10.42578125" bestFit="1" customWidth="1"/>
    <col min="14" max="15" width="14" bestFit="1" customWidth="1"/>
    <col min="16" max="16" width="10.42578125" bestFit="1" customWidth="1"/>
    <col min="17" max="17" width="11.85546875" bestFit="1" customWidth="1"/>
    <col min="19" max="19" width="4.42578125" bestFit="1" customWidth="1"/>
    <col min="20" max="20" width="14" bestFit="1" customWidth="1"/>
    <col min="21" max="22" width="10.42578125" bestFit="1" customWidth="1"/>
    <col min="23" max="23" width="14" bestFit="1" customWidth="1"/>
    <col min="25" max="25" width="4.42578125" bestFit="1" customWidth="1"/>
    <col min="26" max="26" width="14" bestFit="1" customWidth="1"/>
    <col min="27" max="28" width="10.42578125" bestFit="1" customWidth="1"/>
    <col min="29" max="29" width="14" bestFit="1" customWidth="1"/>
  </cols>
  <sheetData>
    <row r="1" spans="1:29" ht="47.1">
      <c r="C1" s="47" t="s">
        <v>1</v>
      </c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</row>
    <row r="2" spans="1:29" ht="15.95" thickBot="1"/>
    <row r="3" spans="1:29" ht="27">
      <c r="C3" s="49" t="s">
        <v>67</v>
      </c>
      <c r="D3" s="50"/>
      <c r="E3" s="50"/>
      <c r="F3" s="50"/>
      <c r="G3" s="50"/>
      <c r="H3" s="50"/>
      <c r="I3" s="50"/>
      <c r="J3" s="51"/>
      <c r="K3" s="49" t="s">
        <v>68</v>
      </c>
      <c r="L3" s="50"/>
      <c r="M3" s="50"/>
      <c r="N3" s="50"/>
      <c r="O3" s="50"/>
      <c r="P3" s="50"/>
      <c r="Q3" s="51"/>
    </row>
    <row r="4" spans="1:29" ht="21.95">
      <c r="C4" s="52" t="s">
        <v>69</v>
      </c>
      <c r="D4" s="48"/>
      <c r="E4" s="48"/>
      <c r="F4" s="48"/>
      <c r="G4" s="48" t="s">
        <v>13</v>
      </c>
      <c r="H4" s="48"/>
      <c r="I4" s="48" t="s">
        <v>70</v>
      </c>
      <c r="J4" s="53"/>
      <c r="K4" s="52" t="s">
        <v>12</v>
      </c>
      <c r="L4" s="48"/>
      <c r="M4" s="48"/>
      <c r="N4" s="48"/>
      <c r="O4" s="48" t="s">
        <v>13</v>
      </c>
      <c r="P4" s="48"/>
      <c r="Q4" s="8" t="s">
        <v>70</v>
      </c>
      <c r="T4" s="48" t="s">
        <v>71</v>
      </c>
      <c r="U4" s="48"/>
      <c r="V4" s="48"/>
      <c r="W4" s="48"/>
      <c r="Z4" s="48" t="s">
        <v>72</v>
      </c>
      <c r="AA4" s="48"/>
      <c r="AB4" s="48"/>
      <c r="AC4" s="48"/>
    </row>
    <row r="5" spans="1:29" ht="17.100000000000001" thickBot="1">
      <c r="C5" s="16" t="s">
        <v>73</v>
      </c>
      <c r="D5" s="17" t="s">
        <v>74</v>
      </c>
      <c r="E5" s="17" t="s">
        <v>75</v>
      </c>
      <c r="F5" s="17" t="s">
        <v>76</v>
      </c>
      <c r="G5" s="17" t="s">
        <v>73</v>
      </c>
      <c r="H5" s="17" t="s">
        <v>74</v>
      </c>
      <c r="I5" s="17" t="s">
        <v>77</v>
      </c>
      <c r="J5" s="18" t="s">
        <v>78</v>
      </c>
      <c r="K5" s="16" t="s">
        <v>73</v>
      </c>
      <c r="L5" s="17" t="s">
        <v>74</v>
      </c>
      <c r="M5" s="17" t="s">
        <v>75</v>
      </c>
      <c r="N5" s="17" t="s">
        <v>76</v>
      </c>
      <c r="O5" s="17" t="s">
        <v>73</v>
      </c>
      <c r="P5" s="17" t="s">
        <v>74</v>
      </c>
      <c r="Q5" s="18" t="s">
        <v>78</v>
      </c>
      <c r="T5" s="5" t="s">
        <v>73</v>
      </c>
      <c r="U5" s="5" t="s">
        <v>74</v>
      </c>
      <c r="V5" s="5" t="s">
        <v>75</v>
      </c>
      <c r="W5" s="5" t="s">
        <v>76</v>
      </c>
      <c r="Z5" s="5" t="s">
        <v>73</v>
      </c>
      <c r="AA5" s="5" t="s">
        <v>74</v>
      </c>
      <c r="AB5" s="5" t="s">
        <v>75</v>
      </c>
      <c r="AC5" s="5" t="s">
        <v>76</v>
      </c>
    </row>
    <row r="6" spans="1:29">
      <c r="A6">
        <f>IF(OR(YEAR(B6)&lt;2020,YEAR(B6)&gt;2021),1,0)</f>
        <v>1</v>
      </c>
      <c r="B6" s="1">
        <v>40087</v>
      </c>
      <c r="C6" s="25">
        <f>Construction!C6+'Education and health services'!C6+'Financial activities'!C6+Information!C6+'Leisure and hospitality'!C6+Manufacturing!C6+'Natural resources and mining'!C7+'Other services'!C6+'Prof and business services'!C6+'Trade, trans, and utilities'!C6</f>
        <v>108400</v>
      </c>
      <c r="D6" s="26">
        <f>Construction!D6+'Education and health services'!D6+'Financial activities'!D6+Information!D6+'Leisure and hospitality'!D6+Manufacturing!D6+'Natural resources and mining'!D7+'Other services'!D6+'Prof and business services'!D6+'Trade, trans, and utilities'!D6</f>
        <v>108518</v>
      </c>
      <c r="E6" s="26">
        <f>Construction!E6+'Education and health services'!E6+'Financial activities'!E6+Information!E6+'Leisure and hospitality'!E6+Manufacturing!E6+'Natural resources and mining'!E7+'Other services'!E6+'Prof and business services'!E6+'Trade, trans, and utilities'!E6</f>
        <v>108483</v>
      </c>
      <c r="F6" s="26">
        <f>Construction!F6+'Education and health services'!F6+'Financial activities'!F6+Information!F6+'Leisure and hospitality'!F6+Manufacturing!F6+'Natural resources and mining'!F7+'Other services'!F6+'Prof and business services'!F6+'Trade, trans, and utilities'!F6</f>
        <v>107541</v>
      </c>
      <c r="G6" s="27"/>
      <c r="H6" s="27"/>
      <c r="I6" s="26">
        <f>Construction!I6+'Education and health services'!I6+'Financial activities'!I6+Information!I6+'Leisure and hospitality'!I6+Manufacturing!I6+'Natural resources and mining'!I6+'Other services'!I6+'Prof and business services'!I6+'Trade, trans, and utilities'!I6</f>
        <v>106230290</v>
      </c>
      <c r="J6" s="36">
        <f>Construction!J6+'Education and health services'!J6+'Financial activities'!J6+Information!J6+'Leisure and hospitality'!J6+Manufacturing!J6+'Natural resources and mining'!J6+'Other services'!J6+'Prof and business services'!J6+'Trade, trans, and utilities'!J6</f>
        <v>105534797.37216243</v>
      </c>
      <c r="K6" s="9"/>
      <c r="L6" s="20"/>
      <c r="M6" s="20"/>
      <c r="N6" s="20"/>
      <c r="O6" s="20"/>
      <c r="P6" s="20"/>
      <c r="Q6" s="10"/>
      <c r="S6" s="6" t="s">
        <v>12</v>
      </c>
      <c r="T6" s="24" cm="1">
        <f t="array" ref="T6">SQRT(AVERAGE(POWER(K7:K186-$Q$7:$Q$186,2)))</f>
        <v>1.8111842198772295E-3</v>
      </c>
      <c r="U6" s="7" cm="1">
        <f t="array" ref="U6">SQRT(AVERAGE(POWER(L7:L186-$Q$7:$Q$186,2)))</f>
        <v>1.9087311921903421E-3</v>
      </c>
      <c r="V6" s="7" cm="1">
        <f t="array" ref="V6">SQRT(AVERAGE(POWER(M7:M186-$Q$7:$Q$186,2)))</f>
        <v>1.8977662064007784E-3</v>
      </c>
      <c r="W6" s="7" cm="1">
        <f t="array" ref="W6">SQRT(AVERAGE(POWER(N7:N186-$Q$7:$Q$186,2)))</f>
        <v>1.2312393945136345E-3</v>
      </c>
      <c r="Y6" s="6" t="s">
        <v>12</v>
      </c>
      <c r="Z6" s="23" cm="1">
        <f t="array" ref="Z6">SQRT(SUMPRODUCT($A$7:$A$186,POWER(K7:K186-$Q$7:$Q$186,2))/SUM($A$7:$A$186))</f>
        <v>1.5391983988356586E-3</v>
      </c>
      <c r="AA6" s="7" cm="1">
        <f t="array" ref="AA6">SQRT(SUMPRODUCT($A$7:$A$186,POWER(L7:L186-$Q$7:$Q$186,2))/SUM($A$7:$A$186))</f>
        <v>1.7283841498863376E-3</v>
      </c>
      <c r="AB6" s="7" cm="1">
        <f t="array" ref="AB6">SQRT(SUMPRODUCT($A$7:$A$186,POWER(M7:M186-$Q$7:$Q$186,2))/SUM($A$7:$A$186))</f>
        <v>1.6588196498067132E-3</v>
      </c>
      <c r="AC6" s="7" cm="1">
        <f t="array" ref="AC6">SQRT(SUMPRODUCT($A$7:$A$186,POWER(N7:N186-$Q$7:$Q$186,2))/SUM($A$7:$A$186))</f>
        <v>8.2193213716420766E-4</v>
      </c>
    </row>
    <row r="7" spans="1:29">
      <c r="A7">
        <f t="shared" ref="A7:A70" si="0">IF(OR(YEAR(B7)&lt;2020,YEAR(B7)&gt;2021),1,0)</f>
        <v>1</v>
      </c>
      <c r="B7" s="1">
        <v>40118</v>
      </c>
      <c r="C7" s="28">
        <f>Construction!C7+'Education and health services'!C7+'Financial activities'!C7+Information!C7+'Leisure and hospitality'!C7+Manufacturing!C7+'Natural resources and mining'!C8+'Other services'!C7+'Prof and business services'!C7+'Trade, trans, and utilities'!C7</f>
        <v>108500</v>
      </c>
      <c r="D7" s="4">
        <f>Construction!D7+'Education and health services'!D7+'Financial activities'!D7+Information!D7+'Leisure and hospitality'!D7+Manufacturing!D7+'Natural resources and mining'!D8+'Other services'!D7+'Prof and business services'!D7+'Trade, trans, and utilities'!D7</f>
        <v>108480</v>
      </c>
      <c r="E7" s="4">
        <f>Construction!E7+'Education and health services'!E7+'Financial activities'!E7+Information!E7+'Leisure and hospitality'!E7+Manufacturing!E7+'Natural resources and mining'!E8+'Other services'!E7+'Prof and business services'!E7+'Trade, trans, and utilities'!E7</f>
        <v>107190</v>
      </c>
      <c r="F7" s="4">
        <f>Construction!F7+'Education and health services'!F7+'Financial activities'!F7+Information!F7+'Leisure and hospitality'!F7+Manufacturing!F7+'Natural resources and mining'!F8+'Other services'!F7+'Prof and business services'!F7+'Trade, trans, and utilities'!F7</f>
        <v>107524</v>
      </c>
      <c r="G7" s="20"/>
      <c r="H7" s="20"/>
      <c r="I7" s="4">
        <f>Construction!I7+'Education and health services'!I7+'Financial activities'!I7+Information!I7+'Leisure and hospitality'!I7+Manufacturing!I7+'Natural resources and mining'!I7+'Other services'!I7+'Prof and business services'!I7+'Trade, trans, and utilities'!I7</f>
        <v>106169998</v>
      </c>
      <c r="J7" s="37">
        <f>Construction!J7+'Education and health services'!J7+'Financial activities'!J7+Information!J7+'Leisure and hospitality'!J7+Manufacturing!J7+'Natural resources and mining'!J7+'Other services'!J7+'Prof and business services'!J7+'Trade, trans, and utilities'!J7</f>
        <v>105560402.6184148</v>
      </c>
      <c r="K7" s="11">
        <f t="shared" ref="K7:K38" si="1">C7/C6-1</f>
        <v>9.2250922509218292E-4</v>
      </c>
      <c r="L7" s="12">
        <f t="shared" ref="L7:L38" si="2">D7/D6-1</f>
        <v>-3.5017232164247236E-4</v>
      </c>
      <c r="M7" s="12">
        <f t="shared" ref="M7:M38" si="3">E7/E6-1</f>
        <v>-1.1918918171510695E-2</v>
      </c>
      <c r="N7" s="12">
        <f t="shared" ref="N7:N38" si="4">F7/F6-1</f>
        <v>-1.5807924419519725E-4</v>
      </c>
      <c r="O7" s="13"/>
      <c r="P7" s="13"/>
      <c r="Q7" s="34">
        <f>J7/J6-1</f>
        <v>2.4262373065520038E-4</v>
      </c>
      <c r="S7" s="6" t="s">
        <v>13</v>
      </c>
      <c r="T7" s="24" cm="1">
        <f t="array" ref="T7">SQRT(AVERAGE(POWER(O51:O186-$Q$51:$Q$186,2)))</f>
        <v>1.2858067682684287E-2</v>
      </c>
      <c r="U7" s="7" cm="1">
        <f t="array" ref="U7">SQRT(AVERAGE(POWER(P51:P186-$Q$51:$Q$186,2)))</f>
        <v>1.2860622340978886E-2</v>
      </c>
      <c r="V7" s="3"/>
      <c r="W7" s="3"/>
      <c r="Y7" s="6" t="s">
        <v>13</v>
      </c>
      <c r="Z7" s="23" cm="1">
        <f t="array" ref="Z7">SQRT(SUMPRODUCT($A$51:$A$186,POWER(O51:O186-$Q$51:$Q$186,2))/SUM($A$51:$A$186))</f>
        <v>1.6118095378197764E-3</v>
      </c>
      <c r="AA7" s="7" cm="1">
        <f t="array" ref="AA7">SQRT(SUMPRODUCT($A$51:$A$186,POWER(P51:P186-$Q$51:$Q$186,2))/SUM($A$51:$A$186))</f>
        <v>1.5974985139029548E-3</v>
      </c>
      <c r="AB7" s="3"/>
      <c r="AC7" s="3"/>
    </row>
    <row r="8" spans="1:29">
      <c r="A8">
        <f t="shared" si="0"/>
        <v>1</v>
      </c>
      <c r="B8" s="1">
        <v>40148</v>
      </c>
      <c r="C8" s="28">
        <f>Construction!C8+'Education and health services'!C8+'Financial activities'!C8+Information!C8+'Leisure and hospitality'!C8+Manufacturing!C8+'Natural resources and mining'!C9+'Other services'!C8+'Prof and business services'!C8+'Trade, trans, and utilities'!C8</f>
        <v>108421</v>
      </c>
      <c r="D8" s="4">
        <f>Construction!D8+'Education and health services'!D8+'Financial activities'!D8+Information!D8+'Leisure and hospitality'!D8+Manufacturing!D8+'Natural resources and mining'!D9+'Other services'!D8+'Prof and business services'!D8+'Trade, trans, and utilities'!D8</f>
        <v>107070</v>
      </c>
      <c r="E8" s="4">
        <f>Construction!E8+'Education and health services'!E8+'Financial activities'!E8+Information!E8+'Leisure and hospitality'!E8+Manufacturing!E8+'Natural resources and mining'!E9+'Other services'!E8+'Prof and business services'!E8+'Trade, trans, and utilities'!E8</f>
        <v>107115</v>
      </c>
      <c r="F8" s="4">
        <f>Construction!F8+'Education and health services'!F8+'Financial activities'!F8+Information!F8+'Leisure and hospitality'!F8+Manufacturing!F8+'Natural resources and mining'!F9+'Other services'!F8+'Prof and business services'!F8+'Trade, trans, and utilities'!F8</f>
        <v>107329</v>
      </c>
      <c r="G8" s="20"/>
      <c r="H8" s="20"/>
      <c r="I8" s="4">
        <f>Construction!I8+'Education and health services'!I8+'Financial activities'!I8+Information!I8+'Leisure and hospitality'!I8+Manufacturing!I8+'Natural resources and mining'!I8+'Other services'!I8+'Prof and business services'!I8+'Trade, trans, and utilities'!I8</f>
        <v>106096666</v>
      </c>
      <c r="J8" s="37">
        <f>Construction!J8+'Education and health services'!J8+'Financial activities'!J8+Information!J8+'Leisure and hospitality'!J8+Manufacturing!J8+'Natural resources and mining'!J8+'Other services'!J8+'Prof and business services'!J8+'Trade, trans, and utilities'!J8</f>
        <v>105570176.99895197</v>
      </c>
      <c r="K8" s="11">
        <f t="shared" si="1"/>
        <v>-7.2811059907829101E-4</v>
      </c>
      <c r="L8" s="12">
        <f t="shared" si="2"/>
        <v>-1.2997787610619427E-2</v>
      </c>
      <c r="M8" s="12">
        <f t="shared" si="3"/>
        <v>-6.9969213546039466E-4</v>
      </c>
      <c r="N8" s="12">
        <f t="shared" si="4"/>
        <v>-1.813548603102566E-3</v>
      </c>
      <c r="O8" s="13"/>
      <c r="P8" s="13"/>
      <c r="Q8" s="34">
        <f t="shared" ref="Q8:Q71" si="5">J8/J7-1</f>
        <v>9.2595142636042738E-5</v>
      </c>
    </row>
    <row r="9" spans="1:29">
      <c r="A9">
        <f t="shared" si="0"/>
        <v>1</v>
      </c>
      <c r="B9" s="1">
        <v>40179</v>
      </c>
      <c r="C9" s="28">
        <f>Construction!C9+'Education and health services'!C9+'Financial activities'!C9+Information!C9+'Leisure and hospitality'!C9+Manufacturing!C9+'Natural resources and mining'!C10+'Other services'!C9+'Prof and business services'!C9+'Trade, trans, and utilities'!C9</f>
        <v>107057</v>
      </c>
      <c r="D9" s="4">
        <f>Construction!D9+'Education and health services'!D9+'Financial activities'!D9+Information!D9+'Leisure and hospitality'!D9+Manufacturing!D9+'Natural resources and mining'!D10+'Other services'!D9+'Prof and business services'!D9+'Trade, trans, and utilities'!D9</f>
        <v>107084</v>
      </c>
      <c r="E9" s="4">
        <f>Construction!E9+'Education and health services'!E9+'Financial activities'!E9+Information!E9+'Leisure and hospitality'!E9+Manufacturing!E9+'Natural resources and mining'!E10+'Other services'!E9+'Prof and business services'!E9+'Trade, trans, and utilities'!E9</f>
        <v>107130</v>
      </c>
      <c r="F9" s="4">
        <f>Construction!F9+'Education and health services'!F9+'Financial activities'!F9+Information!F9+'Leisure and hospitality'!F9+Manufacturing!F9+'Natural resources and mining'!F10+'Other services'!F9+'Prof and business services'!F9+'Trade, trans, and utilities'!F9</f>
        <v>107319</v>
      </c>
      <c r="G9" s="20"/>
      <c r="H9" s="20"/>
      <c r="I9" s="4">
        <f>Construction!I9+'Education and health services'!I9+'Financial activities'!I9+Information!I9+'Leisure and hospitality'!I9+Manufacturing!I9+'Natural resources and mining'!I9+'Other services'!I9+'Prof and business services'!I9+'Trade, trans, and utilities'!I9</f>
        <v>103163642</v>
      </c>
      <c r="J9" s="37">
        <f>Construction!J9+'Education and health services'!J9+'Financial activities'!J9+Information!J9+'Leisure and hospitality'!J9+Manufacturing!J9+'Natural resources and mining'!J9+'Other services'!J9+'Prof and business services'!J9+'Trade, trans, and utilities'!J9</f>
        <v>105315431.56019837</v>
      </c>
      <c r="K9" s="11">
        <f t="shared" si="1"/>
        <v>-1.2580588631353695E-2</v>
      </c>
      <c r="L9" s="12">
        <f t="shared" si="2"/>
        <v>1.3075558046127256E-4</v>
      </c>
      <c r="M9" s="12">
        <f t="shared" si="3"/>
        <v>1.4003640946635976E-4</v>
      </c>
      <c r="N9" s="12">
        <f t="shared" si="4"/>
        <v>-9.317146344423044E-5</v>
      </c>
      <c r="O9" s="13"/>
      <c r="P9" s="13"/>
      <c r="Q9" s="34">
        <f t="shared" si="5"/>
        <v>-2.4130435885897361E-3</v>
      </c>
    </row>
    <row r="10" spans="1:29">
      <c r="A10">
        <f t="shared" si="0"/>
        <v>1</v>
      </c>
      <c r="B10" s="1">
        <v>40210</v>
      </c>
      <c r="C10" s="28">
        <f>Construction!C10+'Education and health services'!C10+'Financial activities'!C10+Information!C10+'Leisure and hospitality'!C10+Manufacturing!C10+'Natural resources and mining'!C11+'Other services'!C10+'Prof and business services'!C10+'Trade, trans, and utilities'!C10</f>
        <v>107072</v>
      </c>
      <c r="D10" s="4">
        <f>Construction!D10+'Education and health services'!D10+'Financial activities'!D10+Information!D10+'Leisure and hospitality'!D10+Manufacturing!D10+'Natural resources and mining'!D11+'Other services'!D10+'Prof and business services'!D10+'Trade, trans, and utilities'!D10</f>
        <v>107142</v>
      </c>
      <c r="E10" s="4">
        <f>Construction!E10+'Education and health services'!E10+'Financial activities'!E10+Information!E10+'Leisure and hospitality'!E10+Manufacturing!E10+'Natural resources and mining'!E11+'Other services'!E10+'Prof and business services'!E10+'Trade, trans, and utilities'!E10</f>
        <v>107196</v>
      </c>
      <c r="F10" s="4">
        <f>Construction!F10+'Education and health services'!F10+'Financial activities'!F10+Information!F10+'Leisure and hospitality'!F10+Manufacturing!F10+'Natural resources and mining'!F11+'Other services'!F10+'Prof and business services'!F10+'Trade, trans, and utilities'!F10</f>
        <v>107236</v>
      </c>
      <c r="G10" s="20"/>
      <c r="H10" s="20"/>
      <c r="I10" s="4">
        <f>Construction!I10+'Education and health services'!I10+'Financial activities'!I10+Information!I10+'Leisure and hospitality'!I10+Manufacturing!I10+'Natural resources and mining'!I10+'Other services'!I10+'Prof and business services'!I10+'Trade, trans, and utilities'!I10</f>
        <v>103113092</v>
      </c>
      <c r="J10" s="37">
        <f>Construction!J10+'Education and health services'!J10+'Financial activities'!J10+Information!J10+'Leisure and hospitality'!J10+Manufacturing!J10+'Natural resources and mining'!J10+'Other services'!J10+'Prof and business services'!J10+'Trade, trans, and utilities'!J10</f>
        <v>105215085.87735051</v>
      </c>
      <c r="K10" s="11">
        <f t="shared" si="1"/>
        <v>1.4011227663757175E-4</v>
      </c>
      <c r="L10" s="12">
        <f t="shared" si="2"/>
        <v>5.4163086922409676E-4</v>
      </c>
      <c r="M10" s="12">
        <f t="shared" si="3"/>
        <v>6.1607392887141899E-4</v>
      </c>
      <c r="N10" s="12">
        <f t="shared" si="4"/>
        <v>-7.7339520494967839E-4</v>
      </c>
      <c r="O10" s="13"/>
      <c r="P10" s="13"/>
      <c r="Q10" s="34">
        <f t="shared" si="5"/>
        <v>-9.5281082137044226E-4</v>
      </c>
    </row>
    <row r="11" spans="1:29">
      <c r="A11">
        <f t="shared" si="0"/>
        <v>1</v>
      </c>
      <c r="B11" s="1">
        <v>40238</v>
      </c>
      <c r="C11" s="28">
        <f>Construction!C11+'Education and health services'!C11+'Financial activities'!C11+Information!C11+'Leisure and hospitality'!C11+Manufacturing!C11+'Natural resources and mining'!C12+'Other services'!C11+'Prof and business services'!C11+'Trade, trans, and utilities'!C11</f>
        <v>107263</v>
      </c>
      <c r="D11" s="4">
        <f>Construction!D11+'Education and health services'!D11+'Financial activities'!D11+Information!D11+'Leisure and hospitality'!D11+Manufacturing!D11+'Natural resources and mining'!D12+'Other services'!D11+'Prof and business services'!D11+'Trade, trans, and utilities'!D11</f>
        <v>107368</v>
      </c>
      <c r="E11" s="4">
        <f>Construction!E11+'Education and health services'!E11+'Financial activities'!E11+Information!E11+'Leisure and hospitality'!E11+Manufacturing!E11+'Natural resources and mining'!E12+'Other services'!E11+'Prof and business services'!E11+'Trade, trans, and utilities'!E11</f>
        <v>107350</v>
      </c>
      <c r="F11" s="4">
        <f>Construction!F11+'Education and health services'!F11+'Financial activities'!F11+Information!F11+'Leisure and hospitality'!F11+Manufacturing!F11+'Natural resources and mining'!F12+'Other services'!F11+'Prof and business services'!F11+'Trade, trans, and utilities'!F11</f>
        <v>107353</v>
      </c>
      <c r="G11" s="20"/>
      <c r="H11" s="20"/>
      <c r="I11" s="4">
        <f>Construction!I11+'Education and health services'!I11+'Financial activities'!I11+Information!I11+'Leisure and hospitality'!I11+Manufacturing!I11+'Natural resources and mining'!I11+'Other services'!I11+'Prof and business services'!I11+'Trade, trans, and utilities'!I11</f>
        <v>103969403</v>
      </c>
      <c r="J11" s="37">
        <f>Construction!J11+'Education and health services'!J11+'Financial activities'!J11+Information!J11+'Leisure and hospitality'!J11+Manufacturing!J11+'Natural resources and mining'!J11+'Other services'!J11+'Prof and business services'!J11+'Trade, trans, and utilities'!J11</f>
        <v>105407834.06336619</v>
      </c>
      <c r="K11" s="11">
        <f t="shared" si="1"/>
        <v>1.7838463837418495E-3</v>
      </c>
      <c r="L11" s="12">
        <f t="shared" si="2"/>
        <v>2.1093502081350746E-3</v>
      </c>
      <c r="M11" s="12">
        <f t="shared" si="3"/>
        <v>1.4366207694316291E-3</v>
      </c>
      <c r="N11" s="12">
        <f t="shared" si="4"/>
        <v>1.0910515125517328E-3</v>
      </c>
      <c r="O11" s="13"/>
      <c r="P11" s="13"/>
      <c r="Q11" s="34">
        <f t="shared" si="5"/>
        <v>1.8319443871419594E-3</v>
      </c>
    </row>
    <row r="12" spans="1:29">
      <c r="A12">
        <f t="shared" si="0"/>
        <v>1</v>
      </c>
      <c r="B12" s="1">
        <v>40269</v>
      </c>
      <c r="C12" s="28">
        <f>Construction!C12+'Education and health services'!C12+'Financial activities'!C12+Information!C12+'Leisure and hospitality'!C12+Manufacturing!C12+'Natural resources and mining'!C13+'Other services'!C12+'Prof and business services'!C12+'Trade, trans, and utilities'!C12</f>
        <v>107602</v>
      </c>
      <c r="D12" s="4">
        <f>Construction!D12+'Education and health services'!D12+'Financial activities'!D12+Information!D12+'Leisure and hospitality'!D12+Manufacturing!D12+'Natural resources and mining'!D13+'Other services'!D12+'Prof and business services'!D12+'Trade, trans, and utilities'!D12</f>
        <v>107571</v>
      </c>
      <c r="E12" s="4">
        <f>Construction!E12+'Education and health services'!E12+'Financial activities'!E12+Information!E12+'Leisure and hospitality'!E12+Manufacturing!E12+'Natural resources and mining'!E13+'Other services'!E12+'Prof and business services'!E12+'Trade, trans, and utilities'!E12</f>
        <v>107595</v>
      </c>
      <c r="F12" s="4">
        <f>Construction!F12+'Education and health services'!F12+'Financial activities'!F12+Information!F12+'Leisure and hospitality'!F12+Manufacturing!F12+'Natural resources and mining'!F13+'Other services'!F12+'Prof and business services'!F12+'Trade, trans, and utilities'!F12</f>
        <v>107560</v>
      </c>
      <c r="G12" s="20"/>
      <c r="H12" s="20"/>
      <c r="I12" s="4">
        <f>Construction!I12+'Education and health services'!I12+'Financial activities'!I12+Information!I12+'Leisure and hospitality'!I12+Manufacturing!I12+'Natural resources and mining'!I12+'Other services'!I12+'Prof and business services'!I12+'Trade, trans, and utilities'!I12</f>
        <v>105369900</v>
      </c>
      <c r="J12" s="37">
        <f>Construction!J12+'Education and health services'!J12+'Financial activities'!J12+Information!J12+'Leisure and hospitality'!J12+Manufacturing!J12+'Natural resources and mining'!J12+'Other services'!J12+'Prof and business services'!J12+'Trade, trans, and utilities'!J12</f>
        <v>105675986.02853426</v>
      </c>
      <c r="K12" s="11">
        <f t="shared" si="1"/>
        <v>3.160456075254281E-3</v>
      </c>
      <c r="L12" s="12">
        <f t="shared" si="2"/>
        <v>1.89069368899486E-3</v>
      </c>
      <c r="M12" s="12">
        <f t="shared" si="3"/>
        <v>2.2822543083371727E-3</v>
      </c>
      <c r="N12" s="12">
        <f t="shared" si="4"/>
        <v>1.9282181215243277E-3</v>
      </c>
      <c r="O12" s="13"/>
      <c r="P12" s="13"/>
      <c r="Q12" s="34">
        <f t="shared" si="5"/>
        <v>2.5439472080117653E-3</v>
      </c>
    </row>
    <row r="13" spans="1:29">
      <c r="A13">
        <f t="shared" si="0"/>
        <v>1</v>
      </c>
      <c r="B13" s="1">
        <v>40299</v>
      </c>
      <c r="C13" s="28">
        <f>Construction!C13+'Education and health services'!C13+'Financial activities'!C13+Information!C13+'Leisure and hospitality'!C13+Manufacturing!C13+'Natural resources and mining'!C14+'Other services'!C13+'Prof and business services'!C13+'Trade, trans, and utilities'!C13</f>
        <v>107607</v>
      </c>
      <c r="D13" s="4">
        <f>Construction!D13+'Education and health services'!D13+'Financial activities'!D13+Information!D13+'Leisure and hospitality'!D13+Manufacturing!D13+'Natural resources and mining'!D14+'Other services'!D13+'Prof and business services'!D13+'Trade, trans, and utilities'!D13</f>
        <v>107622</v>
      </c>
      <c r="E13" s="4">
        <f>Construction!E13+'Education and health services'!E13+'Financial activities'!E13+Information!E13+'Leisure and hospitality'!E13+Manufacturing!E13+'Natural resources and mining'!E14+'Other services'!E13+'Prof and business services'!E13+'Trade, trans, and utilities'!E13</f>
        <v>107641</v>
      </c>
      <c r="F13" s="4">
        <f>Construction!F13+'Education and health services'!F13+'Financial activities'!F13+Information!F13+'Leisure and hospitality'!F13+Manufacturing!F13+'Natural resources and mining'!F14+'Other services'!F13+'Prof and business services'!F13+'Trade, trans, and utilities'!F13</f>
        <v>107653</v>
      </c>
      <c r="G13" s="20"/>
      <c r="H13" s="20"/>
      <c r="I13" s="4">
        <f>Construction!I13+'Education and health services'!I13+'Financial activities'!I13+Information!I13+'Leisure and hospitality'!I13+Manufacturing!I13+'Natural resources and mining'!I13+'Other services'!I13+'Prof and business services'!I13+'Trade, trans, and utilities'!I13</f>
        <v>106271612</v>
      </c>
      <c r="J13" s="37">
        <f>Construction!J13+'Education and health services'!J13+'Financial activities'!J13+Information!J13+'Leisure and hospitality'!J13+Manufacturing!J13+'Natural resources and mining'!J13+'Other services'!J13+'Prof and business services'!J13+'Trade, trans, and utilities'!J13</f>
        <v>105877779.98032843</v>
      </c>
      <c r="K13" s="11">
        <f t="shared" si="1"/>
        <v>4.6467537778038803E-5</v>
      </c>
      <c r="L13" s="12">
        <f t="shared" si="2"/>
        <v>4.7410547452386709E-4</v>
      </c>
      <c r="M13" s="12">
        <f t="shared" si="3"/>
        <v>4.2752916027688492E-4</v>
      </c>
      <c r="N13" s="12">
        <f t="shared" si="4"/>
        <v>8.6463369282263614E-4</v>
      </c>
      <c r="O13" s="13"/>
      <c r="P13" s="13"/>
      <c r="Q13" s="34">
        <f t="shared" si="5"/>
        <v>1.9095535265662988E-3</v>
      </c>
    </row>
    <row r="14" spans="1:29">
      <c r="A14">
        <f t="shared" si="0"/>
        <v>1</v>
      </c>
      <c r="B14" s="1">
        <v>40330</v>
      </c>
      <c r="C14" s="28">
        <f>Construction!C14+'Education and health services'!C14+'Financial activities'!C14+Information!C14+'Leisure and hospitality'!C14+Manufacturing!C14+'Natural resources and mining'!C15+'Other services'!C14+'Prof and business services'!C14+'Trade, trans, and utilities'!C14</f>
        <v>107708</v>
      </c>
      <c r="D14" s="4">
        <f>Construction!D14+'Education and health services'!D14+'Financial activities'!D14+Information!D14+'Leisure and hospitality'!D14+Manufacturing!D14+'Natural resources and mining'!D15+'Other services'!D14+'Prof and business services'!D14+'Trade, trans, and utilities'!D14</f>
        <v>107674</v>
      </c>
      <c r="E14" s="4">
        <f>Construction!E14+'Education and health services'!E14+'Financial activities'!E14+Information!E14+'Leisure and hospitality'!E14+Manufacturing!E14+'Natural resources and mining'!E15+'Other services'!E14+'Prof and business services'!E14+'Trade, trans, and utilities'!E14</f>
        <v>107703</v>
      </c>
      <c r="F14" s="4">
        <f>Construction!F14+'Education and health services'!F14+'Financial activities'!F14+Information!F14+'Leisure and hospitality'!F14+Manufacturing!F14+'Natural resources and mining'!F15+'Other services'!F14+'Prof and business services'!F14+'Trade, trans, and utilities'!F14</f>
        <v>107776</v>
      </c>
      <c r="G14" s="20"/>
      <c r="H14" s="20"/>
      <c r="I14" s="4">
        <f>Construction!I14+'Education and health services'!I14+'Financial activities'!I14+Information!I14+'Leisure and hospitality'!I14+Manufacturing!I14+'Natural resources and mining'!I14+'Other services'!I14+'Prof and business services'!I14+'Trade, trans, and utilities'!I14</f>
        <v>107147591</v>
      </c>
      <c r="J14" s="37">
        <f>Construction!J14+'Education and health services'!J14+'Financial activities'!J14+Information!J14+'Leisure and hospitality'!J14+Manufacturing!J14+'Natural resources and mining'!J14+'Other services'!J14+'Prof and business services'!J14+'Trade, trans, and utilities'!J14</f>
        <v>105983154.06937265</v>
      </c>
      <c r="K14" s="11">
        <f t="shared" si="1"/>
        <v>9.3860064865669557E-4</v>
      </c>
      <c r="L14" s="12">
        <f t="shared" si="2"/>
        <v>4.831725855307667E-4</v>
      </c>
      <c r="M14" s="12">
        <f t="shared" si="3"/>
        <v>5.7598870318931183E-4</v>
      </c>
      <c r="N14" s="12">
        <f t="shared" si="4"/>
        <v>1.1425598915033586E-3</v>
      </c>
      <c r="O14" s="13"/>
      <c r="P14" s="13"/>
      <c r="Q14" s="34">
        <f t="shared" si="5"/>
        <v>9.952427134740649E-4</v>
      </c>
    </row>
    <row r="15" spans="1:29">
      <c r="A15">
        <f t="shared" si="0"/>
        <v>1</v>
      </c>
      <c r="B15" s="1">
        <v>40360</v>
      </c>
      <c r="C15" s="28">
        <f>Construction!C15+'Education and health services'!C15+'Financial activities'!C15+Information!C15+'Leisure and hospitality'!C15+Manufacturing!C15+'Natural resources and mining'!C16+'Other services'!C15+'Prof and business services'!C15+'Trade, trans, and utilities'!C15</f>
        <v>107745</v>
      </c>
      <c r="D15" s="4">
        <f>Construction!D15+'Education and health services'!D15+'Financial activities'!D15+Information!D15+'Leisure and hospitality'!D15+Manufacturing!D15+'Natural resources and mining'!D16+'Other services'!D15+'Prof and business services'!D15+'Trade, trans, and utilities'!D15</f>
        <v>107810</v>
      </c>
      <c r="E15" s="4">
        <f>Construction!E15+'Education and health services'!E15+'Financial activities'!E15+Information!E15+'Leisure and hospitality'!E15+Manufacturing!E15+'Natural resources and mining'!E16+'Other services'!E15+'Prof and business services'!E15+'Trade, trans, and utilities'!E15</f>
        <v>107822</v>
      </c>
      <c r="F15" s="4">
        <f>Construction!F15+'Education and health services'!F15+'Financial activities'!F15+Information!F15+'Leisure and hospitality'!F15+Manufacturing!F15+'Natural resources and mining'!F16+'Other services'!F15+'Prof and business services'!F15+'Trade, trans, and utilities'!F15</f>
        <v>107853</v>
      </c>
      <c r="G15" s="20"/>
      <c r="H15" s="20"/>
      <c r="I15" s="4">
        <f>Construction!I15+'Education and health services'!I15+'Financial activities'!I15+Information!I15+'Leisure and hospitality'!I15+Manufacturing!I15+'Natural resources and mining'!I15+'Other services'!I15+'Prof and business services'!I15+'Trade, trans, and utilities'!I15</f>
        <v>107162915</v>
      </c>
      <c r="J15" s="37">
        <f>Construction!J15+'Education and health services'!J15+'Financial activities'!J15+Information!J15+'Leisure and hospitality'!J15+Manufacturing!J15+'Natural resources and mining'!J15+'Other services'!J15+'Prof and business services'!J15+'Trade, trans, and utilities'!J15</f>
        <v>106151473.60892858</v>
      </c>
      <c r="K15" s="11">
        <f t="shared" si="1"/>
        <v>3.4352137259996418E-4</v>
      </c>
      <c r="L15" s="12">
        <f t="shared" si="2"/>
        <v>1.2630718650741279E-3</v>
      </c>
      <c r="M15" s="12">
        <f t="shared" si="3"/>
        <v>1.1048903001773525E-3</v>
      </c>
      <c r="N15" s="12">
        <f t="shared" si="4"/>
        <v>7.1444477434678966E-4</v>
      </c>
      <c r="O15" s="13"/>
      <c r="P15" s="13"/>
      <c r="Q15" s="34">
        <f t="shared" si="5"/>
        <v>1.5881725830291238E-3</v>
      </c>
    </row>
    <row r="16" spans="1:29">
      <c r="A16">
        <f t="shared" si="0"/>
        <v>1</v>
      </c>
      <c r="B16" s="1">
        <v>40391</v>
      </c>
      <c r="C16" s="28">
        <f>Construction!C16+'Education and health services'!C16+'Financial activities'!C16+Information!C16+'Leisure and hospitality'!C16+Manufacturing!C16+'Natural resources and mining'!C17+'Other services'!C16+'Prof and business services'!C16+'Trade, trans, and utilities'!C16</f>
        <v>107874</v>
      </c>
      <c r="D16" s="4">
        <f>Construction!D16+'Education and health services'!D16+'Financial activities'!D16+Information!D16+'Leisure and hospitality'!D16+Manufacturing!D16+'Natural resources and mining'!D17+'Other services'!D16+'Prof and business services'!D16+'Trade, trans, and utilities'!D16</f>
        <v>107914</v>
      </c>
      <c r="E16" s="4">
        <f>Construction!E16+'Education and health services'!E16+'Financial activities'!E16+Information!E16+'Leisure and hospitality'!E16+Manufacturing!E16+'Natural resources and mining'!E17+'Other services'!E16+'Prof and business services'!E16+'Trade, trans, and utilities'!E16</f>
        <v>107963</v>
      </c>
      <c r="F16" s="4">
        <f>Construction!F16+'Education and health services'!F16+'Financial activities'!F16+Information!F16+'Leisure and hospitality'!F16+Manufacturing!F16+'Natural resources and mining'!F17+'Other services'!F16+'Prof and business services'!F16+'Trade, trans, and utilities'!F16</f>
        <v>108002</v>
      </c>
      <c r="G16" s="20"/>
      <c r="H16" s="20"/>
      <c r="I16" s="4">
        <f>Construction!I16+'Education and health services'!I16+'Financial activities'!I16+Information!I16+'Leisure and hospitality'!I16+Manufacturing!I16+'Natural resources and mining'!I16+'Other services'!I16+'Prof and business services'!I16+'Trade, trans, and utilities'!I16</f>
        <v>107302869</v>
      </c>
      <c r="J16" s="37">
        <f>Construction!J16+'Education and health services'!J16+'Financial activities'!J16+Information!J16+'Leisure and hospitality'!J16+Manufacturing!J16+'Natural resources and mining'!J16+'Other services'!J16+'Prof and business services'!J16+'Trade, trans, and utilities'!J16</f>
        <v>106242755.32272513</v>
      </c>
      <c r="K16" s="11">
        <f t="shared" si="1"/>
        <v>1.1972713350967279E-3</v>
      </c>
      <c r="L16" s="12">
        <f t="shared" si="2"/>
        <v>9.646600500881064E-4</v>
      </c>
      <c r="M16" s="12">
        <f t="shared" si="3"/>
        <v>1.3077108567824958E-3</v>
      </c>
      <c r="N16" s="12">
        <f t="shared" si="4"/>
        <v>1.381510018265697E-3</v>
      </c>
      <c r="O16" s="13"/>
      <c r="P16" s="13"/>
      <c r="Q16" s="34">
        <f t="shared" si="5"/>
        <v>8.5991942168273106E-4</v>
      </c>
    </row>
    <row r="17" spans="1:17">
      <c r="A17">
        <f t="shared" si="0"/>
        <v>1</v>
      </c>
      <c r="B17" s="1">
        <v>40422</v>
      </c>
      <c r="C17" s="28">
        <f>Construction!C17+'Education and health services'!C17+'Financial activities'!C17+Information!C17+'Leisure and hospitality'!C17+Manufacturing!C17+'Natural resources and mining'!C18+'Other services'!C17+'Prof and business services'!C17+'Trade, trans, and utilities'!C17</f>
        <v>107980</v>
      </c>
      <c r="D17" s="4">
        <f>Construction!D17+'Education and health services'!D17+'Financial activities'!D17+Information!D17+'Leisure and hospitality'!D17+Manufacturing!D17+'Natural resources and mining'!D18+'Other services'!D17+'Prof and business services'!D17+'Trade, trans, and utilities'!D17</f>
        <v>108075</v>
      </c>
      <c r="E17" s="4">
        <f>Construction!E17+'Education and health services'!E17+'Financial activities'!E17+Information!E17+'Leisure and hospitality'!E17+Manufacturing!E17+'Natural resources and mining'!E18+'Other services'!E17+'Prof and business services'!E17+'Trade, trans, and utilities'!E17</f>
        <v>108078</v>
      </c>
      <c r="F17" s="4">
        <f>Construction!F17+'Education and health services'!F17+'Financial activities'!F17+Information!F17+'Leisure and hospitality'!F17+Manufacturing!F17+'Natural resources and mining'!F18+'Other services'!F17+'Prof and business services'!F17+'Trade, trans, and utilities'!F17</f>
        <v>108105</v>
      </c>
      <c r="G17" s="20"/>
      <c r="H17" s="20"/>
      <c r="I17" s="4">
        <f>Construction!I17+'Education and health services'!I17+'Financial activities'!I17+Information!I17+'Leisure and hospitality'!I17+Manufacturing!I17+'Natural resources and mining'!I17+'Other services'!I17+'Prof and business services'!I17+'Trade, trans, and utilities'!I17</f>
        <v>106893834</v>
      </c>
      <c r="J17" s="37">
        <f>Construction!J17+'Education and health services'!J17+'Financial activities'!J17+Information!J17+'Leisure and hospitality'!J17+Manufacturing!J17+'Natural resources and mining'!J17+'Other services'!J17+'Prof and business services'!J17+'Trade, trans, and utilities'!J17</f>
        <v>106408883.5580624</v>
      </c>
      <c r="K17" s="11">
        <f t="shared" si="1"/>
        <v>9.8262788067571272E-4</v>
      </c>
      <c r="L17" s="12">
        <f t="shared" si="2"/>
        <v>1.491928758085237E-3</v>
      </c>
      <c r="M17" s="12">
        <f t="shared" si="3"/>
        <v>1.0651797375027527E-3</v>
      </c>
      <c r="N17" s="12">
        <f t="shared" si="4"/>
        <v>9.5368604285095415E-4</v>
      </c>
      <c r="O17" s="13"/>
      <c r="P17" s="13"/>
      <c r="Q17" s="34">
        <f t="shared" si="5"/>
        <v>1.5636664809062228E-3</v>
      </c>
    </row>
    <row r="18" spans="1:17">
      <c r="A18">
        <f t="shared" si="0"/>
        <v>1</v>
      </c>
      <c r="B18" s="1">
        <v>40452</v>
      </c>
      <c r="C18" s="28">
        <f>Construction!C18+'Education and health services'!C18+'Financial activities'!C18+Information!C18+'Leisure and hospitality'!C18+Manufacturing!C18+'Natural resources and mining'!C19+'Other services'!C18+'Prof and business services'!C18+'Trade, trans, and utilities'!C18</f>
        <v>108230</v>
      </c>
      <c r="D18" s="4">
        <f>Construction!D18+'Education and health services'!D18+'Financial activities'!D18+Information!D18+'Leisure and hospitality'!D18+Manufacturing!D18+'Natural resources and mining'!D19+'Other services'!D18+'Prof and business services'!D18+'Trade, trans, and utilities'!D18</f>
        <v>108232</v>
      </c>
      <c r="E18" s="4">
        <f>Construction!E18+'Education and health services'!E18+'Financial activities'!E18+Information!E18+'Leisure and hospitality'!E18+Manufacturing!E18+'Natural resources and mining'!E19+'Other services'!E18+'Prof and business services'!E18+'Trade, trans, and utilities'!E18</f>
        <v>108237</v>
      </c>
      <c r="F18" s="4">
        <f>Construction!F18+'Education and health services'!F18+'Financial activities'!F18+Information!F18+'Leisure and hospitality'!F18+Manufacturing!F18+'Natural resources and mining'!F19+'Other services'!F18+'Prof and business services'!F18+'Trade, trans, and utilities'!F18</f>
        <v>108328</v>
      </c>
      <c r="G18" s="20"/>
      <c r="H18" s="20"/>
      <c r="I18" s="4">
        <f>Construction!I18+'Education and health services'!I18+'Financial activities'!I18+Information!I18+'Leisure and hospitality'!I18+Manufacturing!I18+'Natural resources and mining'!I18+'Other services'!I18+'Prof and business services'!I18+'Trade, trans, and utilities'!I18</f>
        <v>107325390</v>
      </c>
      <c r="J18" s="37">
        <f>Construction!J18+'Education and health services'!J18+'Financial activities'!J18+Information!J18+'Leisure and hospitality'!J18+Manufacturing!J18+'Natural resources and mining'!J18+'Other services'!J18+'Prof and business services'!J18+'Trade, trans, and utilities'!J18</f>
        <v>106631082.51753581</v>
      </c>
      <c r="K18" s="11">
        <f t="shared" si="1"/>
        <v>2.315243563622893E-3</v>
      </c>
      <c r="L18" s="12">
        <f t="shared" si="2"/>
        <v>1.4526948878093027E-3</v>
      </c>
      <c r="M18" s="12">
        <f t="shared" si="3"/>
        <v>1.4711597179815072E-3</v>
      </c>
      <c r="N18" s="12">
        <f t="shared" si="4"/>
        <v>2.0628093057675212E-3</v>
      </c>
      <c r="O18" s="13"/>
      <c r="P18" s="13"/>
      <c r="Q18" s="34">
        <f t="shared" si="5"/>
        <v>2.0881617402945807E-3</v>
      </c>
    </row>
    <row r="19" spans="1:17">
      <c r="A19">
        <f t="shared" si="0"/>
        <v>1</v>
      </c>
      <c r="B19" s="1">
        <v>40483</v>
      </c>
      <c r="C19" s="28">
        <f>Construction!C19+'Education and health services'!C19+'Financial activities'!C19+Information!C19+'Leisure and hospitality'!C19+Manufacturing!C19+'Natural resources and mining'!C20+'Other services'!C19+'Prof and business services'!C19+'Trade, trans, and utilities'!C19</f>
        <v>108283</v>
      </c>
      <c r="D19" s="4">
        <f>Construction!D19+'Education and health services'!D19+'Financial activities'!D19+Information!D19+'Leisure and hospitality'!D19+Manufacturing!D19+'Natural resources and mining'!D20+'Other services'!D19+'Prof and business services'!D19+'Trade, trans, and utilities'!D19</f>
        <v>108307</v>
      </c>
      <c r="E19" s="4">
        <f>Construction!E19+'Education and health services'!E19+'Financial activities'!E19+Information!E19+'Leisure and hospitality'!E19+Manufacturing!E19+'Natural resources and mining'!E20+'Other services'!E19+'Prof and business services'!E19+'Trade, trans, and utilities'!E19</f>
        <v>107840</v>
      </c>
      <c r="F19" s="4">
        <f>Construction!F19+'Education and health services'!F19+'Financial activities'!F19+Information!F19+'Leisure and hospitality'!F19+Manufacturing!F19+'Natural resources and mining'!F20+'Other services'!F19+'Prof and business services'!F19+'Trade, trans, and utilities'!F19</f>
        <v>108460</v>
      </c>
      <c r="G19" s="20"/>
      <c r="H19" s="20"/>
      <c r="I19" s="4">
        <f>Construction!I19+'Education and health services'!I19+'Financial activities'!I19+Information!I19+'Leisure and hospitality'!I19+Manufacturing!I19+'Natural resources and mining'!I19+'Other services'!I19+'Prof and business services'!I19+'Trade, trans, and utilities'!I19</f>
        <v>107394773</v>
      </c>
      <c r="J19" s="37">
        <f>Construction!J19+'Education and health services'!J19+'Financial activities'!J19+Information!J19+'Leisure and hospitality'!J19+Manufacturing!J19+'Natural resources and mining'!J19+'Other services'!J19+'Prof and business services'!J19+'Trade, trans, and utilities'!J19</f>
        <v>106696919.07317276</v>
      </c>
      <c r="K19" s="11">
        <f t="shared" si="1"/>
        <v>4.896978656565576E-4</v>
      </c>
      <c r="L19" s="12">
        <f t="shared" si="2"/>
        <v>6.9295587257012237E-4</v>
      </c>
      <c r="M19" s="12">
        <f t="shared" si="3"/>
        <v>-3.667876973678097E-3</v>
      </c>
      <c r="N19" s="12">
        <f t="shared" si="4"/>
        <v>1.2185215272135785E-3</v>
      </c>
      <c r="O19" s="13"/>
      <c r="P19" s="13"/>
      <c r="Q19" s="34">
        <f t="shared" si="5"/>
        <v>6.1742368250028434E-4</v>
      </c>
    </row>
    <row r="20" spans="1:17">
      <c r="A20">
        <f t="shared" si="0"/>
        <v>1</v>
      </c>
      <c r="B20" s="1">
        <v>40513</v>
      </c>
      <c r="C20" s="28">
        <f>Construction!C20+'Education and health services'!C20+'Financial activities'!C20+Information!C20+'Leisure and hospitality'!C20+Manufacturing!C20+'Natural resources and mining'!C21+'Other services'!C20+'Prof and business services'!C20+'Trade, trans, and utilities'!C20</f>
        <v>108417</v>
      </c>
      <c r="D20" s="4">
        <f>Construction!D20+'Education and health services'!D20+'Financial activities'!D20+Information!D20+'Leisure and hospitality'!D20+Manufacturing!D20+'Natural resources and mining'!D21+'Other services'!D20+'Prof and business services'!D20+'Trade, trans, and utilities'!D20</f>
        <v>107987</v>
      </c>
      <c r="E20" s="4">
        <f>Construction!E20+'Education and health services'!E20+'Financial activities'!E20+Information!E20+'Leisure and hospitality'!E20+Manufacturing!E20+'Natural resources and mining'!E21+'Other services'!E20+'Prof and business services'!E20+'Trade, trans, and utilities'!E20</f>
        <v>108013</v>
      </c>
      <c r="F20" s="4">
        <f>Construction!F20+'Education and health services'!F20+'Financial activities'!F20+Information!F20+'Leisure and hospitality'!F20+Manufacturing!F20+'Natural resources and mining'!F21+'Other services'!F20+'Prof and business services'!F20+'Trade, trans, and utilities'!F20</f>
        <v>108567</v>
      </c>
      <c r="G20" s="20"/>
      <c r="H20" s="20"/>
      <c r="I20" s="4">
        <f>Construction!I20+'Education and health services'!I20+'Financial activities'!I20+Information!I20+'Leisure and hospitality'!I20+Manufacturing!I20+'Natural resources and mining'!I20+'Other services'!I20+'Prof and business services'!I20+'Trade, trans, and utilities'!I20</f>
        <v>107467754</v>
      </c>
      <c r="J20" s="37">
        <f>Construction!J20+'Education and health services'!J20+'Financial activities'!J20+Information!J20+'Leisure and hospitality'!J20+Manufacturing!J20+'Natural resources and mining'!J20+'Other services'!J20+'Prof and business services'!J20+'Trade, trans, and utilities'!J20</f>
        <v>106856276.63930461</v>
      </c>
      <c r="K20" s="11">
        <f t="shared" si="1"/>
        <v>1.2374980375498001E-3</v>
      </c>
      <c r="L20" s="12">
        <f t="shared" si="2"/>
        <v>-2.9545643402549837E-3</v>
      </c>
      <c r="M20" s="12">
        <f t="shared" si="3"/>
        <v>1.6042284866468748E-3</v>
      </c>
      <c r="N20" s="12">
        <f t="shared" si="4"/>
        <v>9.8653881615340389E-4</v>
      </c>
      <c r="O20" s="13"/>
      <c r="P20" s="13"/>
      <c r="Q20" s="34">
        <f t="shared" si="5"/>
        <v>1.4935535863276339E-3</v>
      </c>
    </row>
    <row r="21" spans="1:17">
      <c r="A21">
        <f t="shared" si="0"/>
        <v>1</v>
      </c>
      <c r="B21" s="1">
        <v>40544</v>
      </c>
      <c r="C21" s="28">
        <f>Construction!C21+'Education and health services'!C21+'Financial activities'!C21+Information!C21+'Leisure and hospitality'!C21+Manufacturing!C21+'Natural resources and mining'!C22+'Other services'!C21+'Prof and business services'!C21+'Trade, trans, and utilities'!C21</f>
        <v>108040</v>
      </c>
      <c r="D21" s="4">
        <f>Construction!D21+'Education and health services'!D21+'Financial activities'!D21+Information!D21+'Leisure and hospitality'!D21+Manufacturing!D21+'Natural resources and mining'!D22+'Other services'!D21+'Prof and business services'!D21+'Trade, trans, and utilities'!D21</f>
        <v>108081</v>
      </c>
      <c r="E21" s="4">
        <f>Construction!E21+'Education and health services'!E21+'Financial activities'!E21+Information!E21+'Leisure and hospitality'!E21+Manufacturing!E21+'Natural resources and mining'!E22+'Other services'!E21+'Prof and business services'!E21+'Trade, trans, and utilities'!E21</f>
        <v>108107</v>
      </c>
      <c r="F21" s="4">
        <f>Construction!F21+'Education and health services'!F21+'Financial activities'!F21+Information!F21+'Leisure and hospitality'!F21+Manufacturing!F21+'Natural resources and mining'!F22+'Other services'!F21+'Prof and business services'!F21+'Trade, trans, and utilities'!F21</f>
        <v>108580</v>
      </c>
      <c r="G21" s="20"/>
      <c r="H21" s="20"/>
      <c r="I21" s="4">
        <f>Construction!I21+'Education and health services'!I21+'Financial activities'!I21+Information!I21+'Leisure and hospitality'!I21+Manufacturing!I21+'Natural resources and mining'!I21+'Other services'!I21+'Prof and business services'!I21+'Trade, trans, and utilities'!I21</f>
        <v>104734230</v>
      </c>
      <c r="J21" s="37">
        <f>Construction!J21+'Education and health services'!J21+'Financial activities'!J21+Information!J21+'Leisure and hospitality'!J21+Manufacturing!J21+'Natural resources and mining'!J21+'Other services'!J21+'Prof and business services'!J21+'Trade, trans, and utilities'!J21</f>
        <v>107028347.95388293</v>
      </c>
      <c r="K21" s="11">
        <f t="shared" si="1"/>
        <v>-3.4773144433069003E-3</v>
      </c>
      <c r="L21" s="12">
        <f t="shared" si="2"/>
        <v>8.7047514978655371E-4</v>
      </c>
      <c r="M21" s="12">
        <f t="shared" si="3"/>
        <v>8.7026561617586928E-4</v>
      </c>
      <c r="N21" s="12">
        <f t="shared" si="4"/>
        <v>1.1974172630724311E-4</v>
      </c>
      <c r="O21" s="13"/>
      <c r="P21" s="13"/>
      <c r="Q21" s="34">
        <f t="shared" si="5"/>
        <v>1.6103061045178446E-3</v>
      </c>
    </row>
    <row r="22" spans="1:17">
      <c r="A22">
        <f t="shared" si="0"/>
        <v>1</v>
      </c>
      <c r="B22" s="1">
        <v>40575</v>
      </c>
      <c r="C22" s="28">
        <f>Construction!C22+'Education and health services'!C22+'Financial activities'!C22+Information!C22+'Leisure and hospitality'!C22+Manufacturing!C22+'Natural resources and mining'!C23+'Other services'!C22+'Prof and business services'!C22+'Trade, trans, and utilities'!C22</f>
        <v>108314</v>
      </c>
      <c r="D22" s="4">
        <f>Construction!D22+'Education and health services'!D22+'Financial activities'!D22+Information!D22+'Leisure and hospitality'!D22+Manufacturing!D22+'Natural resources and mining'!D23+'Other services'!D22+'Prof and business services'!D22+'Trade, trans, and utilities'!D22</f>
        <v>108356</v>
      </c>
      <c r="E22" s="4">
        <f>Construction!E22+'Education and health services'!E22+'Financial activities'!E22+Information!E22+'Leisure and hospitality'!E22+Manufacturing!E22+'Natural resources and mining'!E23+'Other services'!E22+'Prof and business services'!E22+'Trade, trans, and utilities'!E22</f>
        <v>108378</v>
      </c>
      <c r="F22" s="4">
        <f>Construction!F22+'Education and health services'!F22+'Financial activities'!F22+Information!F22+'Leisure and hospitality'!F22+Manufacturing!F22+'Natural resources and mining'!F23+'Other services'!F22+'Prof and business services'!F22+'Trade, trans, and utilities'!F22</f>
        <v>108857</v>
      </c>
      <c r="G22" s="20"/>
      <c r="H22" s="20"/>
      <c r="I22" s="4">
        <f>Construction!I22+'Education and health services'!I22+'Financial activities'!I22+Information!I22+'Leisure and hospitality'!I22+Manufacturing!I22+'Natural resources and mining'!I22+'Other services'!I22+'Prof and business services'!I22+'Trade, trans, and utilities'!I22</f>
        <v>105049008</v>
      </c>
      <c r="J22" s="37">
        <f>Construction!J22+'Education and health services'!J22+'Financial activities'!J22+Information!J22+'Leisure and hospitality'!J22+Manufacturing!J22+'Natural resources and mining'!J22+'Other services'!J22+'Prof and business services'!J22+'Trade, trans, and utilities'!J22</f>
        <v>107137330.22278938</v>
      </c>
      <c r="K22" s="11">
        <f t="shared" si="1"/>
        <v>2.536097741577148E-3</v>
      </c>
      <c r="L22" s="12">
        <f t="shared" si="2"/>
        <v>2.5443880052922196E-3</v>
      </c>
      <c r="M22" s="12">
        <f t="shared" si="3"/>
        <v>2.5067756944507913E-3</v>
      </c>
      <c r="N22" s="12">
        <f t="shared" si="4"/>
        <v>2.5511143857064322E-3</v>
      </c>
      <c r="O22" s="13"/>
      <c r="P22" s="13"/>
      <c r="Q22" s="34">
        <f t="shared" si="5"/>
        <v>1.0182561068157181E-3</v>
      </c>
    </row>
    <row r="23" spans="1:17">
      <c r="A23">
        <f t="shared" si="0"/>
        <v>1</v>
      </c>
      <c r="B23" s="1">
        <v>40603</v>
      </c>
      <c r="C23" s="28">
        <f>Construction!C23+'Education and health services'!C23+'Financial activities'!C23+Information!C23+'Leisure and hospitality'!C23+Manufacturing!C23+'Natural resources and mining'!C24+'Other services'!C23+'Prof and business services'!C23+'Trade, trans, and utilities'!C23</f>
        <v>108581</v>
      </c>
      <c r="D23" s="4">
        <f>Construction!D23+'Education and health services'!D23+'Financial activities'!D23+Information!D23+'Leisure and hospitality'!D23+Manufacturing!D23+'Natural resources and mining'!D24+'Other services'!D23+'Prof and business services'!D23+'Trade, trans, and utilities'!D23</f>
        <v>108605</v>
      </c>
      <c r="E23" s="4">
        <f>Construction!E23+'Education and health services'!E23+'Financial activities'!E23+Information!E23+'Leisure and hospitality'!E23+Manufacturing!E23+'Natural resources and mining'!E24+'Other services'!E23+'Prof and business services'!E23+'Trade, trans, and utilities'!E23</f>
        <v>108593</v>
      </c>
      <c r="F23" s="4">
        <f>Construction!F23+'Education and health services'!F23+'Financial activities'!F23+Information!F23+'Leisure and hospitality'!F23+Manufacturing!F23+'Natural resources and mining'!F24+'Other services'!F23+'Prof and business services'!F23+'Trade, trans, and utilities'!F23</f>
        <v>109103</v>
      </c>
      <c r="G23" s="20"/>
      <c r="H23" s="20"/>
      <c r="I23" s="4">
        <f>Construction!I23+'Education and health services'!I23+'Financial activities'!I23+Information!I23+'Leisure and hospitality'!I23+Manufacturing!I23+'Natural resources and mining'!I23+'Other services'!I23+'Prof and business services'!I23+'Trade, trans, and utilities'!I23</f>
        <v>105876069</v>
      </c>
      <c r="J23" s="37">
        <f>Construction!J23+'Education and health services'!J23+'Financial activities'!J23+Information!J23+'Leisure and hospitality'!J23+Manufacturing!J23+'Natural resources and mining'!J23+'Other services'!J23+'Prof and business services'!J23+'Trade, trans, and utilities'!J23</f>
        <v>107339613.88853076</v>
      </c>
      <c r="K23" s="11">
        <f t="shared" si="1"/>
        <v>2.4650553021769994E-3</v>
      </c>
      <c r="L23" s="12">
        <f t="shared" si="2"/>
        <v>2.2979807301857225E-3</v>
      </c>
      <c r="M23" s="12">
        <f t="shared" si="3"/>
        <v>1.9837974496668132E-3</v>
      </c>
      <c r="N23" s="12">
        <f t="shared" si="4"/>
        <v>2.2598454853615113E-3</v>
      </c>
      <c r="O23" s="13"/>
      <c r="P23" s="13"/>
      <c r="Q23" s="34">
        <f t="shared" si="5"/>
        <v>1.8880782759915782E-3</v>
      </c>
    </row>
    <row r="24" spans="1:17">
      <c r="A24">
        <f t="shared" si="0"/>
        <v>1</v>
      </c>
      <c r="B24" s="1">
        <v>40634</v>
      </c>
      <c r="C24" s="28">
        <f>Construction!C24+'Education and health services'!C24+'Financial activities'!C24+Information!C24+'Leisure and hospitality'!C24+Manufacturing!C24+'Natural resources and mining'!C25+'Other services'!C24+'Prof and business services'!C24+'Trade, trans, and utilities'!C24</f>
        <v>108869</v>
      </c>
      <c r="D24" s="4">
        <f>Construction!D24+'Education and health services'!D24+'Financial activities'!D24+Information!D24+'Leisure and hospitality'!D24+Manufacturing!D24+'Natural resources and mining'!D25+'Other services'!D24+'Prof and business services'!D24+'Trade, trans, and utilities'!D24</f>
        <v>108844</v>
      </c>
      <c r="E24" s="4">
        <f>Construction!E24+'Education and health services'!E24+'Financial activities'!E24+Information!E24+'Leisure and hospitality'!E24+Manufacturing!E24+'Natural resources and mining'!E25+'Other services'!E24+'Prof and business services'!E24+'Trade, trans, and utilities'!E24</f>
        <v>108833</v>
      </c>
      <c r="F24" s="4">
        <f>Construction!F24+'Education and health services'!F24+'Financial activities'!F24+Information!F24+'Leisure and hospitality'!F24+Manufacturing!F24+'Natural resources and mining'!F25+'Other services'!F24+'Prof and business services'!F24+'Trade, trans, and utilities'!F24</f>
        <v>109423</v>
      </c>
      <c r="G24" s="20"/>
      <c r="H24" s="20"/>
      <c r="I24" s="4">
        <f>Construction!I24+'Education and health services'!I24+'Financial activities'!I24+Information!I24+'Leisure and hospitality'!I24+Manufacturing!I24+'Natural resources and mining'!I24+'Other services'!I24+'Prof and business services'!I24+'Trade, trans, and utilities'!I24</f>
        <v>107342552</v>
      </c>
      <c r="J24" s="37">
        <f>Construction!J24+'Education and health services'!J24+'Financial activities'!J24+Information!J24+'Leisure and hospitality'!J24+Manufacturing!J24+'Natural resources and mining'!J24+'Other services'!J24+'Prof and business services'!J24+'Trade, trans, and utilities'!J24</f>
        <v>107631249.13534386</v>
      </c>
      <c r="K24" s="11">
        <f t="shared" si="1"/>
        <v>2.6523977491457185E-3</v>
      </c>
      <c r="L24" s="12">
        <f t="shared" si="2"/>
        <v>2.2006353298651415E-3</v>
      </c>
      <c r="M24" s="12">
        <f t="shared" si="3"/>
        <v>2.2100872063577359E-3</v>
      </c>
      <c r="N24" s="12">
        <f t="shared" si="4"/>
        <v>2.9330082582512684E-3</v>
      </c>
      <c r="O24" s="13"/>
      <c r="P24" s="13"/>
      <c r="Q24" s="34">
        <f t="shared" si="5"/>
        <v>2.7169395924597772E-3</v>
      </c>
    </row>
    <row r="25" spans="1:17">
      <c r="A25">
        <f t="shared" si="0"/>
        <v>1</v>
      </c>
      <c r="B25" s="1">
        <v>40664</v>
      </c>
      <c r="C25" s="28">
        <f>Construction!C25+'Education and health services'!C25+'Financial activities'!C25+Information!C25+'Leisure and hospitality'!C25+Manufacturing!C25+'Natural resources and mining'!C26+'Other services'!C25+'Prof and business services'!C25+'Trade, trans, and utilities'!C25</f>
        <v>108928</v>
      </c>
      <c r="D25" s="4">
        <f>Construction!D25+'Education and health services'!D25+'Financial activities'!D25+Information!D25+'Leisure and hospitality'!D25+Manufacturing!D25+'Natural resources and mining'!D26+'Other services'!D25+'Prof and business services'!D25+'Trade, trans, and utilities'!D25</f>
        <v>108907</v>
      </c>
      <c r="E25" s="4">
        <f>Construction!E25+'Education and health services'!E25+'Financial activities'!E25+Information!E25+'Leisure and hospitality'!E25+Manufacturing!E25+'Natural resources and mining'!E26+'Other services'!E25+'Prof and business services'!E25+'Trade, trans, and utilities'!E25</f>
        <v>108931</v>
      </c>
      <c r="F25" s="4">
        <f>Construction!F25+'Education and health services'!F25+'Financial activities'!F25+Information!F25+'Leisure and hospitality'!F25+Manufacturing!F25+'Natural resources and mining'!F26+'Other services'!F25+'Prof and business services'!F25+'Trade, trans, and utilities'!F25</f>
        <v>109586</v>
      </c>
      <c r="G25" s="20"/>
      <c r="H25" s="20"/>
      <c r="I25" s="4">
        <f>Construction!I25+'Education and health services'!I25+'Financial activities'!I25+Information!I25+'Leisure and hospitality'!I25+Manufacturing!I25+'Natural resources and mining'!I25+'Other services'!I25+'Prof and business services'!I25+'Trade, trans, and utilities'!I25</f>
        <v>108125258</v>
      </c>
      <c r="J25" s="37">
        <f>Construction!J25+'Education and health services'!J25+'Financial activities'!J25+Information!J25+'Leisure and hospitality'!J25+Manufacturing!J25+'Natural resources and mining'!J25+'Other services'!J25+'Prof and business services'!J25+'Trade, trans, and utilities'!J25</f>
        <v>107680038.4210308</v>
      </c>
      <c r="K25" s="11">
        <f t="shared" si="1"/>
        <v>5.419357209122122E-4</v>
      </c>
      <c r="L25" s="12">
        <f t="shared" si="2"/>
        <v>5.7881004005722048E-4</v>
      </c>
      <c r="M25" s="12">
        <f t="shared" si="3"/>
        <v>9.0046217599448752E-4</v>
      </c>
      <c r="N25" s="12">
        <f t="shared" si="4"/>
        <v>1.4896319786517065E-3</v>
      </c>
      <c r="O25" s="13"/>
      <c r="P25" s="13"/>
      <c r="Q25" s="34">
        <f t="shared" si="5"/>
        <v>4.5330037585644689E-4</v>
      </c>
    </row>
    <row r="26" spans="1:17">
      <c r="A26">
        <f t="shared" si="0"/>
        <v>1</v>
      </c>
      <c r="B26" s="1">
        <v>40695</v>
      </c>
      <c r="C26" s="28">
        <f>Construction!C26+'Education and health services'!C26+'Financial activities'!C26+Information!C26+'Leisure and hospitality'!C26+Manufacturing!C26+'Natural resources and mining'!C27+'Other services'!C26+'Prof and business services'!C26+'Trade, trans, and utilities'!C26</f>
        <v>108967</v>
      </c>
      <c r="D26" s="4">
        <f>Construction!D26+'Education and health services'!D26+'Financial activities'!D26+Information!D26+'Leisure and hospitality'!D26+Manufacturing!D26+'Natural resources and mining'!D27+'Other services'!D26+'Prof and business services'!D26+'Trade, trans, and utilities'!D26</f>
        <v>109010</v>
      </c>
      <c r="E26" s="4">
        <f>Construction!E26+'Education and health services'!E26+'Financial activities'!E26+Information!E26+'Leisure and hospitality'!E26+Manufacturing!E26+'Natural resources and mining'!E27+'Other services'!E26+'Prof and business services'!E26+'Trade, trans, and utilities'!E26</f>
        <v>109006</v>
      </c>
      <c r="F26" s="4">
        <f>Construction!F26+'Education and health services'!F26+'Financial activities'!F26+Information!F26+'Leisure and hospitality'!F26+Manufacturing!F26+'Natural resources and mining'!F27+'Other services'!F26+'Prof and business services'!F26+'Trade, trans, and utilities'!F26</f>
        <v>109778</v>
      </c>
      <c r="G26" s="20"/>
      <c r="H26" s="20"/>
      <c r="I26" s="4">
        <f>Construction!I26+'Education and health services'!I26+'Financial activities'!I26+Information!I26+'Leisure and hospitality'!I26+Manufacturing!I26+'Natural resources and mining'!I26+'Other services'!I26+'Prof and business services'!I26+'Trade, trans, and utilities'!I26</f>
        <v>108913006</v>
      </c>
      <c r="J26" s="37">
        <f>Construction!J26+'Education and health services'!J26+'Financial activities'!J26+Information!J26+'Leisure and hospitality'!J26+Manufacturing!J26+'Natural resources and mining'!J26+'Other services'!J26+'Prof and business services'!J26+'Trade, trans, and utilities'!J26</f>
        <v>107835152.7241496</v>
      </c>
      <c r="K26" s="11">
        <f t="shared" si="1"/>
        <v>3.5803466509998216E-4</v>
      </c>
      <c r="L26" s="12">
        <f t="shared" si="2"/>
        <v>9.4576106219057543E-4</v>
      </c>
      <c r="M26" s="12">
        <f t="shared" si="3"/>
        <v>6.8850923979391077E-4</v>
      </c>
      <c r="N26" s="12">
        <f t="shared" si="4"/>
        <v>1.7520486193491891E-3</v>
      </c>
      <c r="O26" s="13"/>
      <c r="P26" s="13"/>
      <c r="Q26" s="34">
        <f t="shared" si="5"/>
        <v>1.4405112163156097E-3</v>
      </c>
    </row>
    <row r="27" spans="1:17">
      <c r="A27">
        <f t="shared" si="0"/>
        <v>1</v>
      </c>
      <c r="B27" s="1">
        <v>40725</v>
      </c>
      <c r="C27" s="28">
        <f>Construction!C27+'Education and health services'!C27+'Financial activities'!C27+Information!C27+'Leisure and hospitality'!C27+Manufacturing!C27+'Natural resources and mining'!C28+'Other services'!C27+'Prof and business services'!C27+'Trade, trans, and utilities'!C27</f>
        <v>109159</v>
      </c>
      <c r="D27" s="4">
        <f>Construction!D27+'Education and health services'!D27+'Financial activities'!D27+Information!D27+'Leisure and hospitality'!D27+Manufacturing!D27+'Natural resources and mining'!D28+'Other services'!D27+'Prof and business services'!D27+'Trade, trans, and utilities'!D27</f>
        <v>109155</v>
      </c>
      <c r="E27" s="4">
        <f>Construction!E27+'Education and health services'!E27+'Financial activities'!E27+Information!E27+'Leisure and hospitality'!E27+Manufacturing!E27+'Natural resources and mining'!E28+'Other services'!E27+'Prof and business services'!E27+'Trade, trans, and utilities'!E27</f>
        <v>109172</v>
      </c>
      <c r="F27" s="4">
        <f>Construction!F27+'Education and health services'!F27+'Financial activities'!F27+Information!F27+'Leisure and hospitality'!F27+Manufacturing!F27+'Natural resources and mining'!F28+'Other services'!F27+'Prof and business services'!F27+'Trade, trans, and utilities'!F27</f>
        <v>109950</v>
      </c>
      <c r="G27" s="20"/>
      <c r="H27" s="20"/>
      <c r="I27" s="4">
        <f>Construction!I27+'Education and health services'!I27+'Financial activities'!I27+Information!I27+'Leisure and hospitality'!I27+Manufacturing!I27+'Natural resources and mining'!I27+'Other services'!I27+'Prof and business services'!I27+'Trade, trans, and utilities'!I27</f>
        <v>109137960</v>
      </c>
      <c r="J27" s="37">
        <f>Construction!J27+'Education and health services'!J27+'Financial activities'!J27+Information!J27+'Leisure and hospitality'!J27+Manufacturing!J27+'Natural resources and mining'!J27+'Other services'!J27+'Prof and business services'!J27+'Trade, trans, and utilities'!J27</f>
        <v>108130197.74513459</v>
      </c>
      <c r="K27" s="11">
        <f t="shared" si="1"/>
        <v>1.7620013398551571E-3</v>
      </c>
      <c r="L27" s="12">
        <f t="shared" si="2"/>
        <v>1.3301531969545088E-3</v>
      </c>
      <c r="M27" s="12">
        <f t="shared" si="3"/>
        <v>1.5228519531034213E-3</v>
      </c>
      <c r="N27" s="12">
        <f t="shared" si="4"/>
        <v>1.5667984477765184E-3</v>
      </c>
      <c r="O27" s="13"/>
      <c r="P27" s="13"/>
      <c r="Q27" s="34">
        <f t="shared" si="5"/>
        <v>2.7360745872890835E-3</v>
      </c>
    </row>
    <row r="28" spans="1:17">
      <c r="A28">
        <f t="shared" si="0"/>
        <v>1</v>
      </c>
      <c r="B28" s="1">
        <v>40756</v>
      </c>
      <c r="C28" s="28">
        <f>Construction!C28+'Education and health services'!C28+'Financial activities'!C28+Information!C28+'Leisure and hospitality'!C28+Manufacturing!C28+'Natural resources and mining'!C29+'Other services'!C28+'Prof and business services'!C28+'Trade, trans, and utilities'!C28</f>
        <v>109172</v>
      </c>
      <c r="D28" s="4">
        <f>Construction!D28+'Education and health services'!D28+'Financial activities'!D28+Information!D28+'Leisure and hospitality'!D28+Manufacturing!D28+'Natural resources and mining'!D29+'Other services'!D28+'Prof and business services'!D28+'Trade, trans, and utilities'!D28</f>
        <v>109217</v>
      </c>
      <c r="E28" s="4">
        <f>Construction!E28+'Education and health services'!E28+'Financial activities'!E28+Information!E28+'Leisure and hospitality'!E28+Manufacturing!E28+'Natural resources and mining'!E29+'Other services'!E28+'Prof and business services'!E28+'Trade, trans, and utilities'!E28</f>
        <v>109248</v>
      </c>
      <c r="F28" s="4">
        <f>Construction!F28+'Education and health services'!F28+'Financial activities'!F28+Information!F28+'Leisure and hospitality'!F28+Manufacturing!F28+'Natural resources and mining'!F29+'Other services'!F28+'Prof and business services'!F28+'Trade, trans, and utilities'!F28</f>
        <v>110115</v>
      </c>
      <c r="G28" s="20"/>
      <c r="H28" s="20"/>
      <c r="I28" s="4">
        <f>Construction!I28+'Education and health services'!I28+'Financial activities'!I28+Information!I28+'Leisure and hospitality'!I28+Manufacturing!I28+'Natural resources and mining'!I28+'Other services'!I28+'Prof and business services'!I28+'Trade, trans, and utilities'!I28</f>
        <v>109391145</v>
      </c>
      <c r="J28" s="37">
        <f>Construction!J28+'Education and health services'!J28+'Financial activities'!J28+Information!J28+'Leisure and hospitality'!J28+Manufacturing!J28+'Natural resources and mining'!J28+'Other services'!J28+'Prof and business services'!J28+'Trade, trans, and utilities'!J28</f>
        <v>108338605.0903534</v>
      </c>
      <c r="K28" s="11">
        <f t="shared" si="1"/>
        <v>1.1909233320195334E-4</v>
      </c>
      <c r="L28" s="12">
        <f t="shared" si="2"/>
        <v>5.6799963354858818E-4</v>
      </c>
      <c r="M28" s="12">
        <f t="shared" si="3"/>
        <v>6.9614919576443945E-4</v>
      </c>
      <c r="N28" s="12">
        <f t="shared" si="4"/>
        <v>1.5006821282401717E-3</v>
      </c>
      <c r="O28" s="13"/>
      <c r="P28" s="13"/>
      <c r="Q28" s="34">
        <f t="shared" si="5"/>
        <v>1.927374124571779E-3</v>
      </c>
    </row>
    <row r="29" spans="1:17">
      <c r="A29">
        <f t="shared" si="0"/>
        <v>1</v>
      </c>
      <c r="B29" s="1">
        <v>40787</v>
      </c>
      <c r="C29" s="28">
        <f>Construction!C29+'Education and health services'!C29+'Financial activities'!C29+Information!C29+'Leisure and hospitality'!C29+Manufacturing!C29+'Natural resources and mining'!C30+'Other services'!C29+'Prof and business services'!C29+'Trade, trans, and utilities'!C29</f>
        <v>109354</v>
      </c>
      <c r="D29" s="4">
        <f>Construction!D29+'Education and health services'!D29+'Financial activities'!D29+Information!D29+'Leisure and hospitality'!D29+Manufacturing!D29+'Natural resources and mining'!D30+'Other services'!D29+'Prof and business services'!D29+'Trade, trans, and utilities'!D29</f>
        <v>109439</v>
      </c>
      <c r="E29" s="4">
        <f>Construction!E29+'Education and health services'!E29+'Financial activities'!E29+Information!E29+'Leisure and hospitality'!E29+Manufacturing!E29+'Natural resources and mining'!E30+'Other services'!E29+'Prof and business services'!E29+'Trade, trans, and utilities'!E29</f>
        <v>109468</v>
      </c>
      <c r="F29" s="4">
        <f>Construction!F29+'Education and health services'!F29+'Financial activities'!F29+Information!F29+'Leisure and hospitality'!F29+Manufacturing!F29+'Natural resources and mining'!F30+'Other services'!F29+'Prof and business services'!F29+'Trade, trans, and utilities'!F29</f>
        <v>110369</v>
      </c>
      <c r="G29" s="20"/>
      <c r="H29" s="20"/>
      <c r="I29" s="4">
        <f>Construction!I29+'Education and health services'!I29+'Financial activities'!I29+Information!I29+'Leisure and hospitality'!I29+Manufacturing!I29+'Natural resources and mining'!I29+'Other services'!I29+'Prof and business services'!I29+'Trade, trans, and utilities'!I29</f>
        <v>109233127</v>
      </c>
      <c r="J29" s="37">
        <f>Construction!J29+'Education and health services'!J29+'Financial activities'!J29+Information!J29+'Leisure and hospitality'!J29+Manufacturing!J29+'Natural resources and mining'!J29+'Other services'!J29+'Prof and business services'!J29+'Trade, trans, and utilities'!J29</f>
        <v>108576458.38194856</v>
      </c>
      <c r="K29" s="11">
        <f t="shared" si="1"/>
        <v>1.6670941266991868E-3</v>
      </c>
      <c r="L29" s="12">
        <f t="shared" si="2"/>
        <v>2.0326505946877127E-3</v>
      </c>
      <c r="M29" s="12">
        <f t="shared" si="3"/>
        <v>2.0137668424136113E-3</v>
      </c>
      <c r="N29" s="12">
        <f t="shared" si="4"/>
        <v>2.3066793806474362E-3</v>
      </c>
      <c r="O29" s="13"/>
      <c r="P29" s="13"/>
      <c r="Q29" s="34">
        <f t="shared" si="5"/>
        <v>2.1954620091038102E-3</v>
      </c>
    </row>
    <row r="30" spans="1:17">
      <c r="A30">
        <f t="shared" si="0"/>
        <v>1</v>
      </c>
      <c r="B30" s="1">
        <v>40817</v>
      </c>
      <c r="C30" s="28">
        <f>Construction!C30+'Education and health services'!C30+'Financial activities'!C30+Information!C30+'Leisure and hospitality'!C30+Manufacturing!C30+'Natural resources and mining'!C31+'Other services'!C30+'Prof and business services'!C30+'Trade, trans, and utilities'!C30</f>
        <v>109542</v>
      </c>
      <c r="D30" s="4">
        <f>Construction!D30+'Education and health services'!D30+'Financial activities'!D30+Information!D30+'Leisure and hospitality'!D30+Manufacturing!D30+'Natural resources and mining'!D31+'Other services'!D30+'Prof and business services'!D30+'Trade, trans, and utilities'!D30</f>
        <v>109585</v>
      </c>
      <c r="E30" s="4">
        <f>Construction!E30+'Education and health services'!E30+'Financial activities'!E30+Information!E30+'Leisure and hospitality'!E30+Manufacturing!E30+'Natural resources and mining'!E31+'Other services'!E30+'Prof and business services'!E30+'Trade, trans, and utilities'!E30</f>
        <v>109598</v>
      </c>
      <c r="F30" s="4">
        <f>Construction!F30+'Education and health services'!F30+'Financial activities'!F30+Information!F30+'Leisure and hospitality'!F30+Manufacturing!F30+'Natural resources and mining'!F31+'Other services'!F30+'Prof and business services'!F30+'Trade, trans, and utilities'!F30</f>
        <v>110560</v>
      </c>
      <c r="G30" s="20"/>
      <c r="H30" s="20"/>
      <c r="I30" s="4">
        <f>Construction!I30+'Education and health services'!I30+'Financial activities'!I30+Information!I30+'Leisure and hospitality'!I30+Manufacturing!I30+'Natural resources and mining'!I30+'Other services'!I30+'Prof and business services'!I30+'Trade, trans, and utilities'!I30</f>
        <v>109227640</v>
      </c>
      <c r="J30" s="37">
        <f>Construction!J30+'Education and health services'!J30+'Financial activities'!J30+Information!J30+'Leisure and hospitality'!J30+Manufacturing!J30+'Natural resources and mining'!J30+'Other services'!J30+'Prof and business services'!J30+'Trade, trans, and utilities'!J30</f>
        <v>108678697.50126433</v>
      </c>
      <c r="K30" s="11">
        <f t="shared" si="1"/>
        <v>1.7191872268047526E-3</v>
      </c>
      <c r="L30" s="12">
        <f t="shared" si="2"/>
        <v>1.3340765175120506E-3</v>
      </c>
      <c r="M30" s="12">
        <f t="shared" si="3"/>
        <v>1.1875616618555185E-3</v>
      </c>
      <c r="N30" s="12">
        <f t="shared" si="4"/>
        <v>1.730558399550608E-3</v>
      </c>
      <c r="O30" s="13"/>
      <c r="P30" s="13"/>
      <c r="Q30" s="34">
        <f t="shared" si="5"/>
        <v>9.4163247576295461E-4</v>
      </c>
    </row>
    <row r="31" spans="1:17">
      <c r="A31">
        <f t="shared" si="0"/>
        <v>1</v>
      </c>
      <c r="B31" s="1">
        <v>40848</v>
      </c>
      <c r="C31" s="28">
        <f>Construction!C31+'Education and health services'!C31+'Financial activities'!C31+Information!C31+'Leisure and hospitality'!C31+Manufacturing!C31+'Natural resources and mining'!C32+'Other services'!C31+'Prof and business services'!C31+'Trade, trans, and utilities'!C31</f>
        <v>109729</v>
      </c>
      <c r="D31" s="4">
        <f>Construction!D31+'Education and health services'!D31+'Financial activities'!D31+Information!D31+'Leisure and hospitality'!D31+Manufacturing!D31+'Natural resources and mining'!D32+'Other services'!D31+'Prof and business services'!D31+'Trade, trans, and utilities'!D31</f>
        <v>109721</v>
      </c>
      <c r="E31" s="4">
        <f>Construction!E31+'Education and health services'!E31+'Financial activities'!E31+Information!E31+'Leisure and hospitality'!E31+Manufacturing!E31+'Natural resources and mining'!E32+'Other services'!E31+'Prof and business services'!E31+'Trade, trans, and utilities'!E31</f>
        <v>109967</v>
      </c>
      <c r="F31" s="4">
        <f>Construction!F31+'Education and health services'!F31+'Financial activities'!F31+Information!F31+'Leisure and hospitality'!F31+Manufacturing!F31+'Natural resources and mining'!F32+'Other services'!F31+'Prof and business services'!F31+'Trade, trans, and utilities'!F31</f>
        <v>110725</v>
      </c>
      <c r="G31" s="20"/>
      <c r="H31" s="20"/>
      <c r="I31" s="4">
        <f>Construction!I31+'Education and health services'!I31+'Financial activities'!I31+Information!I31+'Leisure and hospitality'!I31+Manufacturing!I31+'Natural resources and mining'!I31+'Other services'!I31+'Prof and business services'!I31+'Trade, trans, and utilities'!I31</f>
        <v>109521016</v>
      </c>
      <c r="J31" s="37">
        <f>Construction!J31+'Education and health services'!J31+'Financial activities'!J31+Information!J31+'Leisure and hospitality'!J31+Manufacturing!J31+'Natural resources and mining'!J31+'Other services'!J31+'Prof and business services'!J31+'Trade, trans, and utilities'!J31</f>
        <v>108844159.87682441</v>
      </c>
      <c r="K31" s="11">
        <f t="shared" si="1"/>
        <v>1.7071077760129061E-3</v>
      </c>
      <c r="L31" s="12">
        <f t="shared" si="2"/>
        <v>1.2410457635625427E-3</v>
      </c>
      <c r="M31" s="12">
        <f t="shared" si="3"/>
        <v>3.3668497600320979E-3</v>
      </c>
      <c r="N31" s="12">
        <f t="shared" si="4"/>
        <v>1.4924023154847532E-3</v>
      </c>
      <c r="O31" s="13"/>
      <c r="P31" s="13"/>
      <c r="Q31" s="34">
        <f t="shared" si="5"/>
        <v>1.5224913379012772E-3</v>
      </c>
    </row>
    <row r="32" spans="1:17">
      <c r="A32">
        <f t="shared" si="0"/>
        <v>1</v>
      </c>
      <c r="B32" s="1">
        <v>40878</v>
      </c>
      <c r="C32" s="28">
        <f>Construction!C32+'Education and health services'!C32+'Financial activities'!C32+Information!C32+'Leisure and hospitality'!C32+Manufacturing!C32+'Natural resources and mining'!C33+'Other services'!C32+'Prof and business services'!C32+'Trade, trans, and utilities'!C32</f>
        <v>109935</v>
      </c>
      <c r="D32" s="4">
        <f>Construction!D32+'Education and health services'!D32+'Financial activities'!D32+Information!D32+'Leisure and hospitality'!D32+Manufacturing!D32+'Natural resources and mining'!D33+'Other services'!D32+'Prof and business services'!D32+'Trade, trans, and utilities'!D32</f>
        <v>110189</v>
      </c>
      <c r="E32" s="4">
        <f>Construction!E32+'Education and health services'!E32+'Financial activities'!E32+Information!E32+'Leisure and hospitality'!E32+Manufacturing!E32+'Natural resources and mining'!E33+'Other services'!E32+'Prof and business services'!E32+'Trade, trans, and utilities'!E32</f>
        <v>110201</v>
      </c>
      <c r="F32" s="4">
        <f>Construction!F32+'Education and health services'!F32+'Financial activities'!F32+Information!F32+'Leisure and hospitality'!F32+Manufacturing!F32+'Natural resources and mining'!F33+'Other services'!F32+'Prof and business services'!F32+'Trade, trans, and utilities'!F32</f>
        <v>110944</v>
      </c>
      <c r="G32" s="20"/>
      <c r="H32" s="20"/>
      <c r="I32" s="4">
        <f>Construction!I32+'Education and health services'!I32+'Financial activities'!I32+Information!I32+'Leisure and hospitality'!I32+Manufacturing!I32+'Natural resources and mining'!I32+'Other services'!I32+'Prof and business services'!I32+'Trade, trans, and utilities'!I32</f>
        <v>109581637</v>
      </c>
      <c r="J32" s="37">
        <f>Construction!J32+'Education and health services'!J32+'Financial activities'!J32+Information!J32+'Leisure and hospitality'!J32+Manufacturing!J32+'Natural resources and mining'!J32+'Other services'!J32+'Prof and business services'!J32+'Trade, trans, and utilities'!J32</f>
        <v>108913912.65600413</v>
      </c>
      <c r="K32" s="11">
        <f t="shared" si="1"/>
        <v>1.877352386333575E-3</v>
      </c>
      <c r="L32" s="12">
        <f t="shared" si="2"/>
        <v>4.2653639686112133E-3</v>
      </c>
      <c r="M32" s="12">
        <f t="shared" si="3"/>
        <v>2.1279111006029527E-3</v>
      </c>
      <c r="N32" s="12">
        <f t="shared" si="4"/>
        <v>1.9778731090540624E-3</v>
      </c>
      <c r="O32" s="13"/>
      <c r="P32" s="13"/>
      <c r="Q32" s="34">
        <f t="shared" si="5"/>
        <v>6.40849993776893E-4</v>
      </c>
    </row>
    <row r="33" spans="1:17">
      <c r="A33">
        <f t="shared" si="0"/>
        <v>1</v>
      </c>
      <c r="B33" s="1">
        <v>40909</v>
      </c>
      <c r="C33" s="28">
        <f>Construction!C33+'Education and health services'!C33+'Financial activities'!C33+Information!C33+'Leisure and hospitality'!C33+Manufacturing!C33+'Natural resources and mining'!C34+'Other services'!C33+'Prof and business services'!C33+'Trade, trans, and utilities'!C33</f>
        <v>110442</v>
      </c>
      <c r="D33" s="4">
        <f>Construction!D33+'Education and health services'!D33+'Financial activities'!D33+Information!D33+'Leisure and hospitality'!D33+Manufacturing!D33+'Natural resources and mining'!D34+'Other services'!D33+'Prof and business services'!D33+'Trade, trans, and utilities'!D33</f>
        <v>110480</v>
      </c>
      <c r="E33" s="4">
        <f>Construction!E33+'Education and health services'!E33+'Financial activities'!E33+Information!E33+'Leisure and hospitality'!E33+Manufacturing!E33+'Natural resources and mining'!E34+'Other services'!E33+'Prof and business services'!E33+'Trade, trans, and utilities'!E33</f>
        <v>110477</v>
      </c>
      <c r="F33" s="4">
        <f>Construction!F33+'Education and health services'!F33+'Financial activities'!F33+Information!F33+'Leisure and hospitality'!F33+Manufacturing!F33+'Natural resources and mining'!F34+'Other services'!F33+'Prof and business services'!F33+'Trade, trans, and utilities'!F33</f>
        <v>111304</v>
      </c>
      <c r="G33" s="20"/>
      <c r="H33" s="20"/>
      <c r="I33" s="4">
        <f>Construction!I33+'Education and health services'!I33+'Financial activities'!I33+Information!I33+'Leisure and hospitality'!I33+Manufacturing!I33+'Natural resources and mining'!I33+'Other services'!I33+'Prof and business services'!I33+'Trade, trans, and utilities'!I33</f>
        <v>107215582</v>
      </c>
      <c r="J33" s="37">
        <f>Construction!J33+'Education and health services'!J33+'Financial activities'!J33+Information!J33+'Leisure and hospitality'!J33+Manufacturing!J33+'Natural resources and mining'!J33+'Other services'!J33+'Prof and business services'!J33+'Trade, trans, and utilities'!J33</f>
        <v>109459448.08742131</v>
      </c>
      <c r="K33" s="11">
        <f t="shared" si="1"/>
        <v>4.6118160731341007E-3</v>
      </c>
      <c r="L33" s="12">
        <f t="shared" si="2"/>
        <v>2.6409169699335155E-3</v>
      </c>
      <c r="M33" s="12">
        <f t="shared" si="3"/>
        <v>2.5045144780899697E-3</v>
      </c>
      <c r="N33" s="12">
        <f t="shared" si="4"/>
        <v>3.2448802999711646E-3</v>
      </c>
      <c r="O33" s="13"/>
      <c r="P33" s="13"/>
      <c r="Q33" s="34">
        <f t="shared" si="5"/>
        <v>5.0088681795887879E-3</v>
      </c>
    </row>
    <row r="34" spans="1:17">
      <c r="A34">
        <f t="shared" si="0"/>
        <v>1</v>
      </c>
      <c r="B34" s="1">
        <v>40940</v>
      </c>
      <c r="C34" s="28">
        <f>Construction!C34+'Education and health services'!C34+'Financial activities'!C34+Information!C34+'Leisure and hospitality'!C34+Manufacturing!C34+'Natural resources and mining'!C35+'Other services'!C34+'Prof and business services'!C34+'Trade, trans, and utilities'!C34</f>
        <v>110708</v>
      </c>
      <c r="D34" s="4">
        <f>Construction!D34+'Education and health services'!D34+'Financial activities'!D34+Information!D34+'Leisure and hospitality'!D34+Manufacturing!D34+'Natural resources and mining'!D35+'Other services'!D34+'Prof and business services'!D34+'Trade, trans, and utilities'!D34</f>
        <v>110706</v>
      </c>
      <c r="E34" s="4">
        <f>Construction!E34+'Education and health services'!E34+'Financial activities'!E34+Information!E34+'Leisure and hospitality'!E34+Manufacturing!E34+'Natural resources and mining'!E35+'Other services'!E34+'Prof and business services'!E34+'Trade, trans, and utilities'!E34</f>
        <v>110724</v>
      </c>
      <c r="F34" s="4">
        <f>Construction!F34+'Education and health services'!F34+'Financial activities'!F34+Information!F34+'Leisure and hospitality'!F34+Manufacturing!F34+'Natural resources and mining'!F35+'Other services'!F34+'Prof and business services'!F34+'Trade, trans, and utilities'!F34</f>
        <v>111564</v>
      </c>
      <c r="G34" s="20"/>
      <c r="H34" s="20"/>
      <c r="I34" s="4">
        <f>Construction!I34+'Education and health services'!I34+'Financial activities'!I34+Information!I34+'Leisure and hospitality'!I34+Manufacturing!I34+'Natural resources and mining'!I34+'Other services'!I34+'Prof and business services'!I34+'Trade, trans, and utilities'!I34</f>
        <v>107575698</v>
      </c>
      <c r="J34" s="37">
        <f>Construction!J34+'Education and health services'!J34+'Financial activities'!J34+Information!J34+'Leisure and hospitality'!J34+Manufacturing!J34+'Natural resources and mining'!J34+'Other services'!J34+'Prof and business services'!J34+'Trade, trans, and utilities'!J34</f>
        <v>109684283.99285784</v>
      </c>
      <c r="K34" s="11">
        <f t="shared" si="1"/>
        <v>2.4085040111552214E-3</v>
      </c>
      <c r="L34" s="12">
        <f t="shared" si="2"/>
        <v>2.0456191165820758E-3</v>
      </c>
      <c r="M34" s="12">
        <f t="shared" si="3"/>
        <v>2.2357594793487312E-3</v>
      </c>
      <c r="N34" s="12">
        <f t="shared" si="4"/>
        <v>2.3359447998274607E-3</v>
      </c>
      <c r="O34" s="13"/>
      <c r="P34" s="13"/>
      <c r="Q34" s="34">
        <f t="shared" si="5"/>
        <v>2.0540566334388277E-3</v>
      </c>
    </row>
    <row r="35" spans="1:17">
      <c r="A35">
        <f t="shared" si="0"/>
        <v>1</v>
      </c>
      <c r="B35" s="1">
        <v>40969</v>
      </c>
      <c r="C35" s="28">
        <f>Construction!C35+'Education and health services'!C35+'Financial activities'!C35+Information!C35+'Leisure and hospitality'!C35+Manufacturing!C35+'Natural resources and mining'!C36+'Other services'!C35+'Prof and business services'!C35+'Trade, trans, and utilities'!C35</f>
        <v>110826</v>
      </c>
      <c r="D35" s="4">
        <f>Construction!D35+'Education and health services'!D35+'Financial activities'!D35+Information!D35+'Leisure and hospitality'!D35+Manufacturing!D35+'Natural resources and mining'!D36+'Other services'!D35+'Prof and business services'!D35+'Trade, trans, and utilities'!D35</f>
        <v>110890</v>
      </c>
      <c r="E35" s="4">
        <f>Construction!E35+'Education and health services'!E35+'Financial activities'!E35+Information!E35+'Leisure and hospitality'!E35+Manufacturing!E35+'Natural resources and mining'!E36+'Other services'!E35+'Prof and business services'!E35+'Trade, trans, and utilities'!E35</f>
        <v>110872</v>
      </c>
      <c r="F35" s="4">
        <f>Construction!F35+'Education and health services'!F35+'Financial activities'!F35+Information!F35+'Leisure and hospitality'!F35+Manufacturing!F35+'Natural resources and mining'!F36+'Other services'!F35+'Prof and business services'!F35+'Trade, trans, and utilities'!F35</f>
        <v>111806</v>
      </c>
      <c r="G35" s="20"/>
      <c r="H35" s="20"/>
      <c r="I35" s="4">
        <f>Construction!I35+'Education and health services'!I35+'Financial activities'!I35+Information!I35+'Leisure and hospitality'!I35+Manufacturing!I35+'Natural resources and mining'!I35+'Other services'!I35+'Prof and business services'!I35+'Trade, trans, and utilities'!I35</f>
        <v>108567997</v>
      </c>
      <c r="J35" s="37">
        <f>Construction!J35+'Education and health services'!J35+'Financial activities'!J35+Information!J35+'Leisure and hospitality'!J35+Manufacturing!J35+'Natural resources and mining'!J35+'Other services'!J35+'Prof and business services'!J35+'Trade, trans, and utilities'!J35</f>
        <v>109916742.42756584</v>
      </c>
      <c r="K35" s="11">
        <f t="shared" si="1"/>
        <v>1.0658669653502706E-3</v>
      </c>
      <c r="L35" s="12">
        <f t="shared" si="2"/>
        <v>1.6620598702870026E-3</v>
      </c>
      <c r="M35" s="12">
        <f t="shared" si="3"/>
        <v>1.336656912683809E-3</v>
      </c>
      <c r="N35" s="12">
        <f t="shared" si="4"/>
        <v>2.1691585099135047E-3</v>
      </c>
      <c r="O35" s="13"/>
      <c r="P35" s="13"/>
      <c r="Q35" s="34">
        <f t="shared" si="5"/>
        <v>2.1193413153257623E-3</v>
      </c>
    </row>
    <row r="36" spans="1:17">
      <c r="A36">
        <f t="shared" si="0"/>
        <v>1</v>
      </c>
      <c r="B36" s="1">
        <v>41000</v>
      </c>
      <c r="C36" s="28">
        <f>Construction!C36+'Education and health services'!C36+'Financial activities'!C36+Information!C36+'Leisure and hospitality'!C36+Manufacturing!C36+'Natural resources and mining'!C37+'Other services'!C36+'Prof and business services'!C36+'Trade, trans, and utilities'!C36</f>
        <v>111021</v>
      </c>
      <c r="D36" s="4">
        <f>Construction!D36+'Education and health services'!D36+'Financial activities'!D36+Information!D36+'Leisure and hospitality'!D36+Manufacturing!D36+'Natural resources and mining'!D37+'Other services'!D36+'Prof and business services'!D36+'Trade, trans, and utilities'!D36</f>
        <v>110964</v>
      </c>
      <c r="E36" s="4">
        <f>Construction!E36+'Education and health services'!E36+'Financial activities'!E36+Information!E36+'Leisure and hospitality'!E36+Manufacturing!E36+'Natural resources and mining'!E37+'Other services'!E36+'Prof and business services'!E36+'Trade, trans, and utilities'!E36</f>
        <v>110960</v>
      </c>
      <c r="F36" s="4">
        <f>Construction!F36+'Education and health services'!F36+'Financial activities'!F36+Information!F36+'Leisure and hospitality'!F36+Manufacturing!F36+'Natural resources and mining'!F37+'Other services'!F36+'Prof and business services'!F36+'Trade, trans, and utilities'!F36</f>
        <v>111899</v>
      </c>
      <c r="G36" s="20"/>
      <c r="H36" s="20"/>
      <c r="I36" s="4">
        <f>Construction!I36+'Education and health services'!I36+'Financial activities'!I36+Information!I36+'Leisure and hospitality'!I36+Manufacturing!I36+'Natural resources and mining'!I36+'Other services'!I36+'Prof and business services'!I36+'Trade, trans, and utilities'!I36</f>
        <v>109529947</v>
      </c>
      <c r="J36" s="37">
        <f>Construction!J36+'Education and health services'!J36+'Financial activities'!J36+Information!J36+'Leisure and hospitality'!J36+Manufacturing!J36+'Natural resources and mining'!J36+'Other services'!J36+'Prof and business services'!J36+'Trade, trans, and utilities'!J36</f>
        <v>110012893.64354436</v>
      </c>
      <c r="K36" s="11">
        <f t="shared" si="1"/>
        <v>1.7595149152724865E-3</v>
      </c>
      <c r="L36" s="12">
        <f t="shared" si="2"/>
        <v>6.6732798268565041E-4</v>
      </c>
      <c r="M36" s="12">
        <f t="shared" si="3"/>
        <v>7.9370805974465775E-4</v>
      </c>
      <c r="N36" s="12">
        <f t="shared" si="4"/>
        <v>8.3179793570997695E-4</v>
      </c>
      <c r="O36" s="13"/>
      <c r="P36" s="13"/>
      <c r="Q36" s="34">
        <f t="shared" si="5"/>
        <v>8.7476406100628346E-4</v>
      </c>
    </row>
    <row r="37" spans="1:17">
      <c r="A37">
        <f t="shared" si="0"/>
        <v>1</v>
      </c>
      <c r="B37" s="1">
        <v>41030</v>
      </c>
      <c r="C37" s="28">
        <f>Construction!C37+'Education and health services'!C37+'Financial activities'!C37+Information!C37+'Leisure and hospitality'!C37+Manufacturing!C37+'Natural resources and mining'!C38+'Other services'!C37+'Prof and business services'!C37+'Trade, trans, and utilities'!C37</f>
        <v>111045</v>
      </c>
      <c r="D37" s="4">
        <f>Construction!D37+'Education and health services'!D37+'Financial activities'!D37+Information!D37+'Leisure and hospitality'!D37+Manufacturing!D37+'Natural resources and mining'!D38+'Other services'!D37+'Prof and business services'!D37+'Trade, trans, and utilities'!D37</f>
        <v>111059</v>
      </c>
      <c r="E37" s="4">
        <f>Construction!E37+'Education and health services'!E37+'Financial activities'!E37+Information!E37+'Leisure and hospitality'!E37+Manufacturing!E37+'Natural resources and mining'!E38+'Other services'!E37+'Prof and business services'!E37+'Trade, trans, and utilities'!E37</f>
        <v>111070</v>
      </c>
      <c r="F37" s="4">
        <f>Construction!F37+'Education and health services'!F37+'Financial activities'!F37+Information!F37+'Leisure and hospitality'!F37+Manufacturing!F37+'Natural resources and mining'!F38+'Other services'!F37+'Prof and business services'!F37+'Trade, trans, and utilities'!F37</f>
        <v>112019</v>
      </c>
      <c r="G37" s="20"/>
      <c r="H37" s="20"/>
      <c r="I37" s="4">
        <f>Construction!I37+'Education and health services'!I37+'Financial activities'!I37+Information!I37+'Leisure and hospitality'!I37+Manufacturing!I37+'Natural resources and mining'!I37+'Other services'!I37+'Prof and business services'!I37+'Trade, trans, and utilities'!I37</f>
        <v>110650734</v>
      </c>
      <c r="J37" s="37">
        <f>Construction!J37+'Education and health services'!J37+'Financial activities'!J37+Information!J37+'Leisure and hospitality'!J37+Manufacturing!J37+'Natural resources and mining'!J37+'Other services'!J37+'Prof and business services'!J37+'Trade, trans, and utilities'!J37</f>
        <v>110247591.33827144</v>
      </c>
      <c r="K37" s="11">
        <f t="shared" si="1"/>
        <v>2.1617531818307612E-4</v>
      </c>
      <c r="L37" s="12">
        <f t="shared" si="2"/>
        <v>8.5613352078151017E-4</v>
      </c>
      <c r="M37" s="12">
        <f t="shared" si="3"/>
        <v>9.9134823359769975E-4</v>
      </c>
      <c r="N37" s="12">
        <f t="shared" si="4"/>
        <v>1.0723956424989467E-3</v>
      </c>
      <c r="O37" s="13"/>
      <c r="P37" s="13"/>
      <c r="Q37" s="34">
        <f t="shared" si="5"/>
        <v>2.1333653443160738E-3</v>
      </c>
    </row>
    <row r="38" spans="1:17">
      <c r="A38">
        <f t="shared" si="0"/>
        <v>1</v>
      </c>
      <c r="B38" s="1">
        <v>41061</v>
      </c>
      <c r="C38" s="28">
        <f>Construction!C38+'Education and health services'!C38+'Financial activities'!C38+Information!C38+'Leisure and hospitality'!C38+Manufacturing!C38+'Natural resources and mining'!C39+'Other services'!C38+'Prof and business services'!C38+'Trade, trans, and utilities'!C38</f>
        <v>111143</v>
      </c>
      <c r="D38" s="4">
        <f>Construction!D38+'Education and health services'!D38+'Financial activities'!D38+Information!D38+'Leisure and hospitality'!D38+Manufacturing!D38+'Natural resources and mining'!D39+'Other services'!D38+'Prof and business services'!D38+'Trade, trans, and utilities'!D38</f>
        <v>111144</v>
      </c>
      <c r="E38" s="4">
        <f>Construction!E38+'Education and health services'!E38+'Financial activities'!E38+Information!E38+'Leisure and hospitality'!E38+Manufacturing!E38+'Natural resources and mining'!E39+'Other services'!E38+'Prof and business services'!E38+'Trade, trans, and utilities'!E38</f>
        <v>111134</v>
      </c>
      <c r="F38" s="4">
        <f>Construction!F38+'Education and health services'!F38+'Financial activities'!F38+Information!F38+'Leisure and hospitality'!F38+Manufacturing!F38+'Natural resources and mining'!F39+'Other services'!F38+'Prof and business services'!F38+'Trade, trans, and utilities'!F38</f>
        <v>112081</v>
      </c>
      <c r="G38" s="20"/>
      <c r="H38" s="20"/>
      <c r="I38" s="4">
        <f>Construction!I38+'Education and health services'!I38+'Financial activities'!I38+Information!I38+'Leisure and hospitality'!I38+Manufacturing!I38+'Natural resources and mining'!I38+'Other services'!I38+'Prof and business services'!I38+'Trade, trans, and utilities'!I38</f>
        <v>111659645</v>
      </c>
      <c r="J38" s="37">
        <f>Construction!J38+'Education and health services'!J38+'Financial activities'!J38+Information!J38+'Leisure and hospitality'!J38+Manufacturing!J38+'Natural resources and mining'!J38+'Other services'!J38+'Prof and business services'!J38+'Trade, trans, and utilities'!J38</f>
        <v>110367445.2384966</v>
      </c>
      <c r="K38" s="11">
        <f t="shared" si="1"/>
        <v>8.82525102436027E-4</v>
      </c>
      <c r="L38" s="12">
        <f t="shared" si="2"/>
        <v>7.6535895334917114E-4</v>
      </c>
      <c r="M38" s="12">
        <f t="shared" si="3"/>
        <v>5.7621319888356837E-4</v>
      </c>
      <c r="N38" s="12">
        <f t="shared" si="4"/>
        <v>5.5347753506107544E-4</v>
      </c>
      <c r="O38" s="13"/>
      <c r="P38" s="13"/>
      <c r="Q38" s="34">
        <f t="shared" si="5"/>
        <v>1.0871339570350802E-3</v>
      </c>
    </row>
    <row r="39" spans="1:17">
      <c r="A39">
        <f t="shared" si="0"/>
        <v>1</v>
      </c>
      <c r="B39" s="1">
        <v>41091</v>
      </c>
      <c r="C39" s="28">
        <f>Construction!C39+'Education and health services'!C39+'Financial activities'!C39+Information!C39+'Leisure and hospitality'!C39+Manufacturing!C39+'Natural resources and mining'!C40+'Other services'!C39+'Prof and business services'!C39+'Trade, trans, and utilities'!C39</f>
        <v>111314</v>
      </c>
      <c r="D39" s="4">
        <f>Construction!D39+'Education and health services'!D39+'Financial activities'!D39+Information!D39+'Leisure and hospitality'!D39+Manufacturing!D39+'Natural resources and mining'!D40+'Other services'!D39+'Prof and business services'!D39+'Trade, trans, and utilities'!D39</f>
        <v>111295</v>
      </c>
      <c r="E39" s="4">
        <f>Construction!E39+'Education and health services'!E39+'Financial activities'!E39+Information!E39+'Leisure and hospitality'!E39+Manufacturing!E39+'Natural resources and mining'!E40+'Other services'!E39+'Prof and business services'!E39+'Trade, trans, and utilities'!E39</f>
        <v>111294</v>
      </c>
      <c r="F39" s="4">
        <f>Construction!F39+'Education and health services'!F39+'Financial activities'!F39+Information!F39+'Leisure and hospitality'!F39+Manufacturing!F39+'Natural resources and mining'!F40+'Other services'!F39+'Prof and business services'!F39+'Trade, trans, and utilities'!F39</f>
        <v>112245</v>
      </c>
      <c r="G39" s="20"/>
      <c r="H39" s="20"/>
      <c r="I39" s="4">
        <f>Construction!I39+'Education and health services'!I39+'Financial activities'!I39+Information!I39+'Leisure and hospitality'!I39+Manufacturing!I39+'Natural resources and mining'!I39+'Other services'!I39+'Prof and business services'!I39+'Trade, trans, and utilities'!I39</f>
        <v>111418537</v>
      </c>
      <c r="J39" s="37">
        <f>Construction!J39+'Education and health services'!J39+'Financial activities'!J39+Information!J39+'Leisure and hospitality'!J39+Manufacturing!J39+'Natural resources and mining'!J39+'Other services'!J39+'Prof and business services'!J39+'Trade, trans, and utilities'!J39</f>
        <v>110497584.28785312</v>
      </c>
      <c r="K39" s="11">
        <f t="shared" ref="K39:K70" si="6">C39/C38-1</f>
        <v>1.5385584337295199E-3</v>
      </c>
      <c r="L39" s="12">
        <f t="shared" ref="L39:L70" si="7">D39/D38-1</f>
        <v>1.3585978550350042E-3</v>
      </c>
      <c r="M39" s="12">
        <f t="shared" ref="M39:M70" si="8">E39/E38-1</f>
        <v>1.4397034210953397E-3</v>
      </c>
      <c r="N39" s="12">
        <f t="shared" ref="N39:N70" si="9">F39/F38-1</f>
        <v>1.4632274872636852E-3</v>
      </c>
      <c r="O39" s="13"/>
      <c r="P39" s="13"/>
      <c r="Q39" s="34">
        <f t="shared" si="5"/>
        <v>1.1791434428449765E-3</v>
      </c>
    </row>
    <row r="40" spans="1:17">
      <c r="A40">
        <f t="shared" si="0"/>
        <v>1</v>
      </c>
      <c r="B40" s="1">
        <v>41122</v>
      </c>
      <c r="C40" s="28">
        <f>Construction!C40+'Education and health services'!C40+'Financial activities'!C40+Information!C40+'Leisure and hospitality'!C40+Manufacturing!C40+'Natural resources and mining'!C41+'Other services'!C40+'Prof and business services'!C40+'Trade, trans, and utilities'!C40</f>
        <v>111401</v>
      </c>
      <c r="D40" s="4">
        <f>Construction!D40+'Education and health services'!D40+'Financial activities'!D40+Information!D40+'Leisure and hospitality'!D40+Manufacturing!D40+'Natural resources and mining'!D41+'Other services'!D40+'Prof and business services'!D40+'Trade, trans, and utilities'!D40</f>
        <v>111391</v>
      </c>
      <c r="E40" s="4">
        <f>Construction!E40+'Education and health services'!E40+'Financial activities'!E40+Information!E40+'Leisure and hospitality'!E40+Manufacturing!E40+'Natural resources and mining'!E41+'Other services'!E40+'Prof and business services'!E40+'Trade, trans, and utilities'!E40</f>
        <v>111432</v>
      </c>
      <c r="F40" s="4">
        <f>Construction!F40+'Education and health services'!F40+'Financial activities'!F40+Information!F40+'Leisure and hospitality'!F40+Manufacturing!F40+'Natural resources and mining'!F41+'Other services'!F40+'Prof and business services'!F40+'Trade, trans, and utilities'!F40</f>
        <v>112417</v>
      </c>
      <c r="G40" s="20"/>
      <c r="H40" s="20"/>
      <c r="I40" s="4">
        <f>Construction!I40+'Education and health services'!I40+'Financial activities'!I40+Information!I40+'Leisure and hospitality'!I40+Manufacturing!I40+'Natural resources and mining'!I40+'Other services'!I40+'Prof and business services'!I40+'Trade, trans, and utilities'!I40</f>
        <v>111777452</v>
      </c>
      <c r="J40" s="37">
        <f>Construction!J40+'Education and health services'!J40+'Financial activities'!J40+Information!J40+'Leisure and hospitality'!J40+Manufacturing!J40+'Natural resources and mining'!J40+'Other services'!J40+'Prof and business services'!J40+'Trade, trans, and utilities'!J40</f>
        <v>110673745.07338125</v>
      </c>
      <c r="K40" s="11">
        <f t="shared" si="6"/>
        <v>7.8157284797963911E-4</v>
      </c>
      <c r="L40" s="12">
        <f t="shared" si="7"/>
        <v>8.6257244260745658E-4</v>
      </c>
      <c r="M40" s="12">
        <f t="shared" si="8"/>
        <v>1.2399590274407846E-3</v>
      </c>
      <c r="N40" s="12">
        <f t="shared" si="9"/>
        <v>1.532362243306995E-3</v>
      </c>
      <c r="O40" s="13"/>
      <c r="P40" s="13"/>
      <c r="Q40" s="34">
        <f t="shared" si="5"/>
        <v>1.5942501065835391E-3</v>
      </c>
    </row>
    <row r="41" spans="1:17">
      <c r="A41">
        <f t="shared" si="0"/>
        <v>1</v>
      </c>
      <c r="B41" s="1">
        <v>41153</v>
      </c>
      <c r="C41" s="28">
        <f>Construction!C41+'Education and health services'!C41+'Financial activities'!C41+Information!C41+'Leisure and hospitality'!C41+Manufacturing!C41+'Natural resources and mining'!C42+'Other services'!C41+'Prof and business services'!C41+'Trade, trans, and utilities'!C41</f>
        <v>111485</v>
      </c>
      <c r="D41" s="4">
        <f>Construction!D41+'Education and health services'!D41+'Financial activities'!D41+Information!D41+'Leisure and hospitality'!D41+Manufacturing!D41+'Natural resources and mining'!D42+'Other services'!D41+'Prof and business services'!D41+'Trade, trans, and utilities'!D41</f>
        <v>111554</v>
      </c>
      <c r="E41" s="4">
        <f>Construction!E41+'Education and health services'!E41+'Financial activities'!E41+Information!E41+'Leisure and hospitality'!E41+Manufacturing!E41+'Natural resources and mining'!E42+'Other services'!E41+'Prof and business services'!E41+'Trade, trans, and utilities'!E41</f>
        <v>111548</v>
      </c>
      <c r="F41" s="4">
        <f>Construction!F41+'Education and health services'!F41+'Financial activities'!F41+Information!F41+'Leisure and hospitality'!F41+Manufacturing!F41+'Natural resources and mining'!F42+'Other services'!F41+'Prof and business services'!F41+'Trade, trans, and utilities'!F41</f>
        <v>112582</v>
      </c>
      <c r="G41" s="20"/>
      <c r="H41" s="20"/>
      <c r="I41" s="4">
        <f>Construction!I41+'Education and health services'!I41+'Financial activities'!I41+Information!I41+'Leisure and hospitality'!I41+Manufacturing!I41+'Natural resources and mining'!I41+'Other services'!I41+'Prof and business services'!I41+'Trade, trans, and utilities'!I41</f>
        <v>111399395</v>
      </c>
      <c r="J41" s="37">
        <f>Construction!J41+'Education and health services'!J41+'Financial activities'!J41+Information!J41+'Leisure and hospitality'!J41+Manufacturing!J41+'Natural resources and mining'!J41+'Other services'!J41+'Prof and business services'!J41+'Trade, trans, and utilities'!J41</f>
        <v>110908446.26621236</v>
      </c>
      <c r="K41" s="11">
        <f t="shared" si="6"/>
        <v>7.5403272861107595E-4</v>
      </c>
      <c r="L41" s="12">
        <f t="shared" si="7"/>
        <v>1.4633139122550709E-3</v>
      </c>
      <c r="M41" s="12">
        <f t="shared" si="8"/>
        <v>1.040993610452956E-3</v>
      </c>
      <c r="N41" s="12">
        <f t="shared" si="9"/>
        <v>1.4677495396604456E-3</v>
      </c>
      <c r="O41" s="13"/>
      <c r="P41" s="13"/>
      <c r="Q41" s="34">
        <f t="shared" si="5"/>
        <v>2.1206582706267962E-3</v>
      </c>
    </row>
    <row r="42" spans="1:17">
      <c r="A42">
        <f t="shared" si="0"/>
        <v>1</v>
      </c>
      <c r="B42" s="1">
        <v>41183</v>
      </c>
      <c r="C42" s="28">
        <f>Construction!C42+'Education and health services'!C42+'Financial activities'!C42+Information!C42+'Leisure and hospitality'!C42+Manufacturing!C42+'Natural resources and mining'!C43+'Other services'!C42+'Prof and business services'!C42+'Trade, trans, and utilities'!C42</f>
        <v>111752</v>
      </c>
      <c r="D42" s="4">
        <f>Construction!D42+'Education and health services'!D42+'Financial activities'!D42+Information!D42+'Leisure and hospitality'!D42+Manufacturing!D42+'Natural resources and mining'!D43+'Other services'!D42+'Prof and business services'!D42+'Trade, trans, and utilities'!D42</f>
        <v>111748</v>
      </c>
      <c r="E42" s="4">
        <f>Construction!E42+'Education and health services'!E42+'Financial activities'!E42+Information!E42+'Leisure and hospitality'!E42+Manufacturing!E42+'Natural resources and mining'!E43+'Other services'!E42+'Prof and business services'!E42+'Trade, trans, and utilities'!E42</f>
        <v>111781</v>
      </c>
      <c r="F42" s="4">
        <f>Construction!F42+'Education and health services'!F42+'Financial activities'!F42+Information!F42+'Leisure and hospitality'!F42+Manufacturing!F42+'Natural resources and mining'!F43+'Other services'!F42+'Prof and business services'!F42+'Trade, trans, and utilities'!F42</f>
        <v>112772</v>
      </c>
      <c r="G42" s="20"/>
      <c r="H42" s="20"/>
      <c r="I42" s="4">
        <f>Construction!I42+'Education and health services'!I42+'Financial activities'!I42+Information!I42+'Leisure and hospitality'!I42+Manufacturing!I42+'Natural resources and mining'!I42+'Other services'!I42+'Prof and business services'!I42+'Trade, trans, and utilities'!I42</f>
        <v>111706596</v>
      </c>
      <c r="J42" s="37">
        <f>Construction!J42+'Education and health services'!J42+'Financial activities'!J42+Information!J42+'Leisure and hospitality'!J42+Manufacturing!J42+'Natural resources and mining'!J42+'Other services'!J42+'Prof and business services'!J42+'Trade, trans, and utilities'!J42</f>
        <v>111104557.8022131</v>
      </c>
      <c r="K42" s="11">
        <f t="shared" si="6"/>
        <v>2.3949410234560542E-3</v>
      </c>
      <c r="L42" s="12">
        <f t="shared" si="7"/>
        <v>1.7390680746545151E-3</v>
      </c>
      <c r="M42" s="12">
        <f t="shared" si="8"/>
        <v>2.0887868899486239E-3</v>
      </c>
      <c r="N42" s="12">
        <f t="shared" si="9"/>
        <v>1.687658773160905E-3</v>
      </c>
      <c r="O42" s="13"/>
      <c r="P42" s="13"/>
      <c r="Q42" s="34">
        <f t="shared" si="5"/>
        <v>1.7682290447926796E-3</v>
      </c>
    </row>
    <row r="43" spans="1:17">
      <c r="A43">
        <f t="shared" si="0"/>
        <v>1</v>
      </c>
      <c r="B43" s="1">
        <v>41214</v>
      </c>
      <c r="C43" s="28">
        <f>Construction!C43+'Education and health services'!C43+'Financial activities'!C43+Information!C43+'Leisure and hospitality'!C43+Manufacturing!C43+'Natural resources and mining'!C44+'Other services'!C43+'Prof and business services'!C43+'Trade, trans, and utilities'!C43</f>
        <v>111894</v>
      </c>
      <c r="D43" s="4">
        <f>Construction!D43+'Education and health services'!D43+'Financial activities'!D43+Information!D43+'Leisure and hospitality'!D43+Manufacturing!D43+'Natural resources and mining'!D44+'Other services'!D43+'Prof and business services'!D43+'Trade, trans, and utilities'!D43</f>
        <v>111954</v>
      </c>
      <c r="E43" s="4">
        <f>Construction!E43+'Education and health services'!E43+'Financial activities'!E43+Information!E43+'Leisure and hospitality'!E43+Manufacturing!E43+'Natural resources and mining'!E44+'Other services'!E43+'Prof and business services'!E43+'Trade, trans, and utilities'!E43</f>
        <v>112600</v>
      </c>
      <c r="F43" s="4">
        <f>Construction!F43+'Education and health services'!F43+'Financial activities'!F43+Information!F43+'Leisure and hospitality'!F43+Manufacturing!F43+'Natural resources and mining'!F44+'Other services'!F43+'Prof and business services'!F43+'Trade, trans, and utilities'!F43</f>
        <v>112947</v>
      </c>
      <c r="G43" s="20"/>
      <c r="H43" s="20"/>
      <c r="I43" s="4">
        <f>Construction!I43+'Education and health services'!I43+'Financial activities'!I43+Information!I43+'Leisure and hospitality'!I43+Manufacturing!I43+'Natural resources and mining'!I43+'Other services'!I43+'Prof and business services'!I43+'Trade, trans, and utilities'!I43</f>
        <v>112049363</v>
      </c>
      <c r="J43" s="37">
        <f>Construction!J43+'Education and health services'!J43+'Financial activities'!J43+Information!J43+'Leisure and hospitality'!J43+Manufacturing!J43+'Natural resources and mining'!J43+'Other services'!J43+'Prof and business services'!J43+'Trade, trans, and utilities'!J43</f>
        <v>111245577.95854673</v>
      </c>
      <c r="K43" s="11">
        <f t="shared" si="6"/>
        <v>1.2706707709928544E-3</v>
      </c>
      <c r="L43" s="12">
        <f t="shared" si="7"/>
        <v>1.8434334395247554E-3</v>
      </c>
      <c r="M43" s="12">
        <f t="shared" si="8"/>
        <v>7.3268265626538209E-3</v>
      </c>
      <c r="N43" s="12">
        <f t="shared" si="9"/>
        <v>1.5518036392012657E-3</v>
      </c>
      <c r="O43" s="13"/>
      <c r="P43" s="13"/>
      <c r="Q43" s="34">
        <f t="shared" si="5"/>
        <v>1.2692562674581076E-3</v>
      </c>
    </row>
    <row r="44" spans="1:17">
      <c r="A44">
        <f t="shared" si="0"/>
        <v>1</v>
      </c>
      <c r="B44" s="1">
        <v>41244</v>
      </c>
      <c r="C44" s="28">
        <f>Construction!C44+'Education and health services'!C44+'Financial activities'!C44+Information!C44+'Leisure and hospitality'!C44+Manufacturing!C44+'Natural resources and mining'!C45+'Other services'!C44+'Prof and business services'!C44+'Trade, trans, and utilities'!C44</f>
        <v>112122</v>
      </c>
      <c r="D44" s="4">
        <f>Construction!D44+'Education and health services'!D44+'Financial activities'!D44+Information!D44+'Leisure and hospitality'!D44+Manufacturing!D44+'Natural resources and mining'!D45+'Other services'!D44+'Prof and business services'!D44+'Trade, trans, and utilities'!D44</f>
        <v>112800</v>
      </c>
      <c r="E44" s="4">
        <f>Construction!E44+'Education and health services'!E44+'Financial activities'!E44+Information!E44+'Leisure and hospitality'!E44+Manufacturing!E44+'Natural resources and mining'!E45+'Other services'!E44+'Prof and business services'!E44+'Trade, trans, and utilities'!E44</f>
        <v>112820</v>
      </c>
      <c r="F44" s="4">
        <f>Construction!F44+'Education and health services'!F44+'Financial activities'!F44+Information!F44+'Leisure and hospitality'!F44+Manufacturing!F44+'Natural resources and mining'!F45+'Other services'!F44+'Prof and business services'!F44+'Trade, trans, and utilities'!F44</f>
        <v>113191</v>
      </c>
      <c r="G44" s="20"/>
      <c r="H44" s="20"/>
      <c r="I44" s="4">
        <f>Construction!I44+'Education and health services'!I44+'Financial activities'!I44+Information!I44+'Leisure and hospitality'!I44+Manufacturing!I44+'Natural resources and mining'!I44+'Other services'!I44+'Prof and business services'!I44+'Trade, trans, and utilities'!I44</f>
        <v>112136247</v>
      </c>
      <c r="J44" s="37">
        <f>Construction!J44+'Education and health services'!J44+'Financial activities'!J44+Information!J44+'Leisure and hospitality'!J44+Manufacturing!J44+'Natural resources and mining'!J44+'Other services'!J44+'Prof and business services'!J44+'Trade, trans, and utilities'!J44</f>
        <v>111573380.99388249</v>
      </c>
      <c r="K44" s="11">
        <f t="shared" si="6"/>
        <v>2.0376427690493859E-3</v>
      </c>
      <c r="L44" s="12">
        <f t="shared" si="7"/>
        <v>7.5566750629723067E-3</v>
      </c>
      <c r="M44" s="12">
        <f t="shared" si="8"/>
        <v>1.9538188277086199E-3</v>
      </c>
      <c r="N44" s="12">
        <f t="shared" si="9"/>
        <v>2.1603052759258112E-3</v>
      </c>
      <c r="O44" s="13"/>
      <c r="P44" s="13"/>
      <c r="Q44" s="34">
        <f t="shared" si="5"/>
        <v>2.9466612637665257E-3</v>
      </c>
    </row>
    <row r="45" spans="1:17">
      <c r="A45">
        <f t="shared" si="0"/>
        <v>1</v>
      </c>
      <c r="B45" s="1">
        <v>41275</v>
      </c>
      <c r="C45" s="28">
        <f>Construction!C45+'Education and health services'!C45+'Financial activities'!C45+Information!C45+'Leisure and hospitality'!C45+Manufacturing!C45+'Natural resources and mining'!C46+'Other services'!C45+'Prof and business services'!C45+'Trade, trans, and utilities'!C45</f>
        <v>112967</v>
      </c>
      <c r="D45" s="4">
        <f>Construction!D45+'Education and health services'!D45+'Financial activities'!D45+Information!D45+'Leisure and hospitality'!D45+Manufacturing!D45+'Natural resources and mining'!D46+'Other services'!D45+'Prof and business services'!D45+'Trade, trans, and utilities'!D45</f>
        <v>112961</v>
      </c>
      <c r="E45" s="4">
        <f>Construction!E45+'Education and health services'!E45+'Financial activities'!E45+Information!E45+'Leisure and hospitality'!E45+Manufacturing!E45+'Natural resources and mining'!E46+'Other services'!E45+'Prof and business services'!E45+'Trade, trans, and utilities'!E45</f>
        <v>112985</v>
      </c>
      <c r="F45" s="4">
        <f>Construction!F45+'Education and health services'!F45+'Financial activities'!F45+Information!F45+'Leisure and hospitality'!F45+Manufacturing!F45+'Natural resources and mining'!F46+'Other services'!F45+'Prof and business services'!F45+'Trade, trans, and utilities'!F45</f>
        <v>113393</v>
      </c>
      <c r="G45" s="20"/>
      <c r="H45" s="20"/>
      <c r="I45" s="4">
        <f>Construction!I45+'Education and health services'!I45+'Financial activities'!I45+Information!I45+'Leisure and hospitality'!I45+Manufacturing!I45+'Natural resources and mining'!I45+'Other services'!I45+'Prof and business services'!I45+'Trade, trans, and utilities'!I45</f>
        <v>109379593</v>
      </c>
      <c r="J45" s="37">
        <f>Construction!J45+'Education and health services'!J45+'Financial activities'!J45+Information!J45+'Leisure and hospitality'!J45+Manufacturing!J45+'Natural resources and mining'!J45+'Other services'!J45+'Prof and business services'!J45+'Trade, trans, and utilities'!J45</f>
        <v>111666599.0648185</v>
      </c>
      <c r="K45" s="11">
        <f t="shared" si="6"/>
        <v>7.5364335277643413E-3</v>
      </c>
      <c r="L45" s="12">
        <f t="shared" si="7"/>
        <v>1.4273049645390223E-3</v>
      </c>
      <c r="M45" s="12">
        <f t="shared" si="8"/>
        <v>1.4625066477575999E-3</v>
      </c>
      <c r="N45" s="12">
        <f t="shared" si="9"/>
        <v>1.7845941815162192E-3</v>
      </c>
      <c r="O45" s="13"/>
      <c r="P45" s="13"/>
      <c r="Q45" s="34">
        <f t="shared" si="5"/>
        <v>8.354866555591034E-4</v>
      </c>
    </row>
    <row r="46" spans="1:17">
      <c r="A46">
        <f t="shared" si="0"/>
        <v>1</v>
      </c>
      <c r="B46" s="1">
        <v>41306</v>
      </c>
      <c r="C46" s="28">
        <f>Construction!C46+'Education and health services'!C46+'Financial activities'!C46+Information!C46+'Leisure and hospitality'!C46+Manufacturing!C46+'Natural resources and mining'!C47+'Other services'!C46+'Prof and business services'!C46+'Trade, trans, and utilities'!C46</f>
        <v>113203</v>
      </c>
      <c r="D46" s="4">
        <f>Construction!D46+'Education and health services'!D46+'Financial activities'!D46+Information!D46+'Leisure and hospitality'!D46+Manufacturing!D46+'Natural resources and mining'!D47+'Other services'!D46+'Prof and business services'!D46+'Trade, trans, and utilities'!D46</f>
        <v>113234</v>
      </c>
      <c r="E46" s="4">
        <f>Construction!E46+'Education and health services'!E46+'Financial activities'!E46+Information!E46+'Leisure and hospitality'!E46+Manufacturing!E46+'Natural resources and mining'!E47+'Other services'!E46+'Prof and business services'!E46+'Trade, trans, and utilities'!E46</f>
        <v>113302</v>
      </c>
      <c r="F46" s="4">
        <f>Construction!F46+'Education and health services'!F46+'Financial activities'!F46+Information!F46+'Leisure and hospitality'!F46+Manufacturing!F46+'Natural resources and mining'!F47+'Other services'!F46+'Prof and business services'!F46+'Trade, trans, and utilities'!F46</f>
        <v>113666</v>
      </c>
      <c r="G46" s="20"/>
      <c r="H46" s="20"/>
      <c r="I46" s="4">
        <f>Construction!I46+'Education and health services'!I46+'Financial activities'!I46+Information!I46+'Leisure and hospitality'!I46+Manufacturing!I46+'Natural resources and mining'!I46+'Other services'!I46+'Prof and business services'!I46+'Trade, trans, and utilities'!I46</f>
        <v>109879333</v>
      </c>
      <c r="J46" s="37">
        <f>Construction!J46+'Education and health services'!J46+'Financial activities'!J46+Information!J46+'Leisure and hospitality'!J46+Manufacturing!J46+'Natural resources and mining'!J46+'Other services'!J46+'Prof and business services'!J46+'Trade, trans, and utilities'!J46</f>
        <v>111950644.31361982</v>
      </c>
      <c r="K46" s="11">
        <f t="shared" si="6"/>
        <v>2.0891056680270026E-3</v>
      </c>
      <c r="L46" s="12">
        <f t="shared" si="7"/>
        <v>2.4167633076903616E-3</v>
      </c>
      <c r="M46" s="12">
        <f t="shared" si="8"/>
        <v>2.8056821701996082E-3</v>
      </c>
      <c r="N46" s="12">
        <f t="shared" si="9"/>
        <v>2.4075560219767311E-3</v>
      </c>
      <c r="O46" s="13"/>
      <c r="P46" s="13"/>
      <c r="Q46" s="34">
        <f t="shared" si="5"/>
        <v>2.5436903351596651E-3</v>
      </c>
    </row>
    <row r="47" spans="1:17">
      <c r="A47">
        <f t="shared" si="0"/>
        <v>1</v>
      </c>
      <c r="B47" s="1">
        <v>41334</v>
      </c>
      <c r="C47" s="28">
        <f>Construction!C47+'Education and health services'!C47+'Financial activities'!C47+Information!C47+'Leisure and hospitality'!C47+Manufacturing!C47+'Natural resources and mining'!C48+'Other services'!C47+'Prof and business services'!C47+'Trade, trans, and utilities'!C47</f>
        <v>113325</v>
      </c>
      <c r="D47" s="4">
        <f>Construction!D47+'Education and health services'!D47+'Financial activities'!D47+Information!D47+'Leisure and hospitality'!D47+Manufacturing!D47+'Natural resources and mining'!D48+'Other services'!D47+'Prof and business services'!D47+'Trade, trans, and utilities'!D47</f>
        <v>113452</v>
      </c>
      <c r="E47" s="4">
        <f>Construction!E47+'Education and health services'!E47+'Financial activities'!E47+Information!E47+'Leisure and hospitality'!E47+Manufacturing!E47+'Natural resources and mining'!E48+'Other services'!E47+'Prof and business services'!E47+'Trade, trans, and utilities'!E47</f>
        <v>113451</v>
      </c>
      <c r="F47" s="4">
        <f>Construction!F47+'Education and health services'!F47+'Financial activities'!F47+Information!F47+'Leisure and hospitality'!F47+Manufacturing!F47+'Natural resources and mining'!F48+'Other services'!F47+'Prof and business services'!F47+'Trade, trans, and utilities'!F47</f>
        <v>113816</v>
      </c>
      <c r="G47" s="20"/>
      <c r="H47" s="20"/>
      <c r="I47" s="4">
        <f>Construction!I47+'Education and health services'!I47+'Financial activities'!I47+Information!I47+'Leisure and hospitality'!I47+Manufacturing!I47+'Natural resources and mining'!I47+'Other services'!I47+'Prof and business services'!I47+'Trade, trans, and utilities'!I47</f>
        <v>110687643</v>
      </c>
      <c r="J47" s="37">
        <f>Construction!J47+'Education and health services'!J47+'Financial activities'!J47+Information!J47+'Leisure and hospitality'!J47+Manufacturing!J47+'Natural resources and mining'!J47+'Other services'!J47+'Prof and business services'!J47+'Trade, trans, and utilities'!J47</f>
        <v>112065193.91675699</v>
      </c>
      <c r="K47" s="11">
        <f t="shared" si="6"/>
        <v>1.0777099546832591E-3</v>
      </c>
      <c r="L47" s="12">
        <f t="shared" si="7"/>
        <v>1.9252168076726583E-3</v>
      </c>
      <c r="M47" s="12">
        <f t="shared" si="8"/>
        <v>1.3150694603802915E-3</v>
      </c>
      <c r="N47" s="12">
        <f t="shared" si="9"/>
        <v>1.3196558337584818E-3</v>
      </c>
      <c r="O47" s="13"/>
      <c r="P47" s="13"/>
      <c r="Q47" s="34">
        <f t="shared" si="5"/>
        <v>1.023215219880802E-3</v>
      </c>
    </row>
    <row r="48" spans="1:17">
      <c r="A48">
        <f t="shared" si="0"/>
        <v>1</v>
      </c>
      <c r="B48" s="1">
        <v>41365</v>
      </c>
      <c r="C48" s="28">
        <f>Construction!C48+'Education and health services'!C48+'Financial activities'!C48+Information!C48+'Leisure and hospitality'!C48+Manufacturing!C48+'Natural resources and mining'!C49+'Other services'!C48+'Prof and business services'!C48+'Trade, trans, and utilities'!C48</f>
        <v>113631</v>
      </c>
      <c r="D48" s="4">
        <f>Construction!D48+'Education and health services'!D48+'Financial activities'!D48+Information!D48+'Leisure and hospitality'!D48+Manufacturing!D48+'Natural resources and mining'!D49+'Other services'!D48+'Prof and business services'!D48+'Trade, trans, and utilities'!D48</f>
        <v>113612</v>
      </c>
      <c r="E48" s="4">
        <f>Construction!E48+'Education and health services'!E48+'Financial activities'!E48+Information!E48+'Leisure and hospitality'!E48+Manufacturing!E48+'Natural resources and mining'!E49+'Other services'!E48+'Prof and business services'!E48+'Trade, trans, and utilities'!E48</f>
        <v>113644</v>
      </c>
      <c r="F48" s="4">
        <f>Construction!F48+'Education and health services'!F48+'Financial activities'!F48+Information!F48+'Leisure and hospitality'!F48+Manufacturing!F48+'Natural resources and mining'!F49+'Other services'!F48+'Prof and business services'!F48+'Trade, trans, and utilities'!F48</f>
        <v>114008</v>
      </c>
      <c r="G48" s="20"/>
      <c r="H48" s="20"/>
      <c r="I48" s="4">
        <f>Construction!I48+'Education and health services'!I48+'Financial activities'!I48+Information!I48+'Leisure and hospitality'!I48+Manufacturing!I48+'Natural resources and mining'!I48+'Other services'!I48+'Prof and business services'!I48+'Trade, trans, and utilities'!I48</f>
        <v>111759874</v>
      </c>
      <c r="J48" s="37">
        <f>Construction!J48+'Education and health services'!J48+'Financial activities'!J48+Information!J48+'Leisure and hospitality'!J48+Manufacturing!J48+'Natural resources and mining'!J48+'Other services'!J48+'Prof and business services'!J48+'Trade, trans, and utilities'!J48</f>
        <v>112169448.93362844</v>
      </c>
      <c r="K48" s="11">
        <f t="shared" si="6"/>
        <v>2.7001985440104903E-3</v>
      </c>
      <c r="L48" s="12">
        <f t="shared" si="7"/>
        <v>1.410288051334474E-3</v>
      </c>
      <c r="M48" s="12">
        <f t="shared" si="8"/>
        <v>1.7011749565891687E-3</v>
      </c>
      <c r="N48" s="12">
        <f t="shared" si="9"/>
        <v>1.6869332958460159E-3</v>
      </c>
      <c r="O48" s="13"/>
      <c r="P48" s="13"/>
      <c r="Q48" s="34">
        <f t="shared" si="5"/>
        <v>9.3030684396877561E-4</v>
      </c>
    </row>
    <row r="49" spans="1:17">
      <c r="A49">
        <f t="shared" si="0"/>
        <v>1</v>
      </c>
      <c r="B49" s="1">
        <v>41395</v>
      </c>
      <c r="C49" s="28">
        <f>Construction!C49+'Education and health services'!C49+'Financial activities'!C49+Information!C49+'Leisure and hospitality'!C49+Manufacturing!C49+'Natural resources and mining'!C50+'Other services'!C49+'Prof and business services'!C49+'Trade, trans, and utilities'!C49</f>
        <v>113791</v>
      </c>
      <c r="D49" s="4">
        <f>Construction!D49+'Education and health services'!D49+'Financial activities'!D49+Information!D49+'Leisure and hospitality'!D49+Manufacturing!D49+'Natural resources and mining'!D50+'Other services'!D49+'Prof and business services'!D49+'Trade, trans, and utilities'!D49</f>
        <v>113854</v>
      </c>
      <c r="E49" s="4">
        <f>Construction!E49+'Education and health services'!E49+'Financial activities'!E49+Information!E49+'Leisure and hospitality'!E49+Manufacturing!E49+'Natural resources and mining'!E50+'Other services'!E49+'Prof and business services'!E49+'Trade, trans, and utilities'!E49</f>
        <v>113832</v>
      </c>
      <c r="F49" s="4">
        <f>Construction!F49+'Education and health services'!F49+'Financial activities'!F49+Information!F49+'Leisure and hospitality'!F49+Manufacturing!F49+'Natural resources and mining'!F50+'Other services'!F49+'Prof and business services'!F49+'Trade, trans, and utilities'!F49</f>
        <v>114234</v>
      </c>
      <c r="G49" s="20"/>
      <c r="H49" s="20"/>
      <c r="I49" s="4">
        <f>Construction!I49+'Education and health services'!I49+'Financial activities'!I49+Information!I49+'Leisure and hospitality'!I49+Manufacturing!I49+'Natural resources and mining'!I49+'Other services'!I49+'Prof and business services'!I49+'Trade, trans, and utilities'!I49</f>
        <v>112922269</v>
      </c>
      <c r="J49" s="37">
        <f>Construction!J49+'Education and health services'!J49+'Financial activities'!J49+Information!J49+'Leisure and hospitality'!J49+Manufacturing!J49+'Natural resources and mining'!J49+'Other services'!J49+'Prof and business services'!J49+'Trade, trans, and utilities'!J49</f>
        <v>112454527.05735865</v>
      </c>
      <c r="K49" s="11">
        <f t="shared" si="6"/>
        <v>1.4080664607369897E-3</v>
      </c>
      <c r="L49" s="12">
        <f t="shared" si="7"/>
        <v>2.1300566841531143E-3</v>
      </c>
      <c r="M49" s="12">
        <f t="shared" si="8"/>
        <v>1.6542888317905291E-3</v>
      </c>
      <c r="N49" s="12">
        <f t="shared" si="9"/>
        <v>1.9823170303838733E-3</v>
      </c>
      <c r="O49" s="13"/>
      <c r="P49" s="13"/>
      <c r="Q49" s="34">
        <f t="shared" si="5"/>
        <v>2.541495268456595E-3</v>
      </c>
    </row>
    <row r="50" spans="1:17">
      <c r="A50">
        <f t="shared" si="0"/>
        <v>1</v>
      </c>
      <c r="B50" s="1">
        <v>41426</v>
      </c>
      <c r="C50" s="28">
        <f>Construction!C50+'Education and health services'!C50+'Financial activities'!C50+Information!C50+'Leisure and hospitality'!C50+Manufacturing!C50+'Natural resources and mining'!C51+'Other services'!C50+'Prof and business services'!C50+'Trade, trans, and utilities'!C50</f>
        <v>114059</v>
      </c>
      <c r="D50" s="4">
        <f>Construction!D50+'Education and health services'!D50+'Financial activities'!D50+Information!D50+'Leisure and hospitality'!D50+Manufacturing!D50+'Natural resources and mining'!D51+'Other services'!D50+'Prof and business services'!D50+'Trade, trans, and utilities'!D50</f>
        <v>114027</v>
      </c>
      <c r="E50" s="4">
        <f>Construction!E50+'Education and health services'!E50+'Financial activities'!E50+Information!E50+'Leisure and hospitality'!E50+Manufacturing!E50+'Natural resources and mining'!E51+'Other services'!E50+'Prof and business services'!E50+'Trade, trans, and utilities'!E50</f>
        <v>114025</v>
      </c>
      <c r="F50" s="4">
        <f>Construction!F50+'Education and health services'!F50+'Financial activities'!F50+Information!F50+'Leisure and hospitality'!F50+Manufacturing!F50+'Natural resources and mining'!F51+'Other services'!F50+'Prof and business services'!F50+'Trade, trans, and utilities'!F50</f>
        <v>114438</v>
      </c>
      <c r="G50" s="30">
        <f>J50</f>
        <v>112718041.56355962</v>
      </c>
      <c r="H50" s="30">
        <f>J50</f>
        <v>112718041.56355962</v>
      </c>
      <c r="I50" s="4">
        <f>Construction!I50+'Education and health services'!I50+'Financial activities'!I50+Information!I50+'Leisure and hospitality'!I50+Manufacturing!I50+'Natural resources and mining'!I50+'Other services'!I50+'Prof and business services'!I50+'Trade, trans, and utilities'!I50</f>
        <v>113839398</v>
      </c>
      <c r="J50" s="37">
        <f>Construction!J50+'Education and health services'!J50+'Financial activities'!J50+Information!J50+'Leisure and hospitality'!J50+Manufacturing!J50+'Natural resources and mining'!J50+'Other services'!J50+'Prof and business services'!J50+'Trade, trans, and utilities'!J50</f>
        <v>112718041.56355962</v>
      </c>
      <c r="K50" s="11">
        <f t="shared" si="6"/>
        <v>2.3551950505751318E-3</v>
      </c>
      <c r="L50" s="12">
        <f t="shared" si="7"/>
        <v>1.5194898729953277E-3</v>
      </c>
      <c r="M50" s="12">
        <f t="shared" si="8"/>
        <v>1.6954810598075465E-3</v>
      </c>
      <c r="N50" s="12">
        <f t="shared" si="9"/>
        <v>1.7858080781554264E-3</v>
      </c>
      <c r="O50" s="13"/>
      <c r="P50" s="13"/>
      <c r="Q50" s="34">
        <f t="shared" si="5"/>
        <v>2.3432983366384885E-3</v>
      </c>
    </row>
    <row r="51" spans="1:17">
      <c r="A51">
        <f t="shared" si="0"/>
        <v>1</v>
      </c>
      <c r="B51" s="1">
        <v>41456</v>
      </c>
      <c r="C51" s="28">
        <f>Construction!C51+'Education and health services'!C51+'Financial activities'!C51+Information!C51+'Leisure and hospitality'!C51+Manufacturing!C51+'Natural resources and mining'!C52+'Other services'!C51+'Prof and business services'!C51+'Trade, trans, and utilities'!C51</f>
        <v>114188</v>
      </c>
      <c r="D51" s="4">
        <f>Construction!D51+'Education and health services'!D51+'Financial activities'!D51+Information!D51+'Leisure and hospitality'!D51+Manufacturing!D51+'Natural resources and mining'!D52+'Other services'!D51+'Prof and business services'!D51+'Trade, trans, and utilities'!D51</f>
        <v>114153</v>
      </c>
      <c r="E51" s="4">
        <f>Construction!E51+'Education and health services'!E51+'Financial activities'!E51+Information!E51+'Leisure and hospitality'!E51+Manufacturing!E51+'Natural resources and mining'!E52+'Other services'!E51+'Prof and business services'!E51+'Trade, trans, and utilities'!E51</f>
        <v>114127</v>
      </c>
      <c r="F51" s="4">
        <f>Construction!F51+'Education and health services'!F51+'Financial activities'!F51+Information!F51+'Leisure and hospitality'!F51+Manufacturing!F51+'Natural resources and mining'!F52+'Other services'!F51+'Prof and business services'!F51+'Trade, trans, and utilities'!F51</f>
        <v>114580</v>
      </c>
      <c r="G51" s="30">
        <f>Construction!G51+'Education and health services'!G51+'Financial activities'!G51+Information!G51+'Leisure and hospitality'!G51+Manufacturing!G51+'Natural resources and mining'!G52+'Other services'!G51+'Prof and business services'!G51+'Trade, trans, and utilities'!G51</f>
        <v>112985803.33185302</v>
      </c>
      <c r="H51" s="30">
        <f>Construction!H51+'Education and health services'!H51+'Financial activities'!H51+Information!H51+'Leisure and hospitality'!H51+Manufacturing!H51+'Natural resources and mining'!H52+'Other services'!H51+'Prof and business services'!H51+'Trade, trans, and utilities'!H51</f>
        <v>112985346.43462631</v>
      </c>
      <c r="I51" s="4">
        <f>Construction!I51+'Education and health services'!I51+'Financial activities'!I51+Information!I51+'Leisure and hospitality'!I51+Manufacturing!I51+'Natural resources and mining'!I51+'Other services'!I51+'Prof and business services'!I51+'Trade, trans, and utilities'!I51</f>
        <v>113824701</v>
      </c>
      <c r="J51" s="37">
        <f>Construction!J51+'Education and health services'!J51+'Financial activities'!J51+Information!J51+'Leisure and hospitality'!J51+Manufacturing!J51+'Natural resources and mining'!J51+'Other services'!J51+'Prof and business services'!J51+'Trade, trans, and utilities'!J51</f>
        <v>112889543.96956189</v>
      </c>
      <c r="K51" s="11">
        <f t="shared" si="6"/>
        <v>1.1309936085710515E-3</v>
      </c>
      <c r="L51" s="12">
        <f t="shared" si="7"/>
        <v>1.1050014470257441E-3</v>
      </c>
      <c r="M51" s="12">
        <f t="shared" si="8"/>
        <v>8.9454067090555256E-4</v>
      </c>
      <c r="N51" s="12">
        <f t="shared" si="9"/>
        <v>1.2408465719428996E-3</v>
      </c>
      <c r="O51" s="32">
        <f t="shared" ref="O51" si="10">G51/G50-1</f>
        <v>2.3755005372623206E-3</v>
      </c>
      <c r="P51" s="32">
        <f t="shared" ref="P51" si="11">H51/H50-1</f>
        <v>2.371447084768219E-3</v>
      </c>
      <c r="Q51" s="34">
        <f t="shared" si="5"/>
        <v>1.5215169073494739E-3</v>
      </c>
    </row>
    <row r="52" spans="1:17">
      <c r="A52">
        <f t="shared" si="0"/>
        <v>1</v>
      </c>
      <c r="B52" s="1">
        <v>41487</v>
      </c>
      <c r="C52" s="28">
        <f>Construction!C52+'Education and health services'!C52+'Financial activities'!C52+Information!C52+'Leisure and hospitality'!C52+Manufacturing!C52+'Natural resources and mining'!C53+'Other services'!C52+'Prof and business services'!C52+'Trade, trans, and utilities'!C52</f>
        <v>114305</v>
      </c>
      <c r="D52" s="4">
        <f>Construction!D52+'Education and health services'!D52+'Financial activities'!D52+Information!D52+'Leisure and hospitality'!D52+Manufacturing!D52+'Natural resources and mining'!D53+'Other services'!D52+'Prof and business services'!D52+'Trade, trans, and utilities'!D52</f>
        <v>114290</v>
      </c>
      <c r="E52" s="4">
        <f>Construction!E52+'Education and health services'!E52+'Financial activities'!E52+Information!E52+'Leisure and hospitality'!E52+Manufacturing!E52+'Natural resources and mining'!E53+'Other services'!E52+'Prof and business services'!E52+'Trade, trans, and utilities'!E52</f>
        <v>114334</v>
      </c>
      <c r="F52" s="4">
        <f>Construction!F52+'Education and health services'!F52+'Financial activities'!F52+Information!F52+'Leisure and hospitality'!F52+Manufacturing!F52+'Natural resources and mining'!F53+'Other services'!F52+'Prof and business services'!F52+'Trade, trans, and utilities'!F52</f>
        <v>114816</v>
      </c>
      <c r="G52" s="30">
        <f>Construction!G52+'Education and health services'!G52+'Financial activities'!G52+Information!G52+'Leisure and hospitality'!G52+Manufacturing!G52+'Natural resources and mining'!G53+'Other services'!G52+'Prof and business services'!G52+'Trade, trans, and utilities'!G52</f>
        <v>113250188.89828321</v>
      </c>
      <c r="H52" s="30">
        <f>Construction!H52+'Education and health services'!H52+'Financial activities'!H52+Information!H52+'Leisure and hospitality'!H52+Manufacturing!H52+'Natural resources and mining'!H53+'Other services'!H52+'Prof and business services'!H52+'Trade, trans, and utilities'!H52</f>
        <v>113253864.56210063</v>
      </c>
      <c r="I52" s="4">
        <f>Construction!I52+'Education and health services'!I52+'Financial activities'!I52+Information!I52+'Leisure and hospitality'!I52+Manufacturing!I52+'Natural resources and mining'!I52+'Other services'!I52+'Prof and business services'!I52+'Trade, trans, and utilities'!I52</f>
        <v>114260732</v>
      </c>
      <c r="J52" s="37">
        <f>Construction!J52+'Education and health services'!J52+'Financial activities'!J52+Information!J52+'Leisure and hospitality'!J52+Manufacturing!J52+'Natural resources and mining'!J52+'Other services'!J52+'Prof and business services'!J52+'Trade, trans, and utilities'!J52</f>
        <v>113115086.29595098</v>
      </c>
      <c r="K52" s="11">
        <f t="shared" si="6"/>
        <v>1.0246260552773112E-3</v>
      </c>
      <c r="L52" s="12">
        <f t="shared" si="7"/>
        <v>1.2001436668331866E-3</v>
      </c>
      <c r="M52" s="12">
        <f t="shared" si="8"/>
        <v>1.8137688715202938E-3</v>
      </c>
      <c r="N52" s="12">
        <f t="shared" si="9"/>
        <v>2.0596962820735865E-3</v>
      </c>
      <c r="O52" s="32">
        <f t="shared" ref="O52:O115" si="12">G52/G51-1</f>
        <v>2.3399892608955142E-3</v>
      </c>
      <c r="P52" s="32">
        <f t="shared" ref="P52:P115" si="13">H52/H51-1</f>
        <v>2.3765748032615885E-3</v>
      </c>
      <c r="Q52" s="34">
        <f t="shared" si="5"/>
        <v>1.9979027149750195E-3</v>
      </c>
    </row>
    <row r="53" spans="1:17">
      <c r="A53">
        <f t="shared" si="0"/>
        <v>1</v>
      </c>
      <c r="B53" s="1">
        <v>41518</v>
      </c>
      <c r="C53" s="28">
        <f>Construction!C53+'Education and health services'!C53+'Financial activities'!C53+Information!C53+'Leisure and hospitality'!C53+Manufacturing!C53+'Natural resources and mining'!C54+'Other services'!C53+'Prof and business services'!C53+'Trade, trans, and utilities'!C53</f>
        <v>114417</v>
      </c>
      <c r="D53" s="4">
        <f>Construction!D53+'Education and health services'!D53+'Financial activities'!D53+Information!D53+'Leisure and hospitality'!D53+Manufacturing!D53+'Natural resources and mining'!D54+'Other services'!D53+'Prof and business services'!D53+'Trade, trans, and utilities'!D53</f>
        <v>114482</v>
      </c>
      <c r="E53" s="4">
        <f>Construction!E53+'Education and health services'!E53+'Financial activities'!E53+Information!E53+'Leisure and hospitality'!E53+Manufacturing!E53+'Natural resources and mining'!E54+'Other services'!E53+'Prof and business services'!E53+'Trade, trans, and utilities'!E53</f>
        <v>114503</v>
      </c>
      <c r="F53" s="4">
        <f>Construction!F53+'Education and health services'!F53+'Financial activities'!F53+Information!F53+'Leisure and hospitality'!F53+Manufacturing!F53+'Natural resources and mining'!F54+'Other services'!F53+'Prof and business services'!F53+'Trade, trans, and utilities'!F53</f>
        <v>114986</v>
      </c>
      <c r="G53" s="30">
        <f>Construction!G53+'Education and health services'!G53+'Financial activities'!G53+Information!G53+'Leisure and hospitality'!G53+Manufacturing!G53+'Natural resources and mining'!G54+'Other services'!G53+'Prof and business services'!G53+'Trade, trans, and utilities'!G53</f>
        <v>113449069.5842253</v>
      </c>
      <c r="H53" s="30">
        <f>Construction!H53+'Education and health services'!H53+'Financial activities'!H53+Information!H53+'Leisure and hospitality'!H53+Manufacturing!H53+'Natural resources and mining'!H54+'Other services'!H53+'Prof and business services'!H53+'Trade, trans, and utilities'!H53</f>
        <v>113432530.09141266</v>
      </c>
      <c r="I53" s="4">
        <f>Construction!I53+'Education and health services'!I53+'Financial activities'!I53+Information!I53+'Leisure and hospitality'!I53+Manufacturing!I53+'Natural resources and mining'!I53+'Other services'!I53+'Prof and business services'!I53+'Trade, trans, and utilities'!I53</f>
        <v>113779814</v>
      </c>
      <c r="J53" s="37">
        <f>Construction!J53+'Education and health services'!J53+'Financial activities'!J53+Information!J53+'Leisure and hospitality'!J53+Manufacturing!J53+'Natural resources and mining'!J53+'Other services'!J53+'Prof and business services'!J53+'Trade, trans, and utilities'!J53</f>
        <v>113341502.56740609</v>
      </c>
      <c r="K53" s="11">
        <f t="shared" si="6"/>
        <v>9.7983465290241156E-4</v>
      </c>
      <c r="L53" s="12">
        <f t="shared" si="7"/>
        <v>1.6799370023623528E-3</v>
      </c>
      <c r="M53" s="12">
        <f t="shared" si="8"/>
        <v>1.478125491979565E-3</v>
      </c>
      <c r="N53" s="12">
        <f t="shared" si="9"/>
        <v>1.4806298773690774E-3</v>
      </c>
      <c r="O53" s="32">
        <f t="shared" si="12"/>
        <v>1.7561179180081155E-3</v>
      </c>
      <c r="P53" s="32">
        <f t="shared" si="13"/>
        <v>1.5775667347233124E-3</v>
      </c>
      <c r="Q53" s="34">
        <f t="shared" si="5"/>
        <v>2.0016452170024124E-3</v>
      </c>
    </row>
    <row r="54" spans="1:17">
      <c r="A54">
        <f t="shared" si="0"/>
        <v>1</v>
      </c>
      <c r="B54" s="1">
        <v>41548</v>
      </c>
      <c r="C54" s="28">
        <f>Construction!C54+'Education and health services'!C54+'Financial activities'!C54+Information!C54+'Leisure and hospitality'!C54+Manufacturing!C54+'Natural resources and mining'!C55+'Other services'!C54+'Prof and business services'!C54+'Trade, trans, and utilities'!C54</f>
        <v>114689</v>
      </c>
      <c r="D54" s="4">
        <f>Construction!D54+'Education and health services'!D54+'Financial activities'!D54+Information!D54+'Leisure and hospitality'!D54+Manufacturing!D54+'Natural resources and mining'!D55+'Other services'!D54+'Prof and business services'!D54+'Trade, trans, and utilities'!D54</f>
        <v>114715</v>
      </c>
      <c r="E54" s="4">
        <f>Construction!E54+'Education and health services'!E54+'Financial activities'!E54+Information!E54+'Leisure and hospitality'!E54+Manufacturing!E54+'Natural resources and mining'!E55+'Other services'!E54+'Prof and business services'!E54+'Trade, trans, and utilities'!E54</f>
        <v>114711</v>
      </c>
      <c r="F54" s="4">
        <f>Construction!F54+'Education and health services'!F54+'Financial activities'!F54+Information!F54+'Leisure and hospitality'!F54+Manufacturing!F54+'Natural resources and mining'!F55+'Other services'!F54+'Prof and business services'!F54+'Trade, trans, and utilities'!F54</f>
        <v>115211</v>
      </c>
      <c r="G54" s="30">
        <f>Construction!G54+'Education and health services'!G54+'Financial activities'!G54+Information!G54+'Leisure and hospitality'!G54+Manufacturing!G54+'Natural resources and mining'!G55+'Other services'!G54+'Prof and business services'!G54+'Trade, trans, and utilities'!G54</f>
        <v>113668937.30470522</v>
      </c>
      <c r="H54" s="30">
        <f>Construction!H54+'Education and health services'!H54+'Financial activities'!H54+Information!H54+'Leisure and hospitality'!H54+Manufacturing!H54+'Natural resources and mining'!H55+'Other services'!H54+'Prof and business services'!H54+'Trade, trans, and utilities'!H54</f>
        <v>113655723.23457193</v>
      </c>
      <c r="I54" s="4">
        <f>Construction!I54+'Education and health services'!I54+'Financial activities'!I54+Information!I54+'Leisure and hospitality'!I54+Manufacturing!I54+'Natural resources and mining'!I54+'Other services'!I54+'Prof and business services'!I54+'Trade, trans, and utilities'!I54</f>
        <v>114065839</v>
      </c>
      <c r="J54" s="37">
        <f>Construction!J54+'Education and health services'!J54+'Financial activities'!J54+Information!J54+'Leisure and hospitality'!J54+Manufacturing!J54+'Natural resources and mining'!J54+'Other services'!J54+'Prof and business services'!J54+'Trade, trans, and utilities'!J54</f>
        <v>113488492.62519406</v>
      </c>
      <c r="K54" s="11">
        <f t="shared" si="6"/>
        <v>2.3772691121075606E-3</v>
      </c>
      <c r="L54" s="12">
        <f t="shared" si="7"/>
        <v>2.0352544504813608E-3</v>
      </c>
      <c r="M54" s="12">
        <f t="shared" si="8"/>
        <v>1.8165462913635189E-3</v>
      </c>
      <c r="N54" s="12">
        <f t="shared" si="9"/>
        <v>1.9567599533856228E-3</v>
      </c>
      <c r="O54" s="32">
        <f t="shared" si="12"/>
        <v>1.9380301776446007E-3</v>
      </c>
      <c r="P54" s="32">
        <f t="shared" si="13"/>
        <v>1.9676290653078965E-3</v>
      </c>
      <c r="Q54" s="34">
        <f t="shared" si="5"/>
        <v>1.2968776172748164E-3</v>
      </c>
    </row>
    <row r="55" spans="1:17">
      <c r="A55">
        <f t="shared" si="0"/>
        <v>1</v>
      </c>
      <c r="B55" s="1">
        <v>41579</v>
      </c>
      <c r="C55" s="28">
        <f>Construction!C55+'Education and health services'!C55+'Financial activities'!C55+Information!C55+'Leisure and hospitality'!C55+Manufacturing!C55+'Natural resources and mining'!C56+'Other services'!C55+'Prof and business services'!C55+'Trade, trans, and utilities'!C55</f>
        <v>114915</v>
      </c>
      <c r="D55" s="4">
        <f>Construction!D55+'Education and health services'!D55+'Financial activities'!D55+Information!D55+'Leisure and hospitality'!D55+Manufacturing!D55+'Natural resources and mining'!D56+'Other services'!D55+'Prof and business services'!D55+'Trade, trans, and utilities'!D55</f>
        <v>114937</v>
      </c>
      <c r="E55" s="4">
        <f>Construction!E55+'Education and health services'!E55+'Financial activities'!E55+Information!E55+'Leisure and hospitality'!E55+Manufacturing!E55+'Natural resources and mining'!E56+'Other services'!E55+'Prof and business services'!E55+'Trade, trans, and utilities'!E55</f>
        <v>115455</v>
      </c>
      <c r="F55" s="4">
        <f>Construction!F55+'Education and health services'!F55+'Financial activities'!F55+Information!F55+'Leisure and hospitality'!F55+Manufacturing!F55+'Natural resources and mining'!F56+'Other services'!F55+'Prof and business services'!F55+'Trade, trans, and utilities'!F55</f>
        <v>115471</v>
      </c>
      <c r="G55" s="30">
        <f>Construction!G55+'Education and health services'!G55+'Financial activities'!G55+Information!G55+'Leisure and hospitality'!G55+Manufacturing!G55+'Natural resources and mining'!G56+'Other services'!G55+'Prof and business services'!G55+'Trade, trans, and utilities'!G55</f>
        <v>113987345.52258894</v>
      </c>
      <c r="H55" s="30">
        <f>Construction!H55+'Education and health services'!H55+'Financial activities'!H55+Information!H55+'Leisure and hospitality'!H55+Manufacturing!H55+'Natural resources and mining'!H56+'Other services'!H55+'Prof and business services'!H55+'Trade, trans, and utilities'!H55</f>
        <v>113994173.75357565</v>
      </c>
      <c r="I55" s="4">
        <f>Construction!I55+'Education and health services'!I55+'Financial activities'!I55+Information!I55+'Leisure and hospitality'!I55+Manufacturing!I55+'Natural resources and mining'!I55+'Other services'!I55+'Prof and business services'!I55+'Trade, trans, and utilities'!I55</f>
        <v>114567427</v>
      </c>
      <c r="J55" s="37">
        <f>Construction!J55+'Education and health services'!J55+'Financial activities'!J55+Information!J55+'Leisure and hospitality'!J55+Manufacturing!J55+'Natural resources and mining'!J55+'Other services'!J55+'Prof and business services'!J55+'Trade, trans, and utilities'!J55</f>
        <v>113682377.72928089</v>
      </c>
      <c r="K55" s="11">
        <f t="shared" si="6"/>
        <v>1.9705464342700818E-3</v>
      </c>
      <c r="L55" s="12">
        <f t="shared" si="7"/>
        <v>1.9352307893474308E-3</v>
      </c>
      <c r="M55" s="12">
        <f t="shared" si="8"/>
        <v>6.4858644768155393E-3</v>
      </c>
      <c r="N55" s="12">
        <f t="shared" si="9"/>
        <v>2.2567289581723049E-3</v>
      </c>
      <c r="O55" s="32">
        <f t="shared" si="12"/>
        <v>2.8011893612605032E-3</v>
      </c>
      <c r="P55" s="32">
        <f t="shared" si="13"/>
        <v>2.9778572461784947E-3</v>
      </c>
      <c r="Q55" s="34">
        <f t="shared" si="5"/>
        <v>1.7084120125478996E-3</v>
      </c>
    </row>
    <row r="56" spans="1:17">
      <c r="A56">
        <f t="shared" si="0"/>
        <v>1</v>
      </c>
      <c r="B56" s="1">
        <v>41609</v>
      </c>
      <c r="C56" s="28">
        <f>Construction!C56+'Education and health services'!C56+'Financial activities'!C56+Information!C56+'Leisure and hospitality'!C56+Manufacturing!C56+'Natural resources and mining'!C57+'Other services'!C56+'Prof and business services'!C56+'Trade, trans, and utilities'!C56</f>
        <v>115027</v>
      </c>
      <c r="D56" s="4">
        <f>Construction!D56+'Education and health services'!D56+'Financial activities'!D56+Information!D56+'Leisure and hospitality'!D56+Manufacturing!D56+'Natural resources and mining'!D57+'Other services'!D56+'Prof and business services'!D56+'Trade, trans, and utilities'!D56</f>
        <v>115548</v>
      </c>
      <c r="E56" s="4">
        <f>Construction!E56+'Education and health services'!E56+'Financial activities'!E56+Information!E56+'Leisure and hospitality'!E56+Manufacturing!E56+'Natural resources and mining'!E57+'Other services'!E56+'Prof and business services'!E56+'Trade, trans, and utilities'!E56</f>
        <v>115547</v>
      </c>
      <c r="F56" s="4">
        <f>Construction!F56+'Education and health services'!F56+'Financial activities'!F56+Information!F56+'Leisure and hospitality'!F56+Manufacturing!F56+'Natural resources and mining'!F57+'Other services'!F56+'Prof and business services'!F56+'Trade, trans, and utilities'!F56</f>
        <v>115558</v>
      </c>
      <c r="G56" s="30">
        <f>Construction!G56+'Education and health services'!G56+'Financial activities'!G56+Information!G56+'Leisure and hospitality'!G56+Manufacturing!G56+'Natural resources and mining'!G57+'Other services'!G56+'Prof and business services'!G56+'Trade, trans, and utilities'!G56</f>
        <v>114793332.06928836</v>
      </c>
      <c r="H56" s="30">
        <f>Construction!H56+'Education and health services'!H56+'Financial activities'!H56+Information!H56+'Leisure and hospitality'!H56+Manufacturing!H56+'Natural resources and mining'!H57+'Other services'!H56+'Prof and business services'!H56+'Trade, trans, and utilities'!H56</f>
        <v>114814034.45929509</v>
      </c>
      <c r="I56" s="4">
        <f>Construction!I56+'Education and health services'!I56+'Financial activities'!I56+Information!I56+'Leisure and hospitality'!I56+Manufacturing!I56+'Natural resources and mining'!I56+'Other services'!I56+'Prof and business services'!I56+'Trade, trans, and utilities'!I56</f>
        <v>114549530</v>
      </c>
      <c r="J56" s="37">
        <f>Construction!J56+'Education and health services'!J56+'Financial activities'!J56+Information!J56+'Leisure and hospitality'!J56+Manufacturing!J56+'Natural resources and mining'!J56+'Other services'!J56+'Prof and business services'!J56+'Trade, trans, and utilities'!J56</f>
        <v>113891036.63138765</v>
      </c>
      <c r="K56" s="11">
        <f t="shared" si="6"/>
        <v>9.7463342470516245E-4</v>
      </c>
      <c r="L56" s="12">
        <f t="shared" si="7"/>
        <v>5.3159556974691213E-3</v>
      </c>
      <c r="M56" s="12">
        <f t="shared" si="8"/>
        <v>7.9684725650697175E-4</v>
      </c>
      <c r="N56" s="12">
        <f t="shared" si="9"/>
        <v>7.5343592763554845E-4</v>
      </c>
      <c r="O56" s="32">
        <f t="shared" si="12"/>
        <v>7.0708423202967552E-3</v>
      </c>
      <c r="P56" s="32">
        <f t="shared" si="13"/>
        <v>7.1921281476345911E-3</v>
      </c>
      <c r="Q56" s="34">
        <f t="shared" si="5"/>
        <v>1.8354551186785528E-3</v>
      </c>
    </row>
    <row r="57" spans="1:17">
      <c r="A57">
        <f t="shared" si="0"/>
        <v>1</v>
      </c>
      <c r="B57" s="1">
        <v>41640</v>
      </c>
      <c r="C57" s="28">
        <f>Construction!C57+'Education and health services'!C57+'Financial activities'!C57+Information!C57+'Leisure and hospitality'!C57+Manufacturing!C57+'Natural resources and mining'!C58+'Other services'!C57+'Prof and business services'!C57+'Trade, trans, and utilities'!C57</f>
        <v>115684</v>
      </c>
      <c r="D57" s="4">
        <f>Construction!D57+'Education and health services'!D57+'Financial activities'!D57+Information!D57+'Leisure and hospitality'!D57+Manufacturing!D57+'Natural resources and mining'!D58+'Other services'!D57+'Prof and business services'!D57+'Trade, trans, and utilities'!D57</f>
        <v>115690</v>
      </c>
      <c r="E57" s="4">
        <f>Construction!E57+'Education and health services'!E57+'Financial activities'!E57+Information!E57+'Leisure and hospitality'!E57+Manufacturing!E57+'Natural resources and mining'!E58+'Other services'!E57+'Prof and business services'!E57+'Trade, trans, and utilities'!E57</f>
        <v>115711</v>
      </c>
      <c r="F57" s="4">
        <f>Construction!F57+'Education and health services'!F57+'Financial activities'!F57+Information!F57+'Leisure and hospitality'!F57+Manufacturing!F57+'Natural resources and mining'!F58+'Other services'!F57+'Prof and business services'!F57+'Trade, trans, and utilities'!F57</f>
        <v>115751</v>
      </c>
      <c r="G57" s="30">
        <f>Construction!G57+'Education and health services'!G57+'Financial activities'!G57+Information!G57+'Leisure and hospitality'!G57+Manufacturing!G57+'Natural resources and mining'!G58+'Other services'!G57+'Prof and business services'!G57+'Trade, trans, and utilities'!G57</f>
        <v>114903248.0692358</v>
      </c>
      <c r="H57" s="30">
        <f>Construction!H57+'Education and health services'!H57+'Financial activities'!H57+Information!H57+'Leisure and hospitality'!H57+Manufacturing!H57+'Natural resources and mining'!H58+'Other services'!H57+'Prof and business services'!H57+'Trade, trans, and utilities'!H57</f>
        <v>114935226.30797784</v>
      </c>
      <c r="I57" s="4">
        <f>Construction!I57+'Education and health services'!I57+'Financial activities'!I57+Information!I57+'Leisure and hospitality'!I57+Manufacturing!I57+'Natural resources and mining'!I57+'Other services'!I57+'Prof and business services'!I57+'Trade, trans, and utilities'!I57</f>
        <v>111805709</v>
      </c>
      <c r="J57" s="37">
        <f>Construction!J57+'Education and health services'!J57+'Financial activities'!J57+Information!J57+'Leisure and hospitality'!J57+Manufacturing!J57+'Natural resources and mining'!J57+'Other services'!J57+'Prof and business services'!J57+'Trade, trans, and utilities'!J57</f>
        <v>114015881.50867046</v>
      </c>
      <c r="K57" s="11">
        <f t="shared" si="6"/>
        <v>5.7117024698549734E-3</v>
      </c>
      <c r="L57" s="12">
        <f t="shared" si="7"/>
        <v>1.228926506733119E-3</v>
      </c>
      <c r="M57" s="12">
        <f t="shared" si="8"/>
        <v>1.4193358546739088E-3</v>
      </c>
      <c r="N57" s="12">
        <f t="shared" si="9"/>
        <v>1.6701569774486558E-3</v>
      </c>
      <c r="O57" s="32">
        <f t="shared" si="12"/>
        <v>9.575120607274723E-4</v>
      </c>
      <c r="P57" s="32">
        <f t="shared" si="13"/>
        <v>1.0555490820742808E-3</v>
      </c>
      <c r="Q57" s="34">
        <f t="shared" si="5"/>
        <v>1.0961782505052309E-3</v>
      </c>
    </row>
    <row r="58" spans="1:17">
      <c r="A58">
        <f t="shared" si="0"/>
        <v>1</v>
      </c>
      <c r="B58" s="1">
        <v>41671</v>
      </c>
      <c r="C58" s="28">
        <f>Construction!C58+'Education and health services'!C58+'Financial activities'!C58+Information!C58+'Leisure and hospitality'!C58+Manufacturing!C58+'Natural resources and mining'!C59+'Other services'!C58+'Prof and business services'!C58+'Trade, trans, and utilities'!C58</f>
        <v>115858</v>
      </c>
      <c r="D58" s="4">
        <f>Construction!D58+'Education and health services'!D58+'Financial activities'!D58+Information!D58+'Leisure and hospitality'!D58+Manufacturing!D58+'Natural resources and mining'!D59+'Other services'!D58+'Prof and business services'!D58+'Trade, trans, and utilities'!D58</f>
        <v>115901</v>
      </c>
      <c r="E58" s="4">
        <f>Construction!E58+'Education and health services'!E58+'Financial activities'!E58+Information!E58+'Leisure and hospitality'!E58+Manufacturing!E58+'Natural resources and mining'!E59+'Other services'!E58+'Prof and business services'!E58+'Trade, trans, and utilities'!E58</f>
        <v>115912</v>
      </c>
      <c r="F58" s="4">
        <f>Construction!F58+'Education and health services'!F58+'Financial activities'!F58+Information!F58+'Leisure and hospitality'!F58+Manufacturing!F58+'Natural resources and mining'!F59+'Other services'!F58+'Prof and business services'!F58+'Trade, trans, and utilities'!F58</f>
        <v>115891</v>
      </c>
      <c r="G58" s="30">
        <f>Construction!G58+'Education and health services'!G58+'Financial activities'!G58+Information!G58+'Leisure and hospitality'!G58+Manufacturing!G58+'Natural resources and mining'!G59+'Other services'!G58+'Prof and business services'!G58+'Trade, trans, and utilities'!G58</f>
        <v>115090686.37374245</v>
      </c>
      <c r="H58" s="30">
        <f>Construction!H58+'Education and health services'!H58+'Financial activities'!H58+Information!H58+'Leisure and hospitality'!H58+Manufacturing!H58+'Natural resources and mining'!H59+'Other services'!H58+'Prof and business services'!H58+'Trade, trans, and utilities'!H58</f>
        <v>115112077.47725566</v>
      </c>
      <c r="I58" s="4">
        <f>Construction!I58+'Education and health services'!I58+'Financial activities'!I58+Information!I58+'Leisure and hospitality'!I58+Manufacturing!I58+'Natural resources and mining'!I58+'Other services'!I58+'Prof and business services'!I58+'Trade, trans, and utilities'!I58</f>
        <v>112058838</v>
      </c>
      <c r="J58" s="37">
        <f>Construction!J58+'Education and health services'!J58+'Financial activities'!J58+Information!J58+'Leisure and hospitality'!J58+Manufacturing!J58+'Natural resources and mining'!J58+'Other services'!J58+'Prof and business services'!J58+'Trade, trans, and utilities'!J58</f>
        <v>114131182.78967813</v>
      </c>
      <c r="K58" s="11">
        <f t="shared" si="6"/>
        <v>1.5040973686939463E-3</v>
      </c>
      <c r="L58" s="12">
        <f t="shared" si="7"/>
        <v>1.8238395712679711E-3</v>
      </c>
      <c r="M58" s="12">
        <f t="shared" si="8"/>
        <v>1.7370863617114374E-3</v>
      </c>
      <c r="N58" s="12">
        <f t="shared" si="9"/>
        <v>1.2094927905590414E-3</v>
      </c>
      <c r="O58" s="32">
        <f t="shared" si="12"/>
        <v>1.6312707225969447E-3</v>
      </c>
      <c r="P58" s="32">
        <f t="shared" si="13"/>
        <v>1.5387029282383224E-3</v>
      </c>
      <c r="Q58" s="34">
        <f t="shared" si="5"/>
        <v>1.0112738636229857E-3</v>
      </c>
    </row>
    <row r="59" spans="1:17">
      <c r="A59">
        <f t="shared" si="0"/>
        <v>1</v>
      </c>
      <c r="B59" s="1">
        <v>41699</v>
      </c>
      <c r="C59" s="28">
        <f>Construction!C59+'Education and health services'!C59+'Financial activities'!C59+Information!C59+'Leisure and hospitality'!C59+Manufacturing!C59+'Natural resources and mining'!C60+'Other services'!C59+'Prof and business services'!C59+'Trade, trans, and utilities'!C59</f>
        <v>116095</v>
      </c>
      <c r="D59" s="4">
        <f>Construction!D59+'Education and health services'!D59+'Financial activities'!D59+Information!D59+'Leisure and hospitality'!D59+Manufacturing!D59+'Natural resources and mining'!D60+'Other services'!D59+'Prof and business services'!D59+'Trade, trans, and utilities'!D59</f>
        <v>116117</v>
      </c>
      <c r="E59" s="4">
        <f>Construction!E59+'Education and health services'!E59+'Financial activities'!E59+Information!E59+'Leisure and hospitality'!E59+Manufacturing!E59+'Natural resources and mining'!E60+'Other services'!E59+'Prof and business services'!E59+'Trade, trans, and utilities'!E59</f>
        <v>116113</v>
      </c>
      <c r="F59" s="4">
        <f>Construction!F59+'Education and health services'!F59+'Financial activities'!F59+Information!F59+'Leisure and hospitality'!F59+Manufacturing!F59+'Natural resources and mining'!F60+'Other services'!F59+'Prof and business services'!F59+'Trade, trans, and utilities'!F59</f>
        <v>116159</v>
      </c>
      <c r="G59" s="30">
        <f>Construction!G59+'Education and health services'!G59+'Financial activities'!G59+Information!G59+'Leisure and hospitality'!G59+Manufacturing!G59+'Natural resources and mining'!G60+'Other services'!G59+'Prof and business services'!G59+'Trade, trans, and utilities'!G59</f>
        <v>115105929.03192396</v>
      </c>
      <c r="H59" s="30">
        <f>Construction!H59+'Education and health services'!H59+'Financial activities'!H59+Information!H59+'Leisure and hospitality'!H59+Manufacturing!H59+'Natural resources and mining'!H60+'Other services'!H59+'Prof and business services'!H59+'Trade, trans, and utilities'!H59</f>
        <v>115125348.9304511</v>
      </c>
      <c r="I59" s="4">
        <f>Construction!I59+'Education and health services'!I59+'Financial activities'!I59+Information!I59+'Leisure and hospitality'!I59+Manufacturing!I59+'Natural resources and mining'!I59+'Other services'!I59+'Prof and business services'!I59+'Trade, trans, and utilities'!I59</f>
        <v>112942603</v>
      </c>
      <c r="J59" s="37">
        <f>Construction!J59+'Education and health services'!J59+'Financial activities'!J59+Information!J59+'Leisure and hospitality'!J59+Manufacturing!J59+'Natural resources and mining'!J59+'Other services'!J59+'Prof and business services'!J59+'Trade, trans, and utilities'!J59</f>
        <v>114499288.07519281</v>
      </c>
      <c r="K59" s="11">
        <f t="shared" si="6"/>
        <v>2.0456075540749019E-3</v>
      </c>
      <c r="L59" s="12">
        <f t="shared" si="7"/>
        <v>1.8636595025065539E-3</v>
      </c>
      <c r="M59" s="12">
        <f t="shared" si="8"/>
        <v>1.734074125198326E-3</v>
      </c>
      <c r="N59" s="12">
        <f t="shared" si="9"/>
        <v>2.3125177968954524E-3</v>
      </c>
      <c r="O59" s="32">
        <f t="shared" si="12"/>
        <v>1.3244041426618836E-4</v>
      </c>
      <c r="P59" s="32">
        <f t="shared" si="13"/>
        <v>1.1529157918332977E-4</v>
      </c>
      <c r="Q59" s="34">
        <f t="shared" si="5"/>
        <v>3.2252823156404542E-3</v>
      </c>
    </row>
    <row r="60" spans="1:17">
      <c r="A60">
        <f t="shared" si="0"/>
        <v>1</v>
      </c>
      <c r="B60" s="1">
        <v>41730</v>
      </c>
      <c r="C60" s="28">
        <f>Construction!C60+'Education and health services'!C60+'Financial activities'!C60+Information!C60+'Leisure and hospitality'!C60+Manufacturing!C60+'Natural resources and mining'!C61+'Other services'!C60+'Prof and business services'!C60+'Trade, trans, and utilities'!C60</f>
        <v>116383</v>
      </c>
      <c r="D60" s="4">
        <f>Construction!D60+'Education and health services'!D60+'Financial activities'!D60+Information!D60+'Leisure and hospitality'!D60+Manufacturing!D60+'Natural resources and mining'!D61+'Other services'!D60+'Prof and business services'!D60+'Trade, trans, and utilities'!D60</f>
        <v>116377</v>
      </c>
      <c r="E60" s="4">
        <f>Construction!E60+'Education and health services'!E60+'Financial activities'!E60+Information!E60+'Leisure and hospitality'!E60+Manufacturing!E60+'Natural resources and mining'!E61+'Other services'!E60+'Prof and business services'!E60+'Trade, trans, and utilities'!E60</f>
        <v>116388</v>
      </c>
      <c r="F60" s="4">
        <f>Construction!F60+'Education and health services'!F60+'Financial activities'!F60+Information!F60+'Leisure and hospitality'!F60+Manufacturing!F60+'Natural resources and mining'!F61+'Other services'!F60+'Prof and business services'!F60+'Trade, trans, and utilities'!F60</f>
        <v>116446</v>
      </c>
      <c r="G60" s="30">
        <f>Construction!G60+'Education and health services'!G60+'Financial activities'!G60+Information!G60+'Leisure and hospitality'!G60+Manufacturing!G60+'Natural resources and mining'!G61+'Other services'!G60+'Prof and business services'!G60+'Trade, trans, and utilities'!G60</f>
        <v>115206646.47258639</v>
      </c>
      <c r="H60" s="30">
        <f>Construction!H60+'Education and health services'!H60+'Financial activities'!H60+Information!H60+'Leisure and hospitality'!H60+Manufacturing!H60+'Natural resources and mining'!H61+'Other services'!H60+'Prof and business services'!H60+'Trade, trans, and utilities'!H60</f>
        <v>115224571.81949097</v>
      </c>
      <c r="I60" s="4">
        <f>Construction!I60+'Education and health services'!I60+'Financial activities'!I60+Information!I60+'Leisure and hospitality'!I60+Manufacturing!I60+'Natural resources and mining'!I60+'Other services'!I60+'Prof and business services'!I60+'Trade, trans, and utilities'!I60</f>
        <v>114298437</v>
      </c>
      <c r="J60" s="37">
        <f>Construction!J60+'Education and health services'!J60+'Financial activities'!J60+Information!J60+'Leisure and hospitality'!J60+Manufacturing!J60+'Natural resources and mining'!J60+'Other services'!J60+'Prof and business services'!J60+'Trade, trans, and utilities'!J60</f>
        <v>114741081.55008039</v>
      </c>
      <c r="K60" s="11">
        <f t="shared" si="6"/>
        <v>2.4807269908264651E-3</v>
      </c>
      <c r="L60" s="12">
        <f t="shared" si="7"/>
        <v>2.2391208866918699E-3</v>
      </c>
      <c r="M60" s="12">
        <f t="shared" si="8"/>
        <v>2.3683825239206868E-3</v>
      </c>
      <c r="N60" s="12">
        <f t="shared" si="9"/>
        <v>2.4707512977901747E-3</v>
      </c>
      <c r="O60" s="32">
        <f t="shared" si="12"/>
        <v>8.7499785206102132E-4</v>
      </c>
      <c r="P60" s="32">
        <f t="shared" si="13"/>
        <v>8.6186830234780132E-4</v>
      </c>
      <c r="Q60" s="34">
        <f t="shared" si="5"/>
        <v>2.1117465353042153E-3</v>
      </c>
    </row>
    <row r="61" spans="1:17">
      <c r="A61">
        <f t="shared" si="0"/>
        <v>1</v>
      </c>
      <c r="B61" s="1">
        <v>41760</v>
      </c>
      <c r="C61" s="28">
        <f>Construction!C61+'Education and health services'!C61+'Financial activities'!C61+Information!C61+'Leisure and hospitality'!C61+Manufacturing!C61+'Natural resources and mining'!C62+'Other services'!C61+'Prof and business services'!C61+'Trade, trans, and utilities'!C61</f>
        <v>116595</v>
      </c>
      <c r="D61" s="4">
        <f>Construction!D61+'Education and health services'!D61+'Financial activities'!D61+Information!D61+'Leisure and hospitality'!D61+Manufacturing!D61+'Natural resources and mining'!D62+'Other services'!D61+'Prof and business services'!D61+'Trade, trans, and utilities'!D61</f>
        <v>116615</v>
      </c>
      <c r="E61" s="4">
        <f>Construction!E61+'Education and health services'!E61+'Financial activities'!E61+Information!E61+'Leisure and hospitality'!E61+Manufacturing!E61+'Natural resources and mining'!E62+'Other services'!E61+'Prof and business services'!E61+'Trade, trans, and utilities'!E61</f>
        <v>116619</v>
      </c>
      <c r="F61" s="4">
        <f>Construction!F61+'Education and health services'!F61+'Financial activities'!F61+Information!F61+'Leisure and hospitality'!F61+Manufacturing!F61+'Natural resources and mining'!F62+'Other services'!F61+'Prof and business services'!F61+'Trade, trans, and utilities'!F61</f>
        <v>116685</v>
      </c>
      <c r="G61" s="30">
        <f>Construction!G61+'Education and health services'!G61+'Financial activities'!G61+Information!G61+'Leisure and hospitality'!G61+Manufacturing!G61+'Natural resources and mining'!G62+'Other services'!G61+'Prof and business services'!G61+'Trade, trans, and utilities'!G61</f>
        <v>115474862.12553701</v>
      </c>
      <c r="H61" s="30">
        <f>Construction!H61+'Education and health services'!H61+'Financial activities'!H61+Information!H61+'Leisure and hospitality'!H61+Manufacturing!H61+'Natural resources and mining'!H62+'Other services'!H61+'Prof and business services'!H61+'Trade, trans, and utilities'!H61</f>
        <v>115480890.86096631</v>
      </c>
      <c r="I61" s="4">
        <f>Construction!I61+'Education and health services'!I61+'Financial activities'!I61+Information!I61+'Leisure and hospitality'!I61+Manufacturing!I61+'Natural resources and mining'!I61+'Other services'!I61+'Prof and business services'!I61+'Trade, trans, and utilities'!I61</f>
        <v>115547598</v>
      </c>
      <c r="J61" s="37">
        <f>Construction!J61+'Education and health services'!J61+'Financial activities'!J61+Information!J61+'Leisure and hospitality'!J61+Manufacturing!J61+'Natural resources and mining'!J61+'Other services'!J61+'Prof and business services'!J61+'Trade, trans, and utilities'!J61</f>
        <v>115055299.65741363</v>
      </c>
      <c r="K61" s="11">
        <f t="shared" si="6"/>
        <v>1.8215718790544067E-3</v>
      </c>
      <c r="L61" s="12">
        <f t="shared" si="7"/>
        <v>2.0450776356153444E-3</v>
      </c>
      <c r="M61" s="12">
        <f t="shared" si="8"/>
        <v>1.9847406949169422E-3</v>
      </c>
      <c r="N61" s="12">
        <f t="shared" si="9"/>
        <v>2.0524534977586217E-3</v>
      </c>
      <c r="O61" s="32">
        <f t="shared" si="12"/>
        <v>2.3281265548722452E-3</v>
      </c>
      <c r="P61" s="32">
        <f t="shared" si="13"/>
        <v>2.2245171965307176E-3</v>
      </c>
      <c r="Q61" s="34">
        <f t="shared" si="5"/>
        <v>2.738496997660711E-3</v>
      </c>
    </row>
    <row r="62" spans="1:17">
      <c r="A62">
        <f t="shared" si="0"/>
        <v>1</v>
      </c>
      <c r="B62" s="1">
        <v>41791</v>
      </c>
      <c r="C62" s="28">
        <f>Construction!C62+'Education and health services'!C62+'Financial activities'!C62+Information!C62+'Leisure and hospitality'!C62+Manufacturing!C62+'Natural resources and mining'!C63+'Other services'!C62+'Prof and business services'!C62+'Trade, trans, and utilities'!C62</f>
        <v>116881</v>
      </c>
      <c r="D62" s="4">
        <f>Construction!D62+'Education and health services'!D62+'Financial activities'!D62+Information!D62+'Leisure and hospitality'!D62+Manufacturing!D62+'Natural resources and mining'!D63+'Other services'!D62+'Prof and business services'!D62+'Trade, trans, and utilities'!D62</f>
        <v>116892</v>
      </c>
      <c r="E62" s="4">
        <f>Construction!E62+'Education and health services'!E62+'Financial activities'!E62+Information!E62+'Leisure and hospitality'!E62+Manufacturing!E62+'Natural resources and mining'!E63+'Other services'!E62+'Prof and business services'!E62+'Trade, trans, and utilities'!E62</f>
        <v>116883</v>
      </c>
      <c r="F62" s="4">
        <f>Construction!F62+'Education and health services'!F62+'Financial activities'!F62+Information!F62+'Leisure and hospitality'!F62+Manufacturing!F62+'Natural resources and mining'!F63+'Other services'!F62+'Prof and business services'!F62+'Trade, trans, and utilities'!F62</f>
        <v>116958</v>
      </c>
      <c r="G62" s="30">
        <f>Construction!G62+'Education and health services'!G62+'Financial activities'!G62+Information!G62+'Leisure and hospitality'!G62+Manufacturing!G62+'Natural resources and mining'!G63+'Other services'!G62+'Prof and business services'!G62+'Trade, trans, and utilities'!G62</f>
        <v>115737163.30268174</v>
      </c>
      <c r="H62" s="30">
        <f>Construction!H62+'Education and health services'!H62+'Financial activities'!H62+Information!H62+'Leisure and hospitality'!H62+Manufacturing!H62+'Natural resources and mining'!H63+'Other services'!H62+'Prof and business services'!H62+'Trade, trans, and utilities'!H62</f>
        <v>115738268.54294835</v>
      </c>
      <c r="I62" s="4">
        <f>Construction!I62+'Education and health services'!I62+'Financial activities'!I62+Information!I62+'Leisure and hospitality'!I62+Manufacturing!I62+'Natural resources and mining'!I62+'Other services'!I62+'Prof and business services'!I62+'Trade, trans, and utilities'!I62</f>
        <v>116409096</v>
      </c>
      <c r="J62" s="37">
        <f>Construction!J62+'Education and health services'!J62+'Financial activities'!J62+Information!J62+'Leisure and hospitality'!J62+Manufacturing!J62+'Natural resources and mining'!J62+'Other services'!J62+'Prof and business services'!J62+'Trade, trans, and utilities'!J62</f>
        <v>115306202.98139507</v>
      </c>
      <c r="K62" s="11">
        <f t="shared" si="6"/>
        <v>2.4529353745872395E-3</v>
      </c>
      <c r="L62" s="12">
        <f t="shared" si="7"/>
        <v>2.3753376495305734E-3</v>
      </c>
      <c r="M62" s="12">
        <f t="shared" si="8"/>
        <v>2.263782059527264E-3</v>
      </c>
      <c r="N62" s="12">
        <f t="shared" si="9"/>
        <v>2.3396323434887734E-3</v>
      </c>
      <c r="O62" s="32">
        <f t="shared" si="12"/>
        <v>2.2715002409752216E-3</v>
      </c>
      <c r="P62" s="32">
        <f t="shared" si="13"/>
        <v>2.2287469386768066E-3</v>
      </c>
      <c r="Q62" s="34">
        <f t="shared" si="5"/>
        <v>2.1807193995280194E-3</v>
      </c>
    </row>
    <row r="63" spans="1:17">
      <c r="A63">
        <f t="shared" si="0"/>
        <v>1</v>
      </c>
      <c r="B63" s="1">
        <v>41821</v>
      </c>
      <c r="C63" s="28">
        <f>Construction!C63+'Education and health services'!C63+'Financial activities'!C63+Information!C63+'Leisure and hospitality'!C63+Manufacturing!C63+'Natural resources and mining'!C64+'Other services'!C63+'Prof and business services'!C63+'Trade, trans, and utilities'!C63</f>
        <v>117084</v>
      </c>
      <c r="D63" s="4">
        <f>Construction!D63+'Education and health services'!D63+'Financial activities'!D63+Information!D63+'Leisure and hospitality'!D63+Manufacturing!D63+'Natural resources and mining'!D64+'Other services'!D63+'Prof and business services'!D63+'Trade, trans, and utilities'!D63</f>
        <v>117090</v>
      </c>
      <c r="E63" s="4">
        <f>Construction!E63+'Education and health services'!E63+'Financial activities'!E63+Information!E63+'Leisure and hospitality'!E63+Manufacturing!E63+'Natural resources and mining'!E64+'Other services'!E63+'Prof and business services'!E63+'Trade, trans, and utilities'!E63</f>
        <v>117115</v>
      </c>
      <c r="F63" s="4">
        <f>Construction!F63+'Education and health services'!F63+'Financial activities'!F63+Information!F63+'Leisure and hospitality'!F63+Manufacturing!F63+'Natural resources and mining'!F64+'Other services'!F63+'Prof and business services'!F63+'Trade, trans, and utilities'!F63</f>
        <v>117174</v>
      </c>
      <c r="G63" s="30">
        <f>Construction!G63+'Education and health services'!G63+'Financial activities'!G63+Information!G63+'Leisure and hospitality'!G63+Manufacturing!G63+'Natural resources and mining'!G64+'Other services'!G63+'Prof and business services'!G63+'Trade, trans, and utilities'!G63</f>
        <v>115975298.50767598</v>
      </c>
      <c r="H63" s="30">
        <f>Construction!H63+'Education and health services'!H63+'Financial activities'!H63+Information!H63+'Leisure and hospitality'!H63+Manufacturing!H63+'Natural resources and mining'!H64+'Other services'!H63+'Prof and business services'!H63+'Trade, trans, and utilities'!H63</f>
        <v>115970442.23623791</v>
      </c>
      <c r="I63" s="4">
        <f>Construction!I63+'Education and health services'!I63+'Financial activities'!I63+Information!I63+'Leisure and hospitality'!I63+Manufacturing!I63+'Natural resources and mining'!I63+'Other services'!I63+'Prof and business services'!I63+'Trade, trans, and utilities'!I63</f>
        <v>116406397</v>
      </c>
      <c r="J63" s="37">
        <f>Construction!J63+'Education and health services'!J63+'Financial activities'!J63+Information!J63+'Leisure and hospitality'!J63+Manufacturing!J63+'Natural resources and mining'!J63+'Other services'!J63+'Prof and business services'!J63+'Trade, trans, and utilities'!J63</f>
        <v>115464670.28812361</v>
      </c>
      <c r="K63" s="11">
        <f t="shared" si="6"/>
        <v>1.7368092333227558E-3</v>
      </c>
      <c r="L63" s="12">
        <f t="shared" si="7"/>
        <v>1.6938712657839083E-3</v>
      </c>
      <c r="M63" s="12">
        <f t="shared" si="8"/>
        <v>1.9848908737798432E-3</v>
      </c>
      <c r="N63" s="12">
        <f t="shared" si="9"/>
        <v>1.8468168060328249E-3</v>
      </c>
      <c r="O63" s="32">
        <f t="shared" si="12"/>
        <v>2.0575517681511446E-3</v>
      </c>
      <c r="P63" s="32">
        <f t="shared" si="13"/>
        <v>2.006023558261516E-3</v>
      </c>
      <c r="Q63" s="34">
        <f t="shared" si="5"/>
        <v>1.3743172754905331E-3</v>
      </c>
    </row>
    <row r="64" spans="1:17">
      <c r="A64">
        <f t="shared" si="0"/>
        <v>1</v>
      </c>
      <c r="B64" s="1">
        <v>41852</v>
      </c>
      <c r="C64" s="28">
        <f>Construction!C64+'Education and health services'!C64+'Financial activities'!C64+Information!C64+'Leisure and hospitality'!C64+Manufacturing!C64+'Natural resources and mining'!C65+'Other services'!C64+'Prof and business services'!C64+'Trade, trans, and utilities'!C64</f>
        <v>117231</v>
      </c>
      <c r="D64" s="4">
        <f>Construction!D64+'Education and health services'!D64+'Financial activities'!D64+Information!D64+'Leisure and hospitality'!D64+Manufacturing!D64+'Natural resources and mining'!D65+'Other services'!D64+'Prof and business services'!D64+'Trade, trans, and utilities'!D64</f>
        <v>117296</v>
      </c>
      <c r="E64" s="4">
        <f>Construction!E64+'Education and health services'!E64+'Financial activities'!E64+Information!E64+'Leisure and hospitality'!E64+Manufacturing!E64+'Natural resources and mining'!E65+'Other services'!E64+'Prof and business services'!E64+'Trade, trans, and utilities'!E64</f>
        <v>117319</v>
      </c>
      <c r="F64" s="4">
        <f>Construction!F64+'Education and health services'!F64+'Financial activities'!F64+Information!F64+'Leisure and hospitality'!F64+Manufacturing!F64+'Natural resources and mining'!F65+'Other services'!F64+'Prof and business services'!F64+'Trade, trans, and utilities'!F64</f>
        <v>117419</v>
      </c>
      <c r="G64" s="30">
        <f>Construction!G64+'Education and health services'!G64+'Financial activities'!G64+Information!G64+'Leisure and hospitality'!G64+Manufacturing!G64+'Natural resources and mining'!G65+'Other services'!G64+'Prof and business services'!G64+'Trade, trans, and utilities'!G64</f>
        <v>116281834.58960021</v>
      </c>
      <c r="H64" s="30">
        <f>Construction!H64+'Education and health services'!H64+'Financial activities'!H64+Information!H64+'Leisure and hospitality'!H64+Manufacturing!H64+'Natural resources and mining'!H65+'Other services'!H64+'Prof and business services'!H64+'Trade, trans, and utilities'!H64</f>
        <v>116298647.07092133</v>
      </c>
      <c r="I64" s="4">
        <f>Construction!I64+'Education and health services'!I64+'Financial activities'!I64+Information!I64+'Leisure and hospitality'!I64+Manufacturing!I64+'Natural resources and mining'!I64+'Other services'!I64+'Prof and business services'!I64+'Trade, trans, and utilities'!I64</f>
        <v>116834482</v>
      </c>
      <c r="J64" s="37">
        <f>Construction!J64+'Education and health services'!J64+'Financial activities'!J64+Information!J64+'Leisure and hospitality'!J64+Manufacturing!J64+'Natural resources and mining'!J64+'Other services'!J64+'Prof and business services'!J64+'Trade, trans, and utilities'!J64</f>
        <v>115682267.91530938</v>
      </c>
      <c r="K64" s="11">
        <f t="shared" si="6"/>
        <v>1.2555088654300217E-3</v>
      </c>
      <c r="L64" s="12">
        <f t="shared" si="7"/>
        <v>1.7593304295839829E-3</v>
      </c>
      <c r="M64" s="12">
        <f t="shared" si="8"/>
        <v>1.7418776416342485E-3</v>
      </c>
      <c r="N64" s="12">
        <f t="shared" si="9"/>
        <v>2.0909075392152587E-3</v>
      </c>
      <c r="O64" s="32">
        <f t="shared" si="12"/>
        <v>2.6431152656523071E-3</v>
      </c>
      <c r="P64" s="32">
        <f t="shared" si="13"/>
        <v>2.8300731492845177E-3</v>
      </c>
      <c r="Q64" s="34">
        <f t="shared" si="5"/>
        <v>1.8845385921320013E-3</v>
      </c>
    </row>
    <row r="65" spans="1:17">
      <c r="A65">
        <f t="shared" si="0"/>
        <v>1</v>
      </c>
      <c r="B65" s="1">
        <v>41883</v>
      </c>
      <c r="C65" s="28">
        <f>Construction!C65+'Education and health services'!C65+'Financial activities'!C65+Information!C65+'Leisure and hospitality'!C65+Manufacturing!C65+'Natural resources and mining'!C66+'Other services'!C65+'Prof and business services'!C65+'Trade, trans, and utilities'!C65</f>
        <v>117524</v>
      </c>
      <c r="D65" s="4">
        <f>Construction!D65+'Education and health services'!D65+'Financial activities'!D65+Information!D65+'Leisure and hospitality'!D65+Manufacturing!D65+'Natural resources and mining'!D66+'Other services'!D65+'Prof and business services'!D65+'Trade, trans, and utilities'!D65</f>
        <v>117556</v>
      </c>
      <c r="E65" s="4">
        <f>Construction!E65+'Education and health services'!E65+'Financial activities'!E65+Information!E65+'Leisure and hospitality'!E65+Manufacturing!E65+'Natural resources and mining'!E66+'Other services'!E65+'Prof and business services'!E65+'Trade, trans, and utilities'!E65</f>
        <v>117564</v>
      </c>
      <c r="F65" s="4">
        <f>Construction!F65+'Education and health services'!F65+'Financial activities'!F65+Information!F65+'Leisure and hospitality'!F65+Manufacturing!F65+'Natural resources and mining'!F66+'Other services'!F65+'Prof and business services'!F65+'Trade, trans, and utilities'!F65</f>
        <v>117661</v>
      </c>
      <c r="G65" s="30">
        <f>Construction!G65+'Education and health services'!G65+'Financial activities'!G65+Information!G65+'Leisure and hospitality'!G65+Manufacturing!G65+'Natural resources and mining'!G66+'Other services'!G65+'Prof and business services'!G65+'Trade, trans, and utilities'!G65</f>
        <v>116525368.60746817</v>
      </c>
      <c r="H65" s="30">
        <f>Construction!H65+'Education and health services'!H65+'Financial activities'!H65+Information!H65+'Leisure and hospitality'!H65+Manufacturing!H65+'Natural resources and mining'!H66+'Other services'!H65+'Prof and business services'!H65+'Trade, trans, and utilities'!H65</f>
        <v>116543237.3319217</v>
      </c>
      <c r="I65" s="4">
        <f>Construction!I65+'Education and health services'!I65+'Financial activities'!I65+Information!I65+'Leisure and hospitality'!I65+Manufacturing!I65+'Natural resources and mining'!I65+'Other services'!I65+'Prof and business services'!I65+'Trade, trans, and utilities'!I65</f>
        <v>116365134</v>
      </c>
      <c r="J65" s="37">
        <f>Construction!J65+'Education and health services'!J65+'Financial activities'!J65+Information!J65+'Leisure and hospitality'!J65+Manufacturing!J65+'Natural resources and mining'!J65+'Other services'!J65+'Prof and business services'!J65+'Trade, trans, and utilities'!J65</f>
        <v>115906353.69870418</v>
      </c>
      <c r="K65" s="11">
        <f t="shared" si="6"/>
        <v>2.4993389120624432E-3</v>
      </c>
      <c r="L65" s="12">
        <f t="shared" si="7"/>
        <v>2.2166143773019176E-3</v>
      </c>
      <c r="M65" s="12">
        <f t="shared" si="8"/>
        <v>2.0883232894928216E-3</v>
      </c>
      <c r="N65" s="12">
        <f t="shared" si="9"/>
        <v>2.0609952392713904E-3</v>
      </c>
      <c r="O65" s="32">
        <f t="shared" si="12"/>
        <v>2.094342755491363E-3</v>
      </c>
      <c r="P65" s="32">
        <f t="shared" si="13"/>
        <v>2.1031221528415855E-3</v>
      </c>
      <c r="Q65" s="34">
        <f t="shared" si="5"/>
        <v>1.9370797913371707E-3</v>
      </c>
    </row>
    <row r="66" spans="1:17">
      <c r="A66">
        <f t="shared" si="0"/>
        <v>1</v>
      </c>
      <c r="B66" s="1">
        <v>41913</v>
      </c>
      <c r="C66" s="28">
        <f>Construction!C66+'Education and health services'!C66+'Financial activities'!C66+Information!C66+'Leisure and hospitality'!C66+Manufacturing!C66+'Natural resources and mining'!C67+'Other services'!C66+'Prof and business services'!C66+'Trade, trans, and utilities'!C66</f>
        <v>117764</v>
      </c>
      <c r="D66" s="4">
        <f>Construction!D66+'Education and health services'!D66+'Financial activities'!D66+Information!D66+'Leisure and hospitality'!D66+Manufacturing!D66+'Natural resources and mining'!D67+'Other services'!D66+'Prof and business services'!D66+'Trade, trans, and utilities'!D66</f>
        <v>117801</v>
      </c>
      <c r="E66" s="4">
        <f>Construction!E66+'Education and health services'!E66+'Financial activities'!E66+Information!E66+'Leisure and hospitality'!E66+Manufacturing!E66+'Natural resources and mining'!E67+'Other services'!E66+'Prof and business services'!E66+'Trade, trans, and utilities'!E66</f>
        <v>117802</v>
      </c>
      <c r="F66" s="4">
        <f>Construction!F66+'Education and health services'!F66+'Financial activities'!F66+Information!F66+'Leisure and hospitality'!F66+Manufacturing!F66+'Natural resources and mining'!F67+'Other services'!F66+'Prof and business services'!F66+'Trade, trans, and utilities'!F66</f>
        <v>117880</v>
      </c>
      <c r="G66" s="30">
        <f>Construction!G66+'Education and health services'!G66+'Financial activities'!G66+Information!G66+'Leisure and hospitality'!G66+Manufacturing!G66+'Natural resources and mining'!G67+'Other services'!G66+'Prof and business services'!G66+'Trade, trans, and utilities'!G66</f>
        <v>116612684.66704002</v>
      </c>
      <c r="H66" s="30">
        <f>Construction!H66+'Education and health services'!H66+'Financial activities'!H66+Information!H66+'Leisure and hospitality'!H66+Manufacturing!H66+'Natural resources and mining'!H67+'Other services'!H66+'Prof and business services'!H66+'Trade, trans, and utilities'!H66</f>
        <v>116630093.71416923</v>
      </c>
      <c r="I66" s="4">
        <f>Construction!I66+'Education and health services'!I66+'Financial activities'!I66+Information!I66+'Leisure and hospitality'!I66+Manufacturing!I66+'Natural resources and mining'!I66+'Other services'!I66+'Prof and business services'!I66+'Trade, trans, and utilities'!I66</f>
        <v>116844490</v>
      </c>
      <c r="J66" s="37">
        <f>Construction!J66+'Education and health services'!J66+'Financial activities'!J66+Information!J66+'Leisure and hospitality'!J66+Manufacturing!J66+'Natural resources and mining'!J66+'Other services'!J66+'Prof and business services'!J66+'Trade, trans, and utilities'!J66</f>
        <v>116177786.39204866</v>
      </c>
      <c r="K66" s="11">
        <f t="shared" si="6"/>
        <v>2.0421360743336781E-3</v>
      </c>
      <c r="L66" s="12">
        <f t="shared" si="7"/>
        <v>2.0841131035420624E-3</v>
      </c>
      <c r="M66" s="12">
        <f t="shared" si="8"/>
        <v>2.024429247048376E-3</v>
      </c>
      <c r="N66" s="12">
        <f t="shared" si="9"/>
        <v>1.8612794383865428E-3</v>
      </c>
      <c r="O66" s="32">
        <f t="shared" si="12"/>
        <v>7.4933090206297237E-4</v>
      </c>
      <c r="P66" s="32">
        <f t="shared" si="13"/>
        <v>7.4527174837402121E-4</v>
      </c>
      <c r="Q66" s="34">
        <f t="shared" si="5"/>
        <v>2.3418275589106585E-3</v>
      </c>
    </row>
    <row r="67" spans="1:17">
      <c r="A67">
        <f t="shared" si="0"/>
        <v>1</v>
      </c>
      <c r="B67" s="1">
        <v>41944</v>
      </c>
      <c r="C67" s="28">
        <f>Construction!C67+'Education and health services'!C67+'Financial activities'!C67+Information!C67+'Leisure and hospitality'!C67+Manufacturing!C67+'Natural resources and mining'!C68+'Other services'!C67+'Prof and business services'!C67+'Trade, trans, and utilities'!C67</f>
        <v>118117</v>
      </c>
      <c r="D67" s="4">
        <f>Construction!D67+'Education and health services'!D67+'Financial activities'!D67+Information!D67+'Leisure and hospitality'!D67+Manufacturing!D67+'Natural resources and mining'!D68+'Other services'!D67+'Prof and business services'!D67+'Trade, trans, and utilities'!D67</f>
        <v>118148</v>
      </c>
      <c r="E67" s="4">
        <f>Construction!E67+'Education and health services'!E67+'Financial activities'!E67+Information!E67+'Leisure and hospitality'!E67+Manufacturing!E67+'Natural resources and mining'!E68+'Other services'!E67+'Prof and business services'!E67+'Trade, trans, and utilities'!E67</f>
        <v>118372</v>
      </c>
      <c r="F67" s="4">
        <f>Construction!F67+'Education and health services'!F67+'Financial activities'!F67+Information!F67+'Leisure and hospitality'!F67+Manufacturing!F67+'Natural resources and mining'!F68+'Other services'!F67+'Prof and business services'!F67+'Trade, trans, and utilities'!F67</f>
        <v>118154</v>
      </c>
      <c r="G67" s="30">
        <f>Construction!G67+'Education and health services'!G67+'Financial activities'!G67+Information!G67+'Leisure and hospitality'!G67+Manufacturing!G67+'Natural resources and mining'!G68+'Other services'!G67+'Prof and business services'!G67+'Trade, trans, and utilities'!G67</f>
        <v>116762964.93887231</v>
      </c>
      <c r="H67" s="30">
        <f>Construction!H67+'Education and health services'!H67+'Financial activities'!H67+Information!H67+'Leisure and hospitality'!H67+Manufacturing!H67+'Natural resources and mining'!H68+'Other services'!H67+'Prof and business services'!H67+'Trade, trans, and utilities'!H67</f>
        <v>116807042.03819969</v>
      </c>
      <c r="I67" s="4">
        <f>Construction!I67+'Education and health services'!I67+'Financial activities'!I67+Information!I67+'Leisure and hospitality'!I67+Manufacturing!I67+'Natural resources and mining'!I67+'Other services'!I67+'Prof and business services'!I67+'Trade, trans, and utilities'!I67</f>
        <v>117245180</v>
      </c>
      <c r="J67" s="37">
        <f>Construction!J67+'Education and health services'!J67+'Financial activities'!J67+Information!J67+'Leisure and hospitality'!J67+Manufacturing!J67+'Natural resources and mining'!J67+'Other services'!J67+'Prof and business services'!J67+'Trade, trans, and utilities'!J67</f>
        <v>116490799.18514381</v>
      </c>
      <c r="K67" s="11">
        <f t="shared" si="6"/>
        <v>2.9975204646581766E-3</v>
      </c>
      <c r="L67" s="12">
        <f t="shared" si="7"/>
        <v>2.9456456227026084E-3</v>
      </c>
      <c r="M67" s="12">
        <f t="shared" si="8"/>
        <v>4.8386275275462687E-3</v>
      </c>
      <c r="N67" s="12">
        <f t="shared" si="9"/>
        <v>2.3243976925686471E-3</v>
      </c>
      <c r="O67" s="32">
        <f t="shared" si="12"/>
        <v>1.2887129068452907E-3</v>
      </c>
      <c r="P67" s="32">
        <f t="shared" si="13"/>
        <v>1.517175528162662E-3</v>
      </c>
      <c r="Q67" s="34">
        <f t="shared" si="5"/>
        <v>2.6942568180707838E-3</v>
      </c>
    </row>
    <row r="68" spans="1:17">
      <c r="A68">
        <f t="shared" si="0"/>
        <v>1</v>
      </c>
      <c r="B68" s="1">
        <v>41974</v>
      </c>
      <c r="C68" s="28">
        <f>Construction!C68+'Education and health services'!C68+'Financial activities'!C68+Information!C68+'Leisure and hospitality'!C68+Manufacturing!C68+'Natural resources and mining'!C69+'Other services'!C68+'Prof and business services'!C68+'Trade, trans, and utilities'!C68</f>
        <v>118383</v>
      </c>
      <c r="D68" s="4">
        <f>Construction!D68+'Education and health services'!D68+'Financial activities'!D68+Information!D68+'Leisure and hospitality'!D68+Manufacturing!D68+'Natural resources and mining'!D69+'Other services'!D68+'Prof and business services'!D68+'Trade, trans, and utilities'!D68</f>
        <v>118683</v>
      </c>
      <c r="E68" s="4">
        <f>Construction!E68+'Education and health services'!E68+'Financial activities'!E68+Information!E68+'Leisure and hospitality'!E68+Manufacturing!E68+'Natural resources and mining'!E69+'Other services'!E68+'Prof and business services'!E68+'Trade, trans, and utilities'!E68</f>
        <v>118683</v>
      </c>
      <c r="F68" s="4">
        <f>Construction!F68+'Education and health services'!F68+'Financial activities'!F68+Information!F68+'Leisure and hospitality'!F68+Manufacturing!F68+'Natural resources and mining'!F69+'Other services'!F68+'Prof and business services'!F68+'Trade, trans, and utilities'!F68</f>
        <v>118410</v>
      </c>
      <c r="G68" s="30">
        <f>Construction!G68+'Education and health services'!G68+'Financial activities'!G68+Information!G68+'Leisure and hospitality'!G68+Manufacturing!G68+'Natural resources and mining'!G69+'Other services'!G68+'Prof and business services'!G68+'Trade, trans, and utilities'!G68</f>
        <v>117263867.3257177</v>
      </c>
      <c r="H68" s="30">
        <f>Construction!H68+'Education and health services'!H68+'Financial activities'!H68+Information!H68+'Leisure and hospitality'!H68+Manufacturing!H68+'Natural resources and mining'!H69+'Other services'!H68+'Prof and business services'!H68+'Trade, trans, and utilities'!H68</f>
        <v>117310658.23203823</v>
      </c>
      <c r="I68" s="4">
        <f>Construction!I68+'Education and health services'!I68+'Financial activities'!I68+Information!I68+'Leisure and hospitality'!I68+Manufacturing!I68+'Natural resources and mining'!I68+'Other services'!I68+'Prof and business services'!I68+'Trade, trans, and utilities'!I68</f>
        <v>117487699</v>
      </c>
      <c r="J68" s="37">
        <f>Construction!J68+'Education and health services'!J68+'Financial activities'!J68+Information!J68+'Leisure and hospitality'!J68+Manufacturing!J68+'Natural resources and mining'!J68+'Other services'!J68+'Prof and business services'!J68+'Trade, trans, and utilities'!J68</f>
        <v>116823469.68725885</v>
      </c>
      <c r="K68" s="11">
        <f t="shared" si="6"/>
        <v>2.2520043685498869E-3</v>
      </c>
      <c r="L68" s="12">
        <f t="shared" si="7"/>
        <v>4.5282188441615467E-3</v>
      </c>
      <c r="M68" s="12">
        <f t="shared" si="8"/>
        <v>2.6273105126213281E-3</v>
      </c>
      <c r="N68" s="12">
        <f t="shared" si="9"/>
        <v>2.1666638454898024E-3</v>
      </c>
      <c r="O68" s="32">
        <f t="shared" si="12"/>
        <v>4.2899080809366552E-3</v>
      </c>
      <c r="P68" s="32">
        <f t="shared" si="13"/>
        <v>4.3115225336656238E-3</v>
      </c>
      <c r="Q68" s="34">
        <f t="shared" si="5"/>
        <v>2.8557663304060732E-3</v>
      </c>
    </row>
    <row r="69" spans="1:17">
      <c r="A69">
        <f t="shared" si="0"/>
        <v>1</v>
      </c>
      <c r="B69" s="1">
        <v>42005</v>
      </c>
      <c r="C69" s="28">
        <f>Construction!C69+'Education and health services'!C69+'Financial activities'!C69+Information!C69+'Leisure and hospitality'!C69+Manufacturing!C69+'Natural resources and mining'!C70+'Other services'!C69+'Prof and business services'!C69+'Trade, trans, and utilities'!C69</f>
        <v>118945</v>
      </c>
      <c r="D69" s="4">
        <f>Construction!D69+'Education and health services'!D69+'Financial activities'!D69+Information!D69+'Leisure and hospitality'!D69+Manufacturing!D69+'Natural resources and mining'!D70+'Other services'!D69+'Prof and business services'!D69+'Trade, trans, and utilities'!D69</f>
        <v>118915</v>
      </c>
      <c r="E69" s="4">
        <f>Construction!E69+'Education and health services'!E69+'Financial activities'!E69+Information!E69+'Leisure and hospitality'!E69+Manufacturing!E69+'Natural resources and mining'!E70+'Other services'!E69+'Prof and business services'!E69+'Trade, trans, and utilities'!E69</f>
        <v>118878</v>
      </c>
      <c r="F69" s="4">
        <f>Construction!F69+'Education and health services'!F69+'Financial activities'!F69+Information!F69+'Leisure and hospitality'!F69+Manufacturing!F69+'Natural resources and mining'!F70+'Other services'!F69+'Prof and business services'!F69+'Trade, trans, and utilities'!F69</f>
        <v>118595</v>
      </c>
      <c r="G69" s="30">
        <f>Construction!G69+'Education and health services'!G69+'Financial activities'!G69+Information!G69+'Leisure and hospitality'!G69+Manufacturing!G69+'Natural resources and mining'!G70+'Other services'!G69+'Prof and business services'!G69+'Trade, trans, and utilities'!G69</f>
        <v>117439290.96108752</v>
      </c>
      <c r="H69" s="30">
        <f>Construction!H69+'Education and health services'!H69+'Financial activities'!H69+Information!H69+'Leisure and hospitality'!H69+Manufacturing!H69+'Natural resources and mining'!H70+'Other services'!H69+'Prof and business services'!H69+'Trade, trans, and utilities'!H69</f>
        <v>117490771.02922761</v>
      </c>
      <c r="I69" s="4">
        <f>Construction!I69+'Education and health services'!I69+'Financial activities'!I69+Information!I69+'Leisure and hospitality'!I69+Manufacturing!I69+'Natural resources and mining'!I69+'Other services'!I69+'Prof and business services'!I69+'Trade, trans, and utilities'!I69</f>
        <v>114716237</v>
      </c>
      <c r="J69" s="37">
        <f>Construction!J69+'Education and health services'!J69+'Financial activities'!J69+Information!J69+'Leisure and hospitality'!J69+Manufacturing!J69+'Natural resources and mining'!J69+'Other services'!J69+'Prof and business services'!J69+'Trade, trans, and utilities'!J69</f>
        <v>116879386.83117384</v>
      </c>
      <c r="K69" s="11">
        <f t="shared" si="6"/>
        <v>4.7473032445537466E-3</v>
      </c>
      <c r="L69" s="12">
        <f t="shared" si="7"/>
        <v>1.954787121997148E-3</v>
      </c>
      <c r="M69" s="12">
        <f t="shared" si="8"/>
        <v>1.6430322792648777E-3</v>
      </c>
      <c r="N69" s="12">
        <f t="shared" si="9"/>
        <v>1.5623680432395037E-3</v>
      </c>
      <c r="O69" s="32">
        <f t="shared" si="12"/>
        <v>1.495973477341872E-3</v>
      </c>
      <c r="P69" s="32">
        <f t="shared" si="13"/>
        <v>1.5353489606471094E-3</v>
      </c>
      <c r="Q69" s="34">
        <f t="shared" si="5"/>
        <v>4.7864649170814566E-4</v>
      </c>
    </row>
    <row r="70" spans="1:17">
      <c r="A70">
        <f t="shared" si="0"/>
        <v>1</v>
      </c>
      <c r="B70" s="1">
        <v>42036</v>
      </c>
      <c r="C70" s="28">
        <f>Construction!C70+'Education and health services'!C70+'Financial activities'!C70+Information!C70+'Leisure and hospitality'!C70+Manufacturing!C70+'Natural resources and mining'!C71+'Other services'!C70+'Prof and business services'!C70+'Trade, trans, and utilities'!C70</f>
        <v>119200</v>
      </c>
      <c r="D70" s="4">
        <f>Construction!D70+'Education and health services'!D70+'Financial activities'!D70+Information!D70+'Leisure and hospitality'!D70+Manufacturing!D70+'Natural resources and mining'!D71+'Other services'!D70+'Prof and business services'!D70+'Trade, trans, and utilities'!D70</f>
        <v>119141</v>
      </c>
      <c r="E70" s="4">
        <f>Construction!E70+'Education and health services'!E70+'Financial activities'!E70+Information!E70+'Leisure and hospitality'!E70+Manufacturing!E70+'Natural resources and mining'!E71+'Other services'!E70+'Prof and business services'!E70+'Trade, trans, and utilities'!E70</f>
        <v>119139</v>
      </c>
      <c r="F70" s="4">
        <f>Construction!F70+'Education and health services'!F70+'Financial activities'!F70+Information!F70+'Leisure and hospitality'!F70+Manufacturing!F70+'Natural resources and mining'!F71+'Other services'!F70+'Prof and business services'!F70+'Trade, trans, and utilities'!F70</f>
        <v>118834</v>
      </c>
      <c r="G70" s="30">
        <f>Construction!G70+'Education and health services'!G70+'Financial activities'!G70+Information!G70+'Leisure and hospitality'!G70+Manufacturing!G70+'Natural resources and mining'!G71+'Other services'!G70+'Prof and business services'!G70+'Trade, trans, and utilities'!G70</f>
        <v>117550214.16389413</v>
      </c>
      <c r="H70" s="30">
        <f>Construction!H70+'Education and health services'!H70+'Financial activities'!H70+Information!H70+'Leisure and hospitality'!H70+Manufacturing!H70+'Natural resources and mining'!H71+'Other services'!H70+'Prof and business services'!H70+'Trade, trans, and utilities'!H70</f>
        <v>117598246.34120406</v>
      </c>
      <c r="I70" s="4">
        <f>Construction!I70+'Education and health services'!I70+'Financial activities'!I70+Information!I70+'Leisure and hospitality'!I70+Manufacturing!I70+'Natural resources and mining'!I70+'Other services'!I70+'Prof and business services'!I70+'Trade, trans, and utilities'!I70</f>
        <v>114985647</v>
      </c>
      <c r="J70" s="37">
        <f>Construction!J70+'Education and health services'!J70+'Financial activities'!J70+Information!J70+'Leisure and hospitality'!J70+Manufacturing!J70+'Natural resources and mining'!J70+'Other services'!J70+'Prof and business services'!J70+'Trade, trans, and utilities'!J70</f>
        <v>117031991.69848776</v>
      </c>
      <c r="K70" s="11">
        <f t="shared" si="6"/>
        <v>2.1438479969733137E-3</v>
      </c>
      <c r="L70" s="12">
        <f t="shared" si="7"/>
        <v>1.9005171761341533E-3</v>
      </c>
      <c r="M70" s="12">
        <f t="shared" si="8"/>
        <v>2.1955281885630562E-3</v>
      </c>
      <c r="N70" s="12">
        <f t="shared" si="9"/>
        <v>2.0152620262237075E-3</v>
      </c>
      <c r="O70" s="32">
        <f t="shared" si="12"/>
        <v>9.4451526315286749E-4</v>
      </c>
      <c r="P70" s="32">
        <f t="shared" si="13"/>
        <v>9.1475535512230977E-4</v>
      </c>
      <c r="Q70" s="34">
        <f t="shared" si="5"/>
        <v>1.3056610874795371E-3</v>
      </c>
    </row>
    <row r="71" spans="1:17">
      <c r="A71">
        <f t="shared" ref="A71:A134" si="14">IF(OR(YEAR(B71)&lt;2020,YEAR(B71)&gt;2021),1,0)</f>
        <v>1</v>
      </c>
      <c r="B71" s="1">
        <v>42064</v>
      </c>
      <c r="C71" s="28">
        <f>Construction!C71+'Education and health services'!C71+'Financial activities'!C71+Information!C71+'Leisure and hospitality'!C71+Manufacturing!C71+'Natural resources and mining'!C72+'Other services'!C71+'Prof and business services'!C71+'Trade, trans, and utilities'!C71</f>
        <v>119266</v>
      </c>
      <c r="D71" s="4">
        <f>Construction!D71+'Education and health services'!D71+'Financial activities'!D71+Information!D71+'Leisure and hospitality'!D71+Manufacturing!D71+'Natural resources and mining'!D72+'Other services'!D71+'Prof and business services'!D71+'Trade, trans, and utilities'!D71</f>
        <v>119230</v>
      </c>
      <c r="E71" s="4">
        <f>Construction!E71+'Education and health services'!E71+'Financial activities'!E71+Information!E71+'Leisure and hospitality'!E71+Manufacturing!E71+'Natural resources and mining'!E72+'Other services'!E71+'Prof and business services'!E71+'Trade, trans, and utilities'!E71</f>
        <v>119256</v>
      </c>
      <c r="F71" s="4">
        <f>Construction!F71+'Education and health services'!F71+'Financial activities'!F71+Information!F71+'Leisure and hospitality'!F71+Manufacturing!F71+'Natural resources and mining'!F72+'Other services'!F71+'Prof and business services'!F71+'Trade, trans, and utilities'!F71</f>
        <v>118937</v>
      </c>
      <c r="G71" s="30">
        <f>Construction!G71+'Education and health services'!G71+'Financial activities'!G71+Information!G71+'Leisure and hospitality'!G71+Manufacturing!G71+'Natural resources and mining'!G72+'Other services'!G71+'Prof and business services'!G71+'Trade, trans, and utilities'!G71</f>
        <v>117632315.57673639</v>
      </c>
      <c r="H71" s="30">
        <f>Construction!H71+'Education and health services'!H71+'Financial activities'!H71+Information!H71+'Leisure and hospitality'!H71+Manufacturing!H71+'Natural resources and mining'!H72+'Other services'!H71+'Prof and business services'!H71+'Trade, trans, and utilities'!H71</f>
        <v>117677715.72524674</v>
      </c>
      <c r="I71" s="4">
        <f>Construction!I71+'Education and health services'!I71+'Financial activities'!I71+Information!I71+'Leisure and hospitality'!I71+Manufacturing!I71+'Natural resources and mining'!I71+'Other services'!I71+'Prof and business services'!I71+'Trade, trans, and utilities'!I71</f>
        <v>115643135</v>
      </c>
      <c r="J71" s="37">
        <f>Construction!J71+'Education and health services'!J71+'Financial activities'!J71+Information!J71+'Leisure and hospitality'!J71+Manufacturing!J71+'Natural resources and mining'!J71+'Other services'!J71+'Prof and business services'!J71+'Trade, trans, and utilities'!J71</f>
        <v>117169963.95606314</v>
      </c>
      <c r="K71" s="11">
        <f t="shared" ref="K71:K102" si="15">C71/C70-1</f>
        <v>5.5369127516780026E-4</v>
      </c>
      <c r="L71" s="12">
        <f t="shared" ref="L71:L102" si="16">D71/D70-1</f>
        <v>7.4701404218524559E-4</v>
      </c>
      <c r="M71" s="12">
        <f t="shared" ref="M71:M102" si="17">E71/E70-1</f>
        <v>9.8204618135122601E-4</v>
      </c>
      <c r="N71" s="12">
        <f t="shared" ref="N71:N102" si="18">F71/F70-1</f>
        <v>8.6675530572066783E-4</v>
      </c>
      <c r="O71" s="32">
        <f t="shared" si="12"/>
        <v>6.9843694821170033E-4</v>
      </c>
      <c r="P71" s="32">
        <f t="shared" si="13"/>
        <v>6.7577014551822856E-4</v>
      </c>
      <c r="Q71" s="34">
        <f t="shared" si="5"/>
        <v>1.1789277066294179E-3</v>
      </c>
    </row>
    <row r="72" spans="1:17">
      <c r="A72">
        <f t="shared" si="14"/>
        <v>1</v>
      </c>
      <c r="B72" s="1">
        <v>42095</v>
      </c>
      <c r="C72" s="28">
        <f>Construction!C72+'Education and health services'!C72+'Financial activities'!C72+Information!C72+'Leisure and hospitality'!C72+Manufacturing!C72+'Natural resources and mining'!C73+'Other services'!C72+'Prof and business services'!C72+'Trade, trans, and utilities'!C72</f>
        <v>119440</v>
      </c>
      <c r="D72" s="4">
        <f>Construction!D72+'Education and health services'!D72+'Financial activities'!D72+Information!D72+'Leisure and hospitality'!D72+Manufacturing!D72+'Natural resources and mining'!D73+'Other services'!D72+'Prof and business services'!D72+'Trade, trans, and utilities'!D72</f>
        <v>119459</v>
      </c>
      <c r="E72" s="4">
        <f>Construction!E72+'Education and health services'!E72+'Financial activities'!E72+Information!E72+'Leisure and hospitality'!E72+Manufacturing!E72+'Natural resources and mining'!E73+'Other services'!E72+'Prof and business services'!E72+'Trade, trans, and utilities'!E72</f>
        <v>119439</v>
      </c>
      <c r="F72" s="4">
        <f>Construction!F72+'Education and health services'!F72+'Financial activities'!F72+Information!F72+'Leisure and hospitality'!F72+Manufacturing!F72+'Natural resources and mining'!F73+'Other services'!F72+'Prof and business services'!F72+'Trade, trans, and utilities'!F72</f>
        <v>119170</v>
      </c>
      <c r="G72" s="30">
        <f>Construction!G72+'Education and health services'!G72+'Financial activities'!G72+Information!G72+'Leisure and hospitality'!G72+Manufacturing!G72+'Natural resources and mining'!G73+'Other services'!G72+'Prof and business services'!G72+'Trade, trans, and utilities'!G72</f>
        <v>117789142.54513791</v>
      </c>
      <c r="H72" s="30">
        <f>Construction!H72+'Education and health services'!H72+'Financial activities'!H72+Information!H72+'Leisure and hospitality'!H72+Manufacturing!H72+'Natural resources and mining'!H73+'Other services'!H72+'Prof and business services'!H72+'Trade, trans, and utilities'!H72</f>
        <v>117822131.98007068</v>
      </c>
      <c r="I72" s="4">
        <f>Construction!I72+'Education and health services'!I72+'Financial activities'!I72+Information!I72+'Leisure and hospitality'!I72+Manufacturing!I72+'Natural resources and mining'!I72+'Other services'!I72+'Prof and business services'!I72+'Trade, trans, and utilities'!I72</f>
        <v>116983366</v>
      </c>
      <c r="J72" s="37">
        <f>Construction!J72+'Education and health services'!J72+'Financial activities'!J72+Information!J72+'Leisure and hospitality'!J72+Manufacturing!J72+'Natural resources and mining'!J72+'Other services'!J72+'Prof and business services'!J72+'Trade, trans, and utilities'!J72</f>
        <v>117509397.08529553</v>
      </c>
      <c r="K72" s="11">
        <f t="shared" si="15"/>
        <v>1.4589237502724561E-3</v>
      </c>
      <c r="L72" s="12">
        <f t="shared" si="16"/>
        <v>1.920657552629379E-3</v>
      </c>
      <c r="M72" s="12">
        <f t="shared" si="17"/>
        <v>1.5345139867175561E-3</v>
      </c>
      <c r="N72" s="12">
        <f t="shared" si="18"/>
        <v>1.959020321682825E-3</v>
      </c>
      <c r="O72" s="32">
        <f t="shared" si="12"/>
        <v>1.3331963043710093E-3</v>
      </c>
      <c r="P72" s="32">
        <f t="shared" si="13"/>
        <v>1.2272183729424846E-3</v>
      </c>
      <c r="Q72" s="34">
        <f t="shared" ref="Q72:Q135" si="19">J72/J71-1</f>
        <v>2.8969295352831992E-3</v>
      </c>
    </row>
    <row r="73" spans="1:17">
      <c r="A73">
        <f t="shared" si="14"/>
        <v>1</v>
      </c>
      <c r="B73" s="1">
        <v>42125</v>
      </c>
      <c r="C73" s="28">
        <f>Construction!C73+'Education and health services'!C73+'Financial activities'!C73+Information!C73+'Leisure and hospitality'!C73+Manufacturing!C73+'Natural resources and mining'!C74+'Other services'!C73+'Prof and business services'!C73+'Trade, trans, and utilities'!C73</f>
        <v>119736</v>
      </c>
      <c r="D73" s="4">
        <f>Construction!D73+'Education and health services'!D73+'Financial activities'!D73+Information!D73+'Leisure and hospitality'!D73+Manufacturing!D73+'Natural resources and mining'!D74+'Other services'!D73+'Prof and business services'!D73+'Trade, trans, and utilities'!D73</f>
        <v>119703</v>
      </c>
      <c r="E73" s="4">
        <f>Construction!E73+'Education and health services'!E73+'Financial activities'!E73+Information!E73+'Leisure and hospitality'!E73+Manufacturing!E73+'Natural resources and mining'!E74+'Other services'!E73+'Prof and business services'!E73+'Trade, trans, and utilities'!E73</f>
        <v>119706</v>
      </c>
      <c r="F73" s="4">
        <f>Construction!F73+'Education and health services'!F73+'Financial activities'!F73+Information!F73+'Leisure and hospitality'!F73+Manufacturing!F73+'Natural resources and mining'!F74+'Other services'!F73+'Prof and business services'!F73+'Trade, trans, and utilities'!F73</f>
        <v>119520</v>
      </c>
      <c r="G73" s="30">
        <f>Construction!G73+'Education and health services'!G73+'Financial activities'!G73+Information!G73+'Leisure and hospitality'!G73+Manufacturing!G73+'Natural resources and mining'!G74+'Other services'!G73+'Prof and business services'!G73+'Trade, trans, and utilities'!G73</f>
        <v>118009842.50943297</v>
      </c>
      <c r="H73" s="30">
        <f>Construction!H73+'Education and health services'!H73+'Financial activities'!H73+Information!H73+'Leisure and hospitality'!H73+Manufacturing!H73+'Natural resources and mining'!H74+'Other services'!H73+'Prof and business services'!H73+'Trade, trans, and utilities'!H73</f>
        <v>118081367.74915612</v>
      </c>
      <c r="I73" s="4">
        <f>Construction!I73+'Education and health services'!I73+'Financial activities'!I73+Information!I73+'Leisure and hospitality'!I73+Manufacturing!I73+'Natural resources and mining'!I73+'Other services'!I73+'Prof and business services'!I73+'Trade, trans, and utilities'!I73</f>
        <v>118216785</v>
      </c>
      <c r="J73" s="37">
        <f>Construction!J73+'Education and health services'!J73+'Financial activities'!J73+Information!J73+'Leisure and hospitality'!J73+Manufacturing!J73+'Natural resources and mining'!J73+'Other services'!J73+'Prof and business services'!J73+'Trade, trans, and utilities'!J73</f>
        <v>117740535.97458318</v>
      </c>
      <c r="K73" s="11">
        <f t="shared" si="15"/>
        <v>2.4782317481579774E-3</v>
      </c>
      <c r="L73" s="12">
        <f t="shared" si="16"/>
        <v>2.0425417925815648E-3</v>
      </c>
      <c r="M73" s="12">
        <f t="shared" si="17"/>
        <v>2.2354507321729056E-3</v>
      </c>
      <c r="N73" s="12">
        <f t="shared" si="18"/>
        <v>2.9369807837542616E-3</v>
      </c>
      <c r="O73" s="32">
        <f t="shared" si="12"/>
        <v>1.8736868231339354E-3</v>
      </c>
      <c r="P73" s="32">
        <f t="shared" si="13"/>
        <v>2.2002298271879273E-3</v>
      </c>
      <c r="Q73" s="34">
        <f t="shared" si="19"/>
        <v>1.9669821735182058E-3</v>
      </c>
    </row>
    <row r="74" spans="1:17">
      <c r="A74">
        <f t="shared" si="14"/>
        <v>1</v>
      </c>
      <c r="B74" s="1">
        <v>42156</v>
      </c>
      <c r="C74" s="28">
        <f>Construction!C74+'Education and health services'!C74+'Financial activities'!C74+Information!C74+'Leisure and hospitality'!C74+Manufacturing!C74+'Natural resources and mining'!C75+'Other services'!C74+'Prof and business services'!C74+'Trade, trans, and utilities'!C74</f>
        <v>119925</v>
      </c>
      <c r="D74" s="4">
        <f>Construction!D74+'Education and health services'!D74+'Financial activities'!D74+Information!D74+'Leisure and hospitality'!D74+Manufacturing!D74+'Natural resources and mining'!D75+'Other services'!D74+'Prof and business services'!D74+'Trade, trans, and utilities'!D74</f>
        <v>119931</v>
      </c>
      <c r="E74" s="4">
        <f>Construction!E74+'Education and health services'!E74+'Financial activities'!E74+Information!E74+'Leisure and hospitality'!E74+Manufacturing!E74+'Natural resources and mining'!E75+'Other services'!E74+'Prof and business services'!E74+'Trade, trans, and utilities'!E74</f>
        <v>119920</v>
      </c>
      <c r="F74" s="4">
        <f>Construction!F74+'Education and health services'!F74+'Financial activities'!F74+Information!F74+'Leisure and hospitality'!F74+Manufacturing!F74+'Natural resources and mining'!F75+'Other services'!F74+'Prof and business services'!F74+'Trade, trans, and utilities'!F74</f>
        <v>119684</v>
      </c>
      <c r="G74" s="30">
        <f>Construction!G74+'Education and health services'!G74+'Financial activities'!G74+Information!G74+'Leisure and hospitality'!G74+Manufacturing!G74+'Natural resources and mining'!G75+'Other services'!G74+'Prof and business services'!G74+'Trade, trans, and utilities'!G74</f>
        <v>118232964.00364818</v>
      </c>
      <c r="H74" s="30">
        <f>Construction!H74+'Education and health services'!H74+'Financial activities'!H74+Information!H74+'Leisure and hospitality'!H74+Manufacturing!H74+'Natural resources and mining'!H75+'Other services'!H74+'Prof and business services'!H74+'Trade, trans, and utilities'!H74</f>
        <v>118307661.11327861</v>
      </c>
      <c r="I74" s="4">
        <f>Construction!I74+'Education and health services'!I74+'Financial activities'!I74+Information!I74+'Leisure and hospitality'!I74+Manufacturing!I74+'Natural resources and mining'!I74+'Other services'!I74+'Prof and business services'!I74+'Trade, trans, and utilities'!I74</f>
        <v>119082833</v>
      </c>
      <c r="J74" s="37">
        <f>Construction!J74+'Education and health services'!J74+'Financial activities'!J74+Information!J74+'Leisure and hospitality'!J74+Manufacturing!J74+'Natural resources and mining'!J74+'Other services'!J74+'Prof and business services'!J74+'Trade, trans, and utilities'!J74</f>
        <v>117917916.86530466</v>
      </c>
      <c r="K74" s="11">
        <f t="shared" si="15"/>
        <v>1.5784726398075932E-3</v>
      </c>
      <c r="L74" s="12">
        <f t="shared" si="16"/>
        <v>1.9047141675647694E-3</v>
      </c>
      <c r="M74" s="12">
        <f t="shared" si="17"/>
        <v>1.7877132307486665E-3</v>
      </c>
      <c r="N74" s="12">
        <f t="shared" si="18"/>
        <v>1.3721552878178667E-3</v>
      </c>
      <c r="O74" s="32">
        <f t="shared" si="12"/>
        <v>1.8907024149055207E-3</v>
      </c>
      <c r="P74" s="32">
        <f t="shared" si="13"/>
        <v>1.9164188934803761E-3</v>
      </c>
      <c r="Q74" s="34">
        <f t="shared" si="19"/>
        <v>1.5065405406322618E-3</v>
      </c>
    </row>
    <row r="75" spans="1:17">
      <c r="A75">
        <f t="shared" si="14"/>
        <v>1</v>
      </c>
      <c r="B75" s="1">
        <v>42186</v>
      </c>
      <c r="C75" s="28">
        <f>Construction!C75+'Education and health services'!C75+'Financial activities'!C75+Information!C75+'Leisure and hospitality'!C75+Manufacturing!C75+'Natural resources and mining'!C76+'Other services'!C75+'Prof and business services'!C75+'Trade, trans, and utilities'!C75</f>
        <v>120135</v>
      </c>
      <c r="D75" s="4">
        <f>Construction!D75+'Education and health services'!D75+'Financial activities'!D75+Information!D75+'Leisure and hospitality'!D75+Manufacturing!D75+'Natural resources and mining'!D76+'Other services'!D75+'Prof and business services'!D75+'Trade, trans, and utilities'!D75</f>
        <v>120141</v>
      </c>
      <c r="E75" s="4">
        <f>Construction!E75+'Education and health services'!E75+'Financial activities'!E75+Information!E75+'Leisure and hospitality'!E75+Manufacturing!E75+'Natural resources and mining'!E76+'Other services'!E75+'Prof and business services'!E75+'Trade, trans, and utilities'!E75</f>
        <v>120114</v>
      </c>
      <c r="F75" s="4">
        <f>Construction!F75+'Education and health services'!F75+'Financial activities'!F75+Information!F75+'Leisure and hospitality'!F75+Manufacturing!F75+'Natural resources and mining'!F76+'Other services'!F75+'Prof and business services'!F75+'Trade, trans, and utilities'!F75</f>
        <v>119928</v>
      </c>
      <c r="G75" s="30">
        <f>Construction!G75+'Education and health services'!G75+'Financial activities'!G75+Information!G75+'Leisure and hospitality'!G75+Manufacturing!G75+'Natural resources and mining'!G76+'Other services'!G75+'Prof and business services'!G75+'Trade, trans, and utilities'!G75</f>
        <v>118528405.57549512</v>
      </c>
      <c r="H75" s="30">
        <f>Construction!H75+'Education and health services'!H75+'Financial activities'!H75+Information!H75+'Leisure and hospitality'!H75+Manufacturing!H75+'Natural resources and mining'!H76+'Other services'!H75+'Prof and business services'!H75+'Trade, trans, and utilities'!H75</f>
        <v>118607185.52760524</v>
      </c>
      <c r="I75" s="4">
        <f>Construction!I75+'Education and health services'!I75+'Financial activities'!I75+Information!I75+'Leisure and hospitality'!I75+Manufacturing!I75+'Natural resources and mining'!I75+'Other services'!I75+'Prof and business services'!I75+'Trade, trans, and utilities'!I75</f>
        <v>119308522</v>
      </c>
      <c r="J75" s="37">
        <f>Construction!J75+'Education and health services'!J75+'Financial activities'!J75+Information!J75+'Leisure and hospitality'!J75+Manufacturing!J75+'Natural resources and mining'!J75+'Other services'!J75+'Prof and business services'!J75+'Trade, trans, and utilities'!J75</f>
        <v>118242841.27581158</v>
      </c>
      <c r="K75" s="11">
        <f t="shared" si="15"/>
        <v>1.7510944340213275E-3</v>
      </c>
      <c r="L75" s="12">
        <f t="shared" si="16"/>
        <v>1.7510068289265934E-3</v>
      </c>
      <c r="M75" s="12">
        <f t="shared" si="17"/>
        <v>1.6177451634422635E-3</v>
      </c>
      <c r="N75" s="12">
        <f t="shared" si="18"/>
        <v>2.0387019150429619E-3</v>
      </c>
      <c r="O75" s="32">
        <f t="shared" si="12"/>
        <v>2.498808807988917E-3</v>
      </c>
      <c r="P75" s="32">
        <f t="shared" si="13"/>
        <v>2.5317414908561098E-3</v>
      </c>
      <c r="Q75" s="34">
        <f t="shared" si="19"/>
        <v>2.7555134889134525E-3</v>
      </c>
    </row>
    <row r="76" spans="1:17">
      <c r="A76">
        <f t="shared" si="14"/>
        <v>1</v>
      </c>
      <c r="B76" s="1">
        <v>42217</v>
      </c>
      <c r="C76" s="28">
        <f>Construction!C76+'Education and health services'!C76+'Financial activities'!C76+Information!C76+'Leisure and hospitality'!C76+Manufacturing!C76+'Natural resources and mining'!C77+'Other services'!C76+'Prof and business services'!C76+'Trade, trans, and utilities'!C76</f>
        <v>120279</v>
      </c>
      <c r="D76" s="4">
        <f>Construction!D76+'Education and health services'!D76+'Financial activities'!D76+Information!D76+'Leisure and hospitality'!D76+Manufacturing!D76+'Natural resources and mining'!D77+'Other services'!D76+'Prof and business services'!D76+'Trade, trans, and utilities'!D76</f>
        <v>120210</v>
      </c>
      <c r="E76" s="4">
        <f>Construction!E76+'Education and health services'!E76+'Financial activities'!E76+Information!E76+'Leisure and hospitality'!E76+Manufacturing!E76+'Natural resources and mining'!E77+'Other services'!E76+'Prof and business services'!E76+'Trade, trans, and utilities'!E76</f>
        <v>120234</v>
      </c>
      <c r="F76" s="4">
        <f>Construction!F76+'Education and health services'!F76+'Financial activities'!F76+Information!F76+'Leisure and hospitality'!F76+Manufacturing!F76+'Natural resources and mining'!F77+'Other services'!F76+'Prof and business services'!F76+'Trade, trans, and utilities'!F76</f>
        <v>120051</v>
      </c>
      <c r="G76" s="30">
        <f>Construction!G76+'Education and health services'!G76+'Financial activities'!G76+Information!G76+'Leisure and hospitality'!G76+Manufacturing!G76+'Natural resources and mining'!G77+'Other services'!G76+'Prof and business services'!G76+'Trade, trans, and utilities'!G76</f>
        <v>118669074.81022447</v>
      </c>
      <c r="H76" s="30">
        <f>Construction!H76+'Education and health services'!H76+'Financial activities'!H76+Information!H76+'Leisure and hospitality'!H76+Manufacturing!H76+'Natural resources and mining'!H77+'Other services'!H76+'Prof and business services'!H76+'Trade, trans, and utilities'!H76</f>
        <v>118751465.39561707</v>
      </c>
      <c r="I76" s="4">
        <f>Construction!I76+'Education and health services'!I76+'Financial activities'!I76+Information!I76+'Leisure and hospitality'!I76+Manufacturing!I76+'Natural resources and mining'!I76+'Other services'!I76+'Prof and business services'!I76+'Trade, trans, and utilities'!I76</f>
        <v>119474338</v>
      </c>
      <c r="J76" s="37">
        <f>Construction!J76+'Education and health services'!J76+'Financial activities'!J76+Information!J76+'Leisure and hospitality'!J76+Manufacturing!J76+'Natural resources and mining'!J76+'Other services'!J76+'Prof and business services'!J76+'Trade, trans, and utilities'!J76</f>
        <v>118454455.86185795</v>
      </c>
      <c r="K76" s="11">
        <f t="shared" si="15"/>
        <v>1.1986515170432366E-3</v>
      </c>
      <c r="L76" s="12">
        <f t="shared" si="16"/>
        <v>5.7432516792776944E-4</v>
      </c>
      <c r="M76" s="12">
        <f t="shared" si="17"/>
        <v>9.9905090164353894E-4</v>
      </c>
      <c r="N76" s="12">
        <f t="shared" si="18"/>
        <v>1.025615369221633E-3</v>
      </c>
      <c r="O76" s="32">
        <f t="shared" si="12"/>
        <v>1.18679766294294E-3</v>
      </c>
      <c r="P76" s="32">
        <f t="shared" si="13"/>
        <v>1.2164513251875508E-3</v>
      </c>
      <c r="Q76" s="34">
        <f t="shared" si="19"/>
        <v>1.789660868794174E-3</v>
      </c>
    </row>
    <row r="77" spans="1:17">
      <c r="A77">
        <f t="shared" si="14"/>
        <v>1</v>
      </c>
      <c r="B77" s="1">
        <v>42248</v>
      </c>
      <c r="C77" s="28">
        <f>Construction!C77+'Education and health services'!C77+'Financial activities'!C77+Information!C77+'Leisure and hospitality'!C77+Manufacturing!C77+'Natural resources and mining'!C78+'Other services'!C77+'Prof and business services'!C77+'Trade, trans, and utilities'!C77</f>
        <v>120336</v>
      </c>
      <c r="D77" s="4">
        <f>Construction!D77+'Education and health services'!D77+'Financial activities'!D77+Information!D77+'Leisure and hospitality'!D77+Manufacturing!D77+'Natural resources and mining'!D78+'Other services'!D77+'Prof and business services'!D77+'Trade, trans, and utilities'!D77</f>
        <v>120391</v>
      </c>
      <c r="E77" s="4">
        <f>Construction!E77+'Education and health services'!E77+'Financial activities'!E77+Information!E77+'Leisure and hospitality'!E77+Manufacturing!E77+'Natural resources and mining'!E78+'Other services'!E77+'Prof and business services'!E77+'Trade, trans, and utilities'!E77</f>
        <v>120410</v>
      </c>
      <c r="F77" s="4">
        <f>Construction!F77+'Education and health services'!F77+'Financial activities'!F77+Information!F77+'Leisure and hospitality'!F77+Manufacturing!F77+'Natural resources and mining'!F78+'Other services'!F77+'Prof and business services'!F77+'Trade, trans, and utilities'!F77</f>
        <v>120225</v>
      </c>
      <c r="G77" s="30">
        <f>Construction!G77+'Education and health services'!G77+'Financial activities'!G77+Information!G77+'Leisure and hospitality'!G77+Manufacturing!G77+'Natural resources and mining'!G78+'Other services'!G77+'Prof and business services'!G77+'Trade, trans, and utilities'!G77</f>
        <v>118853708.82466213</v>
      </c>
      <c r="H77" s="30">
        <f>Construction!H77+'Education and health services'!H77+'Financial activities'!H77+Information!H77+'Leisure and hospitality'!H77+Manufacturing!H77+'Natural resources and mining'!H78+'Other services'!H77+'Prof and business services'!H77+'Trade, trans, and utilities'!H77</f>
        <v>118928815.33159408</v>
      </c>
      <c r="I77" s="4">
        <f>Construction!I77+'Education and health services'!I77+'Financial activities'!I77+Information!I77+'Leisure and hospitality'!I77+Manufacturing!I77+'Natural resources and mining'!I77+'Other services'!I77+'Prof and business services'!I77+'Trade, trans, and utilities'!I77</f>
        <v>118943118</v>
      </c>
      <c r="J77" s="37">
        <f>Construction!J77+'Education and health services'!J77+'Financial activities'!J77+Information!J77+'Leisure and hospitality'!J77+Manufacturing!J77+'Natural resources and mining'!J77+'Other services'!J77+'Prof and business services'!J77+'Trade, trans, and utilities'!J77</f>
        <v>118587471.73310727</v>
      </c>
      <c r="K77" s="11">
        <f t="shared" si="15"/>
        <v>4.7389818671583761E-4</v>
      </c>
      <c r="L77" s="12">
        <f t="shared" si="16"/>
        <v>1.5056983612011798E-3</v>
      </c>
      <c r="M77" s="12">
        <f t="shared" si="17"/>
        <v>1.4638122328127778E-3</v>
      </c>
      <c r="N77" s="12">
        <f t="shared" si="18"/>
        <v>1.4493840117950629E-3</v>
      </c>
      <c r="O77" s="32">
        <f t="shared" si="12"/>
        <v>1.5558730421798561E-3</v>
      </c>
      <c r="P77" s="32">
        <f t="shared" si="13"/>
        <v>1.4934547155791567E-3</v>
      </c>
      <c r="Q77" s="34">
        <f t="shared" si="19"/>
        <v>1.12292838864958E-3</v>
      </c>
    </row>
    <row r="78" spans="1:17">
      <c r="A78">
        <f t="shared" si="14"/>
        <v>1</v>
      </c>
      <c r="B78" s="1">
        <v>42278</v>
      </c>
      <c r="C78" s="28">
        <f>Construction!C78+'Education and health services'!C78+'Financial activities'!C78+Information!C78+'Leisure and hospitality'!C78+Manufacturing!C78+'Natural resources and mining'!C79+'Other services'!C78+'Prof and business services'!C78+'Trade, trans, and utilities'!C78</f>
        <v>120652</v>
      </c>
      <c r="D78" s="4">
        <f>Construction!D78+'Education and health services'!D78+'Financial activities'!D78+Information!D78+'Leisure and hospitality'!D78+Manufacturing!D78+'Natural resources and mining'!D79+'Other services'!D78+'Prof and business services'!D78+'Trade, trans, and utilities'!D78</f>
        <v>120708</v>
      </c>
      <c r="E78" s="4">
        <f>Construction!E78+'Education and health services'!E78+'Financial activities'!E78+Information!E78+'Leisure and hospitality'!E78+Manufacturing!E78+'Natural resources and mining'!E79+'Other services'!E78+'Prof and business services'!E78+'Trade, trans, and utilities'!E78</f>
        <v>120696</v>
      </c>
      <c r="F78" s="4">
        <f>Construction!F78+'Education and health services'!F78+'Financial activities'!F78+Information!F78+'Leisure and hospitality'!F78+Manufacturing!F78+'Natural resources and mining'!F79+'Other services'!F78+'Prof and business services'!F78+'Trade, trans, and utilities'!F78</f>
        <v>120508</v>
      </c>
      <c r="G78" s="30">
        <f>Construction!G78+'Education and health services'!G78+'Financial activities'!G78+Information!G78+'Leisure and hospitality'!G78+Manufacturing!G78+'Natural resources and mining'!G79+'Other services'!G78+'Prof and business services'!G78+'Trade, trans, and utilities'!G78</f>
        <v>119104728.59817941</v>
      </c>
      <c r="H78" s="30">
        <f>Construction!H78+'Education and health services'!H78+'Financial activities'!H78+Information!H78+'Leisure and hospitality'!H78+Manufacturing!H78+'Natural resources and mining'!H79+'Other services'!H78+'Prof and business services'!H78+'Trade, trans, and utilities'!H78</f>
        <v>119169164.2871387</v>
      </c>
      <c r="I78" s="4">
        <f>Construction!I78+'Education and health services'!I78+'Financial activities'!I78+Information!I78+'Leisure and hospitality'!I78+Manufacturing!I78+'Natural resources and mining'!I78+'Other services'!I78+'Prof and business services'!I78+'Trade, trans, and utilities'!I78</f>
        <v>119577549</v>
      </c>
      <c r="J78" s="37">
        <f>Construction!J78+'Education and health services'!J78+'Financial activities'!J78+Information!J78+'Leisure and hospitality'!J78+Manufacturing!J78+'Natural resources and mining'!J78+'Other services'!J78+'Prof and business services'!J78+'Trade, trans, and utilities'!J78</f>
        <v>118878814.75340687</v>
      </c>
      <c r="K78" s="11">
        <f t="shared" si="15"/>
        <v>2.6259805876878151E-3</v>
      </c>
      <c r="L78" s="12">
        <f t="shared" si="16"/>
        <v>2.6330871909030495E-3</v>
      </c>
      <c r="M78" s="12">
        <f t="shared" si="17"/>
        <v>2.3752180051490601E-3</v>
      </c>
      <c r="N78" s="12">
        <f t="shared" si="18"/>
        <v>2.3539197338324769E-3</v>
      </c>
      <c r="O78" s="32">
        <f t="shared" si="12"/>
        <v>2.1120062301764886E-3</v>
      </c>
      <c r="P78" s="32">
        <f t="shared" si="13"/>
        <v>2.0209480341202291E-3</v>
      </c>
      <c r="Q78" s="34">
        <f t="shared" si="19"/>
        <v>2.4567773985038066E-3</v>
      </c>
    </row>
    <row r="79" spans="1:17">
      <c r="A79">
        <f t="shared" si="14"/>
        <v>1</v>
      </c>
      <c r="B79" s="1">
        <v>42309</v>
      </c>
      <c r="C79" s="28">
        <f>Construction!C79+'Education and health services'!C79+'Financial activities'!C79+Information!C79+'Leisure and hospitality'!C79+Manufacturing!C79+'Natural resources and mining'!C80+'Other services'!C79+'Prof and business services'!C79+'Trade, trans, and utilities'!C79</f>
        <v>120908</v>
      </c>
      <c r="D79" s="4">
        <f>Construction!D79+'Education and health services'!D79+'Financial activities'!D79+Information!D79+'Leisure and hospitality'!D79+Manufacturing!D79+'Natural resources and mining'!D80+'Other services'!D79+'Prof and business services'!D79+'Trade, trans, and utilities'!D79</f>
        <v>120940</v>
      </c>
      <c r="E79" s="4">
        <f>Construction!E79+'Education and health services'!E79+'Financial activities'!E79+Information!E79+'Leisure and hospitality'!E79+Manufacturing!E79+'Natural resources and mining'!E80+'Other services'!E79+'Prof and business services'!E79+'Trade, trans, and utilities'!E79</f>
        <v>120837</v>
      </c>
      <c r="F79" s="4">
        <f>Construction!F79+'Education and health services'!F79+'Financial activities'!F79+Information!F79+'Leisure and hospitality'!F79+Manufacturing!F79+'Natural resources and mining'!F80+'Other services'!F79+'Prof and business services'!F79+'Trade, trans, and utilities'!F79</f>
        <v>120718</v>
      </c>
      <c r="G79" s="30">
        <f>Construction!G79+'Education and health services'!G79+'Financial activities'!G79+Information!G79+'Leisure and hospitality'!G79+Manufacturing!G79+'Natural resources and mining'!G80+'Other services'!G79+'Prof and business services'!G79+'Trade, trans, and utilities'!G79</f>
        <v>119277480.95448309</v>
      </c>
      <c r="H79" s="30">
        <f>Construction!H79+'Education and health services'!H79+'Financial activities'!H79+Information!H79+'Leisure and hospitality'!H79+Manufacturing!H79+'Natural resources and mining'!H80+'Other services'!H79+'Prof and business services'!H79+'Trade, trans, and utilities'!H79</f>
        <v>119356672.18952675</v>
      </c>
      <c r="I79" s="4">
        <f>Construction!I79+'Education and health services'!I79+'Financial activities'!I79+Information!I79+'Leisure and hospitality'!I79+Manufacturing!I79+'Natural resources and mining'!I79+'Other services'!I79+'Prof and business services'!I79+'Trade, trans, and utilities'!I79</f>
        <v>119870239</v>
      </c>
      <c r="J79" s="37">
        <f>Construction!J79+'Education and health services'!J79+'Financial activities'!J79+Information!J79+'Leisure and hospitality'!J79+Manufacturing!J79+'Natural resources and mining'!J79+'Other services'!J79+'Prof and business services'!J79+'Trade, trans, and utilities'!J79</f>
        <v>119100033.6041142</v>
      </c>
      <c r="K79" s="11">
        <f t="shared" si="15"/>
        <v>2.1218048602593687E-3</v>
      </c>
      <c r="L79" s="12">
        <f t="shared" si="16"/>
        <v>1.9219935712628811E-3</v>
      </c>
      <c r="M79" s="12">
        <f t="shared" si="17"/>
        <v>1.1682242990653791E-3</v>
      </c>
      <c r="N79" s="12">
        <f t="shared" si="18"/>
        <v>1.7426228964052548E-3</v>
      </c>
      <c r="O79" s="32">
        <f t="shared" si="12"/>
        <v>1.4504239952259912E-3</v>
      </c>
      <c r="P79" s="32">
        <f t="shared" si="13"/>
        <v>1.5734599089429757E-3</v>
      </c>
      <c r="Q79" s="34">
        <f t="shared" si="19"/>
        <v>1.8608769877646036E-3</v>
      </c>
    </row>
    <row r="80" spans="1:17">
      <c r="A80">
        <f t="shared" si="14"/>
        <v>1</v>
      </c>
      <c r="B80" s="1">
        <v>42339</v>
      </c>
      <c r="C80" s="28">
        <f>Construction!C80+'Education and health services'!C80+'Financial activities'!C80+Information!C80+'Leisure and hospitality'!C80+Manufacturing!C80+'Natural resources and mining'!C81+'Other services'!C80+'Prof and business services'!C80+'Trade, trans, and utilities'!C80</f>
        <v>121216</v>
      </c>
      <c r="D80" s="4">
        <f>Construction!D80+'Education and health services'!D80+'Financial activities'!D80+Information!D80+'Leisure and hospitality'!D80+Manufacturing!D80+'Natural resources and mining'!D81+'Other services'!D80+'Prof and business services'!D80+'Trade, trans, and utilities'!D80</f>
        <v>121086</v>
      </c>
      <c r="E80" s="4">
        <f>Construction!E80+'Education and health services'!E80+'Financial activities'!E80+Information!E80+'Leisure and hospitality'!E80+Manufacturing!E80+'Natural resources and mining'!E81+'Other services'!E80+'Prof and business services'!E80+'Trade, trans, and utilities'!E80</f>
        <v>121094</v>
      </c>
      <c r="F80" s="4">
        <f>Construction!F80+'Education and health services'!F80+'Financial activities'!F80+Information!F80+'Leisure and hospitality'!F80+Manufacturing!F80+'Natural resources and mining'!F81+'Other services'!F80+'Prof and business services'!F80+'Trade, trans, and utilities'!F80</f>
        <v>120966</v>
      </c>
      <c r="G80" s="30">
        <f>Construction!G80+'Education and health services'!G80+'Financial activities'!G80+Information!G80+'Leisure and hospitality'!G80+Manufacturing!G80+'Natural resources and mining'!G81+'Other services'!G80+'Prof and business services'!G80+'Trade, trans, and utilities'!G80</f>
        <v>119443811.08632647</v>
      </c>
      <c r="H80" s="30">
        <f>Construction!H80+'Education and health services'!H80+'Financial activities'!H80+Information!H80+'Leisure and hospitality'!H80+Manufacturing!H80+'Natural resources and mining'!H81+'Other services'!H80+'Prof and business services'!H80+'Trade, trans, and utilities'!H80</f>
        <v>119524353.56489384</v>
      </c>
      <c r="I80" s="4">
        <f>Construction!I80+'Education and health services'!I80+'Financial activities'!I80+Information!I80+'Leisure and hospitality'!I80+Manufacturing!I80+'Natural resources and mining'!I80+'Other services'!I80+'Prof and business services'!I80+'Trade, trans, and utilities'!I80</f>
        <v>120008303</v>
      </c>
      <c r="J80" s="37">
        <f>Construction!J80+'Education and health services'!J80+'Financial activities'!J80+Information!J80+'Leisure and hospitality'!J80+Manufacturing!J80+'Natural resources and mining'!J80+'Other services'!J80+'Prof and business services'!J80+'Trade, trans, and utilities'!J80</f>
        <v>119383532.24806945</v>
      </c>
      <c r="K80" s="11">
        <f t="shared" si="15"/>
        <v>2.5473914050351265E-3</v>
      </c>
      <c r="L80" s="12">
        <f t="shared" si="16"/>
        <v>1.2072101868694229E-3</v>
      </c>
      <c r="M80" s="12">
        <f t="shared" si="17"/>
        <v>2.1268320133733809E-3</v>
      </c>
      <c r="N80" s="12">
        <f t="shared" si="18"/>
        <v>2.054374658294611E-3</v>
      </c>
      <c r="O80" s="32">
        <f t="shared" si="12"/>
        <v>1.3944805885601763E-3</v>
      </c>
      <c r="P80" s="32">
        <f t="shared" si="13"/>
        <v>1.4048764286995752E-3</v>
      </c>
      <c r="Q80" s="34">
        <f t="shared" si="19"/>
        <v>2.3803405874560646E-3</v>
      </c>
    </row>
    <row r="81" spans="1:17">
      <c r="A81">
        <f t="shared" si="14"/>
        <v>1</v>
      </c>
      <c r="B81" s="1">
        <v>42370</v>
      </c>
      <c r="C81" s="28">
        <f>Construction!C81+'Education and health services'!C81+'Financial activities'!C81+Information!C81+'Leisure and hospitality'!C81+Manufacturing!C81+'Natural resources and mining'!C82+'Other services'!C81+'Prof and business services'!C81+'Trade, trans, and utilities'!C81</f>
        <v>121233</v>
      </c>
      <c r="D81" s="4">
        <f>Construction!D81+'Education and health services'!D81+'Financial activities'!D81+Information!D81+'Leisure and hospitality'!D81+Manufacturing!D81+'Natural resources and mining'!D82+'Other services'!D81+'Prof and business services'!D81+'Trade, trans, and utilities'!D81</f>
        <v>121268</v>
      </c>
      <c r="E81" s="4">
        <f>Construction!E81+'Education and health services'!E81+'Financial activities'!E81+Information!E81+'Leisure and hospitality'!E81+Manufacturing!E81+'Natural resources and mining'!E82+'Other services'!E81+'Prof and business services'!E81+'Trade, trans, and utilities'!E81</f>
        <v>121244</v>
      </c>
      <c r="F81" s="4">
        <f>Construction!F81+'Education and health services'!F81+'Financial activities'!F81+Information!F81+'Leisure and hospitality'!F81+Manufacturing!F81+'Natural resources and mining'!F82+'Other services'!F81+'Prof and business services'!F81+'Trade, trans, and utilities'!F81</f>
        <v>121074</v>
      </c>
      <c r="G81" s="30">
        <f>Construction!G81+'Education and health services'!G81+'Financial activities'!G81+Information!G81+'Leisure and hospitality'!G81+Manufacturing!G81+'Natural resources and mining'!G82+'Other services'!G81+'Prof and business services'!G81+'Trade, trans, and utilities'!G81</f>
        <v>119655059.36675072</v>
      </c>
      <c r="H81" s="30">
        <f>Construction!H81+'Education and health services'!H81+'Financial activities'!H81+Information!H81+'Leisure and hospitality'!H81+Manufacturing!H81+'Natural resources and mining'!H82+'Other services'!H81+'Prof and business services'!H81+'Trade, trans, and utilities'!H81</f>
        <v>119739072.19068515</v>
      </c>
      <c r="I81" s="4">
        <f>Construction!I81+'Education and health services'!I81+'Financial activities'!I81+Information!I81+'Leisure and hospitality'!I81+Manufacturing!I81+'Natural resources and mining'!I81+'Other services'!I81+'Prof and business services'!I81+'Trade, trans, and utilities'!I81</f>
        <v>117189800</v>
      </c>
      <c r="J81" s="37">
        <f>Construction!J81+'Education and health services'!J81+'Financial activities'!J81+Information!J81+'Leisure and hospitality'!J81+Manufacturing!J81+'Natural resources and mining'!J81+'Other services'!J81+'Prof and business services'!J81+'Trade, trans, and utilities'!J81</f>
        <v>119331952.15795907</v>
      </c>
      <c r="K81" s="11">
        <f t="shared" si="15"/>
        <v>1.4024551214353309E-4</v>
      </c>
      <c r="L81" s="12">
        <f t="shared" si="16"/>
        <v>1.5030639380275712E-3</v>
      </c>
      <c r="M81" s="12">
        <f t="shared" si="17"/>
        <v>1.2387071200885558E-3</v>
      </c>
      <c r="N81" s="12">
        <f t="shared" si="18"/>
        <v>8.9281285650510966E-4</v>
      </c>
      <c r="O81" s="32">
        <f t="shared" si="12"/>
        <v>1.7685996327727604E-3</v>
      </c>
      <c r="P81" s="32">
        <f t="shared" si="13"/>
        <v>1.7964424770950949E-3</v>
      </c>
      <c r="Q81" s="34">
        <f t="shared" si="19"/>
        <v>-4.3205364374043764E-4</v>
      </c>
    </row>
    <row r="82" spans="1:17">
      <c r="A82">
        <f t="shared" si="14"/>
        <v>1</v>
      </c>
      <c r="B82" s="1">
        <v>42401</v>
      </c>
      <c r="C82" s="28">
        <f>Construction!C82+'Education and health services'!C82+'Financial activities'!C82+Information!C82+'Leisure and hospitality'!C82+Manufacturing!C82+'Natural resources and mining'!C83+'Other services'!C82+'Prof and business services'!C82+'Trade, trans, and utilities'!C82</f>
        <v>121504</v>
      </c>
      <c r="D82" s="4">
        <f>Construction!D82+'Education and health services'!D82+'Financial activities'!D82+Information!D82+'Leisure and hospitality'!D82+Manufacturing!D82+'Natural resources and mining'!D83+'Other services'!D82+'Prof and business services'!D82+'Trade, trans, and utilities'!D82</f>
        <v>121485</v>
      </c>
      <c r="E82" s="4">
        <f>Construction!E82+'Education and health services'!E82+'Financial activities'!E82+Information!E82+'Leisure and hospitality'!E82+Manufacturing!E82+'Natural resources and mining'!E83+'Other services'!E82+'Prof and business services'!E82+'Trade, trans, and utilities'!E82</f>
        <v>121468</v>
      </c>
      <c r="F82" s="4">
        <f>Construction!F82+'Education and health services'!F82+'Financial activities'!F82+Information!F82+'Leisure and hospitality'!F82+Manufacturing!F82+'Natural resources and mining'!F83+'Other services'!F82+'Prof and business services'!F82+'Trade, trans, and utilities'!F82</f>
        <v>121250</v>
      </c>
      <c r="G82" s="30">
        <f>Construction!G82+'Education and health services'!G82+'Financial activities'!G82+Information!G82+'Leisure and hospitality'!G82+Manufacturing!G82+'Natural resources and mining'!G83+'Other services'!G82+'Prof and business services'!G82+'Trade, trans, and utilities'!G82</f>
        <v>119976179.93339381</v>
      </c>
      <c r="H82" s="30">
        <f>Construction!H82+'Education and health services'!H82+'Financial activities'!H82+Information!H82+'Leisure and hospitality'!H82+Manufacturing!H82+'Natural resources and mining'!H83+'Other services'!H82+'Prof and business services'!H82+'Trade, trans, and utilities'!H82</f>
        <v>120073170.29287754</v>
      </c>
      <c r="I82" s="4">
        <f>Construction!I82+'Education and health services'!I82+'Financial activities'!I82+Information!I82+'Leisure and hospitality'!I82+Manufacturing!I82+'Natural resources and mining'!I82+'Other services'!I82+'Prof and business services'!I82+'Trade, trans, and utilities'!I82</f>
        <v>117564404</v>
      </c>
      <c r="J82" s="37">
        <f>Construction!J82+'Education and health services'!J82+'Financial activities'!J82+Information!J82+'Leisure and hospitality'!J82+Manufacturing!J82+'Natural resources and mining'!J82+'Other services'!J82+'Prof and business services'!J82+'Trade, trans, and utilities'!J82</f>
        <v>119552061.23082916</v>
      </c>
      <c r="K82" s="11">
        <f t="shared" si="15"/>
        <v>2.2353649583859436E-3</v>
      </c>
      <c r="L82" s="12">
        <f t="shared" si="16"/>
        <v>1.7894250750403184E-3</v>
      </c>
      <c r="M82" s="12">
        <f t="shared" si="17"/>
        <v>1.8475141037908038E-3</v>
      </c>
      <c r="N82" s="12">
        <f t="shared" si="18"/>
        <v>1.4536564415150721E-3</v>
      </c>
      <c r="O82" s="32">
        <f t="shared" si="12"/>
        <v>2.6837190867026184E-3</v>
      </c>
      <c r="P82" s="32">
        <f t="shared" si="13"/>
        <v>2.7902178969645419E-3</v>
      </c>
      <c r="Q82" s="34">
        <f t="shared" si="19"/>
        <v>1.8445107860025622E-3</v>
      </c>
    </row>
    <row r="83" spans="1:17">
      <c r="A83">
        <f t="shared" si="14"/>
        <v>1</v>
      </c>
      <c r="B83" s="1">
        <v>42430</v>
      </c>
      <c r="C83" s="28">
        <f>Construction!C83+'Education and health services'!C83+'Financial activities'!C83+Information!C83+'Leisure and hospitality'!C83+Manufacturing!C83+'Natural resources and mining'!C84+'Other services'!C83+'Prof and business services'!C83+'Trade, trans, and utilities'!C83</f>
        <v>121684</v>
      </c>
      <c r="D83" s="4">
        <f>Construction!D83+'Education and health services'!D83+'Financial activities'!D83+Information!D83+'Leisure and hospitality'!D83+Manufacturing!D83+'Natural resources and mining'!D84+'Other services'!D83+'Prof and business services'!D83+'Trade, trans, and utilities'!D83</f>
        <v>121653</v>
      </c>
      <c r="E83" s="4">
        <f>Construction!E83+'Education and health services'!E83+'Financial activities'!E83+Information!E83+'Leisure and hospitality'!E83+Manufacturing!E83+'Natural resources and mining'!E84+'Other services'!E83+'Prof and business services'!E83+'Trade, trans, and utilities'!E83</f>
        <v>121639</v>
      </c>
      <c r="F83" s="4">
        <f>Construction!F83+'Education and health services'!F83+'Financial activities'!F83+Information!F83+'Leisure and hospitality'!F83+Manufacturing!F83+'Natural resources and mining'!F84+'Other services'!F83+'Prof and business services'!F83+'Trade, trans, and utilities'!F83</f>
        <v>121471</v>
      </c>
      <c r="G83" s="30">
        <f>Construction!G83+'Education and health services'!G83+'Financial activities'!G83+Information!G83+'Leisure and hospitality'!G83+Manufacturing!G83+'Natural resources and mining'!G84+'Other services'!G83+'Prof and business services'!G83+'Trade, trans, and utilities'!G83</f>
        <v>120210768.05914521</v>
      </c>
      <c r="H83" s="30">
        <f>Construction!H83+'Education and health services'!H83+'Financial activities'!H83+Information!H83+'Leisure and hospitality'!H83+Manufacturing!H83+'Natural resources and mining'!H84+'Other services'!H83+'Prof and business services'!H83+'Trade, trans, and utilities'!H83</f>
        <v>120296804.13907918</v>
      </c>
      <c r="I83" s="4">
        <f>Construction!I83+'Education and health services'!I83+'Financial activities'!I83+Information!I83+'Leisure and hospitality'!I83+Manufacturing!I83+'Natural resources and mining'!I83+'Other services'!I83+'Prof and business services'!I83+'Trade, trans, and utilities'!I83</f>
        <v>118160926</v>
      </c>
      <c r="J83" s="37">
        <f>Construction!J83+'Education and health services'!J83+'Financial activities'!J83+Information!J83+'Leisure and hospitality'!J83+Manufacturing!J83+'Natural resources and mining'!J83+'Other services'!J83+'Prof and business services'!J83+'Trade, trans, and utilities'!J83</f>
        <v>119716821.28351614</v>
      </c>
      <c r="K83" s="11">
        <f t="shared" si="15"/>
        <v>1.4814327100343139E-3</v>
      </c>
      <c r="L83" s="12">
        <f t="shared" si="16"/>
        <v>1.3828867761451757E-3</v>
      </c>
      <c r="M83" s="12">
        <f t="shared" si="17"/>
        <v>1.4077781802614986E-3</v>
      </c>
      <c r="N83" s="12">
        <f t="shared" si="18"/>
        <v>1.8226804123711027E-3</v>
      </c>
      <c r="O83" s="32">
        <f t="shared" si="12"/>
        <v>1.9552891739147427E-3</v>
      </c>
      <c r="P83" s="32">
        <f t="shared" si="13"/>
        <v>1.8624797334505505E-3</v>
      </c>
      <c r="Q83" s="34">
        <f t="shared" si="19"/>
        <v>1.3781448098069138E-3</v>
      </c>
    </row>
    <row r="84" spans="1:17">
      <c r="A84">
        <f t="shared" si="14"/>
        <v>1</v>
      </c>
      <c r="B84" s="1">
        <v>42461</v>
      </c>
      <c r="C84" s="28">
        <f>Construction!C84+'Education and health services'!C84+'Financial activities'!C84+Information!C84+'Leisure and hospitality'!C84+Manufacturing!C84+'Natural resources and mining'!C85+'Other services'!C84+'Prof and business services'!C84+'Trade, trans, and utilities'!C84</f>
        <v>121821</v>
      </c>
      <c r="D84" s="4">
        <f>Construction!D84+'Education and health services'!D84+'Financial activities'!D84+Information!D84+'Leisure and hospitality'!D84+Manufacturing!D84+'Natural resources and mining'!D85+'Other services'!D84+'Prof and business services'!D84+'Trade, trans, and utilities'!D84</f>
        <v>121771</v>
      </c>
      <c r="E84" s="4">
        <f>Construction!E84+'Education and health services'!E84+'Financial activities'!E84+Information!E84+'Leisure and hospitality'!E84+Manufacturing!E84+'Natural resources and mining'!E85+'Other services'!E84+'Prof and business services'!E84+'Trade, trans, and utilities'!E84</f>
        <v>121787</v>
      </c>
      <c r="F84" s="4">
        <f>Construction!F84+'Education and health services'!F84+'Financial activities'!F84+Information!F84+'Leisure and hospitality'!F84+Manufacturing!F84+'Natural resources and mining'!F85+'Other services'!F84+'Prof and business services'!F84+'Trade, trans, and utilities'!F84</f>
        <v>121660</v>
      </c>
      <c r="G84" s="30">
        <f>Construction!G84+'Education and health services'!G84+'Financial activities'!G84+Information!G84+'Leisure and hospitality'!G84+Manufacturing!G84+'Natural resources and mining'!G85+'Other services'!G84+'Prof and business services'!G84+'Trade, trans, and utilities'!G84</f>
        <v>120380065.16126174</v>
      </c>
      <c r="H84" s="30">
        <f>Construction!H84+'Education and health services'!H84+'Financial activities'!H84+Information!H84+'Leisure and hospitality'!H84+Manufacturing!H84+'Natural resources and mining'!H85+'Other services'!H84+'Prof and business services'!H84+'Trade, trans, and utilities'!H84</f>
        <v>120458668.37022991</v>
      </c>
      <c r="I84" s="4">
        <f>Construction!I84+'Education and health services'!I84+'Financial activities'!I84+Information!I84+'Leisure and hospitality'!I84+Manufacturing!I84+'Natural resources and mining'!I84+'Other services'!I84+'Prof and business services'!I84+'Trade, trans, and utilities'!I84</f>
        <v>119669073</v>
      </c>
      <c r="J84" s="37">
        <f>Construction!J84+'Education and health services'!J84+'Financial activities'!J84+Information!J84+'Leisure and hospitality'!J84+Manufacturing!J84+'Natural resources and mining'!J84+'Other services'!J84+'Prof and business services'!J84+'Trade, trans, and utilities'!J84</f>
        <v>119999205.42877437</v>
      </c>
      <c r="K84" s="11">
        <f t="shared" si="15"/>
        <v>1.1258669997697979E-3</v>
      </c>
      <c r="L84" s="12">
        <f t="shared" si="16"/>
        <v>9.6997196945403097E-4</v>
      </c>
      <c r="M84" s="12">
        <f t="shared" si="17"/>
        <v>1.2167150338295851E-3</v>
      </c>
      <c r="N84" s="12">
        <f t="shared" si="18"/>
        <v>1.5559269290612576E-3</v>
      </c>
      <c r="O84" s="32">
        <f t="shared" si="12"/>
        <v>1.4083355829923594E-3</v>
      </c>
      <c r="P84" s="32">
        <f t="shared" si="13"/>
        <v>1.3455405761535477E-3</v>
      </c>
      <c r="Q84" s="34">
        <f t="shared" si="19"/>
        <v>2.3587674833889238E-3</v>
      </c>
    </row>
    <row r="85" spans="1:17">
      <c r="A85">
        <f t="shared" si="14"/>
        <v>1</v>
      </c>
      <c r="B85" s="1">
        <v>42491</v>
      </c>
      <c r="C85" s="28">
        <f>Construction!C85+'Education and health services'!C85+'Financial activities'!C85+Information!C85+'Leisure and hospitality'!C85+Manufacturing!C85+'Natural resources and mining'!C86+'Other services'!C85+'Prof and business services'!C85+'Trade, trans, and utilities'!C85</f>
        <v>121802</v>
      </c>
      <c r="D85" s="4">
        <f>Construction!D85+'Education and health services'!D85+'Financial activities'!D85+Information!D85+'Leisure and hospitality'!D85+Manufacturing!D85+'Natural resources and mining'!D86+'Other services'!D85+'Prof and business services'!D85+'Trade, trans, and utilities'!D85</f>
        <v>121783</v>
      </c>
      <c r="E85" s="4">
        <f>Construction!E85+'Education and health services'!E85+'Financial activities'!E85+Information!E85+'Leisure and hospitality'!E85+Manufacturing!E85+'Natural resources and mining'!E86+'Other services'!E85+'Prof and business services'!E85+'Trade, trans, and utilities'!E85</f>
        <v>121789</v>
      </c>
      <c r="F85" s="4">
        <f>Construction!F85+'Education and health services'!F85+'Financial activities'!F85+Information!F85+'Leisure and hospitality'!F85+Manufacturing!F85+'Natural resources and mining'!F86+'Other services'!F85+'Prof and business services'!F85+'Trade, trans, and utilities'!F85</f>
        <v>121691</v>
      </c>
      <c r="G85" s="30">
        <f>Construction!G85+'Education and health services'!G85+'Financial activities'!G85+Information!G85+'Leisure and hospitality'!G85+Manufacturing!G85+'Natural resources and mining'!G86+'Other services'!G85+'Prof and business services'!G85+'Trade, trans, and utilities'!G85</f>
        <v>120478665.58609441</v>
      </c>
      <c r="H85" s="30">
        <f>Construction!H85+'Education and health services'!H85+'Financial activities'!H85+Information!H85+'Leisure and hospitality'!H85+Manufacturing!H85+'Natural resources and mining'!H86+'Other services'!H85+'Prof and business services'!H85+'Trade, trans, and utilities'!H85</f>
        <v>120584176.68480262</v>
      </c>
      <c r="I85" s="4">
        <f>Construction!I85+'Education and health services'!I85+'Financial activities'!I85+Information!I85+'Leisure and hospitality'!I85+Manufacturing!I85+'Natural resources and mining'!I85+'Other services'!I85+'Prof and business services'!I85+'Trade, trans, and utilities'!I85</f>
        <v>120364114</v>
      </c>
      <c r="J85" s="37">
        <f>Construction!J85+'Education and health services'!J85+'Financial activities'!J85+Information!J85+'Leisure and hospitality'!J85+Manufacturing!J85+'Natural resources and mining'!J85+'Other services'!J85+'Prof and business services'!J85+'Trade, trans, and utilities'!J85</f>
        <v>119985753.93916845</v>
      </c>
      <c r="K85" s="11">
        <f t="shared" si="15"/>
        <v>-1.559665410725275E-4</v>
      </c>
      <c r="L85" s="12">
        <f t="shared" si="16"/>
        <v>9.8545630733193335E-5</v>
      </c>
      <c r="M85" s="12">
        <f t="shared" si="17"/>
        <v>1.6422114018643796E-5</v>
      </c>
      <c r="N85" s="12">
        <f t="shared" si="18"/>
        <v>2.5480848265657663E-4</v>
      </c>
      <c r="O85" s="32">
        <f t="shared" si="12"/>
        <v>8.1907602143749259E-4</v>
      </c>
      <c r="P85" s="32">
        <f t="shared" si="13"/>
        <v>1.0419201562725799E-3</v>
      </c>
      <c r="Q85" s="34">
        <f t="shared" si="19"/>
        <v>-1.1209648895471602E-4</v>
      </c>
    </row>
    <row r="86" spans="1:17">
      <c r="A86">
        <f t="shared" si="14"/>
        <v>1</v>
      </c>
      <c r="B86" s="1">
        <v>42522</v>
      </c>
      <c r="C86" s="28">
        <f>Construction!C86+'Education and health services'!C86+'Financial activities'!C86+Information!C86+'Leisure and hospitality'!C86+Manufacturing!C86+'Natural resources and mining'!C87+'Other services'!C86+'Prof and business services'!C86+'Trade, trans, and utilities'!C86</f>
        <v>122046</v>
      </c>
      <c r="D86" s="4">
        <f>Construction!D86+'Education and health services'!D86+'Financial activities'!D86+Information!D86+'Leisure and hospitality'!D86+Manufacturing!D86+'Natural resources and mining'!D87+'Other services'!D86+'Prof and business services'!D86+'Trade, trans, and utilities'!D86</f>
        <v>122049</v>
      </c>
      <c r="E86" s="4">
        <f>Construction!E86+'Education and health services'!E86+'Financial activities'!E86+Information!E86+'Leisure and hospitality'!E86+Manufacturing!E86+'Natural resources and mining'!E87+'Other services'!E86+'Prof and business services'!E86+'Trade, trans, and utilities'!E86</f>
        <v>122030</v>
      </c>
      <c r="F86" s="4">
        <f>Construction!F86+'Education and health services'!F86+'Financial activities'!F86+Information!F86+'Leisure and hospitality'!F86+Manufacturing!F86+'Natural resources and mining'!F87+'Other services'!F86+'Prof and business services'!F86+'Trade, trans, and utilities'!F86</f>
        <v>121961</v>
      </c>
      <c r="G86" s="30">
        <f>Construction!G86+'Education and health services'!G86+'Financial activities'!G86+Information!G86+'Leisure and hospitality'!G86+Manufacturing!G86+'Natural resources and mining'!G87+'Other services'!G86+'Prof and business services'!G86+'Trade, trans, and utilities'!G86</f>
        <v>120800272.84343418</v>
      </c>
      <c r="H86" s="30">
        <f>Construction!H86+'Education and health services'!H86+'Financial activities'!H86+Information!H86+'Leisure and hospitality'!H86+Manufacturing!H86+'Natural resources and mining'!H87+'Other services'!H86+'Prof and business services'!H86+'Trade, trans, and utilities'!H86</f>
        <v>120898308.39316046</v>
      </c>
      <c r="I86" s="4">
        <f>Construction!I86+'Education and health services'!I86+'Financial activities'!I86+Information!I86+'Leisure and hospitality'!I86+Manufacturing!I86+'Natural resources and mining'!I86+'Other services'!I86+'Prof and business services'!I86+'Trade, trans, and utilities'!I86</f>
        <v>121069450</v>
      </c>
      <c r="J86" s="37">
        <f>Construction!J86+'Education and health services'!J86+'Financial activities'!J86+Information!J86+'Leisure and hospitality'!J86+Manufacturing!J86+'Natural resources and mining'!J86+'Other services'!J86+'Prof and business services'!J86+'Trade, trans, and utilities'!J86</f>
        <v>120047412.83150834</v>
      </c>
      <c r="K86" s="11">
        <f t="shared" si="15"/>
        <v>2.0032511781415963E-3</v>
      </c>
      <c r="L86" s="12">
        <f t="shared" si="16"/>
        <v>2.1842129032787483E-3</v>
      </c>
      <c r="M86" s="12">
        <f t="shared" si="17"/>
        <v>1.9788322426492755E-3</v>
      </c>
      <c r="N86" s="12">
        <f t="shared" si="18"/>
        <v>2.2187343353248234E-3</v>
      </c>
      <c r="O86" s="32">
        <f t="shared" si="12"/>
        <v>2.6694125119601786E-3</v>
      </c>
      <c r="P86" s="32">
        <f t="shared" si="13"/>
        <v>2.6050823333061413E-3</v>
      </c>
      <c r="Q86" s="34">
        <f t="shared" si="19"/>
        <v>5.1388510982008917E-4</v>
      </c>
    </row>
    <row r="87" spans="1:17">
      <c r="A87">
        <f t="shared" si="14"/>
        <v>1</v>
      </c>
      <c r="B87" s="1">
        <v>42552</v>
      </c>
      <c r="C87" s="28">
        <f>Construction!C87+'Education and health services'!C87+'Financial activities'!C87+Information!C87+'Leisure and hospitality'!C87+Manufacturing!C87+'Natural resources and mining'!C88+'Other services'!C87+'Prof and business services'!C87+'Trade, trans, and utilities'!C87</f>
        <v>122269</v>
      </c>
      <c r="D87" s="4">
        <f>Construction!D87+'Education and health services'!D87+'Financial activities'!D87+Information!D87+'Leisure and hospitality'!D87+Manufacturing!D87+'Natural resources and mining'!D88+'Other services'!D87+'Prof and business services'!D87+'Trade, trans, and utilities'!D87</f>
        <v>122257</v>
      </c>
      <c r="E87" s="4">
        <f>Construction!E87+'Education and health services'!E87+'Financial activities'!E87+Information!E87+'Leisure and hospitality'!E87+Manufacturing!E87+'Natural resources and mining'!E88+'Other services'!E87+'Prof and business services'!E87+'Trade, trans, and utilities'!E87</f>
        <v>122251</v>
      </c>
      <c r="F87" s="4">
        <f>Construction!F87+'Education and health services'!F87+'Financial activities'!F87+Information!F87+'Leisure and hospitality'!F87+Manufacturing!F87+'Natural resources and mining'!F88+'Other services'!F87+'Prof and business services'!F87+'Trade, trans, and utilities'!F87</f>
        <v>122226</v>
      </c>
      <c r="G87" s="30">
        <f>Construction!G87+'Education and health services'!G87+'Financial activities'!G87+Information!G87+'Leisure and hospitality'!G87+Manufacturing!G87+'Natural resources and mining'!G88+'Other services'!G87+'Prof and business services'!G87+'Trade, trans, and utilities'!G87</f>
        <v>121055505.95093784</v>
      </c>
      <c r="H87" s="30">
        <f>Construction!H87+'Education and health services'!H87+'Financial activities'!H87+Information!H87+'Leisure and hospitality'!H87+Manufacturing!H87+'Natural resources and mining'!H88+'Other services'!H87+'Prof and business services'!H87+'Trade, trans, and utilities'!H87</f>
        <v>121148288.16041207</v>
      </c>
      <c r="I87" s="4">
        <f>Construction!I87+'Education and health services'!I87+'Financial activities'!I87+Information!I87+'Leisure and hospitality'!I87+Manufacturing!I87+'Natural resources and mining'!I87+'Other services'!I87+'Prof and business services'!I87+'Trade, trans, and utilities'!I87</f>
        <v>121427394</v>
      </c>
      <c r="J87" s="37">
        <f>Construction!J87+'Education and health services'!J87+'Financial activities'!J87+Information!J87+'Leisure and hospitality'!J87+Manufacturing!J87+'Natural resources and mining'!J87+'Other services'!J87+'Prof and business services'!J87+'Trade, trans, and utilities'!J87</f>
        <v>120305112.115713</v>
      </c>
      <c r="K87" s="11">
        <f t="shared" si="15"/>
        <v>1.8271799157694169E-3</v>
      </c>
      <c r="L87" s="12">
        <f t="shared" si="16"/>
        <v>1.7042335455432767E-3</v>
      </c>
      <c r="M87" s="12">
        <f t="shared" si="17"/>
        <v>1.8110300745717289E-3</v>
      </c>
      <c r="N87" s="12">
        <f t="shared" si="18"/>
        <v>2.1728257393756056E-3</v>
      </c>
      <c r="O87" s="32">
        <f t="shared" si="12"/>
        <v>2.112852078028471E-3</v>
      </c>
      <c r="P87" s="32">
        <f t="shared" si="13"/>
        <v>2.0676862279882524E-3</v>
      </c>
      <c r="Q87" s="34">
        <f t="shared" si="19"/>
        <v>2.1466458803769406E-3</v>
      </c>
    </row>
    <row r="88" spans="1:17">
      <c r="A88">
        <f t="shared" si="14"/>
        <v>1</v>
      </c>
      <c r="B88" s="1">
        <v>42583</v>
      </c>
      <c r="C88" s="28">
        <f>Construction!C88+'Education and health services'!C88+'Financial activities'!C88+Information!C88+'Leisure and hospitality'!C88+Manufacturing!C88+'Natural resources and mining'!C89+'Other services'!C88+'Prof and business services'!C88+'Trade, trans, and utilities'!C88</f>
        <v>122387</v>
      </c>
      <c r="D88" s="4">
        <f>Construction!D88+'Education and health services'!D88+'Financial activities'!D88+Information!D88+'Leisure and hospitality'!D88+Manufacturing!D88+'Natural resources and mining'!D89+'Other services'!D88+'Prof and business services'!D88+'Trade, trans, and utilities'!D88</f>
        <v>122398</v>
      </c>
      <c r="E88" s="4">
        <f>Construction!E88+'Education and health services'!E88+'Financial activities'!E88+Information!E88+'Leisure and hospitality'!E88+Manufacturing!E88+'Natural resources and mining'!E89+'Other services'!E88+'Prof and business services'!E88+'Trade, trans, and utilities'!E88</f>
        <v>122388</v>
      </c>
      <c r="F88" s="4">
        <f>Construction!F88+'Education and health services'!F88+'Financial activities'!F88+Information!F88+'Leisure and hospitality'!F88+Manufacturing!F88+'Natural resources and mining'!F89+'Other services'!F88+'Prof and business services'!F88+'Trade, trans, and utilities'!F88</f>
        <v>122376</v>
      </c>
      <c r="G88" s="30">
        <f>Construction!G88+'Education and health services'!G88+'Financial activities'!G88+Information!G88+'Leisure and hospitality'!G88+Manufacturing!G88+'Natural resources and mining'!G89+'Other services'!G88+'Prof and business services'!G88+'Trade, trans, and utilities'!G88</f>
        <v>121311986.79984914</v>
      </c>
      <c r="H88" s="30">
        <f>Construction!H88+'Education and health services'!H88+'Financial activities'!H88+Information!H88+'Leisure and hospitality'!H88+Manufacturing!H88+'Natural resources and mining'!H89+'Other services'!H88+'Prof and business services'!H88+'Trade, trans, and utilities'!H88</f>
        <v>121411864.16104378</v>
      </c>
      <c r="I88" s="4">
        <f>Construction!I88+'Education and health services'!I88+'Financial activities'!I88+Information!I88+'Leisure and hospitality'!I88+Manufacturing!I88+'Natural resources and mining'!I88+'Other services'!I88+'Prof and business services'!I88+'Trade, trans, and utilities'!I88</f>
        <v>121536451</v>
      </c>
      <c r="J88" s="37">
        <f>Construction!J88+'Education and health services'!J88+'Financial activities'!J88+Information!J88+'Leisure and hospitality'!J88+Manufacturing!J88+'Natural resources and mining'!J88+'Other services'!J88+'Prof and business services'!J88+'Trade, trans, and utilities'!J88</f>
        <v>120466213.43023306</v>
      </c>
      <c r="K88" s="11">
        <f t="shared" si="15"/>
        <v>9.6508518103521901E-4</v>
      </c>
      <c r="L88" s="12">
        <f t="shared" si="16"/>
        <v>1.153308195031677E-3</v>
      </c>
      <c r="M88" s="12">
        <f t="shared" si="17"/>
        <v>1.1206452298959668E-3</v>
      </c>
      <c r="N88" s="12">
        <f t="shared" si="18"/>
        <v>1.227234794560994E-3</v>
      </c>
      <c r="O88" s="32">
        <f t="shared" si="12"/>
        <v>2.1187045305914864E-3</v>
      </c>
      <c r="P88" s="32">
        <f t="shared" si="13"/>
        <v>2.1756477506533756E-3</v>
      </c>
      <c r="Q88" s="34">
        <f t="shared" si="19"/>
        <v>1.3391061417664663E-3</v>
      </c>
    </row>
    <row r="89" spans="1:17">
      <c r="A89">
        <f t="shared" si="14"/>
        <v>1</v>
      </c>
      <c r="B89" s="1">
        <v>42614</v>
      </c>
      <c r="C89" s="28">
        <f>Construction!C89+'Education and health services'!C89+'Financial activities'!C89+Information!C89+'Leisure and hospitality'!C89+Manufacturing!C89+'Natural resources and mining'!C90+'Other services'!C89+'Prof and business services'!C89+'Trade, trans, and utilities'!C89</f>
        <v>122563</v>
      </c>
      <c r="D89" s="4">
        <f>Construction!D89+'Education and health services'!D89+'Financial activities'!D89+Information!D89+'Leisure and hospitality'!D89+Manufacturing!D89+'Natural resources and mining'!D90+'Other services'!D89+'Prof and business services'!D89+'Trade, trans, and utilities'!D89</f>
        <v>122575</v>
      </c>
      <c r="E89" s="4">
        <f>Construction!E89+'Education and health services'!E89+'Financial activities'!E89+Information!E89+'Leisure and hospitality'!E89+Manufacturing!E89+'Natural resources and mining'!E90+'Other services'!E89+'Prof and business services'!E89+'Trade, trans, and utilities'!E89</f>
        <v>122590</v>
      </c>
      <c r="F89" s="4">
        <f>Construction!F89+'Education and health services'!F89+'Financial activities'!F89+Information!F89+'Leisure and hospitality'!F89+Manufacturing!F89+'Natural resources and mining'!F90+'Other services'!F89+'Prof and business services'!F89+'Trade, trans, and utilities'!F89</f>
        <v>122643</v>
      </c>
      <c r="G89" s="30">
        <f>Construction!G89+'Education and health services'!G89+'Financial activities'!G89+Information!G89+'Leisure and hospitality'!G89+Manufacturing!G89+'Natural resources and mining'!G90+'Other services'!G89+'Prof and business services'!G89+'Trade, trans, and utilities'!G89</f>
        <v>121628563.40441546</v>
      </c>
      <c r="H89" s="30">
        <f>Construction!H89+'Education and health services'!H89+'Financial activities'!H89+Information!H89+'Leisure and hospitality'!H89+Manufacturing!H89+'Natural resources and mining'!H90+'Other services'!H89+'Prof and business services'!H89+'Trade, trans, and utilities'!H89</f>
        <v>121727129.01300895</v>
      </c>
      <c r="I89" s="4">
        <f>Construction!I89+'Education and health services'!I89+'Financial activities'!I89+Information!I89+'Leisure and hospitality'!I89+Manufacturing!I89+'Natural resources and mining'!I89+'Other services'!I89+'Prof and business services'!I89+'Trade, trans, and utilities'!I89</f>
        <v>121152822</v>
      </c>
      <c r="J89" s="37">
        <f>Construction!J89+'Education and health services'!J89+'Financial activities'!J89+Information!J89+'Leisure and hospitality'!J89+Manufacturing!J89+'Natural resources and mining'!J89+'Other services'!J89+'Prof and business services'!J89+'Trade, trans, and utilities'!J89</f>
        <v>120764006.9928975</v>
      </c>
      <c r="K89" s="11">
        <f t="shared" si="15"/>
        <v>1.438061231993526E-3</v>
      </c>
      <c r="L89" s="12">
        <f t="shared" si="16"/>
        <v>1.4461020604912278E-3</v>
      </c>
      <c r="M89" s="12">
        <f t="shared" si="17"/>
        <v>1.6504886099943938E-3</v>
      </c>
      <c r="N89" s="12">
        <f t="shared" si="18"/>
        <v>2.1818003530102992E-3</v>
      </c>
      <c r="O89" s="32">
        <f t="shared" si="12"/>
        <v>2.6096069557299817E-3</v>
      </c>
      <c r="P89" s="32">
        <f t="shared" si="13"/>
        <v>2.5966560528796201E-3</v>
      </c>
      <c r="Q89" s="34">
        <f t="shared" si="19"/>
        <v>2.4720089906113962E-3</v>
      </c>
    </row>
    <row r="90" spans="1:17">
      <c r="A90">
        <f t="shared" si="14"/>
        <v>1</v>
      </c>
      <c r="B90" s="1">
        <v>42644</v>
      </c>
      <c r="C90" s="28">
        <f>Construction!C90+'Education and health services'!C90+'Financial activities'!C90+Information!C90+'Leisure and hospitality'!C90+Manufacturing!C90+'Natural resources and mining'!C91+'Other services'!C90+'Prof and business services'!C90+'Trade, trans, and utilities'!C90</f>
        <v>122721</v>
      </c>
      <c r="D90" s="4">
        <f>Construction!D90+'Education and health services'!D90+'Financial activities'!D90+Information!D90+'Leisure and hospitality'!D90+Manufacturing!D90+'Natural resources and mining'!D91+'Other services'!D90+'Prof and business services'!D90+'Trade, trans, and utilities'!D90</f>
        <v>122730</v>
      </c>
      <c r="E90" s="4">
        <f>Construction!E90+'Education and health services'!E90+'Financial activities'!E90+Information!E90+'Leisure and hospitality'!E90+Manufacturing!E90+'Natural resources and mining'!E91+'Other services'!E90+'Prof and business services'!E90+'Trade, trans, and utilities'!E90</f>
        <v>122724</v>
      </c>
      <c r="F90" s="4">
        <f>Construction!F90+'Education and health services'!F90+'Financial activities'!F90+Information!F90+'Leisure and hospitality'!F90+Manufacturing!F90+'Natural resources and mining'!F91+'Other services'!F90+'Prof and business services'!F90+'Trade, trans, and utilities'!F90</f>
        <v>122774</v>
      </c>
      <c r="G90" s="30">
        <f>Construction!G90+'Education and health services'!G90+'Financial activities'!G90+Information!G90+'Leisure and hospitality'!G90+Manufacturing!G90+'Natural resources and mining'!G91+'Other services'!G90+'Prof and business services'!G90+'Trade, trans, and utilities'!G90</f>
        <v>121965258.80573528</v>
      </c>
      <c r="H90" s="30">
        <f>Construction!H90+'Education and health services'!H90+'Financial activities'!H90+Information!H90+'Leisure and hospitality'!H90+Manufacturing!H90+'Natural resources and mining'!H91+'Other services'!H90+'Prof and business services'!H90+'Trade, trans, and utilities'!H90</f>
        <v>122066871.19572118</v>
      </c>
      <c r="I90" s="4">
        <f>Construction!I90+'Education and health services'!I90+'Financial activities'!I90+Information!I90+'Leisure and hospitality'!I90+Manufacturing!I90+'Natural resources and mining'!I90+'Other services'!I90+'Prof and business services'!I90+'Trade, trans, and utilities'!I90</f>
        <v>121346593</v>
      </c>
      <c r="J90" s="37">
        <f>Construction!J90+'Education and health services'!J90+'Financial activities'!J90+Information!J90+'Leisure and hospitality'!J90+Manufacturing!J90+'Natural resources and mining'!J90+'Other services'!J90+'Prof and business services'!J90+'Trade, trans, and utilities'!J90</f>
        <v>120801555.27941713</v>
      </c>
      <c r="K90" s="11">
        <f t="shared" si="15"/>
        <v>1.2891329357147541E-3</v>
      </c>
      <c r="L90" s="12">
        <f t="shared" si="16"/>
        <v>1.2645319192330362E-3</v>
      </c>
      <c r="M90" s="12">
        <f t="shared" si="17"/>
        <v>1.0930744758952393E-3</v>
      </c>
      <c r="N90" s="12">
        <f t="shared" si="18"/>
        <v>1.0681408641342038E-3</v>
      </c>
      <c r="O90" s="32">
        <f t="shared" si="12"/>
        <v>2.768226409123109E-3</v>
      </c>
      <c r="P90" s="32">
        <f t="shared" si="13"/>
        <v>2.7910145048759549E-3</v>
      </c>
      <c r="Q90" s="34">
        <f t="shared" si="19"/>
        <v>3.1092282754285883E-4</v>
      </c>
    </row>
    <row r="91" spans="1:17">
      <c r="A91">
        <f t="shared" si="14"/>
        <v>1</v>
      </c>
      <c r="B91" s="1">
        <v>42675</v>
      </c>
      <c r="C91" s="28">
        <f>Construction!C91+'Education and health services'!C91+'Financial activities'!C91+Information!C91+'Leisure and hospitality'!C91+Manufacturing!C91+'Natural resources and mining'!C92+'Other services'!C91+'Prof and business services'!C91+'Trade, trans, and utilities'!C91</f>
        <v>122882</v>
      </c>
      <c r="D91" s="4">
        <f>Construction!D91+'Education and health services'!D91+'Financial activities'!D91+Information!D91+'Leisure and hospitality'!D91+Manufacturing!D91+'Natural resources and mining'!D92+'Other services'!D91+'Prof and business services'!D91+'Trade, trans, and utilities'!D91</f>
        <v>122921</v>
      </c>
      <c r="E91" s="4">
        <f>Construction!E91+'Education and health services'!E91+'Financial activities'!E91+Information!E91+'Leisure and hospitality'!E91+Manufacturing!E91+'Natural resources and mining'!E92+'Other services'!E91+'Prof and business services'!E91+'Trade, trans, and utilities'!E91</f>
        <v>122878</v>
      </c>
      <c r="F91" s="4">
        <f>Construction!F91+'Education and health services'!F91+'Financial activities'!F91+Information!F91+'Leisure and hospitality'!F91+Manufacturing!F91+'Natural resources and mining'!F92+'Other services'!F91+'Prof and business services'!F91+'Trade, trans, and utilities'!F91</f>
        <v>122906</v>
      </c>
      <c r="G91" s="30">
        <f>Construction!G91+'Education and health services'!G91+'Financial activities'!G91+Information!G91+'Leisure and hospitality'!G91+Manufacturing!G91+'Natural resources and mining'!G92+'Other services'!G91+'Prof and business services'!G91+'Trade, trans, and utilities'!G91</f>
        <v>122342060.83646575</v>
      </c>
      <c r="H91" s="30">
        <f>Construction!H91+'Education and health services'!H91+'Financial activities'!H91+Information!H91+'Leisure and hospitality'!H91+Manufacturing!H91+'Natural resources and mining'!H92+'Other services'!H91+'Prof and business services'!H91+'Trade, trans, and utilities'!H91</f>
        <v>122399108.70497961</v>
      </c>
      <c r="I91" s="4">
        <f>Construction!I91+'Education and health services'!I91+'Financial activities'!I91+Information!I91+'Leisure and hospitality'!I91+Manufacturing!I91+'Natural resources and mining'!I91+'Other services'!I91+'Prof and business services'!I91+'Trade, trans, and utilities'!I91</f>
        <v>121696053</v>
      </c>
      <c r="J91" s="37">
        <f>Construction!J91+'Education and health services'!J91+'Financial activities'!J91+Information!J91+'Leisure and hospitality'!J91+Manufacturing!J91+'Natural resources and mining'!J91+'Other services'!J91+'Prof and business services'!J91+'Trade, trans, and utilities'!J91</f>
        <v>120866562.33633994</v>
      </c>
      <c r="K91" s="11">
        <f t="shared" si="15"/>
        <v>1.3119189054848768E-3</v>
      </c>
      <c r="L91" s="12">
        <f t="shared" si="16"/>
        <v>1.5562617127027334E-3</v>
      </c>
      <c r="M91" s="12">
        <f t="shared" si="17"/>
        <v>1.2548482774354941E-3</v>
      </c>
      <c r="N91" s="12">
        <f t="shared" si="18"/>
        <v>1.0751462035936132E-3</v>
      </c>
      <c r="O91" s="32">
        <f t="shared" si="12"/>
        <v>3.0894209910268255E-3</v>
      </c>
      <c r="P91" s="32">
        <f t="shared" si="13"/>
        <v>2.7217664056100599E-3</v>
      </c>
      <c r="Q91" s="34">
        <f t="shared" si="19"/>
        <v>5.3813096008936689E-4</v>
      </c>
    </row>
    <row r="92" spans="1:17">
      <c r="A92">
        <f t="shared" si="14"/>
        <v>1</v>
      </c>
      <c r="B92" s="1">
        <v>42705</v>
      </c>
      <c r="C92" s="28">
        <f>Construction!C92+'Education and health services'!C92+'Financial activities'!C92+Information!C92+'Leisure and hospitality'!C92+Manufacturing!C92+'Natural resources and mining'!C93+'Other services'!C92+'Prof and business services'!C92+'Trade, trans, and utilities'!C92</f>
        <v>123071</v>
      </c>
      <c r="D92" s="4">
        <f>Construction!D92+'Education and health services'!D92+'Financial activities'!D92+Information!D92+'Leisure and hospitality'!D92+Manufacturing!D92+'Natural resources and mining'!D93+'Other services'!D92+'Prof and business services'!D92+'Trade, trans, and utilities'!D92</f>
        <v>123044</v>
      </c>
      <c r="E92" s="4">
        <f>Construction!E92+'Education and health services'!E92+'Financial activities'!E92+Information!E92+'Leisure and hospitality'!E92+Manufacturing!E92+'Natural resources and mining'!E93+'Other services'!E92+'Prof and business services'!E92+'Trade, trans, and utilities'!E92</f>
        <v>123031</v>
      </c>
      <c r="F92" s="4">
        <f>Construction!F92+'Education and health services'!F92+'Financial activities'!F92+Information!F92+'Leisure and hospitality'!F92+Manufacturing!F92+'Natural resources and mining'!F93+'Other services'!F92+'Prof and business services'!F92+'Trade, trans, and utilities'!F92</f>
        <v>123104</v>
      </c>
      <c r="G92" s="30">
        <f>Construction!G92+'Education and health services'!G92+'Financial activities'!G92+Information!G92+'Leisure and hospitality'!G92+Manufacturing!G92+'Natural resources and mining'!G93+'Other services'!G92+'Prof and business services'!G92+'Trade, trans, and utilities'!G92</f>
        <v>122557309.53313847</v>
      </c>
      <c r="H92" s="30">
        <f>Construction!H92+'Education and health services'!H92+'Financial activities'!H92+Information!H92+'Leisure and hospitality'!H92+Manufacturing!H92+'Natural resources and mining'!H93+'Other services'!H92+'Prof and business services'!H92+'Trade, trans, and utilities'!H92</f>
        <v>122615690.35481513</v>
      </c>
      <c r="I92" s="4">
        <f>Construction!I92+'Education and health services'!I92+'Financial activities'!I92+Information!I92+'Leisure and hospitality'!I92+Manufacturing!I92+'Natural resources and mining'!I92+'Other services'!I92+'Prof and business services'!I92+'Trade, trans, and utilities'!I92</f>
        <v>121615605</v>
      </c>
      <c r="J92" s="37">
        <f>Construction!J92+'Education and health services'!J92+'Financial activities'!J92+Information!J92+'Leisure and hospitality'!J92+Manufacturing!J92+'Natural resources and mining'!J92+'Other services'!J92+'Prof and business services'!J92+'Trade, trans, and utilities'!J92</f>
        <v>120891058.15275383</v>
      </c>
      <c r="K92" s="11">
        <f t="shared" si="15"/>
        <v>1.538060903956584E-3</v>
      </c>
      <c r="L92" s="12">
        <f t="shared" si="16"/>
        <v>1.0006426892068543E-3</v>
      </c>
      <c r="M92" s="12">
        <f t="shared" si="17"/>
        <v>1.2451374534090398E-3</v>
      </c>
      <c r="N92" s="12">
        <f t="shared" si="18"/>
        <v>1.6109872585552409E-3</v>
      </c>
      <c r="O92" s="32">
        <f t="shared" si="12"/>
        <v>1.7594006117032102E-3</v>
      </c>
      <c r="P92" s="32">
        <f t="shared" si="13"/>
        <v>1.7694708084643462E-3</v>
      </c>
      <c r="Q92" s="34">
        <f t="shared" si="19"/>
        <v>2.0266826440984431E-4</v>
      </c>
    </row>
    <row r="93" spans="1:17">
      <c r="A93">
        <f t="shared" si="14"/>
        <v>1</v>
      </c>
      <c r="B93" s="1">
        <v>42736</v>
      </c>
      <c r="C93" s="28">
        <f>Construction!C93+'Education and health services'!C93+'Financial activities'!C93+Information!C93+'Leisure and hospitality'!C93+Manufacturing!C93+'Natural resources and mining'!C94+'Other services'!C93+'Prof and business services'!C93+'Trade, trans, and utilities'!C93</f>
        <v>123286</v>
      </c>
      <c r="D93" s="4">
        <f>Construction!D93+'Education and health services'!D93+'Financial activities'!D93+Information!D93+'Leisure and hospitality'!D93+Manufacturing!D93+'Natural resources and mining'!D94+'Other services'!D93+'Prof and business services'!D93+'Trade, trans, and utilities'!D93</f>
        <v>123260</v>
      </c>
      <c r="E93" s="4">
        <f>Construction!E93+'Education and health services'!E93+'Financial activities'!E93+Information!E93+'Leisure and hospitality'!E93+Manufacturing!E93+'Natural resources and mining'!E94+'Other services'!E93+'Prof and business services'!E93+'Trade, trans, and utilities'!E93</f>
        <v>123242</v>
      </c>
      <c r="F93" s="4">
        <f>Construction!F93+'Education and health services'!F93+'Financial activities'!F93+Information!F93+'Leisure and hospitality'!F93+Manufacturing!F93+'Natural resources and mining'!F94+'Other services'!F93+'Prof and business services'!F93+'Trade, trans, and utilities'!F93</f>
        <v>123321</v>
      </c>
      <c r="G93" s="30">
        <f>Construction!G93+'Education and health services'!G93+'Financial activities'!G93+Information!G93+'Leisure and hospitality'!G93+Manufacturing!G93+'Natural resources and mining'!G94+'Other services'!G93+'Prof and business services'!G93+'Trade, trans, and utilities'!G93</f>
        <v>122814339.10178035</v>
      </c>
      <c r="H93" s="30">
        <f>Construction!H93+'Education and health services'!H93+'Financial activities'!H93+Information!H93+'Leisure and hospitality'!H93+Manufacturing!H93+'Natural resources and mining'!H94+'Other services'!H93+'Prof and business services'!H93+'Trade, trans, and utilities'!H93</f>
        <v>122873324.53002028</v>
      </c>
      <c r="I93" s="4">
        <f>Construction!I93+'Education and health services'!I93+'Financial activities'!I93+Information!I93+'Leisure and hospitality'!I93+Manufacturing!I93+'Natural resources and mining'!I93+'Other services'!I93+'Prof and business services'!I93+'Trade, trans, and utilities'!I93</f>
        <v>118989725</v>
      </c>
      <c r="J93" s="37">
        <f>Construction!J93+'Education and health services'!J93+'Financial activities'!J93+Information!J93+'Leisure and hospitality'!J93+Manufacturing!J93+'Natural resources and mining'!J93+'Other services'!J93+'Prof and business services'!J93+'Trade, trans, and utilities'!J93</f>
        <v>121178381.0469261</v>
      </c>
      <c r="K93" s="11">
        <f t="shared" si="15"/>
        <v>1.7469590724052964E-3</v>
      </c>
      <c r="L93" s="12">
        <f t="shared" si="16"/>
        <v>1.7554695881147886E-3</v>
      </c>
      <c r="M93" s="12">
        <f t="shared" si="17"/>
        <v>1.7150149149400828E-3</v>
      </c>
      <c r="N93" s="12">
        <f t="shared" si="18"/>
        <v>1.7627371978163886E-3</v>
      </c>
      <c r="O93" s="32">
        <f t="shared" si="12"/>
        <v>2.0972194120529863E-3</v>
      </c>
      <c r="P93" s="32">
        <f t="shared" si="13"/>
        <v>2.1011517731510665E-3</v>
      </c>
      <c r="Q93" s="34">
        <f t="shared" si="19"/>
        <v>2.3767092336077766E-3</v>
      </c>
    </row>
    <row r="94" spans="1:17">
      <c r="A94">
        <f t="shared" si="14"/>
        <v>1</v>
      </c>
      <c r="B94" s="1">
        <v>42767</v>
      </c>
      <c r="C94" s="28">
        <f>Construction!C94+'Education and health services'!C94+'Financial activities'!C94+Information!C94+'Leisure and hospitality'!C94+Manufacturing!C94+'Natural resources and mining'!C95+'Other services'!C94+'Prof and business services'!C94+'Trade, trans, and utilities'!C94</f>
        <v>123489</v>
      </c>
      <c r="D94" s="4">
        <f>Construction!D94+'Education and health services'!D94+'Financial activities'!D94+Information!D94+'Leisure and hospitality'!D94+Manufacturing!D94+'Natural resources and mining'!D95+'Other services'!D94+'Prof and business services'!D94+'Trade, trans, and utilities'!D94</f>
        <v>123461</v>
      </c>
      <c r="E94" s="4">
        <f>Construction!E94+'Education and health services'!E94+'Financial activities'!E94+Information!E94+'Leisure and hospitality'!E94+Manufacturing!E94+'Natural resources and mining'!E95+'Other services'!E94+'Prof and business services'!E94+'Trade, trans, and utilities'!E94</f>
        <v>123458</v>
      </c>
      <c r="F94" s="4">
        <f>Construction!F94+'Education and health services'!F94+'Financial activities'!F94+Information!F94+'Leisure and hospitality'!F94+Manufacturing!F94+'Natural resources and mining'!F95+'Other services'!F94+'Prof and business services'!F94+'Trade, trans, and utilities'!F94</f>
        <v>123526</v>
      </c>
      <c r="G94" s="30">
        <f>Construction!G94+'Education and health services'!G94+'Financial activities'!G94+Information!G94+'Leisure and hospitality'!G94+Manufacturing!G94+'Natural resources and mining'!G95+'Other services'!G94+'Prof and business services'!G94+'Trade, trans, and utilities'!G94</f>
        <v>123009210.58334222</v>
      </c>
      <c r="H94" s="30">
        <f>Construction!H94+'Education and health services'!H94+'Financial activities'!H94+Information!H94+'Leisure and hospitality'!H94+Manufacturing!H94+'Natural resources and mining'!H95+'Other services'!H94+'Prof and business services'!H94+'Trade, trans, and utilities'!H94</f>
        <v>123068301.37764359</v>
      </c>
      <c r="I94" s="4">
        <f>Construction!I94+'Education and health services'!I94+'Financial activities'!I94+Information!I94+'Leisure and hospitality'!I94+Manufacturing!I94+'Natural resources and mining'!I94+'Other services'!I94+'Prof and business services'!I94+'Trade, trans, and utilities'!I94</f>
        <v>119483315</v>
      </c>
      <c r="J94" s="37">
        <f>Construction!J94+'Education and health services'!J94+'Financial activities'!J94+Information!J94+'Leisure and hospitality'!J94+Manufacturing!J94+'Natural resources and mining'!J94+'Other services'!J94+'Prof and business services'!J94+'Trade, trans, and utilities'!J94</f>
        <v>121395774.34478757</v>
      </c>
      <c r="K94" s="11">
        <f t="shared" si="15"/>
        <v>1.6465778758334437E-3</v>
      </c>
      <c r="L94" s="12">
        <f t="shared" si="16"/>
        <v>1.6306993347394716E-3</v>
      </c>
      <c r="M94" s="12">
        <f t="shared" si="17"/>
        <v>1.7526492591810605E-3</v>
      </c>
      <c r="N94" s="12">
        <f t="shared" si="18"/>
        <v>1.6623283950016887E-3</v>
      </c>
      <c r="O94" s="32">
        <f t="shared" si="12"/>
        <v>1.5867160381033418E-3</v>
      </c>
      <c r="P94" s="32">
        <f t="shared" si="13"/>
        <v>1.5868118517103902E-3</v>
      </c>
      <c r="Q94" s="34">
        <f t="shared" si="19"/>
        <v>1.7939940770235197E-3</v>
      </c>
    </row>
    <row r="95" spans="1:17">
      <c r="A95">
        <f t="shared" si="14"/>
        <v>1</v>
      </c>
      <c r="B95" s="1">
        <v>42795</v>
      </c>
      <c r="C95" s="28">
        <f>Construction!C95+'Education and health services'!C95+'Financial activities'!C95+Information!C95+'Leisure and hospitality'!C95+Manufacturing!C95+'Natural resources and mining'!C96+'Other services'!C95+'Prof and business services'!C95+'Trade, trans, and utilities'!C95</f>
        <v>123549</v>
      </c>
      <c r="D95" s="4">
        <f>Construction!D95+'Education and health services'!D95+'Financial activities'!D95+Information!D95+'Leisure and hospitality'!D95+Manufacturing!D95+'Natural resources and mining'!D96+'Other services'!D95+'Prof and business services'!D95+'Trade, trans, and utilities'!D95</f>
        <v>123535</v>
      </c>
      <c r="E95" s="4">
        <f>Construction!E95+'Education and health services'!E95+'Financial activities'!E95+Information!E95+'Leisure and hospitality'!E95+Manufacturing!E95+'Natural resources and mining'!E96+'Other services'!E95+'Prof and business services'!E95+'Trade, trans, and utilities'!E95</f>
        <v>123521</v>
      </c>
      <c r="F95" s="4">
        <f>Construction!F95+'Education and health services'!F95+'Financial activities'!F95+Information!F95+'Leisure and hospitality'!F95+Manufacturing!F95+'Natural resources and mining'!F96+'Other services'!F95+'Prof and business services'!F95+'Trade, trans, and utilities'!F95</f>
        <v>123649</v>
      </c>
      <c r="G95" s="30">
        <f>Construction!G95+'Education and health services'!G95+'Financial activities'!G95+Information!G95+'Leisure and hospitality'!G95+Manufacturing!G95+'Natural resources and mining'!G96+'Other services'!G95+'Prof and business services'!G95+'Trade, trans, and utilities'!G95</f>
        <v>123071640.15757759</v>
      </c>
      <c r="H95" s="30">
        <f>Construction!H95+'Education and health services'!H95+'Financial activities'!H95+Information!H95+'Leisure and hospitality'!H95+Manufacturing!H95+'Natural resources and mining'!H96+'Other services'!H95+'Prof and business services'!H95+'Trade, trans, and utilities'!H95</f>
        <v>123122019.04864222</v>
      </c>
      <c r="I95" s="4">
        <f>Construction!I95+'Education and health services'!I95+'Financial activities'!I95+Information!I95+'Leisure and hospitality'!I95+Manufacturing!I95+'Natural resources and mining'!I95+'Other services'!I95+'Prof and business services'!I95+'Trade, trans, and utilities'!I95</f>
        <v>120171940</v>
      </c>
      <c r="J95" s="37">
        <f>Construction!J95+'Education and health services'!J95+'Financial activities'!J95+Information!J95+'Leisure and hospitality'!J95+Manufacturing!J95+'Natural resources and mining'!J95+'Other services'!J95+'Prof and business services'!J95+'Trade, trans, and utilities'!J95</f>
        <v>121625223.84669654</v>
      </c>
      <c r="K95" s="11">
        <f t="shared" si="15"/>
        <v>4.8587323567272911E-4</v>
      </c>
      <c r="L95" s="12">
        <f t="shared" si="16"/>
        <v>5.9937956115696522E-4</v>
      </c>
      <c r="M95" s="12">
        <f t="shared" si="17"/>
        <v>5.1029499910892895E-4</v>
      </c>
      <c r="N95" s="12">
        <f t="shared" si="18"/>
        <v>9.9574178715422512E-4</v>
      </c>
      <c r="O95" s="32">
        <f t="shared" si="12"/>
        <v>5.0751950963112691E-4</v>
      </c>
      <c r="P95" s="32">
        <f t="shared" si="13"/>
        <v>4.3648665332418624E-4</v>
      </c>
      <c r="Q95" s="34">
        <f t="shared" si="19"/>
        <v>1.8900946358915149E-3</v>
      </c>
    </row>
    <row r="96" spans="1:17">
      <c r="A96">
        <f t="shared" si="14"/>
        <v>1</v>
      </c>
      <c r="B96" s="1">
        <v>42826</v>
      </c>
      <c r="C96" s="28">
        <f>Construction!C96+'Education and health services'!C96+'Financial activities'!C96+Information!C96+'Leisure and hospitality'!C96+Manufacturing!C96+'Natural resources and mining'!C97+'Other services'!C96+'Prof and business services'!C96+'Trade, trans, and utilities'!C96</f>
        <v>123725</v>
      </c>
      <c r="D96" s="4">
        <f>Construction!D96+'Education and health services'!D96+'Financial activities'!D96+Information!D96+'Leisure and hospitality'!D96+Manufacturing!D96+'Natural resources and mining'!D97+'Other services'!D96+'Prof and business services'!D96+'Trade, trans, and utilities'!D96</f>
        <v>123691</v>
      </c>
      <c r="E96" s="4">
        <f>Construction!E96+'Education and health services'!E96+'Financial activities'!E96+Information!E96+'Leisure and hospitality'!E96+Manufacturing!E96+'Natural resources and mining'!E97+'Other services'!E96+'Prof and business services'!E96+'Trade, trans, and utilities'!E96</f>
        <v>123711</v>
      </c>
      <c r="F96" s="4">
        <f>Construction!F96+'Education and health services'!F96+'Financial activities'!F96+Information!F96+'Leisure and hospitality'!F96+Manufacturing!F96+'Natural resources and mining'!F97+'Other services'!F96+'Prof and business services'!F96+'Trade, trans, and utilities'!F96</f>
        <v>123844</v>
      </c>
      <c r="G96" s="30">
        <f>Construction!G96+'Education and health services'!G96+'Financial activities'!G96+Information!G96+'Leisure and hospitality'!G96+Manufacturing!G96+'Natural resources and mining'!G97+'Other services'!G96+'Prof and business services'!G96+'Trade, trans, and utilities'!G96</f>
        <v>123191468.17673688</v>
      </c>
      <c r="H96" s="30">
        <f>Construction!H96+'Education and health services'!H96+'Financial activities'!H96+Information!H96+'Leisure and hospitality'!H96+Manufacturing!H96+'Natural resources and mining'!H97+'Other services'!H96+'Prof and business services'!H96+'Trade, trans, and utilities'!H96</f>
        <v>123229275.70881112</v>
      </c>
      <c r="I96" s="4">
        <f>Construction!I96+'Education and health services'!I96+'Financial activities'!I96+Information!I96+'Leisure and hospitality'!I96+Manufacturing!I96+'Natural resources and mining'!I96+'Other services'!I96+'Prof and business services'!I96+'Trade, trans, and utilities'!I96</f>
        <v>121245142</v>
      </c>
      <c r="J96" s="37">
        <f>Construction!J96+'Education and health services'!J96+'Financial activities'!J96+Information!J96+'Leisure and hospitality'!J96+Manufacturing!J96+'Natural resources and mining'!J96+'Other services'!J96+'Prof and business services'!J96+'Trade, trans, and utilities'!J96</f>
        <v>121783050.46415527</v>
      </c>
      <c r="K96" s="11">
        <f t="shared" si="15"/>
        <v>1.4245360140510144E-3</v>
      </c>
      <c r="L96" s="12">
        <f t="shared" si="16"/>
        <v>1.2628000161898356E-3</v>
      </c>
      <c r="M96" s="12">
        <f t="shared" si="17"/>
        <v>1.5381999821892922E-3</v>
      </c>
      <c r="N96" s="12">
        <f t="shared" si="18"/>
        <v>1.5770446991079101E-3</v>
      </c>
      <c r="O96" s="32">
        <f t="shared" si="12"/>
        <v>9.736444481105444E-4</v>
      </c>
      <c r="P96" s="32">
        <f t="shared" si="13"/>
        <v>8.7114117359088361E-4</v>
      </c>
      <c r="Q96" s="34">
        <f t="shared" si="19"/>
        <v>1.2976470872330115E-3</v>
      </c>
    </row>
    <row r="97" spans="1:17">
      <c r="A97">
        <f t="shared" si="14"/>
        <v>1</v>
      </c>
      <c r="B97" s="1">
        <v>42856</v>
      </c>
      <c r="C97" s="28">
        <f>Construction!C97+'Education and health services'!C97+'Financial activities'!C97+Information!C97+'Leisure and hospitality'!C97+Manufacturing!C97+'Natural resources and mining'!C98+'Other services'!C97+'Prof and business services'!C97+'Trade, trans, and utilities'!C97</f>
        <v>123840</v>
      </c>
      <c r="D97" s="4">
        <f>Construction!D97+'Education and health services'!D97+'Financial activities'!D97+Information!D97+'Leisure and hospitality'!D97+Manufacturing!D97+'Natural resources and mining'!D98+'Other services'!D97+'Prof and business services'!D97+'Trade, trans, and utilities'!D97</f>
        <v>123869</v>
      </c>
      <c r="E97" s="4">
        <f>Construction!E97+'Education and health services'!E97+'Financial activities'!E97+Information!E97+'Leisure and hospitality'!E97+Manufacturing!E97+'Natural resources and mining'!E98+'Other services'!E97+'Prof and business services'!E97+'Trade, trans, and utilities'!E97</f>
        <v>123864</v>
      </c>
      <c r="F97" s="4">
        <f>Construction!F97+'Education and health services'!F97+'Financial activities'!F97+Information!F97+'Leisure and hospitality'!F97+Manufacturing!F97+'Natural resources and mining'!F98+'Other services'!F97+'Prof and business services'!F97+'Trade, trans, and utilities'!F97</f>
        <v>124036</v>
      </c>
      <c r="G97" s="30">
        <f>Construction!G97+'Education and health services'!G97+'Financial activities'!G97+Information!G97+'Leisure and hospitality'!G97+Manufacturing!G97+'Natural resources and mining'!G98+'Other services'!G97+'Prof and business services'!G97+'Trade, trans, and utilities'!G97</f>
        <v>123300526.13851164</v>
      </c>
      <c r="H97" s="30">
        <f>Construction!H97+'Education and health services'!H97+'Financial activities'!H97+Information!H97+'Leisure and hospitality'!H97+Manufacturing!H97+'Natural resources and mining'!H98+'Other services'!H97+'Prof and business services'!H97+'Trade, trans, and utilities'!H97</f>
        <v>123317414.11473498</v>
      </c>
      <c r="I97" s="4">
        <f>Construction!I97+'Education and health services'!I97+'Financial activities'!I97+Information!I97+'Leisure and hospitality'!I97+Manufacturing!I97+'Natural resources and mining'!I97+'Other services'!I97+'Prof and business services'!I97+'Trade, trans, and utilities'!I97</f>
        <v>122308942</v>
      </c>
      <c r="J97" s="37">
        <f>Construction!J97+'Education and health services'!J97+'Financial activities'!J97+Information!J97+'Leisure and hospitality'!J97+Manufacturing!J97+'Natural resources and mining'!J97+'Other services'!J97+'Prof and business services'!J97+'Trade, trans, and utilities'!J97</f>
        <v>121963570.86910805</v>
      </c>
      <c r="K97" s="11">
        <f t="shared" si="15"/>
        <v>9.2948070317233622E-4</v>
      </c>
      <c r="L97" s="12">
        <f t="shared" si="16"/>
        <v>1.4390699404160934E-3</v>
      </c>
      <c r="M97" s="12">
        <f t="shared" si="17"/>
        <v>1.2367534010717662E-3</v>
      </c>
      <c r="N97" s="12">
        <f t="shared" si="18"/>
        <v>1.5503375213978821E-3</v>
      </c>
      <c r="O97" s="32">
        <f t="shared" si="12"/>
        <v>8.8527203538402155E-4</v>
      </c>
      <c r="P97" s="32">
        <f t="shared" si="13"/>
        <v>7.1523917848970164E-4</v>
      </c>
      <c r="Q97" s="34">
        <f t="shared" si="19"/>
        <v>1.48231140757904E-3</v>
      </c>
    </row>
    <row r="98" spans="1:17">
      <c r="A98">
        <f t="shared" si="14"/>
        <v>1</v>
      </c>
      <c r="B98" s="1">
        <v>42887</v>
      </c>
      <c r="C98" s="28">
        <f>Construction!C98+'Education and health services'!C98+'Financial activities'!C98+Information!C98+'Leisure and hospitality'!C98+Manufacturing!C98+'Natural resources and mining'!C99+'Other services'!C98+'Prof and business services'!C98+'Trade, trans, and utilities'!C98</f>
        <v>124048</v>
      </c>
      <c r="D98" s="4">
        <f>Construction!D98+'Education and health services'!D98+'Financial activities'!D98+Information!D98+'Leisure and hospitality'!D98+Manufacturing!D98+'Natural resources and mining'!D99+'Other services'!D98+'Prof and business services'!D98+'Trade, trans, and utilities'!D98</f>
        <v>124053</v>
      </c>
      <c r="E98" s="4">
        <f>Construction!E98+'Education and health services'!E98+'Financial activities'!E98+Information!E98+'Leisure and hospitality'!E98+Manufacturing!E98+'Natural resources and mining'!E99+'Other services'!E98+'Prof and business services'!E98+'Trade, trans, and utilities'!E98</f>
        <v>124065</v>
      </c>
      <c r="F98" s="4">
        <f>Construction!F98+'Education and health services'!F98+'Financial activities'!F98+Information!F98+'Leisure and hospitality'!F98+Manufacturing!F98+'Natural resources and mining'!F99+'Other services'!F98+'Prof and business services'!F98+'Trade, trans, and utilities'!F98</f>
        <v>124226</v>
      </c>
      <c r="G98" s="30">
        <f>Construction!G98+'Education and health services'!G98+'Financial activities'!G98+Information!G98+'Leisure and hospitality'!G98+Manufacturing!G98+'Natural resources and mining'!G99+'Other services'!G98+'Prof and business services'!G98+'Trade, trans, and utilities'!G98</f>
        <v>123530408.43525678</v>
      </c>
      <c r="H98" s="30">
        <f>Construction!H98+'Education and health services'!H98+'Financial activities'!H98+Information!H98+'Leisure and hospitality'!H98+Manufacturing!H98+'Natural resources and mining'!H99+'Other services'!H98+'Prof and business services'!H98+'Trade, trans, and utilities'!H98</f>
        <v>123535444.1141849</v>
      </c>
      <c r="I98" s="4">
        <f>Construction!I98+'Education and health services'!I98+'Financial activities'!I98+Information!I98+'Leisure and hospitality'!I98+Manufacturing!I98+'Natural resources and mining'!I98+'Other services'!I98+'Prof and business services'!I98+'Trade, trans, and utilities'!I98</f>
        <v>123384624</v>
      </c>
      <c r="J98" s="37">
        <f>Construction!J98+'Education and health services'!J98+'Financial activities'!J98+Information!J98+'Leisure and hospitality'!J98+Manufacturing!J98+'Natural resources and mining'!J98+'Other services'!J98+'Prof and business services'!J98+'Trade, trans, and utilities'!J98</f>
        <v>122186015.16987577</v>
      </c>
      <c r="K98" s="11">
        <f t="shared" si="15"/>
        <v>1.6795865633074669E-3</v>
      </c>
      <c r="L98" s="12">
        <f t="shared" si="16"/>
        <v>1.4854402635042785E-3</v>
      </c>
      <c r="M98" s="12">
        <f t="shared" si="17"/>
        <v>1.6227475295484961E-3</v>
      </c>
      <c r="N98" s="12">
        <f t="shared" si="18"/>
        <v>1.5318133445128002E-3</v>
      </c>
      <c r="O98" s="32">
        <f t="shared" si="12"/>
        <v>1.8644064542505667E-3</v>
      </c>
      <c r="P98" s="32">
        <f t="shared" si="13"/>
        <v>1.7680390155365711E-3</v>
      </c>
      <c r="Q98" s="34">
        <f t="shared" si="19"/>
        <v>1.8238585438470345E-3</v>
      </c>
    </row>
    <row r="99" spans="1:17">
      <c r="A99">
        <f t="shared" si="14"/>
        <v>1</v>
      </c>
      <c r="B99" s="1">
        <v>42917</v>
      </c>
      <c r="C99" s="28">
        <f>Construction!C99+'Education and health services'!C99+'Financial activities'!C99+Information!C99+'Leisure and hospitality'!C99+Manufacturing!C99+'Natural resources and mining'!C100+'Other services'!C99+'Prof and business services'!C99+'Trade, trans, and utilities'!C99</f>
        <v>124264</v>
      </c>
      <c r="D99" s="4">
        <f>Construction!D99+'Education and health services'!D99+'Financial activities'!D99+Information!D99+'Leisure and hospitality'!D99+Manufacturing!D99+'Natural resources and mining'!D100+'Other services'!D99+'Prof and business services'!D99+'Trade, trans, and utilities'!D99</f>
        <v>124273</v>
      </c>
      <c r="E99" s="4">
        <f>Construction!E99+'Education and health services'!E99+'Financial activities'!E99+Information!E99+'Leisure and hospitality'!E99+Manufacturing!E99+'Natural resources and mining'!E100+'Other services'!E99+'Prof and business services'!E99+'Trade, trans, and utilities'!E99</f>
        <v>124203</v>
      </c>
      <c r="F99" s="4">
        <f>Construction!F99+'Education and health services'!F99+'Financial activities'!F99+Information!F99+'Leisure and hospitality'!F99+Manufacturing!F99+'Natural resources and mining'!F100+'Other services'!F99+'Prof and business services'!F99+'Trade, trans, and utilities'!F99</f>
        <v>124401</v>
      </c>
      <c r="G99" s="30">
        <f>Construction!G99+'Education and health services'!G99+'Financial activities'!G99+Information!G99+'Leisure and hospitality'!G99+Manufacturing!G99+'Natural resources and mining'!G100+'Other services'!G99+'Prof and business services'!G99+'Trade, trans, and utilities'!G99</f>
        <v>123733984.42339109</v>
      </c>
      <c r="H99" s="30">
        <f>Construction!H99+'Education and health services'!H99+'Financial activities'!H99+Information!H99+'Leisure and hospitality'!H99+Manufacturing!H99+'Natural resources and mining'!H100+'Other services'!H99+'Prof and business services'!H99+'Trade, trans, and utilities'!H99</f>
        <v>123727890.41560113</v>
      </c>
      <c r="I99" s="4">
        <f>Construction!I99+'Education and health services'!I99+'Financial activities'!I99+Information!I99+'Leisure and hospitality'!I99+Manufacturing!I99+'Natural resources and mining'!I99+'Other services'!I99+'Prof and business services'!I99+'Trade, trans, and utilities'!I99</f>
        <v>123295585</v>
      </c>
      <c r="J99" s="37">
        <f>Construction!J99+'Education and health services'!J99+'Financial activities'!J99+Information!J99+'Leisure and hospitality'!J99+Manufacturing!J99+'Natural resources and mining'!J99+'Other services'!J99+'Prof and business services'!J99+'Trade, trans, and utilities'!J99</f>
        <v>122316128.2479033</v>
      </c>
      <c r="K99" s="11">
        <f t="shared" si="15"/>
        <v>1.7412614471816745E-3</v>
      </c>
      <c r="L99" s="12">
        <f t="shared" si="16"/>
        <v>1.7734355477094788E-3</v>
      </c>
      <c r="M99" s="12">
        <f t="shared" si="17"/>
        <v>1.1123201547575956E-3</v>
      </c>
      <c r="N99" s="12">
        <f t="shared" si="18"/>
        <v>1.4087228116497208E-3</v>
      </c>
      <c r="O99" s="32">
        <f t="shared" si="12"/>
        <v>1.6479827980251383E-3</v>
      </c>
      <c r="P99" s="32">
        <f t="shared" si="13"/>
        <v>1.5578225568877446E-3</v>
      </c>
      <c r="Q99" s="34">
        <f t="shared" si="19"/>
        <v>1.0648770061503221E-3</v>
      </c>
    </row>
    <row r="100" spans="1:17">
      <c r="A100">
        <f t="shared" si="14"/>
        <v>1</v>
      </c>
      <c r="B100" s="1">
        <v>42948</v>
      </c>
      <c r="C100" s="28">
        <f>Construction!C100+'Education and health services'!C100+'Financial activities'!C100+Information!C100+'Leisure and hospitality'!C100+Manufacturing!C100+'Natural resources and mining'!C101+'Other services'!C100+'Prof and business services'!C100+'Trade, trans, and utilities'!C100</f>
        <v>124434</v>
      </c>
      <c r="D100" s="4">
        <f>Construction!D100+'Education and health services'!D100+'Financial activities'!D100+Information!D100+'Leisure and hospitality'!D100+Manufacturing!D100+'Natural resources and mining'!D101+'Other services'!D100+'Prof and business services'!D100+'Trade, trans, and utilities'!D100</f>
        <v>124362</v>
      </c>
      <c r="E100" s="4">
        <f>Construction!E100+'Education and health services'!E100+'Financial activities'!E100+Information!E100+'Leisure and hospitality'!E100+Manufacturing!E100+'Natural resources and mining'!E101+'Other services'!E100+'Prof and business services'!E100+'Trade, trans, and utilities'!E100</f>
        <v>124386</v>
      </c>
      <c r="F100" s="4">
        <f>Construction!F100+'Education and health services'!F100+'Financial activities'!F100+Information!F100+'Leisure and hospitality'!F100+Manufacturing!F100+'Natural resources and mining'!F101+'Other services'!F100+'Prof and business services'!F100+'Trade, trans, and utilities'!F100</f>
        <v>124611</v>
      </c>
      <c r="G100" s="30">
        <f>Construction!G100+'Education and health services'!G100+'Financial activities'!G100+Information!G100+'Leisure and hospitality'!G100+Manufacturing!G100+'Natural resources and mining'!G101+'Other services'!G100+'Prof and business services'!G100+'Trade, trans, and utilities'!G100</f>
        <v>123863978.09852985</v>
      </c>
      <c r="H100" s="30">
        <f>Construction!H100+'Education and health services'!H100+'Financial activities'!H100+Information!H100+'Leisure and hospitality'!H100+Manufacturing!H100+'Natural resources and mining'!H101+'Other services'!H100+'Prof and business services'!H100+'Trade, trans, and utilities'!H100</f>
        <v>123880099.51087935</v>
      </c>
      <c r="I100" s="4">
        <f>Construction!I100+'Education and health services'!I100+'Financial activities'!I100+Information!I100+'Leisure and hospitality'!I100+Manufacturing!I100+'Natural resources and mining'!I100+'Other services'!I100+'Prof and business services'!I100+'Trade, trans, and utilities'!I100</f>
        <v>123479848</v>
      </c>
      <c r="J100" s="37">
        <f>Construction!J100+'Education and health services'!J100+'Financial activities'!J100+Information!J100+'Leisure and hospitality'!J100+Manufacturing!J100+'Natural resources and mining'!J100+'Other services'!J100+'Prof and business services'!J100+'Trade, trans, and utilities'!J100</f>
        <v>122443796.09886532</v>
      </c>
      <c r="K100" s="11">
        <f t="shared" si="15"/>
        <v>1.3680551084787052E-3</v>
      </c>
      <c r="L100" s="12">
        <f t="shared" si="16"/>
        <v>7.1616521690143209E-4</v>
      </c>
      <c r="M100" s="12">
        <f t="shared" si="17"/>
        <v>1.4733943624549717E-3</v>
      </c>
      <c r="N100" s="12">
        <f t="shared" si="18"/>
        <v>1.6880893240407424E-3</v>
      </c>
      <c r="O100" s="32">
        <f t="shared" si="12"/>
        <v>1.0505899066011182E-3</v>
      </c>
      <c r="P100" s="32">
        <f t="shared" si="13"/>
        <v>1.2301922773187979E-3</v>
      </c>
      <c r="Q100" s="34">
        <f t="shared" si="19"/>
        <v>1.0437532056546406E-3</v>
      </c>
    </row>
    <row r="101" spans="1:17">
      <c r="A101">
        <f t="shared" si="14"/>
        <v>1</v>
      </c>
      <c r="B101" s="1">
        <v>42979</v>
      </c>
      <c r="C101" s="28">
        <f>Construction!C101+'Education and health services'!C101+'Financial activities'!C101+Information!C101+'Leisure and hospitality'!C101+Manufacturing!C101+'Natural resources and mining'!C102+'Other services'!C101+'Prof and business services'!C101+'Trade, trans, and utilities'!C101</f>
        <v>124318</v>
      </c>
      <c r="D101" s="4">
        <f>Construction!D101+'Education and health services'!D101+'Financial activities'!D101+Information!D101+'Leisure and hospitality'!D101+Manufacturing!D101+'Natural resources and mining'!D102+'Other services'!D101+'Prof and business services'!D101+'Trade, trans, and utilities'!D101</f>
        <v>124401</v>
      </c>
      <c r="E101" s="4">
        <f>Construction!E101+'Education and health services'!E101+'Financial activities'!E101+Information!E101+'Leisure and hospitality'!E101+Manufacturing!E101+'Natural resources and mining'!E102+'Other services'!E101+'Prof and business services'!E101+'Trade, trans, and utilities'!E101</f>
        <v>124432</v>
      </c>
      <c r="F101" s="4">
        <f>Construction!F101+'Education and health services'!F101+'Financial activities'!F101+Information!F101+'Leisure and hospitality'!F101+Manufacturing!F101+'Natural resources and mining'!F102+'Other services'!F101+'Prof and business services'!F101+'Trade, trans, and utilities'!F101</f>
        <v>124675</v>
      </c>
      <c r="G101" s="30">
        <f>Construction!G101+'Education and health services'!G101+'Financial activities'!G101+Information!G101+'Leisure and hospitality'!G101+Manufacturing!G101+'Natural resources and mining'!G102+'Other services'!G101+'Prof and business services'!G101+'Trade, trans, and utilities'!G101</f>
        <v>124126736.88658774</v>
      </c>
      <c r="H101" s="30">
        <f>Construction!H101+'Education and health services'!H101+'Financial activities'!H101+Information!H101+'Leisure and hospitality'!H101+Manufacturing!H101+'Natural resources and mining'!H102+'Other services'!H101+'Prof and business services'!H101+'Trade, trans, and utilities'!H101</f>
        <v>124146040.6553404</v>
      </c>
      <c r="I101" s="4">
        <f>Construction!I101+'Education and health services'!I101+'Financial activities'!I101+Information!I101+'Leisure and hospitality'!I101+Manufacturing!I101+'Natural resources and mining'!I101+'Other services'!I101+'Prof and business services'!I101+'Trade, trans, and utilities'!I101</f>
        <v>122737106</v>
      </c>
      <c r="J101" s="37">
        <f>Construction!J101+'Education and health services'!J101+'Financial activities'!J101+Information!J101+'Leisure and hospitality'!J101+Manufacturing!J101+'Natural resources and mining'!J101+'Other services'!J101+'Prof and business services'!J101+'Trade, trans, and utilities'!J101</f>
        <v>122367996.93169436</v>
      </c>
      <c r="K101" s="11">
        <f t="shared" si="15"/>
        <v>-9.3222109712776113E-4</v>
      </c>
      <c r="L101" s="12">
        <f t="shared" si="16"/>
        <v>3.1360061755192348E-4</v>
      </c>
      <c r="M101" s="12">
        <f t="shared" si="17"/>
        <v>3.698165388388297E-4</v>
      </c>
      <c r="N101" s="12">
        <f t="shared" si="18"/>
        <v>5.1359831796560229E-4</v>
      </c>
      <c r="O101" s="32">
        <f t="shared" si="12"/>
        <v>2.1213495004082095E-3</v>
      </c>
      <c r="P101" s="32">
        <f t="shared" si="13"/>
        <v>2.1467624381241723E-3</v>
      </c>
      <c r="Q101" s="34">
        <f t="shared" si="19"/>
        <v>-6.1905273754947476E-4</v>
      </c>
    </row>
    <row r="102" spans="1:17">
      <c r="A102">
        <f t="shared" si="14"/>
        <v>1</v>
      </c>
      <c r="B102" s="1">
        <v>43009</v>
      </c>
      <c r="C102" s="28">
        <f>Construction!C102+'Education and health services'!C102+'Financial activities'!C102+Information!C102+'Leisure and hospitality'!C102+Manufacturing!C102+'Natural resources and mining'!C103+'Other services'!C102+'Prof and business services'!C102+'Trade, trans, and utilities'!C102</f>
        <v>124662</v>
      </c>
      <c r="D102" s="4">
        <f>Construction!D102+'Education and health services'!D102+'Financial activities'!D102+Information!D102+'Leisure and hospitality'!D102+Manufacturing!D102+'Natural resources and mining'!D103+'Other services'!D102+'Prof and business services'!D102+'Trade, trans, and utilities'!D102</f>
        <v>124683</v>
      </c>
      <c r="E102" s="4">
        <f>Construction!E102+'Education and health services'!E102+'Financial activities'!E102+Information!E102+'Leisure and hospitality'!E102+Manufacturing!E102+'Natural resources and mining'!E103+'Other services'!E102+'Prof and business services'!E102+'Trade, trans, and utilities'!E102</f>
        <v>124629</v>
      </c>
      <c r="F102" s="4">
        <f>Construction!F102+'Education and health services'!F102+'Financial activities'!F102+Information!F102+'Leisure and hospitality'!F102+Manufacturing!F102+'Natural resources and mining'!F103+'Other services'!F102+'Prof and business services'!F102+'Trade, trans, and utilities'!F102</f>
        <v>124794</v>
      </c>
      <c r="G102" s="30">
        <f>Construction!G102+'Education and health services'!G102+'Financial activities'!G102+Information!G102+'Leisure and hospitality'!G102+Manufacturing!G102+'Natural resources and mining'!G103+'Other services'!G102+'Prof and business services'!G102+'Trade, trans, and utilities'!G102</f>
        <v>124344727.45660639</v>
      </c>
      <c r="H102" s="30">
        <f>Construction!H102+'Education and health services'!H102+'Financial activities'!H102+Information!H102+'Leisure and hospitality'!H102+Manufacturing!H102+'Natural resources and mining'!H103+'Other services'!H102+'Prof and business services'!H102+'Trade, trans, and utilities'!H102</f>
        <v>124376010.09056491</v>
      </c>
      <c r="I102" s="4">
        <f>Construction!I102+'Education and health services'!I102+'Financial activities'!I102+Information!I102+'Leisure and hospitality'!I102+Manufacturing!I102+'Natural resources and mining'!I102+'Other services'!I102+'Prof and business services'!I102+'Trade, trans, and utilities'!I102</f>
        <v>123316559</v>
      </c>
      <c r="J102" s="37">
        <f>Construction!J102+'Education and health services'!J102+'Financial activities'!J102+Information!J102+'Leisure and hospitality'!J102+Manufacturing!J102+'Natural resources and mining'!J102+'Other services'!J102+'Prof and business services'!J102+'Trade, trans, and utilities'!J102</f>
        <v>122731316.25542016</v>
      </c>
      <c r="K102" s="11">
        <f t="shared" si="15"/>
        <v>2.7670972827749107E-3</v>
      </c>
      <c r="L102" s="12">
        <f t="shared" si="16"/>
        <v>2.2668628065691809E-3</v>
      </c>
      <c r="M102" s="12">
        <f t="shared" si="17"/>
        <v>1.583194033689006E-3</v>
      </c>
      <c r="N102" s="12">
        <f t="shared" si="18"/>
        <v>9.544816522959465E-4</v>
      </c>
      <c r="O102" s="32">
        <f t="shared" si="12"/>
        <v>1.7561935122634154E-3</v>
      </c>
      <c r="P102" s="32">
        <f t="shared" si="13"/>
        <v>1.852410548178085E-3</v>
      </c>
      <c r="Q102" s="34">
        <f t="shared" si="19"/>
        <v>2.9690714307319954E-3</v>
      </c>
    </row>
    <row r="103" spans="1:17">
      <c r="A103">
        <f t="shared" si="14"/>
        <v>1</v>
      </c>
      <c r="B103" s="1">
        <v>43040</v>
      </c>
      <c r="C103" s="28">
        <f>Construction!C103+'Education and health services'!C103+'Financial activities'!C103+Information!C103+'Leisure and hospitality'!C103+Manufacturing!C103+'Natural resources and mining'!C104+'Other services'!C103+'Prof and business services'!C103+'Trade, trans, and utilities'!C103</f>
        <v>124897</v>
      </c>
      <c r="D103" s="4">
        <f>Construction!D103+'Education and health services'!D103+'Financial activities'!D103+Information!D103+'Leisure and hospitality'!D103+Manufacturing!D103+'Natural resources and mining'!D104+'Other services'!D103+'Prof and business services'!D103+'Trade, trans, and utilities'!D103</f>
        <v>124864</v>
      </c>
      <c r="E103" s="4">
        <f>Construction!E103+'Education and health services'!E103+'Financial activities'!E103+Information!E103+'Leisure and hospitality'!E103+Manufacturing!E103+'Natural resources and mining'!E104+'Other services'!E103+'Prof and business services'!E103+'Trade, trans, and utilities'!E103</f>
        <v>125121</v>
      </c>
      <c r="F103" s="4">
        <f>Construction!F103+'Education and health services'!F103+'Financial activities'!F103+Information!F103+'Leisure and hospitality'!F103+Manufacturing!F103+'Natural resources and mining'!F104+'Other services'!F103+'Prof and business services'!F103+'Trade, trans, and utilities'!F103</f>
        <v>124997</v>
      </c>
      <c r="G103" s="30">
        <f>Construction!G103+'Education and health services'!G103+'Financial activities'!G103+Information!G103+'Leisure and hospitality'!G103+Manufacturing!G103+'Natural resources and mining'!G104+'Other services'!G103+'Prof and business services'!G103+'Trade, trans, and utilities'!G103</f>
        <v>124636145.76812126</v>
      </c>
      <c r="H103" s="30">
        <f>Construction!H103+'Education and health services'!H103+'Financial activities'!H103+Information!H103+'Leisure and hospitality'!H103+Manufacturing!H103+'Natural resources and mining'!H104+'Other services'!H103+'Prof and business services'!H103+'Trade, trans, and utilities'!H103</f>
        <v>124694480.11876887</v>
      </c>
      <c r="I103" s="4">
        <f>Construction!I103+'Education and health services'!I103+'Financial activities'!I103+Information!I103+'Leisure and hospitality'!I103+Manufacturing!I103+'Natural resources and mining'!I103+'Other services'!I103+'Prof and business services'!I103+'Trade, trans, and utilities'!I103</f>
        <v>123790827</v>
      </c>
      <c r="J103" s="37">
        <f>Construction!J103+'Education and health services'!J103+'Financial activities'!J103+Information!J103+'Leisure and hospitality'!J103+Manufacturing!J103+'Natural resources and mining'!J103+'Other services'!J103+'Prof and business services'!J103+'Trade, trans, and utilities'!J103</f>
        <v>123033488.91668457</v>
      </c>
      <c r="K103" s="11">
        <f t="shared" ref="K103:K134" si="20">C103/C102-1</f>
        <v>1.8850973031077078E-3</v>
      </c>
      <c r="L103" s="12">
        <f t="shared" ref="L103:L134" si="21">D103/D102-1</f>
        <v>1.4516814641931663E-3</v>
      </c>
      <c r="M103" s="12">
        <f t="shared" ref="M103:M134" si="22">E103/E102-1</f>
        <v>3.9477168235322324E-3</v>
      </c>
      <c r="N103" s="12">
        <f t="shared" ref="N103:N134" si="23">F103/F102-1</f>
        <v>1.6266807699087948E-3</v>
      </c>
      <c r="O103" s="32">
        <f t="shared" si="12"/>
        <v>2.3436322349619232E-3</v>
      </c>
      <c r="P103" s="32">
        <f t="shared" si="13"/>
        <v>2.5605422458243599E-3</v>
      </c>
      <c r="Q103" s="34">
        <f t="shared" si="19"/>
        <v>2.4620664919419166E-3</v>
      </c>
    </row>
    <row r="104" spans="1:17">
      <c r="A104">
        <f t="shared" si="14"/>
        <v>1</v>
      </c>
      <c r="B104" s="1">
        <v>43070</v>
      </c>
      <c r="C104" s="28">
        <f>Construction!C104+'Education and health services'!C104+'Financial activities'!C104+Information!C104+'Leisure and hospitality'!C104+Manufacturing!C104+'Natural resources and mining'!C105+'Other services'!C104+'Prof and business services'!C104+'Trade, trans, and utilities'!C104</f>
        <v>125016</v>
      </c>
      <c r="D104" s="4">
        <f>Construction!D104+'Education and health services'!D104+'Financial activities'!D104+Information!D104+'Leisure and hospitality'!D104+Manufacturing!D104+'Natural resources and mining'!D105+'Other services'!D104+'Prof and business services'!D104+'Trade, trans, and utilities'!D104</f>
        <v>125293</v>
      </c>
      <c r="E104" s="4">
        <f>Construction!E104+'Education and health services'!E104+'Financial activities'!E104+Information!E104+'Leisure and hospitality'!E104+Manufacturing!E104+'Natural resources and mining'!E105+'Other services'!E104+'Prof and business services'!E104+'Trade, trans, and utilities'!E104</f>
        <v>125301</v>
      </c>
      <c r="F104" s="4">
        <f>Construction!F104+'Education and health services'!F104+'Financial activities'!F104+Information!F104+'Leisure and hospitality'!F104+Manufacturing!F104+'Natural resources and mining'!F105+'Other services'!F104+'Prof and business services'!F104+'Trade, trans, and utilities'!F104</f>
        <v>125143</v>
      </c>
      <c r="G104" s="30">
        <f>Construction!G104+'Education and health services'!G104+'Financial activities'!G104+Information!G104+'Leisure and hospitality'!G104+Manufacturing!G104+'Natural resources and mining'!G105+'Other services'!G104+'Prof and business services'!G104+'Trade, trans, and utilities'!G104</f>
        <v>124944795.79664055</v>
      </c>
      <c r="H104" s="30">
        <f>Construction!H104+'Education and health services'!H104+'Financial activities'!H104+Information!H104+'Leisure and hospitality'!H104+Manufacturing!H104+'Natural resources and mining'!H105+'Other services'!H104+'Prof and business services'!H104+'Trade, trans, and utilities'!H104</f>
        <v>125004153.70592219</v>
      </c>
      <c r="I104" s="4">
        <f>Construction!I104+'Education and health services'!I104+'Financial activities'!I104+Information!I104+'Leisure and hospitality'!I104+Manufacturing!I104+'Natural resources and mining'!I104+'Other services'!I104+'Prof and business services'!I104+'Trade, trans, and utilities'!I104</f>
        <v>123798536</v>
      </c>
      <c r="J104" s="37">
        <f>Construction!J104+'Education and health services'!J104+'Financial activities'!J104+Information!J104+'Leisure and hospitality'!J104+Manufacturing!J104+'Natural resources and mining'!J104+'Other services'!J104+'Prof and business services'!J104+'Trade, trans, and utilities'!J104</f>
        <v>123071458.74559411</v>
      </c>
      <c r="K104" s="11">
        <f t="shared" si="20"/>
        <v>9.5278509491825147E-4</v>
      </c>
      <c r="L104" s="12">
        <f t="shared" si="21"/>
        <v>3.4357380830343232E-3</v>
      </c>
      <c r="M104" s="12">
        <f t="shared" si="22"/>
        <v>1.4386074280097194E-3</v>
      </c>
      <c r="N104" s="12">
        <f t="shared" si="23"/>
        <v>1.1680280326726855E-3</v>
      </c>
      <c r="O104" s="32">
        <f t="shared" si="12"/>
        <v>2.4764086422690568E-3</v>
      </c>
      <c r="P104" s="32">
        <f t="shared" si="13"/>
        <v>2.4834586651980572E-3</v>
      </c>
      <c r="Q104" s="34">
        <f t="shared" si="19"/>
        <v>3.086137704773062E-4</v>
      </c>
    </row>
    <row r="105" spans="1:17">
      <c r="A105">
        <f t="shared" si="14"/>
        <v>1</v>
      </c>
      <c r="B105" s="1">
        <v>43101</v>
      </c>
      <c r="C105" s="28">
        <f>Construction!C105+'Education and health services'!C105+'Financial activities'!C105+Information!C105+'Leisure and hospitality'!C105+Manufacturing!C105+'Natural resources and mining'!C106+'Other services'!C105+'Prof and business services'!C105+'Trade, trans, and utilities'!C105</f>
        <v>125491</v>
      </c>
      <c r="D105" s="4">
        <f>Construction!D105+'Education and health services'!D105+'Financial activities'!D105+Information!D105+'Leisure and hospitality'!D105+Manufacturing!D105+'Natural resources and mining'!D106+'Other services'!D105+'Prof and business services'!D105+'Trade, trans, and utilities'!D105</f>
        <v>125541</v>
      </c>
      <c r="E105" s="4">
        <f>Construction!E105+'Education and health services'!E105+'Financial activities'!E105+Information!E105+'Leisure and hospitality'!E105+Manufacturing!E105+'Natural resources and mining'!E106+'Other services'!E105+'Prof and business services'!E105+'Trade, trans, and utilities'!E105</f>
        <v>125491</v>
      </c>
      <c r="F105" s="4">
        <f>Construction!F105+'Education and health services'!F105+'Financial activities'!F105+Information!F105+'Leisure and hospitality'!F105+Manufacturing!F105+'Natural resources and mining'!F106+'Other services'!F105+'Prof and business services'!F105+'Trade, trans, and utilities'!F105</f>
        <v>125295</v>
      </c>
      <c r="G105" s="30">
        <f>Construction!G105+'Education and health services'!G105+'Financial activities'!G105+Information!G105+'Leisure and hospitality'!G105+Manufacturing!G105+'Natural resources and mining'!G106+'Other services'!G105+'Prof and business services'!G105+'Trade, trans, and utilities'!G105</f>
        <v>125308327.143627</v>
      </c>
      <c r="H105" s="30">
        <f>Construction!H105+'Education and health services'!H105+'Financial activities'!H105+Information!H105+'Leisure and hospitality'!H105+Manufacturing!H105+'Natural resources and mining'!H106+'Other services'!H105+'Prof and business services'!H105+'Trade, trans, and utilities'!H105</f>
        <v>125363022.01488611</v>
      </c>
      <c r="I105" s="4">
        <f>Construction!I105+'Education and health services'!I105+'Financial activities'!I105+Information!I105+'Leisure and hospitality'!I105+Manufacturing!I105+'Natural resources and mining'!I105+'Other services'!I105+'Prof and business services'!I105+'Trade, trans, and utilities'!I105</f>
        <v>121183137</v>
      </c>
      <c r="J105" s="37">
        <f>Construction!J105+'Education and health services'!J105+'Financial activities'!J105+Information!J105+'Leisure and hospitality'!J105+Manufacturing!J105+'Natural resources and mining'!J105+'Other services'!J105+'Prof and business services'!J105+'Trade, trans, and utilities'!J105</f>
        <v>123327971.2810359</v>
      </c>
      <c r="K105" s="11">
        <f t="shared" si="20"/>
        <v>3.799513662251286E-3</v>
      </c>
      <c r="L105" s="12">
        <f t="shared" si="21"/>
        <v>1.9793603792710446E-3</v>
      </c>
      <c r="M105" s="12">
        <f t="shared" si="22"/>
        <v>1.5163486324929476E-3</v>
      </c>
      <c r="N105" s="12">
        <f t="shared" si="23"/>
        <v>1.2146104856045614E-3</v>
      </c>
      <c r="O105" s="32">
        <f t="shared" si="12"/>
        <v>2.9095357247062026E-3</v>
      </c>
      <c r="P105" s="32">
        <f t="shared" si="13"/>
        <v>2.8708510743424842E-3</v>
      </c>
      <c r="Q105" s="34">
        <f t="shared" si="19"/>
        <v>2.0842568866599187E-3</v>
      </c>
    </row>
    <row r="106" spans="1:17">
      <c r="A106">
        <f t="shared" si="14"/>
        <v>1</v>
      </c>
      <c r="B106" s="1">
        <v>43132</v>
      </c>
      <c r="C106" s="28">
        <f>Construction!C106+'Education and health services'!C106+'Financial activities'!C106+Information!C106+'Leisure and hospitality'!C106+Manufacturing!C106+'Natural resources and mining'!C107+'Other services'!C106+'Prof and business services'!C106+'Trade, trans, and utilities'!C106</f>
        <v>125828</v>
      </c>
      <c r="D106" s="4">
        <f>Construction!D106+'Education and health services'!D106+'Financial activities'!D106+Information!D106+'Leisure and hospitality'!D106+Manufacturing!D106+'Natural resources and mining'!D107+'Other services'!D106+'Prof and business services'!D106+'Trade, trans, and utilities'!D106</f>
        <v>125810</v>
      </c>
      <c r="E106" s="4">
        <f>Construction!E106+'Education and health services'!E106+'Financial activities'!E106+Information!E106+'Leisure and hospitality'!E106+Manufacturing!E106+'Natural resources and mining'!E107+'Other services'!E106+'Prof and business services'!E106+'Trade, trans, and utilities'!E106</f>
        <v>125811</v>
      </c>
      <c r="F106" s="4">
        <f>Construction!F106+'Education and health services'!F106+'Financial activities'!F106+Information!F106+'Leisure and hospitality'!F106+Manufacturing!F106+'Natural resources and mining'!F107+'Other services'!F106+'Prof and business services'!F106+'Trade, trans, and utilities'!F106</f>
        <v>125642</v>
      </c>
      <c r="G106" s="30">
        <f>Construction!G106+'Education and health services'!G106+'Financial activities'!G106+Information!G106+'Leisure and hospitality'!G106+Manufacturing!G106+'Natural resources and mining'!G107+'Other services'!G106+'Prof and business services'!G106+'Trade, trans, and utilities'!G106</f>
        <v>125592423.96694051</v>
      </c>
      <c r="H106" s="30">
        <f>Construction!H106+'Education and health services'!H106+'Financial activities'!H106+Information!H106+'Leisure and hospitality'!H106+Manufacturing!H106+'Natural resources and mining'!H107+'Other services'!H106+'Prof and business services'!H106+'Trade, trans, and utilities'!H106</f>
        <v>125540576.20750907</v>
      </c>
      <c r="I106" s="4">
        <f>Construction!I106+'Education and health services'!I106+'Financial activities'!I106+Information!I106+'Leisure and hospitality'!I106+Manufacturing!I106+'Natural resources and mining'!I106+'Other services'!I106+'Prof and business services'!I106+'Trade, trans, and utilities'!I106</f>
        <v>121851186</v>
      </c>
      <c r="J106" s="37">
        <f>Construction!J106+'Education and health services'!J106+'Financial activities'!J106+Information!J106+'Leisure and hospitality'!J106+Manufacturing!J106+'Natural resources and mining'!J106+'Other services'!J106+'Prof and business services'!J106+'Trade, trans, and utilities'!J106</f>
        <v>123693263.41412622</v>
      </c>
      <c r="K106" s="11">
        <f t="shared" si="20"/>
        <v>2.6854515463259343E-3</v>
      </c>
      <c r="L106" s="12">
        <f t="shared" si="21"/>
        <v>2.1427262806572589E-3</v>
      </c>
      <c r="M106" s="12">
        <f t="shared" si="22"/>
        <v>2.5499836641671436E-3</v>
      </c>
      <c r="N106" s="12">
        <f t="shared" si="23"/>
        <v>2.7694640648070479E-3</v>
      </c>
      <c r="O106" s="32">
        <f t="shared" si="12"/>
        <v>2.267182315728089E-3</v>
      </c>
      <c r="P106" s="32">
        <f t="shared" si="13"/>
        <v>1.4163202973989097E-3</v>
      </c>
      <c r="Q106" s="34">
        <f t="shared" si="19"/>
        <v>2.9619568804704066E-3</v>
      </c>
    </row>
    <row r="107" spans="1:17">
      <c r="A107">
        <f t="shared" si="14"/>
        <v>1</v>
      </c>
      <c r="B107" s="1">
        <v>43160</v>
      </c>
      <c r="C107" s="28">
        <f>Construction!C107+'Education and health services'!C107+'Financial activities'!C107+Information!C107+'Leisure and hospitality'!C107+Manufacturing!C107+'Natural resources and mining'!C108+'Other services'!C107+'Prof and business services'!C107+'Trade, trans, and utilities'!C107</f>
        <v>125912</v>
      </c>
      <c r="D107" s="4">
        <f>Construction!D107+'Education and health services'!D107+'Financial activities'!D107+Information!D107+'Leisure and hospitality'!D107+Manufacturing!D107+'Natural resources and mining'!D108+'Other services'!D107+'Prof and business services'!D107+'Trade, trans, and utilities'!D107</f>
        <v>125945</v>
      </c>
      <c r="E107" s="4">
        <f>Construction!E107+'Education and health services'!E107+'Financial activities'!E107+Information!E107+'Leisure and hospitality'!E107+Manufacturing!E107+'Natural resources and mining'!E108+'Other services'!E107+'Prof and business services'!E107+'Trade, trans, and utilities'!E107</f>
        <v>125964</v>
      </c>
      <c r="F107" s="4">
        <f>Construction!F107+'Education and health services'!F107+'Financial activities'!F107+Information!F107+'Leisure and hospitality'!F107+Manufacturing!F107+'Natural resources and mining'!F108+'Other services'!F107+'Prof and business services'!F107+'Trade, trans, and utilities'!F107</f>
        <v>125861</v>
      </c>
      <c r="G107" s="30">
        <f>Construction!G107+'Education and health services'!G107+'Financial activities'!G107+Information!G107+'Leisure and hospitality'!G107+Manufacturing!G107+'Natural resources and mining'!G108+'Other services'!G107+'Prof and business services'!G107+'Trade, trans, and utilities'!G107</f>
        <v>125751450.09265929</v>
      </c>
      <c r="H107" s="30">
        <f>Construction!H107+'Education and health services'!H107+'Financial activities'!H107+Information!H107+'Leisure and hospitality'!H107+Manufacturing!H107+'Natural resources and mining'!H108+'Other services'!H107+'Prof and business services'!H107+'Trade, trans, and utilities'!H107</f>
        <v>125691189.06856783</v>
      </c>
      <c r="I107" s="4">
        <f>Construction!I107+'Education and health services'!I107+'Financial activities'!I107+Information!I107+'Leisure and hospitality'!I107+Manufacturing!I107+'Natural resources and mining'!I107+'Other services'!I107+'Prof and business services'!I107+'Trade, trans, and utilities'!I107</f>
        <v>122478641</v>
      </c>
      <c r="J107" s="37">
        <f>Construction!J107+'Education and health services'!J107+'Financial activities'!J107+Information!J107+'Leisure and hospitality'!J107+Manufacturing!J107+'Natural resources and mining'!J107+'Other services'!J107+'Prof and business services'!J107+'Trade, trans, and utilities'!J107</f>
        <v>123880438.59765078</v>
      </c>
      <c r="K107" s="11">
        <f t="shared" si="20"/>
        <v>6.6757796356942123E-4</v>
      </c>
      <c r="L107" s="12">
        <f t="shared" si="21"/>
        <v>1.0730466576582831E-3</v>
      </c>
      <c r="M107" s="12">
        <f t="shared" si="22"/>
        <v>1.2161098791043656E-3</v>
      </c>
      <c r="N107" s="12">
        <f t="shared" si="23"/>
        <v>1.7430477069768635E-3</v>
      </c>
      <c r="O107" s="32">
        <f t="shared" si="12"/>
        <v>1.2662079502554491E-3</v>
      </c>
      <c r="P107" s="32">
        <f t="shared" si="13"/>
        <v>1.1997145911597507E-3</v>
      </c>
      <c r="Q107" s="34">
        <f t="shared" si="19"/>
        <v>1.513220513051694E-3</v>
      </c>
    </row>
    <row r="108" spans="1:17">
      <c r="A108">
        <f t="shared" si="14"/>
        <v>1</v>
      </c>
      <c r="B108" s="1">
        <v>43191</v>
      </c>
      <c r="C108" s="28">
        <f>Construction!C108+'Education and health services'!C108+'Financial activities'!C108+Information!C108+'Leisure and hospitality'!C108+Manufacturing!C108+'Natural resources and mining'!C109+'Other services'!C108+'Prof and business services'!C108+'Trade, trans, and utilities'!C108</f>
        <v>126109</v>
      </c>
      <c r="D108" s="4">
        <f>Construction!D108+'Education and health services'!D108+'Financial activities'!D108+Information!D108+'Leisure and hospitality'!D108+Manufacturing!D108+'Natural resources and mining'!D109+'Other services'!D108+'Prof and business services'!D108+'Trade, trans, and utilities'!D108</f>
        <v>126122</v>
      </c>
      <c r="E108" s="4">
        <f>Construction!E108+'Education and health services'!E108+'Financial activities'!E108+Information!E108+'Leisure and hospitality'!E108+Manufacturing!E108+'Natural resources and mining'!E109+'Other services'!E108+'Prof and business services'!E108+'Trade, trans, and utilities'!E108</f>
        <v>126133</v>
      </c>
      <c r="F108" s="4">
        <f>Construction!F108+'Education and health services'!F108+'Financial activities'!F108+Information!F108+'Leisure and hospitality'!F108+Manufacturing!F108+'Natural resources and mining'!F109+'Other services'!F108+'Prof and business services'!F108+'Trade, trans, and utilities'!F108</f>
        <v>125982</v>
      </c>
      <c r="G108" s="30">
        <f>Construction!G108+'Education and health services'!G108+'Financial activities'!G108+Information!G108+'Leisure and hospitality'!G108+Manufacturing!G108+'Natural resources and mining'!G109+'Other services'!G108+'Prof and business services'!G108+'Trade, trans, and utilities'!G108</f>
        <v>125791293.80497473</v>
      </c>
      <c r="H108" s="30">
        <f>Construction!H108+'Education and health services'!H108+'Financial activities'!H108+Information!H108+'Leisure and hospitality'!H108+Manufacturing!H108+'Natural resources and mining'!H109+'Other services'!H108+'Prof and business services'!H108+'Trade, trans, and utilities'!H108</f>
        <v>125724937.59279703</v>
      </c>
      <c r="I108" s="4">
        <f>Construction!I108+'Education and health services'!I108+'Financial activities'!I108+Information!I108+'Leisure and hospitality'!I108+Manufacturing!I108+'Natural resources and mining'!I108+'Other services'!I108+'Prof and business services'!I108+'Trade, trans, and utilities'!I108</f>
        <v>123386521</v>
      </c>
      <c r="J108" s="37">
        <f>Construction!J108+'Education and health services'!J108+'Financial activities'!J108+Information!J108+'Leisure and hospitality'!J108+Manufacturing!J108+'Natural resources and mining'!J108+'Other services'!J108+'Prof and business services'!J108+'Trade, trans, and utilities'!J108</f>
        <v>123976475.62748021</v>
      </c>
      <c r="K108" s="11">
        <f t="shared" si="20"/>
        <v>1.5645847893765996E-3</v>
      </c>
      <c r="L108" s="12">
        <f t="shared" si="21"/>
        <v>1.4053753622613741E-3</v>
      </c>
      <c r="M108" s="12">
        <f t="shared" si="22"/>
        <v>1.3416531707473034E-3</v>
      </c>
      <c r="N108" s="12">
        <f t="shared" si="23"/>
        <v>9.6137802814211248E-4</v>
      </c>
      <c r="O108" s="32">
        <f t="shared" si="12"/>
        <v>3.1684495316808281E-4</v>
      </c>
      <c r="P108" s="32">
        <f t="shared" si="13"/>
        <v>2.6850350035911852E-4</v>
      </c>
      <c r="Q108" s="34">
        <f t="shared" si="19"/>
        <v>7.7523966589554405E-4</v>
      </c>
    </row>
    <row r="109" spans="1:17">
      <c r="A109">
        <f t="shared" si="14"/>
        <v>1</v>
      </c>
      <c r="B109" s="1">
        <v>43221</v>
      </c>
      <c r="C109" s="28">
        <f>Construction!C109+'Education and health services'!C109+'Financial activities'!C109+Information!C109+'Leisure and hospitality'!C109+Manufacturing!C109+'Natural resources and mining'!C110+'Other services'!C109+'Prof and business services'!C109+'Trade, trans, and utilities'!C109</f>
        <v>126340</v>
      </c>
      <c r="D109" s="4">
        <f>Construction!D109+'Education and health services'!D109+'Financial activities'!D109+Information!D109+'Leisure and hospitality'!D109+Manufacturing!D109+'Natural resources and mining'!D110+'Other services'!D109+'Prof and business services'!D109+'Trade, trans, and utilities'!D109</f>
        <v>126375</v>
      </c>
      <c r="E109" s="4">
        <f>Construction!E109+'Education and health services'!E109+'Financial activities'!E109+Information!E109+'Leisure and hospitality'!E109+Manufacturing!E109+'Natural resources and mining'!E110+'Other services'!E109+'Prof and business services'!E109+'Trade, trans, and utilities'!E109</f>
        <v>126397</v>
      </c>
      <c r="F109" s="4">
        <f>Construction!F109+'Education and health services'!F109+'Financial activities'!F109+Information!F109+'Leisure and hospitality'!F109+Manufacturing!F109+'Natural resources and mining'!F110+'Other services'!F109+'Prof and business services'!F109+'Trade, trans, and utilities'!F109</f>
        <v>126295</v>
      </c>
      <c r="G109" s="30">
        <f>Construction!G109+'Education and health services'!G109+'Financial activities'!G109+Information!G109+'Leisure and hospitality'!G109+Manufacturing!G109+'Natural resources and mining'!G110+'Other services'!G109+'Prof and business services'!G109+'Trade, trans, and utilities'!G109</f>
        <v>125878508.08253875</v>
      </c>
      <c r="H109" s="30">
        <f>Construction!H109+'Education and health services'!H109+'Financial activities'!H109+Information!H109+'Leisure and hospitality'!H109+Manufacturing!H109+'Natural resources and mining'!H110+'Other services'!H109+'Prof and business services'!H109+'Trade, trans, and utilities'!H109</f>
        <v>125859889.87059888</v>
      </c>
      <c r="I109" s="4">
        <f>Construction!I109+'Education and health services'!I109+'Financial activities'!I109+Information!I109+'Leisure and hospitality'!I109+Manufacturing!I109+'Natural resources and mining'!I109+'Other services'!I109+'Prof and business services'!I109+'Trade, trans, and utilities'!I109</f>
        <v>124488900</v>
      </c>
      <c r="J109" s="37">
        <f>Construction!J109+'Education and health services'!J109+'Financial activities'!J109+Information!J109+'Leisure and hospitality'!J109+Manufacturing!J109+'Natural resources and mining'!J109+'Other services'!J109+'Prof and business services'!J109+'Trade, trans, and utilities'!J109</f>
        <v>124207839.73925464</v>
      </c>
      <c r="K109" s="11">
        <f t="shared" si="20"/>
        <v>1.8317487253090015E-3</v>
      </c>
      <c r="L109" s="12">
        <f t="shared" si="21"/>
        <v>2.0059941960959282E-3</v>
      </c>
      <c r="M109" s="12">
        <f t="shared" si="22"/>
        <v>2.0930287870739583E-3</v>
      </c>
      <c r="N109" s="12">
        <f t="shared" si="23"/>
        <v>2.4844819101141891E-3</v>
      </c>
      <c r="O109" s="32">
        <f t="shared" si="12"/>
        <v>6.9332522884479886E-4</v>
      </c>
      <c r="P109" s="32">
        <f t="shared" si="13"/>
        <v>1.0733930784594392E-3</v>
      </c>
      <c r="Q109" s="34">
        <f t="shared" si="19"/>
        <v>1.8661936516861655E-3</v>
      </c>
    </row>
    <row r="110" spans="1:17">
      <c r="A110">
        <f t="shared" si="14"/>
        <v>1</v>
      </c>
      <c r="B110" s="1">
        <v>43252</v>
      </c>
      <c r="C110" s="28">
        <f>Construction!C110+'Education and health services'!C110+'Financial activities'!C110+Information!C110+'Leisure and hospitality'!C110+Manufacturing!C110+'Natural resources and mining'!C111+'Other services'!C110+'Prof and business services'!C110+'Trade, trans, and utilities'!C110</f>
        <v>126569</v>
      </c>
      <c r="D110" s="4">
        <f>Construction!D110+'Education and health services'!D110+'Financial activities'!D110+Information!D110+'Leisure and hospitality'!D110+Manufacturing!D110+'Natural resources and mining'!D111+'Other services'!D110+'Prof and business services'!D110+'Trade, trans, and utilities'!D110</f>
        <v>126625</v>
      </c>
      <c r="E110" s="4">
        <f>Construction!E110+'Education and health services'!E110+'Financial activities'!E110+Information!E110+'Leisure and hospitality'!E110+Manufacturing!E110+'Natural resources and mining'!E111+'Other services'!E110+'Prof and business services'!E110+'Trade, trans, and utilities'!E110</f>
        <v>126582</v>
      </c>
      <c r="F110" s="4">
        <f>Construction!F110+'Education and health services'!F110+'Financial activities'!F110+Information!F110+'Leisure and hospitality'!F110+Manufacturing!F110+'Natural resources and mining'!F111+'Other services'!F110+'Prof and business services'!F110+'Trade, trans, and utilities'!F110</f>
        <v>126477</v>
      </c>
      <c r="G110" s="30">
        <f>Construction!G110+'Education and health services'!G110+'Financial activities'!G110+Information!G110+'Leisure and hospitality'!G110+Manufacturing!G110+'Natural resources and mining'!G111+'Other services'!G110+'Prof and business services'!G110+'Trade, trans, and utilities'!G110</f>
        <v>126211706.33885148</v>
      </c>
      <c r="H110" s="30">
        <f>Construction!H110+'Education and health services'!H110+'Financial activities'!H110+Information!H110+'Leisure and hospitality'!H110+Manufacturing!H110+'Natural resources and mining'!H111+'Other services'!H110+'Prof and business services'!H110+'Trade, trans, and utilities'!H110</f>
        <v>126192281.55392125</v>
      </c>
      <c r="I110" s="4">
        <f>Construction!I110+'Education and health services'!I110+'Financial activities'!I110+Information!I110+'Leisure and hospitality'!I110+Manufacturing!I110+'Natural resources and mining'!I110+'Other services'!I110+'Prof and business services'!I110+'Trade, trans, and utilities'!I110</f>
        <v>125578193</v>
      </c>
      <c r="J110" s="37">
        <f>Construction!J110+'Education and health services'!J110+'Financial activities'!J110+Information!J110+'Leisure and hospitality'!J110+Manufacturing!J110+'Natural resources and mining'!J110+'Other services'!J110+'Prof and business services'!J110+'Trade, trans, and utilities'!J110</f>
        <v>124355137.23997536</v>
      </c>
      <c r="K110" s="11">
        <f t="shared" si="20"/>
        <v>1.8125692575590158E-3</v>
      </c>
      <c r="L110" s="12">
        <f t="shared" si="21"/>
        <v>1.9782393669633969E-3</v>
      </c>
      <c r="M110" s="12">
        <f t="shared" si="22"/>
        <v>1.4636423332832216E-3</v>
      </c>
      <c r="N110" s="12">
        <f t="shared" si="23"/>
        <v>1.4410705095213583E-3</v>
      </c>
      <c r="O110" s="32">
        <f t="shared" si="12"/>
        <v>2.6469828836408471E-3</v>
      </c>
      <c r="P110" s="32">
        <f t="shared" si="13"/>
        <v>2.6409659476431813E-3</v>
      </c>
      <c r="Q110" s="34">
        <f t="shared" si="19"/>
        <v>1.1858953591814547E-3</v>
      </c>
    </row>
    <row r="111" spans="1:17">
      <c r="A111">
        <f t="shared" si="14"/>
        <v>1</v>
      </c>
      <c r="B111" s="1">
        <v>43282</v>
      </c>
      <c r="C111" s="28">
        <f>Construction!C111+'Education and health services'!C111+'Financial activities'!C111+Information!C111+'Leisure and hospitality'!C111+Manufacturing!C111+'Natural resources and mining'!C112+'Other services'!C111+'Prof and business services'!C111+'Trade, trans, and utilities'!C111</f>
        <v>126805</v>
      </c>
      <c r="D111" s="4">
        <f>Construction!D111+'Education and health services'!D111+'Financial activities'!D111+Information!D111+'Leisure and hospitality'!D111+Manufacturing!D111+'Natural resources and mining'!D112+'Other services'!D111+'Prof and business services'!D111+'Trade, trans, and utilities'!D111</f>
        <v>126741</v>
      </c>
      <c r="E111" s="4">
        <f>Construction!E111+'Education and health services'!E111+'Financial activities'!E111+Information!E111+'Leisure and hospitality'!E111+Manufacturing!E111+'Natural resources and mining'!E112+'Other services'!E111+'Prof and business services'!E111+'Trade, trans, and utilities'!E111</f>
        <v>126726</v>
      </c>
      <c r="F111" s="4">
        <f>Construction!F111+'Education and health services'!F111+'Financial activities'!F111+Information!F111+'Leisure and hospitality'!F111+Manufacturing!F111+'Natural resources and mining'!F112+'Other services'!F111+'Prof and business services'!F111+'Trade, trans, and utilities'!F111</f>
        <v>126591</v>
      </c>
      <c r="G111" s="30">
        <f>Construction!G111+'Education and health services'!G111+'Financial activities'!G111+Information!G111+'Leisure and hospitality'!G111+Manufacturing!G111+'Natural resources and mining'!G112+'Other services'!G111+'Prof and business services'!G111+'Trade, trans, and utilities'!G111</f>
        <v>126445720.20305088</v>
      </c>
      <c r="H111" s="30">
        <f>Construction!H111+'Education and health services'!H111+'Financial activities'!H111+Information!H111+'Leisure and hospitality'!H111+Manufacturing!H111+'Natural resources and mining'!H112+'Other services'!H111+'Prof and business services'!H111+'Trade, trans, and utilities'!H111</f>
        <v>126429953.51100813</v>
      </c>
      <c r="I111" s="4">
        <f>Construction!I111+'Education and health services'!I111+'Financial activities'!I111+Information!I111+'Leisure and hospitality'!I111+Manufacturing!I111+'Natural resources and mining'!I111+'Other services'!I111+'Prof and business services'!I111+'Trade, trans, and utilities'!I111</f>
        <v>125544545</v>
      </c>
      <c r="J111" s="37">
        <f>Construction!J111+'Education and health services'!J111+'Financial activities'!J111+Information!J111+'Leisure and hospitality'!J111+Manufacturing!J111+'Natural resources and mining'!J111+'Other services'!J111+'Prof and business services'!J111+'Trade, trans, and utilities'!J111</f>
        <v>124521631.58275831</v>
      </c>
      <c r="K111" s="11">
        <f t="shared" si="20"/>
        <v>1.8645955960781002E-3</v>
      </c>
      <c r="L111" s="12">
        <f t="shared" si="21"/>
        <v>9.1609081934840297E-4</v>
      </c>
      <c r="M111" s="12">
        <f t="shared" si="22"/>
        <v>1.1376025027254322E-3</v>
      </c>
      <c r="N111" s="12">
        <f t="shared" si="23"/>
        <v>9.013496525058784E-4</v>
      </c>
      <c r="O111" s="32">
        <f t="shared" si="12"/>
        <v>1.8541375517981962E-3</v>
      </c>
      <c r="P111" s="32">
        <f t="shared" si="13"/>
        <v>1.8834112051877572E-3</v>
      </c>
      <c r="Q111" s="34">
        <f t="shared" si="19"/>
        <v>1.3388617991845209E-3</v>
      </c>
    </row>
    <row r="112" spans="1:17">
      <c r="A112">
        <f t="shared" si="14"/>
        <v>1</v>
      </c>
      <c r="B112" s="1">
        <v>43313</v>
      </c>
      <c r="C112" s="28">
        <f>Construction!C112+'Education and health services'!C112+'Financial activities'!C112+Information!C112+'Leisure and hospitality'!C112+Manufacturing!C112+'Natural resources and mining'!C113+'Other services'!C112+'Prof and business services'!C112+'Trade, trans, and utilities'!C112</f>
        <v>126944</v>
      </c>
      <c r="D112" s="4">
        <f>Construction!D112+'Education and health services'!D112+'Financial activities'!D112+Information!D112+'Leisure and hospitality'!D112+Manufacturing!D112+'Natural resources and mining'!D113+'Other services'!D112+'Prof and business services'!D112+'Trade, trans, and utilities'!D112</f>
        <v>126978</v>
      </c>
      <c r="E112" s="4">
        <f>Construction!E112+'Education and health services'!E112+'Financial activities'!E112+Information!E112+'Leisure and hospitality'!E112+Manufacturing!E112+'Natural resources and mining'!E113+'Other services'!E112+'Prof and business services'!E112+'Trade, trans, and utilities'!E112</f>
        <v>126989</v>
      </c>
      <c r="F112" s="4">
        <f>Construction!F112+'Education and health services'!F112+'Financial activities'!F112+Information!F112+'Leisure and hospitality'!F112+Manufacturing!F112+'Natural resources and mining'!F113+'Other services'!F112+'Prof and business services'!F112+'Trade, trans, and utilities'!F112</f>
        <v>126812</v>
      </c>
      <c r="G112" s="30">
        <f>Construction!G112+'Education and health services'!G112+'Financial activities'!G112+Information!G112+'Leisure and hospitality'!G112+Manufacturing!G112+'Natural resources and mining'!G113+'Other services'!G112+'Prof and business services'!G112+'Trade, trans, and utilities'!G112</f>
        <v>126718428.4545231</v>
      </c>
      <c r="H112" s="30">
        <f>Construction!H112+'Education and health services'!H112+'Financial activities'!H112+Information!H112+'Leisure and hospitality'!H112+Manufacturing!H112+'Natural resources and mining'!H113+'Other services'!H112+'Prof and business services'!H112+'Trade, trans, and utilities'!H112</f>
        <v>126704853.16344711</v>
      </c>
      <c r="I112" s="4">
        <f>Construction!I112+'Education and health services'!I112+'Financial activities'!I112+Information!I112+'Leisure and hospitality'!I112+Manufacturing!I112+'Natural resources and mining'!I112+'Other services'!I112+'Prof and business services'!I112+'Trade, trans, and utilities'!I112</f>
        <v>125819280</v>
      </c>
      <c r="J112" s="37">
        <f>Construction!J112+'Education and health services'!J112+'Financial activities'!J112+Information!J112+'Leisure and hospitality'!J112+Manufacturing!J112+'Natural resources and mining'!J112+'Other services'!J112+'Prof and business services'!J112+'Trade, trans, and utilities'!J112</f>
        <v>124710097.91927847</v>
      </c>
      <c r="K112" s="11">
        <f t="shared" si="20"/>
        <v>1.0961712866210949E-3</v>
      </c>
      <c r="L112" s="12">
        <f t="shared" si="21"/>
        <v>1.8699552630956351E-3</v>
      </c>
      <c r="M112" s="12">
        <f t="shared" si="22"/>
        <v>2.0753436548144322E-3</v>
      </c>
      <c r="N112" s="12">
        <f t="shared" si="23"/>
        <v>1.7457797157776067E-3</v>
      </c>
      <c r="O112" s="32">
        <f t="shared" si="12"/>
        <v>2.1567218806164412E-3</v>
      </c>
      <c r="P112" s="32">
        <f t="shared" si="13"/>
        <v>2.1743237643052638E-3</v>
      </c>
      <c r="Q112" s="34">
        <f t="shared" si="19"/>
        <v>1.5135228644582721E-3</v>
      </c>
    </row>
    <row r="113" spans="1:17">
      <c r="A113">
        <f t="shared" si="14"/>
        <v>1</v>
      </c>
      <c r="B113" s="1">
        <v>43344</v>
      </c>
      <c r="C113" s="28">
        <f>Construction!C113+'Education and health services'!C113+'Financial activities'!C113+Information!C113+'Leisure and hospitality'!C113+Manufacturing!C113+'Natural resources and mining'!C114+'Other services'!C113+'Prof and business services'!C113+'Trade, trans, and utilities'!C113</f>
        <v>127099</v>
      </c>
      <c r="D113" s="4">
        <f>Construction!D113+'Education and health services'!D113+'Financial activities'!D113+Information!D113+'Leisure and hospitality'!D113+Manufacturing!D113+'Natural resources and mining'!D114+'Other services'!D113+'Prof and business services'!D113+'Trade, trans, and utilities'!D113</f>
        <v>127109</v>
      </c>
      <c r="E113" s="4">
        <f>Construction!E113+'Education and health services'!E113+'Financial activities'!E113+Information!E113+'Leisure and hospitality'!E113+Manufacturing!E113+'Natural resources and mining'!E114+'Other services'!E113+'Prof and business services'!E113+'Trade, trans, and utilities'!E113</f>
        <v>127107</v>
      </c>
      <c r="F113" s="4">
        <f>Construction!F113+'Education and health services'!F113+'Financial activities'!F113+Information!F113+'Leisure and hospitality'!F113+Manufacturing!F113+'Natural resources and mining'!F114+'Other services'!F113+'Prof and business services'!F113+'Trade, trans, and utilities'!F113</f>
        <v>126887</v>
      </c>
      <c r="G113" s="30">
        <f>Construction!G113+'Education and health services'!G113+'Financial activities'!G113+Information!G113+'Leisure and hospitality'!G113+Manufacturing!G113+'Natural resources and mining'!G114+'Other services'!G113+'Prof and business services'!G113+'Trade, trans, and utilities'!G113</f>
        <v>126790979.67528206</v>
      </c>
      <c r="H113" s="30">
        <f>Construction!H113+'Education and health services'!H113+'Financial activities'!H113+Information!H113+'Leisure and hospitality'!H113+Manufacturing!H113+'Natural resources and mining'!H114+'Other services'!H113+'Prof and business services'!H113+'Trade, trans, and utilities'!H113</f>
        <v>126761668.95226921</v>
      </c>
      <c r="I113" s="4">
        <f>Construction!I113+'Education and health services'!I113+'Financial activities'!I113+Information!I113+'Leisure and hospitality'!I113+Manufacturing!I113+'Natural resources and mining'!I113+'Other services'!I113+'Prof and business services'!I113+'Trade, trans, and utilities'!I113</f>
        <v>125033373</v>
      </c>
      <c r="J113" s="37">
        <f>Construction!J113+'Education and health services'!J113+'Financial activities'!J113+Information!J113+'Leisure and hospitality'!J113+Manufacturing!J113+'Natural resources and mining'!J113+'Other services'!J113+'Prof and business services'!J113+'Trade, trans, and utilities'!J113</f>
        <v>124859404.03057382</v>
      </c>
      <c r="K113" s="11">
        <f t="shared" si="20"/>
        <v>1.2210108394252739E-3</v>
      </c>
      <c r="L113" s="12">
        <f t="shared" si="21"/>
        <v>1.0316747783081226E-3</v>
      </c>
      <c r="M113" s="12">
        <f t="shared" si="22"/>
        <v>9.2921434139969783E-4</v>
      </c>
      <c r="N113" s="12">
        <f t="shared" si="23"/>
        <v>5.9142667886313838E-4</v>
      </c>
      <c r="O113" s="32">
        <f t="shared" si="12"/>
        <v>5.7253882993824057E-4</v>
      </c>
      <c r="P113" s="32">
        <f t="shared" si="13"/>
        <v>4.4841051785771135E-4</v>
      </c>
      <c r="Q113" s="34">
        <f t="shared" si="19"/>
        <v>1.1972255157075562E-3</v>
      </c>
    </row>
    <row r="114" spans="1:17">
      <c r="A114">
        <f t="shared" si="14"/>
        <v>1</v>
      </c>
      <c r="B114" s="1">
        <v>43374</v>
      </c>
      <c r="C114" s="28">
        <f>Construction!C114+'Education and health services'!C114+'Financial activities'!C114+Information!C114+'Leisure and hospitality'!C114+Manufacturing!C114+'Natural resources and mining'!C115+'Other services'!C114+'Prof and business services'!C114+'Trade, trans, and utilities'!C114</f>
        <v>127347</v>
      </c>
      <c r="D114" s="4">
        <f>Construction!D114+'Education and health services'!D114+'Financial activities'!D114+Information!D114+'Leisure and hospitality'!D114+Manufacturing!D114+'Natural resources and mining'!D115+'Other services'!D114+'Prof and business services'!D114+'Trade, trans, and utilities'!D114</f>
        <v>127355</v>
      </c>
      <c r="E114" s="4">
        <f>Construction!E114+'Education and health services'!E114+'Financial activities'!E114+Information!E114+'Leisure and hospitality'!E114+Manufacturing!E114+'Natural resources and mining'!E115+'Other services'!E114+'Prof and business services'!E114+'Trade, trans, and utilities'!E114</f>
        <v>127378</v>
      </c>
      <c r="F114" s="4">
        <f>Construction!F114+'Education and health services'!F114+'Financial activities'!F114+Information!F114+'Leisure and hospitality'!F114+Manufacturing!F114+'Natural resources and mining'!F115+'Other services'!F114+'Prof and business services'!F114+'Trade, trans, and utilities'!F114</f>
        <v>127040</v>
      </c>
      <c r="G114" s="30">
        <f>Construction!G114+'Education and health services'!G114+'Financial activities'!G114+Information!G114+'Leisure and hospitality'!G114+Manufacturing!G114+'Natural resources and mining'!G115+'Other services'!G114+'Prof and business services'!G114+'Trade, trans, and utilities'!G114</f>
        <v>127041193.35844836</v>
      </c>
      <c r="H114" s="30">
        <f>Construction!H114+'Education and health services'!H114+'Financial activities'!H114+Information!H114+'Leisure and hospitality'!H114+Manufacturing!H114+'Natural resources and mining'!H115+'Other services'!H114+'Prof and business services'!H114+'Trade, trans, and utilities'!H114</f>
        <v>126996748.48054099</v>
      </c>
      <c r="I114" s="4">
        <f>Construction!I114+'Education and health services'!I114+'Financial activities'!I114+Information!I114+'Leisure and hospitality'!I114+Manufacturing!I114+'Natural resources and mining'!I114+'Other services'!I114+'Prof and business services'!I114+'Trade, trans, and utilities'!I114</f>
        <v>125645192</v>
      </c>
      <c r="J114" s="37">
        <f>Construction!J114+'Education and health services'!J114+'Financial activities'!J114+Information!J114+'Leisure and hospitality'!J114+Manufacturing!J114+'Natural resources and mining'!J114+'Other services'!J114+'Prof and business services'!J114+'Trade, trans, and utilities'!J114</f>
        <v>125075123.19080256</v>
      </c>
      <c r="K114" s="11">
        <f t="shared" si="20"/>
        <v>1.9512348641610444E-3</v>
      </c>
      <c r="L114" s="12">
        <f t="shared" si="21"/>
        <v>1.9353468283127562E-3</v>
      </c>
      <c r="M114" s="12">
        <f t="shared" si="22"/>
        <v>2.132061963542542E-3</v>
      </c>
      <c r="N114" s="12">
        <f t="shared" si="23"/>
        <v>1.2057972841976738E-3</v>
      </c>
      <c r="O114" s="32">
        <f t="shared" si="12"/>
        <v>1.9734344178672369E-3</v>
      </c>
      <c r="P114" s="32">
        <f t="shared" si="13"/>
        <v>1.8545001041307962E-3</v>
      </c>
      <c r="Q114" s="34">
        <f t="shared" si="19"/>
        <v>1.7276965391883614E-3</v>
      </c>
    </row>
    <row r="115" spans="1:17">
      <c r="A115">
        <f t="shared" si="14"/>
        <v>1</v>
      </c>
      <c r="B115" s="1">
        <v>43405</v>
      </c>
      <c r="C115" s="28">
        <f>Construction!C115+'Education and health services'!C115+'Financial activities'!C115+Information!C115+'Leisure and hospitality'!C115+Manufacturing!C115+'Natural resources and mining'!C116+'Other services'!C115+'Prof and business services'!C115+'Trade, trans, and utilities'!C115</f>
        <v>127523</v>
      </c>
      <c r="D115" s="4">
        <f>Construction!D115+'Education and health services'!D115+'Financial activities'!D115+Information!D115+'Leisure and hospitality'!D115+Manufacturing!D115+'Natural resources and mining'!D116+'Other services'!D115+'Prof and business services'!D115+'Trade, trans, and utilities'!D115</f>
        <v>127556</v>
      </c>
      <c r="E115" s="4">
        <f>Construction!E115+'Education and health services'!E115+'Financial activities'!E115+Information!E115+'Leisure and hospitality'!E115+Manufacturing!E115+'Natural resources and mining'!E116+'Other services'!E115+'Prof and business services'!E115+'Trade, trans, and utilities'!E115</f>
        <v>127570</v>
      </c>
      <c r="F115" s="4">
        <f>Construction!F115+'Education and health services'!F115+'Financial activities'!F115+Information!F115+'Leisure and hospitality'!F115+Manufacturing!F115+'Natural resources and mining'!F116+'Other services'!F115+'Prof and business services'!F115+'Trade, trans, and utilities'!F115</f>
        <v>127153</v>
      </c>
      <c r="G115" s="30">
        <f>Construction!G115+'Education and health services'!G115+'Financial activities'!G115+Information!G115+'Leisure and hospitality'!G115+Manufacturing!G115+'Natural resources and mining'!G116+'Other services'!G115+'Prof and business services'!G115+'Trade, trans, and utilities'!G115</f>
        <v>127282622.25341268</v>
      </c>
      <c r="H115" s="30">
        <f>Construction!H115+'Education and health services'!H115+'Financial activities'!H115+Information!H115+'Leisure and hospitality'!H115+Manufacturing!H115+'Natural resources and mining'!H116+'Other services'!H115+'Prof and business services'!H115+'Trade, trans, and utilities'!H115</f>
        <v>127234144.21082006</v>
      </c>
      <c r="I115" s="4">
        <f>Construction!I115+'Education and health services'!I115+'Financial activities'!I115+Information!I115+'Leisure and hospitality'!I115+Manufacturing!I115+'Natural resources and mining'!I115+'Other services'!I115+'Prof and business services'!I115+'Trade, trans, and utilities'!I115</f>
        <v>126116585</v>
      </c>
      <c r="J115" s="37">
        <f>Construction!J115+'Education and health services'!J115+'Financial activities'!J115+Information!J115+'Leisure and hospitality'!J115+Manufacturing!J115+'Natural resources and mining'!J115+'Other services'!J115+'Prof and business services'!J115+'Trade, trans, and utilities'!J115</f>
        <v>125165559.77666514</v>
      </c>
      <c r="K115" s="11">
        <f t="shared" si="20"/>
        <v>1.3820506176038805E-3</v>
      </c>
      <c r="L115" s="12">
        <f t="shared" si="21"/>
        <v>1.5782654783871308E-3</v>
      </c>
      <c r="M115" s="12">
        <f t="shared" si="22"/>
        <v>1.5073246557490982E-3</v>
      </c>
      <c r="N115" s="12">
        <f t="shared" si="23"/>
        <v>8.8948362720397967E-4</v>
      </c>
      <c r="O115" s="32">
        <f t="shared" si="12"/>
        <v>1.9003985131273993E-3</v>
      </c>
      <c r="P115" s="32">
        <f t="shared" si="13"/>
        <v>1.8693055776577427E-3</v>
      </c>
      <c r="Q115" s="34">
        <f t="shared" si="19"/>
        <v>7.2305813942397101E-4</v>
      </c>
    </row>
    <row r="116" spans="1:17">
      <c r="A116">
        <f t="shared" si="14"/>
        <v>1</v>
      </c>
      <c r="B116" s="1">
        <v>43435</v>
      </c>
      <c r="C116" s="28">
        <f>Construction!C116+'Education and health services'!C116+'Financial activities'!C116+Information!C116+'Leisure and hospitality'!C116+Manufacturing!C116+'Natural resources and mining'!C117+'Other services'!C116+'Prof and business services'!C116+'Trade, trans, and utilities'!C116</f>
        <v>127860</v>
      </c>
      <c r="D116" s="4">
        <f>Construction!D116+'Education and health services'!D116+'Financial activities'!D116+Information!D116+'Leisure and hospitality'!D116+Manufacturing!D116+'Natural resources and mining'!D117+'Other services'!D116+'Prof and business services'!D116+'Trade, trans, and utilities'!D116</f>
        <v>127778</v>
      </c>
      <c r="E116" s="4">
        <f>Construction!E116+'Education and health services'!E116+'Financial activities'!E116+Information!E116+'Leisure and hospitality'!E116+Manufacturing!E116+'Natural resources and mining'!E117+'Other services'!E116+'Prof and business services'!E116+'Trade, trans, and utilities'!E116</f>
        <v>127797</v>
      </c>
      <c r="F116" s="4">
        <f>Construction!F116+'Education and health services'!F116+'Financial activities'!F116+Information!F116+'Leisure and hospitality'!F116+Manufacturing!F116+'Natural resources and mining'!F117+'Other services'!F116+'Prof and business services'!F116+'Trade, trans, and utilities'!F116</f>
        <v>127300</v>
      </c>
      <c r="G116" s="30">
        <f>Construction!G116+'Education and health services'!G116+'Financial activities'!G116+Information!G116+'Leisure and hospitality'!G116+Manufacturing!G116+'Natural resources and mining'!G117+'Other services'!G116+'Prof and business services'!G116+'Trade, trans, and utilities'!G116</f>
        <v>127615865.3670769</v>
      </c>
      <c r="H116" s="30">
        <f>Construction!H116+'Education and health services'!H116+'Financial activities'!H116+Information!H116+'Leisure and hospitality'!H116+Manufacturing!H116+'Natural resources and mining'!H117+'Other services'!H116+'Prof and business services'!H116+'Trade, trans, and utilities'!H116</f>
        <v>127569759.84278144</v>
      </c>
      <c r="I116" s="4">
        <f>Construction!I116+'Education and health services'!I116+'Financial activities'!I116+Information!I116+'Leisure and hospitality'!I116+Manufacturing!I116+'Natural resources and mining'!I116+'Other services'!I116+'Prof and business services'!I116+'Trade, trans, and utilities'!I116</f>
        <v>125961515</v>
      </c>
      <c r="J116" s="37">
        <f>Construction!J116+'Education and health services'!J116+'Financial activities'!J116+Information!J116+'Leisure and hospitality'!J116+Manufacturing!J116+'Natural resources and mining'!J116+'Other services'!J116+'Prof and business services'!J116+'Trade, trans, and utilities'!J116</f>
        <v>125364679.03643028</v>
      </c>
      <c r="K116" s="11">
        <f t="shared" si="20"/>
        <v>2.6426605396674407E-3</v>
      </c>
      <c r="L116" s="12">
        <f t="shared" si="21"/>
        <v>1.7404120543134116E-3</v>
      </c>
      <c r="M116" s="12">
        <f t="shared" si="22"/>
        <v>1.7794152230148352E-3</v>
      </c>
      <c r="N116" s="12">
        <f t="shared" si="23"/>
        <v>1.15608754807206E-3</v>
      </c>
      <c r="O116" s="32">
        <f t="shared" ref="O116:O179" si="24">G116/G115-1</f>
        <v>2.6181351999550184E-3</v>
      </c>
      <c r="P116" s="32">
        <f t="shared" ref="P116:P179" si="25">H116/H115-1</f>
        <v>2.6377796152365907E-3</v>
      </c>
      <c r="Q116" s="34">
        <f t="shared" si="19"/>
        <v>1.5908470358814153E-3</v>
      </c>
    </row>
    <row r="117" spans="1:17">
      <c r="A117">
        <f t="shared" si="14"/>
        <v>1</v>
      </c>
      <c r="B117" s="1">
        <v>43466</v>
      </c>
      <c r="C117" s="28">
        <f>Construction!C117+'Education and health services'!C117+'Financial activities'!C117+Information!C117+'Leisure and hospitality'!C117+Manufacturing!C117+'Natural resources and mining'!C118+'Other services'!C117+'Prof and business services'!C117+'Trade, trans, and utilities'!C117</f>
        <v>128062</v>
      </c>
      <c r="D117" s="4">
        <f>Construction!D117+'Education and health services'!D117+'Financial activities'!D117+Information!D117+'Leisure and hospitality'!D117+Manufacturing!D117+'Natural resources and mining'!D118+'Other services'!D117+'Prof and business services'!D117+'Trade, trans, and utilities'!D117</f>
        <v>128094</v>
      </c>
      <c r="E117" s="4">
        <f>Construction!E117+'Education and health services'!E117+'Financial activities'!E117+Information!E117+'Leisure and hospitality'!E117+Manufacturing!E117+'Natural resources and mining'!E118+'Other services'!E117+'Prof and business services'!E117+'Trade, trans, and utilities'!E117</f>
        <v>128083</v>
      </c>
      <c r="F117" s="4">
        <f>Construction!F117+'Education and health services'!F117+'Financial activities'!F117+Information!F117+'Leisure and hospitality'!F117+Manufacturing!F117+'Natural resources and mining'!F118+'Other services'!F117+'Prof and business services'!F117+'Trade, trans, and utilities'!F117</f>
        <v>127549</v>
      </c>
      <c r="G117" s="30">
        <f>Construction!G117+'Education and health services'!G117+'Financial activities'!G117+Information!G117+'Leisure and hospitality'!G117+Manufacturing!G117+'Natural resources and mining'!G118+'Other services'!G117+'Prof and business services'!G117+'Trade, trans, and utilities'!G117</f>
        <v>127839273.61948779</v>
      </c>
      <c r="H117" s="30">
        <f>Construction!H117+'Education and health services'!H117+'Financial activities'!H117+Information!H117+'Leisure and hospitality'!H117+Manufacturing!H117+'Natural resources and mining'!H118+'Other services'!H117+'Prof and business services'!H117+'Trade, trans, and utilities'!H117</f>
        <v>127792721.8810412</v>
      </c>
      <c r="I117" s="4">
        <f>Construction!I117+'Education and health services'!I117+'Financial activities'!I117+Information!I117+'Leisure and hospitality'!I117+Manufacturing!I117+'Natural resources and mining'!I117+'Other services'!I117+'Prof and business services'!I117+'Trade, trans, and utilities'!I117</f>
        <v>123499624</v>
      </c>
      <c r="J117" s="37">
        <f>Construction!J117+'Education and health services'!J117+'Financial activities'!J117+Information!J117+'Leisure and hospitality'!J117+Manufacturing!J117+'Natural resources and mining'!J117+'Other services'!J117+'Prof and business services'!J117+'Trade, trans, and utilities'!J117</f>
        <v>125623061.76670466</v>
      </c>
      <c r="K117" s="11">
        <f t="shared" si="20"/>
        <v>1.5798529641795067E-3</v>
      </c>
      <c r="L117" s="12">
        <f t="shared" si="21"/>
        <v>2.4730391773231108E-3</v>
      </c>
      <c r="M117" s="12">
        <f t="shared" si="22"/>
        <v>2.2379242079235695E-3</v>
      </c>
      <c r="N117" s="12">
        <f t="shared" si="23"/>
        <v>1.9560094265513861E-3</v>
      </c>
      <c r="O117" s="32">
        <f t="shared" si="24"/>
        <v>1.7506307054242498E-3</v>
      </c>
      <c r="P117" s="32">
        <f t="shared" si="25"/>
        <v>1.7477656031847921E-3</v>
      </c>
      <c r="Q117" s="34">
        <f t="shared" si="19"/>
        <v>2.0610488716625852E-3</v>
      </c>
    </row>
    <row r="118" spans="1:17">
      <c r="A118">
        <f t="shared" si="14"/>
        <v>1</v>
      </c>
      <c r="B118" s="1">
        <v>43497</v>
      </c>
      <c r="C118" s="28">
        <f>Construction!C118+'Education and health services'!C118+'Financial activities'!C118+Information!C118+'Leisure and hospitality'!C118+Manufacturing!C118+'Natural resources and mining'!C119+'Other services'!C118+'Prof and business services'!C118+'Trade, trans, and utilities'!C118</f>
        <v>128126</v>
      </c>
      <c r="D118" s="4">
        <f>Construction!D118+'Education and health services'!D118+'Financial activities'!D118+Information!D118+'Leisure and hospitality'!D118+Manufacturing!D118+'Natural resources and mining'!D119+'Other services'!D118+'Prof and business services'!D118+'Trade, trans, and utilities'!D118</f>
        <v>128116</v>
      </c>
      <c r="E118" s="4">
        <f>Construction!E118+'Education and health services'!E118+'Financial activities'!E118+Information!E118+'Leisure and hospitality'!E118+Manufacturing!E118+'Natural resources and mining'!E119+'Other services'!E118+'Prof and business services'!E118+'Trade, trans, and utilities'!E118</f>
        <v>128134</v>
      </c>
      <c r="F118" s="4">
        <f>Construction!F118+'Education and health services'!F118+'Financial activities'!F118+Information!F118+'Leisure and hospitality'!F118+Manufacturing!F118+'Natural resources and mining'!F119+'Other services'!F118+'Prof and business services'!F118+'Trade, trans, and utilities'!F118</f>
        <v>127539</v>
      </c>
      <c r="G118" s="30">
        <f>Construction!G118+'Education and health services'!G118+'Financial activities'!G118+Information!G118+'Leisure and hospitality'!G118+Manufacturing!G118+'Natural resources and mining'!G119+'Other services'!G118+'Prof and business services'!G118+'Trade, trans, and utilities'!G118</f>
        <v>128164910.63268311</v>
      </c>
      <c r="H118" s="30">
        <f>Construction!H118+'Education and health services'!H118+'Financial activities'!H118+Information!H118+'Leisure and hospitality'!H118+Manufacturing!H118+'Natural resources and mining'!H119+'Other services'!H118+'Prof and business services'!H118+'Trade, trans, and utilities'!H118</f>
        <v>128112810.50592507</v>
      </c>
      <c r="I118" s="4">
        <f>Construction!I118+'Education and health services'!I118+'Financial activities'!I118+Information!I118+'Leisure and hospitality'!I118+Manufacturing!I118+'Natural resources and mining'!I118+'Other services'!I118+'Prof and business services'!I118+'Trade, trans, and utilities'!I118</f>
        <v>123856583</v>
      </c>
      <c r="J118" s="37">
        <f>Construction!J118+'Education and health services'!J118+'Financial activities'!J118+Information!J118+'Leisure and hospitality'!J118+Manufacturing!J118+'Natural resources and mining'!J118+'Other services'!J118+'Prof and business services'!J118+'Trade, trans, and utilities'!J118</f>
        <v>125648393.65345369</v>
      </c>
      <c r="K118" s="11">
        <f t="shared" si="20"/>
        <v>4.9975792975276434E-4</v>
      </c>
      <c r="L118" s="12">
        <f t="shared" si="21"/>
        <v>1.717488719221727E-4</v>
      </c>
      <c r="M118" s="12">
        <f t="shared" si="22"/>
        <v>3.9817930560648307E-4</v>
      </c>
      <c r="N118" s="12">
        <f t="shared" si="23"/>
        <v>-7.8401241875636352E-5</v>
      </c>
      <c r="O118" s="32">
        <f t="shared" si="24"/>
        <v>2.5472376678592479E-3</v>
      </c>
      <c r="P118" s="32">
        <f t="shared" si="25"/>
        <v>2.5047484721534286E-3</v>
      </c>
      <c r="Q118" s="34">
        <f t="shared" si="19"/>
        <v>2.0164997089522352E-4</v>
      </c>
    </row>
    <row r="119" spans="1:17">
      <c r="A119">
        <f t="shared" si="14"/>
        <v>1</v>
      </c>
      <c r="B119" s="1">
        <v>43525</v>
      </c>
      <c r="C119" s="28">
        <f>Construction!C119+'Education and health services'!C119+'Financial activities'!C119+Information!C119+'Leisure and hospitality'!C119+Manufacturing!C119+'Natural resources and mining'!C120+'Other services'!C119+'Prof and business services'!C119+'Trade, trans, and utilities'!C119</f>
        <v>128293</v>
      </c>
      <c r="D119" s="4">
        <f>Construction!D119+'Education and health services'!D119+'Financial activities'!D119+Information!D119+'Leisure and hospitality'!D119+Manufacturing!D119+'Natural resources and mining'!D120+'Other services'!D119+'Prof and business services'!D119+'Trade, trans, and utilities'!D119</f>
        <v>128312</v>
      </c>
      <c r="E119" s="4">
        <f>Construction!E119+'Education and health services'!E119+'Financial activities'!E119+Information!E119+'Leisure and hospitality'!E119+Manufacturing!E119+'Natural resources and mining'!E120+'Other services'!E119+'Prof and business services'!E119+'Trade, trans, and utilities'!E119</f>
        <v>128286</v>
      </c>
      <c r="F119" s="4">
        <f>Construction!F119+'Education and health services'!F119+'Financial activities'!F119+Information!F119+'Leisure and hospitality'!F119+Manufacturing!F119+'Natural resources and mining'!F120+'Other services'!F119+'Prof and business services'!F119+'Trade, trans, and utilities'!F119</f>
        <v>127723</v>
      </c>
      <c r="G119" s="30">
        <f>Construction!G119+'Education and health services'!G119+'Financial activities'!G119+Information!G119+'Leisure and hospitality'!G119+Manufacturing!G119+'Natural resources and mining'!G120+'Other services'!G119+'Prof and business services'!G119+'Trade, trans, and utilities'!G119</f>
        <v>128373427.79054388</v>
      </c>
      <c r="H119" s="30">
        <f>Construction!H119+'Education and health services'!H119+'Financial activities'!H119+Information!H119+'Leisure and hospitality'!H119+Manufacturing!H119+'Natural resources and mining'!H120+'Other services'!H119+'Prof and business services'!H119+'Trade, trans, and utilities'!H119</f>
        <v>128326450.31397164</v>
      </c>
      <c r="I119" s="4">
        <f>Construction!I119+'Education and health services'!I119+'Financial activities'!I119+Information!I119+'Leisure and hospitality'!I119+Manufacturing!I119+'Natural resources and mining'!I119+'Other services'!I119+'Prof and business services'!I119+'Trade, trans, and utilities'!I119</f>
        <v>124374073</v>
      </c>
      <c r="J119" s="37">
        <f>Construction!J119+'Education and health services'!J119+'Financial activities'!J119+Information!J119+'Leisure and hospitality'!J119+Manufacturing!J119+'Natural resources and mining'!J119+'Other services'!J119+'Prof and business services'!J119+'Trade, trans, and utilities'!J119</f>
        <v>125766576.72344822</v>
      </c>
      <c r="K119" s="11">
        <f t="shared" si="20"/>
        <v>1.3034044612334483E-3</v>
      </c>
      <c r="L119" s="12">
        <f t="shared" si="21"/>
        <v>1.5298635611478151E-3</v>
      </c>
      <c r="M119" s="12">
        <f t="shared" si="22"/>
        <v>1.1862581360138069E-3</v>
      </c>
      <c r="N119" s="12">
        <f t="shared" si="23"/>
        <v>1.4426959596671729E-3</v>
      </c>
      <c r="O119" s="32">
        <f t="shared" si="24"/>
        <v>1.626944198934277E-3</v>
      </c>
      <c r="P119" s="32">
        <f t="shared" si="25"/>
        <v>1.6675912986601205E-3</v>
      </c>
      <c r="Q119" s="34">
        <f t="shared" si="19"/>
        <v>9.4058560207677111E-4</v>
      </c>
    </row>
    <row r="120" spans="1:17">
      <c r="A120">
        <f t="shared" si="14"/>
        <v>1</v>
      </c>
      <c r="B120" s="1">
        <v>43556</v>
      </c>
      <c r="C120" s="28">
        <f>Construction!C120+'Education and health services'!C120+'Financial activities'!C120+Information!C120+'Leisure and hospitality'!C120+Manufacturing!C120+'Natural resources and mining'!C121+'Other services'!C120+'Prof and business services'!C120+'Trade, trans, and utilities'!C120</f>
        <v>128552</v>
      </c>
      <c r="D120" s="4">
        <f>Construction!D120+'Education and health services'!D120+'Financial activities'!D120+Information!D120+'Leisure and hospitality'!D120+Manufacturing!D120+'Natural resources and mining'!D121+'Other services'!D120+'Prof and business services'!D120+'Trade, trans, and utilities'!D120</f>
        <v>128494</v>
      </c>
      <c r="E120" s="4">
        <f>Construction!E120+'Education and health services'!E120+'Financial activities'!E120+Information!E120+'Leisure and hospitality'!E120+Manufacturing!E120+'Natural resources and mining'!E121+'Other services'!E120+'Prof and business services'!E120+'Trade, trans, and utilities'!E120</f>
        <v>128483</v>
      </c>
      <c r="F120" s="4">
        <f>Construction!F120+'Education and health services'!F120+'Financial activities'!F120+Information!F120+'Leisure and hospitality'!F120+Manufacturing!F120+'Natural resources and mining'!F121+'Other services'!F120+'Prof and business services'!F120+'Trade, trans, and utilities'!F120</f>
        <v>127973</v>
      </c>
      <c r="G120" s="30">
        <f>Construction!G120+'Education and health services'!G120+'Financial activities'!G120+Information!G120+'Leisure and hospitality'!G120+Manufacturing!G120+'Natural resources and mining'!G121+'Other services'!G120+'Prof and business services'!G120+'Trade, trans, and utilities'!G120</f>
        <v>128562031.47867087</v>
      </c>
      <c r="H120" s="30">
        <f>Construction!H120+'Education and health services'!H120+'Financial activities'!H120+Information!H120+'Leisure and hospitality'!H120+Manufacturing!H120+'Natural resources and mining'!H121+'Other services'!H120+'Prof and business services'!H120+'Trade, trans, and utilities'!H120</f>
        <v>128526540.10186878</v>
      </c>
      <c r="I120" s="4">
        <f>Construction!I120+'Education and health services'!I120+'Financial activities'!I120+Information!I120+'Leisure and hospitality'!I120+Manufacturing!I120+'Natural resources and mining'!I120+'Other services'!I120+'Prof and business services'!I120+'Trade, trans, and utilities'!I120</f>
        <v>125363072</v>
      </c>
      <c r="J120" s="37">
        <f>Construction!J120+'Education and health services'!J120+'Financial activities'!J120+Information!J120+'Leisure and hospitality'!J120+Manufacturing!J120+'Natural resources and mining'!J120+'Other services'!J120+'Prof and business services'!J120+'Trade, trans, and utilities'!J120</f>
        <v>125899563.60162075</v>
      </c>
      <c r="K120" s="11">
        <f t="shared" si="20"/>
        <v>2.0188163033056927E-3</v>
      </c>
      <c r="L120" s="12">
        <f t="shared" si="21"/>
        <v>1.4184176070828336E-3</v>
      </c>
      <c r="M120" s="12">
        <f t="shared" si="22"/>
        <v>1.5356313237608887E-3</v>
      </c>
      <c r="N120" s="12">
        <f t="shared" si="23"/>
        <v>1.9573608512171159E-3</v>
      </c>
      <c r="O120" s="32">
        <f t="shared" si="24"/>
        <v>1.4691801206299093E-3</v>
      </c>
      <c r="P120" s="32">
        <f t="shared" si="25"/>
        <v>1.5592248317286561E-3</v>
      </c>
      <c r="Q120" s="34">
        <f t="shared" si="19"/>
        <v>1.0574103361735698E-3</v>
      </c>
    </row>
    <row r="121" spans="1:17">
      <c r="A121">
        <f t="shared" si="14"/>
        <v>1</v>
      </c>
      <c r="B121" s="1">
        <v>43586</v>
      </c>
      <c r="C121" s="28">
        <f>Construction!C121+'Education and health services'!C121+'Financial activities'!C121+Information!C121+'Leisure and hospitality'!C121+Manufacturing!C121+'Natural resources and mining'!C122+'Other services'!C121+'Prof and business services'!C121+'Trade, trans, and utilities'!C121</f>
        <v>128582</v>
      </c>
      <c r="D121" s="4">
        <f>Construction!D121+'Education and health services'!D121+'Financial activities'!D121+Information!D121+'Leisure and hospitality'!D121+Manufacturing!D121+'Natural resources and mining'!D122+'Other services'!D121+'Prof and business services'!D121+'Trade, trans, and utilities'!D121</f>
        <v>128562</v>
      </c>
      <c r="E121" s="4">
        <f>Construction!E121+'Education and health services'!E121+'Financial activities'!E121+Information!E121+'Leisure and hospitality'!E121+Manufacturing!E121+'Natural resources and mining'!E122+'Other services'!E121+'Prof and business services'!E121+'Trade, trans, and utilities'!E121</f>
        <v>128560</v>
      </c>
      <c r="F121" s="4">
        <f>Construction!F121+'Education and health services'!F121+'Financial activities'!F121+Information!F121+'Leisure and hospitality'!F121+Manufacturing!F121+'Natural resources and mining'!F122+'Other services'!F121+'Prof and business services'!F121+'Trade, trans, and utilities'!F121</f>
        <v>128055</v>
      </c>
      <c r="G121" s="30">
        <f>Construction!G121+'Education and health services'!G121+'Financial activities'!G121+Information!G121+'Leisure and hospitality'!G121+Manufacturing!G121+'Natural resources and mining'!G122+'Other services'!G121+'Prof and business services'!G121+'Trade, trans, and utilities'!G121</f>
        <v>128592327.26376542</v>
      </c>
      <c r="H121" s="30">
        <f>Construction!H121+'Education and health services'!H121+'Financial activities'!H121+Information!H121+'Leisure and hospitality'!H121+Manufacturing!H121+'Natural resources and mining'!H122+'Other services'!H121+'Prof and business services'!H121+'Trade, trans, and utilities'!H121</f>
        <v>128515484.7941485</v>
      </c>
      <c r="I121" s="4">
        <f>Construction!I121+'Education and health services'!I121+'Financial activities'!I121+Information!I121+'Leisure and hospitality'!I121+Manufacturing!I121+'Natural resources and mining'!I121+'Other services'!I121+'Prof and business services'!I121+'Trade, trans, and utilities'!I121</f>
        <v>126337561</v>
      </c>
      <c r="J121" s="37">
        <f>Construction!J121+'Education and health services'!J121+'Financial activities'!J121+Information!J121+'Leisure and hospitality'!J121+Manufacturing!J121+'Natural resources and mining'!J121+'Other services'!J121+'Prof and business services'!J121+'Trade, trans, and utilities'!J121</f>
        <v>126016502.65505356</v>
      </c>
      <c r="K121" s="11">
        <f t="shared" si="20"/>
        <v>2.3336859792144615E-4</v>
      </c>
      <c r="L121" s="12">
        <f t="shared" si="21"/>
        <v>5.2920758945940172E-4</v>
      </c>
      <c r="M121" s="12">
        <f t="shared" si="22"/>
        <v>5.9930107485040018E-4</v>
      </c>
      <c r="N121" s="12">
        <f t="shared" si="23"/>
        <v>6.407601603464208E-4</v>
      </c>
      <c r="O121" s="32">
        <f t="shared" si="24"/>
        <v>2.3565110745460416E-4</v>
      </c>
      <c r="P121" s="32">
        <f t="shared" si="25"/>
        <v>-8.6015757613244759E-5</v>
      </c>
      <c r="Q121" s="34">
        <f t="shared" si="19"/>
        <v>9.2882810779904013E-4</v>
      </c>
    </row>
    <row r="122" spans="1:17">
      <c r="A122">
        <f t="shared" si="14"/>
        <v>1</v>
      </c>
      <c r="B122" s="1">
        <v>43617</v>
      </c>
      <c r="C122" s="28">
        <f>Construction!C122+'Education and health services'!C122+'Financial activities'!C122+Information!C122+'Leisure and hospitality'!C122+Manufacturing!C122+'Natural resources and mining'!C123+'Other services'!C122+'Prof and business services'!C122+'Trade, trans, and utilities'!C122</f>
        <v>128749</v>
      </c>
      <c r="D122" s="4">
        <f>Construction!D122+'Education and health services'!D122+'Financial activities'!D122+Information!D122+'Leisure and hospitality'!D122+Manufacturing!D122+'Natural resources and mining'!D123+'Other services'!D122+'Prof and business services'!D122+'Trade, trans, and utilities'!D122</f>
        <v>128736</v>
      </c>
      <c r="E122" s="4">
        <f>Construction!E122+'Education and health services'!E122+'Financial activities'!E122+Information!E122+'Leisure and hospitality'!E122+Manufacturing!E122+'Natural resources and mining'!E123+'Other services'!E122+'Prof and business services'!E122+'Trade, trans, and utilities'!E122</f>
        <v>128718</v>
      </c>
      <c r="F122" s="4">
        <f>Construction!F122+'Education and health services'!F122+'Financial activities'!F122+Information!F122+'Leisure and hospitality'!F122+Manufacturing!F122+'Natural resources and mining'!F123+'Other services'!F122+'Prof and business services'!F122+'Trade, trans, and utilities'!F122</f>
        <v>128229</v>
      </c>
      <c r="G122" s="30">
        <f>Construction!G122+'Education and health services'!G122+'Financial activities'!G122+Information!G122+'Leisure and hospitality'!G122+Manufacturing!G122+'Natural resources and mining'!G123+'Other services'!G122+'Prof and business services'!G122+'Trade, trans, and utilities'!G122</f>
        <v>128688016.83910806</v>
      </c>
      <c r="H122" s="30">
        <f>Construction!H122+'Education and health services'!H122+'Financial activities'!H122+Information!H122+'Leisure and hospitality'!H122+Manufacturing!H122+'Natural resources and mining'!H123+'Other services'!H122+'Prof and business services'!H122+'Trade, trans, and utilities'!H122</f>
        <v>128604379.09226961</v>
      </c>
      <c r="I122" s="4">
        <f>Construction!I122+'Education and health services'!I122+'Financial activities'!I122+Information!I122+'Leisure and hospitality'!I122+Manufacturing!I122+'Natural resources and mining'!I122+'Other services'!I122+'Prof and business services'!I122+'Trade, trans, and utilities'!I122</f>
        <v>127236376</v>
      </c>
      <c r="J122" s="37">
        <f>Construction!J122+'Education and health services'!J122+'Financial activities'!J122+Information!J122+'Leisure and hospitality'!J122+Manufacturing!J122+'Natural resources and mining'!J122+'Other services'!J122+'Prof and business services'!J122+'Trade, trans, and utilities'!J122</f>
        <v>126190269.61696705</v>
      </c>
      <c r="K122" s="11">
        <f t="shared" si="20"/>
        <v>1.2987821001384514E-3</v>
      </c>
      <c r="L122" s="12">
        <f t="shared" si="21"/>
        <v>1.3534325850561579E-3</v>
      </c>
      <c r="M122" s="12">
        <f t="shared" si="22"/>
        <v>1.2289981331674582E-3</v>
      </c>
      <c r="N122" s="12">
        <f t="shared" si="23"/>
        <v>1.3587911444301604E-3</v>
      </c>
      <c r="O122" s="32">
        <f t="shared" si="24"/>
        <v>7.4413129755690477E-4</v>
      </c>
      <c r="P122" s="32">
        <f t="shared" si="25"/>
        <v>6.917010682681024E-4</v>
      </c>
      <c r="Q122" s="34">
        <f t="shared" si="19"/>
        <v>1.3789222701183768E-3</v>
      </c>
    </row>
    <row r="123" spans="1:17">
      <c r="A123">
        <f t="shared" si="14"/>
        <v>1</v>
      </c>
      <c r="B123" s="1">
        <v>43647</v>
      </c>
      <c r="C123" s="28">
        <f>Construction!C123+'Education and health services'!C123+'Financial activities'!C123+Information!C123+'Leisure and hospitality'!C123+Manufacturing!C123+'Natural resources and mining'!C124+'Other services'!C123+'Prof and business services'!C123+'Trade, trans, and utilities'!C123</f>
        <v>128884</v>
      </c>
      <c r="D123" s="4">
        <f>Construction!D123+'Education and health services'!D123+'Financial activities'!D123+Information!D123+'Leisure and hospitality'!D123+Manufacturing!D123+'Natural resources and mining'!D124+'Other services'!D123+'Prof and business services'!D123+'Trade, trans, and utilities'!D123</f>
        <v>128848</v>
      </c>
      <c r="E123" s="4">
        <f>Construction!E123+'Education and health services'!E123+'Financial activities'!E123+Information!E123+'Leisure and hospitality'!E123+Manufacturing!E123+'Natural resources and mining'!E124+'Other services'!E123+'Prof and business services'!E123+'Trade, trans, and utilities'!E123</f>
        <v>128840</v>
      </c>
      <c r="F123" s="4">
        <f>Construction!F123+'Education and health services'!F123+'Financial activities'!F123+Information!F123+'Leisure and hospitality'!F123+Manufacturing!F123+'Natural resources and mining'!F124+'Other services'!F123+'Prof and business services'!F123+'Trade, trans, and utilities'!F123</f>
        <v>128355</v>
      </c>
      <c r="G123" s="30">
        <f>Construction!G123+'Education and health services'!G123+'Financial activities'!G123+Information!G123+'Leisure and hospitality'!G123+Manufacturing!G123+'Natural resources and mining'!G124+'Other services'!G123+'Prof and business services'!G123+'Trade, trans, and utilities'!G123</f>
        <v>128834483.12132667</v>
      </c>
      <c r="H123" s="30">
        <f>Construction!H123+'Education and health services'!H123+'Financial activities'!H123+Information!H123+'Leisure and hospitality'!H123+Manufacturing!H123+'Natural resources and mining'!H124+'Other services'!H123+'Prof and business services'!H123+'Trade, trans, and utilities'!H123</f>
        <v>128748959.38047862</v>
      </c>
      <c r="I123" s="4">
        <f>Construction!I123+'Education and health services'!I123+'Financial activities'!I123+Information!I123+'Leisure and hospitality'!I123+Manufacturing!I123+'Natural resources and mining'!I123+'Other services'!I123+'Prof and business services'!I123+'Trade, trans, and utilities'!I123</f>
        <v>127282996</v>
      </c>
      <c r="J123" s="37">
        <f>Construction!J123+'Education and health services'!J123+'Financial activities'!J123+Information!J123+'Leisure and hospitality'!J123+Manufacturing!J123+'Natural resources and mining'!J123+'Other services'!J123+'Prof and business services'!J123+'Trade, trans, and utilities'!J123</f>
        <v>126268349.07547516</v>
      </c>
      <c r="K123" s="11">
        <f t="shared" si="20"/>
        <v>1.0485518334122368E-3</v>
      </c>
      <c r="L123" s="12">
        <f t="shared" si="21"/>
        <v>8.6999751429273076E-4</v>
      </c>
      <c r="M123" s="12">
        <f t="shared" si="22"/>
        <v>9.478083873273313E-4</v>
      </c>
      <c r="N123" s="12">
        <f t="shared" si="23"/>
        <v>9.826170367077669E-4</v>
      </c>
      <c r="O123" s="32">
        <f t="shared" si="24"/>
        <v>1.1381501231908508E-3</v>
      </c>
      <c r="P123" s="32">
        <f t="shared" si="25"/>
        <v>1.1242252342378301E-3</v>
      </c>
      <c r="Q123" s="34">
        <f t="shared" si="19"/>
        <v>6.1874389162563936E-4</v>
      </c>
    </row>
    <row r="124" spans="1:17">
      <c r="A124">
        <f t="shared" si="14"/>
        <v>1</v>
      </c>
      <c r="B124" s="1">
        <v>43678</v>
      </c>
      <c r="C124" s="28">
        <f>Construction!C124+'Education and health services'!C124+'Financial activities'!C124+Information!C124+'Leisure and hospitality'!C124+Manufacturing!C124+'Natural resources and mining'!C125+'Other services'!C124+'Prof and business services'!C124+'Trade, trans, and utilities'!C124</f>
        <v>128949</v>
      </c>
      <c r="D124" s="4">
        <f>Construction!D124+'Education and health services'!D124+'Financial activities'!D124+Information!D124+'Leisure and hospitality'!D124+Manufacturing!D124+'Natural resources and mining'!D125+'Other services'!D124+'Prof and business services'!D124+'Trade, trans, and utilities'!D124</f>
        <v>128968</v>
      </c>
      <c r="E124" s="4">
        <f>Construction!E124+'Education and health services'!E124+'Financial activities'!E124+Information!E124+'Leisure and hospitality'!E124+Manufacturing!E124+'Natural resources and mining'!E125+'Other services'!E124+'Prof and business services'!E124+'Trade, trans, and utilities'!E124</f>
        <v>129008</v>
      </c>
      <c r="F124" s="4">
        <f>Construction!F124+'Education and health services'!F124+'Financial activities'!F124+Information!F124+'Leisure and hospitality'!F124+Manufacturing!F124+'Natural resources and mining'!F125+'Other services'!F124+'Prof and business services'!F124+'Trade, trans, and utilities'!F124</f>
        <v>128544</v>
      </c>
      <c r="G124" s="30">
        <f>Construction!G124+'Education and health services'!G124+'Financial activities'!G124+Information!G124+'Leisure and hospitality'!G124+Manufacturing!G124+'Natural resources and mining'!G125+'Other services'!G124+'Prof and business services'!G124+'Trade, trans, and utilities'!G124</f>
        <v>129078317.43250634</v>
      </c>
      <c r="H124" s="30">
        <f>Construction!H124+'Education and health services'!H124+'Financial activities'!H124+Information!H124+'Leisure and hospitality'!H124+Manufacturing!H124+'Natural resources and mining'!H125+'Other services'!H124+'Prof and business services'!H124+'Trade, trans, and utilities'!H124</f>
        <v>128978195.43188241</v>
      </c>
      <c r="I124" s="4">
        <f>Construction!I124+'Education and health services'!I124+'Financial activities'!I124+Information!I124+'Leisure and hospitality'!I124+Manufacturing!I124+'Natural resources and mining'!I124+'Other services'!I124+'Prof and business services'!I124+'Trade, trans, and utilities'!I124</f>
        <v>127532261</v>
      </c>
      <c r="J124" s="37">
        <f>Construction!J124+'Education and health services'!J124+'Financial activities'!J124+Information!J124+'Leisure and hospitality'!J124+Manufacturing!J124+'Natural resources and mining'!J124+'Other services'!J124+'Prof and business services'!J124+'Trade, trans, and utilities'!J124</f>
        <v>126395960.59851041</v>
      </c>
      <c r="K124" s="11">
        <f t="shared" si="20"/>
        <v>5.0432947456635624E-4</v>
      </c>
      <c r="L124" s="12">
        <f t="shared" si="21"/>
        <v>9.313299391531249E-4</v>
      </c>
      <c r="M124" s="12">
        <f t="shared" si="22"/>
        <v>1.3039428748835569E-3</v>
      </c>
      <c r="N124" s="12">
        <f t="shared" si="23"/>
        <v>1.4724786724318317E-3</v>
      </c>
      <c r="O124" s="32">
        <f t="shared" si="24"/>
        <v>1.8926168310857694E-3</v>
      </c>
      <c r="P124" s="32">
        <f t="shared" si="25"/>
        <v>1.7804885764269862E-3</v>
      </c>
      <c r="Q124" s="34">
        <f t="shared" si="19"/>
        <v>1.0106374556222431E-3</v>
      </c>
    </row>
    <row r="125" spans="1:17">
      <c r="A125">
        <f t="shared" si="14"/>
        <v>1</v>
      </c>
      <c r="B125" s="1">
        <v>43709</v>
      </c>
      <c r="C125" s="28">
        <f>Construction!C125+'Education and health services'!C125+'Financial activities'!C125+Information!C125+'Leisure and hospitality'!C125+Manufacturing!C125+'Natural resources and mining'!C126+'Other services'!C125+'Prof and business services'!C125+'Trade, trans, and utilities'!C125</f>
        <v>129082</v>
      </c>
      <c r="D125" s="4">
        <f>Construction!D125+'Education and health services'!D125+'Financial activities'!D125+Information!D125+'Leisure and hospitality'!D125+Manufacturing!D125+'Natural resources and mining'!D126+'Other services'!D125+'Prof and business services'!D125+'Trade, trans, and utilities'!D125</f>
        <v>129178</v>
      </c>
      <c r="E125" s="4">
        <f>Construction!E125+'Education and health services'!E125+'Financial activities'!E125+Information!E125+'Leisure and hospitality'!E125+Manufacturing!E125+'Natural resources and mining'!E126+'Other services'!E125+'Prof and business services'!E125+'Trade, trans, and utilities'!E125</f>
        <v>129193</v>
      </c>
      <c r="F125" s="4">
        <f>Construction!F125+'Education and health services'!F125+'Financial activities'!F125+Information!F125+'Leisure and hospitality'!F125+Manufacturing!F125+'Natural resources and mining'!F126+'Other services'!F125+'Prof and business services'!F125+'Trade, trans, and utilities'!F125</f>
        <v>128712</v>
      </c>
      <c r="G125" s="30">
        <f>Construction!G125+'Education and health services'!G125+'Financial activities'!G125+Information!G125+'Leisure and hospitality'!G125+Manufacturing!G125+'Natural resources and mining'!G126+'Other services'!G125+'Prof and business services'!G125+'Trade, trans, and utilities'!G125</f>
        <v>129289122.99038558</v>
      </c>
      <c r="H125" s="30">
        <f>Construction!H125+'Education and health services'!H125+'Financial activities'!H125+Information!H125+'Leisure and hospitality'!H125+Manufacturing!H125+'Natural resources and mining'!H126+'Other services'!H125+'Prof and business services'!H125+'Trade, trans, and utilities'!H125</f>
        <v>129180149.81274879</v>
      </c>
      <c r="I125" s="4">
        <f>Construction!I125+'Education and health services'!I125+'Financial activities'!I125+Information!I125+'Leisure and hospitality'!I125+Manufacturing!I125+'Natural resources and mining'!I125+'Other services'!I125+'Prof and business services'!I125+'Trade, trans, and utilities'!I125</f>
        <v>126660180</v>
      </c>
      <c r="J125" s="37">
        <f>Construction!J125+'Education and health services'!J125+'Financial activities'!J125+Information!J125+'Leisure and hospitality'!J125+Manufacturing!J125+'Natural resources and mining'!J125+'Other services'!J125+'Prof and business services'!J125+'Trade, trans, and utilities'!J125</f>
        <v>126509826.32150812</v>
      </c>
      <c r="K125" s="11">
        <f t="shared" si="20"/>
        <v>1.0314155208648312E-3</v>
      </c>
      <c r="L125" s="12">
        <f t="shared" si="21"/>
        <v>1.6283108988275341E-3</v>
      </c>
      <c r="M125" s="12">
        <f t="shared" si="22"/>
        <v>1.4340195956838997E-3</v>
      </c>
      <c r="N125" s="12">
        <f t="shared" si="23"/>
        <v>1.3069454817027371E-3</v>
      </c>
      <c r="O125" s="32">
        <f t="shared" si="24"/>
        <v>1.6331601005681318E-3</v>
      </c>
      <c r="P125" s="32">
        <f t="shared" si="25"/>
        <v>1.5658025001057396E-3</v>
      </c>
      <c r="Q125" s="34">
        <f t="shared" si="19"/>
        <v>9.0086520533194658E-4</v>
      </c>
    </row>
    <row r="126" spans="1:17">
      <c r="A126">
        <f t="shared" si="14"/>
        <v>1</v>
      </c>
      <c r="B126" s="1">
        <v>43739</v>
      </c>
      <c r="C126" s="28">
        <f>Construction!C126+'Education and health services'!C126+'Financial activities'!C126+Information!C126+'Leisure and hospitality'!C126+Manufacturing!C126+'Natural resources and mining'!C127+'Other services'!C126+'Prof and business services'!C126+'Trade, trans, and utilities'!C126</f>
        <v>129302</v>
      </c>
      <c r="D126" s="4">
        <f>Construction!D126+'Education and health services'!D126+'Financial activities'!D126+Information!D126+'Leisure and hospitality'!D126+Manufacturing!D126+'Natural resources and mining'!D127+'Other services'!D126+'Prof and business services'!D126+'Trade, trans, and utilities'!D126</f>
        <v>129344</v>
      </c>
      <c r="E126" s="4">
        <f>Construction!E126+'Education and health services'!E126+'Financial activities'!E126+Information!E126+'Leisure and hospitality'!E126+Manufacturing!E126+'Natural resources and mining'!E127+'Other services'!E126+'Prof and business services'!E126+'Trade, trans, and utilities'!E126</f>
        <v>129331</v>
      </c>
      <c r="F126" s="4">
        <f>Construction!F126+'Education and health services'!F126+'Financial activities'!F126+Information!F126+'Leisure and hospitality'!F126+Manufacturing!F126+'Natural resources and mining'!F127+'Other services'!F126+'Prof and business services'!F126+'Trade, trans, and utilities'!F126</f>
        <v>128778</v>
      </c>
      <c r="G126" s="30">
        <f>Construction!G126+'Education and health services'!G126+'Financial activities'!G126+Information!G126+'Leisure and hospitality'!G126+Manufacturing!G126+'Natural resources and mining'!G127+'Other services'!G126+'Prof and business services'!G126+'Trade, trans, and utilities'!G126</f>
        <v>129416349.11434612</v>
      </c>
      <c r="H126" s="30">
        <f>Construction!H126+'Education and health services'!H126+'Financial activities'!H126+Information!H126+'Leisure and hospitality'!H126+Manufacturing!H126+'Natural resources and mining'!H127+'Other services'!H126+'Prof and business services'!H126+'Trade, trans, and utilities'!H126</f>
        <v>129294028.2756893</v>
      </c>
      <c r="I126" s="4">
        <f>Construction!I126+'Education and health services'!I126+'Financial activities'!I126+Information!I126+'Leisure and hospitality'!I126+Manufacturing!I126+'Natural resources and mining'!I126+'Other services'!I126+'Prof and business services'!I126+'Trade, trans, and utilities'!I126</f>
        <v>127174582</v>
      </c>
      <c r="J126" s="37">
        <f>Construction!J126+'Education and health services'!J126+'Financial activities'!J126+Information!J126+'Leisure and hospitality'!J126+Manufacturing!J126+'Natural resources and mining'!J126+'Other services'!J126+'Prof and business services'!J126+'Trade, trans, and utilities'!J126</f>
        <v>126647852.15150094</v>
      </c>
      <c r="K126" s="11">
        <f t="shared" si="20"/>
        <v>1.7043429757828132E-3</v>
      </c>
      <c r="L126" s="12">
        <f t="shared" si="21"/>
        <v>1.2850485376767473E-3</v>
      </c>
      <c r="M126" s="12">
        <f t="shared" si="22"/>
        <v>1.0681693280596427E-3</v>
      </c>
      <c r="N126" s="12">
        <f t="shared" si="23"/>
        <v>5.127727018459094E-4</v>
      </c>
      <c r="O126" s="32">
        <f t="shared" si="24"/>
        <v>9.8404352212977386E-4</v>
      </c>
      <c r="P126" s="32">
        <f t="shared" si="25"/>
        <v>8.8154769216153284E-4</v>
      </c>
      <c r="Q126" s="34">
        <f t="shared" si="19"/>
        <v>1.0910285311913626E-3</v>
      </c>
    </row>
    <row r="127" spans="1:17">
      <c r="A127">
        <f t="shared" si="14"/>
        <v>1</v>
      </c>
      <c r="B127" s="1">
        <v>43770</v>
      </c>
      <c r="C127" s="28">
        <f>Construction!C127+'Education and health services'!C127+'Financial activities'!C127+Information!C127+'Leisure and hospitality'!C127+Manufacturing!C127+'Natural resources and mining'!C128+'Other services'!C127+'Prof and business services'!C127+'Trade, trans, and utilities'!C127</f>
        <v>129596</v>
      </c>
      <c r="D127" s="4">
        <f>Construction!D127+'Education and health services'!D127+'Financial activities'!D127+Information!D127+'Leisure and hospitality'!D127+Manufacturing!D127+'Natural resources and mining'!D128+'Other services'!D127+'Prof and business services'!D127+'Trade, trans, and utilities'!D127</f>
        <v>129571</v>
      </c>
      <c r="E127" s="4">
        <f>Construction!E127+'Education and health services'!E127+'Financial activities'!E127+Information!E127+'Leisure and hospitality'!E127+Manufacturing!E127+'Natural resources and mining'!E128+'Other services'!E127+'Prof and business services'!E127+'Trade, trans, and utilities'!E127</f>
        <v>129146</v>
      </c>
      <c r="F127" s="4">
        <f>Construction!F127+'Education and health services'!F127+'Financial activities'!F127+Information!F127+'Leisure and hospitality'!F127+Manufacturing!F127+'Natural resources and mining'!F128+'Other services'!F127+'Prof and business services'!F127+'Trade, trans, and utilities'!F127</f>
        <v>128947</v>
      </c>
      <c r="G127" s="30">
        <f>Construction!G127+'Education and health services'!G127+'Financial activities'!G127+Information!G127+'Leisure and hospitality'!G127+Manufacturing!G127+'Natural resources and mining'!G128+'Other services'!G127+'Prof and business services'!G127+'Trade, trans, and utilities'!G127</f>
        <v>129526992.6805606</v>
      </c>
      <c r="H127" s="30">
        <f>Construction!H127+'Education and health services'!H127+'Financial activities'!H127+Information!H127+'Leisure and hospitality'!H127+Manufacturing!H127+'Natural resources and mining'!H128+'Other services'!H127+'Prof and business services'!H127+'Trade, trans, and utilities'!H127</f>
        <v>129405741.20170183</v>
      </c>
      <c r="I127" s="4">
        <f>Construction!I127+'Education and health services'!I127+'Financial activities'!I127+Information!I127+'Leisure and hospitality'!I127+Manufacturing!I127+'Natural resources and mining'!I127+'Other services'!I127+'Prof and business services'!I127+'Trade, trans, and utilities'!I127</f>
        <v>127791701</v>
      </c>
      <c r="J127" s="37">
        <f>Construction!J127+'Education and health services'!J127+'Financial activities'!J127+Information!J127+'Leisure and hospitality'!J127+Manufacturing!J127+'Natural resources and mining'!J127+'Other services'!J127+'Prof and business services'!J127+'Trade, trans, and utilities'!J127</f>
        <v>126804286.27777532</v>
      </c>
      <c r="K127" s="11">
        <f t="shared" si="20"/>
        <v>2.2737467324558391E-3</v>
      </c>
      <c r="L127" s="12">
        <f t="shared" si="21"/>
        <v>1.7550098960910088E-3</v>
      </c>
      <c r="M127" s="12">
        <f t="shared" si="22"/>
        <v>-1.4304381780083641E-3</v>
      </c>
      <c r="N127" s="12">
        <f t="shared" si="23"/>
        <v>1.312335958005173E-3</v>
      </c>
      <c r="O127" s="32">
        <f t="shared" si="24"/>
        <v>8.549427253332631E-4</v>
      </c>
      <c r="P127" s="32">
        <f t="shared" si="25"/>
        <v>8.6402231798610174E-4</v>
      </c>
      <c r="Q127" s="34">
        <f t="shared" si="19"/>
        <v>1.2351897297653291E-3</v>
      </c>
    </row>
    <row r="128" spans="1:17">
      <c r="A128">
        <f t="shared" si="14"/>
        <v>1</v>
      </c>
      <c r="B128" s="1">
        <v>43800</v>
      </c>
      <c r="C128" s="28">
        <f>Construction!C128+'Education and health services'!C128+'Financial activities'!C128+Information!C128+'Leisure and hospitality'!C128+Manufacturing!C128+'Natural resources and mining'!C129+'Other services'!C128+'Prof and business services'!C128+'Trade, trans, and utilities'!C128</f>
        <v>129719</v>
      </c>
      <c r="D128" s="4">
        <f>Construction!D128+'Education and health services'!D128+'Financial activities'!D128+Information!D128+'Leisure and hospitality'!D128+Manufacturing!D128+'Natural resources and mining'!D129+'Other services'!D128+'Prof and business services'!D128+'Trade, trans, and utilities'!D128</f>
        <v>129297</v>
      </c>
      <c r="E128" s="4">
        <f>Construction!E128+'Education and health services'!E128+'Financial activities'!E128+Information!E128+'Leisure and hospitality'!E128+Manufacturing!E128+'Natural resources and mining'!E129+'Other services'!E128+'Prof and business services'!E128+'Trade, trans, and utilities'!E128</f>
        <v>129316</v>
      </c>
      <c r="F128" s="4">
        <f>Construction!F128+'Education and health services'!F128+'Financial activities'!F128+Information!F128+'Leisure and hospitality'!F128+Manufacturing!F128+'Natural resources and mining'!F129+'Other services'!F128+'Prof and business services'!F128+'Trade, trans, and utilities'!F128</f>
        <v>129055</v>
      </c>
      <c r="G128" s="30">
        <f>Construction!G128+'Education and health services'!G128+'Financial activities'!G128+Information!G128+'Leisure and hospitality'!G128+Manufacturing!G128+'Natural resources and mining'!G129+'Other services'!G128+'Prof and business services'!G128+'Trade, trans, and utilities'!G128</f>
        <v>130002792.78431961</v>
      </c>
      <c r="H128" s="30">
        <f>Construction!H128+'Education and health services'!H128+'Financial activities'!H128+Information!H128+'Leisure and hospitality'!H128+Manufacturing!H128+'Natural resources and mining'!H129+'Other services'!H128+'Prof and business services'!H128+'Trade, trans, and utilities'!H128</f>
        <v>129881248.45324299</v>
      </c>
      <c r="I128" s="4">
        <f>Construction!I128+'Education and health services'!I128+'Financial activities'!I128+Information!I128+'Leisure and hospitality'!I128+Manufacturing!I128+'Natural resources and mining'!I128+'Other services'!I128+'Prof and business services'!I128+'Trade, trans, and utilities'!I128</f>
        <v>127625669</v>
      </c>
      <c r="J128" s="37">
        <f>Construction!J128+'Education and health services'!J128+'Financial activities'!J128+Information!J128+'Leisure and hospitality'!J128+Manufacturing!J128+'Natural resources and mining'!J128+'Other services'!J128+'Prof and business services'!J128+'Trade, trans, and utilities'!J128</f>
        <v>126963945.66835371</v>
      </c>
      <c r="K128" s="11">
        <f t="shared" si="20"/>
        <v>9.4910336738784906E-4</v>
      </c>
      <c r="L128" s="12">
        <f t="shared" si="21"/>
        <v>-2.1146707210718541E-3</v>
      </c>
      <c r="M128" s="12">
        <f t="shared" si="22"/>
        <v>1.3163396466016053E-3</v>
      </c>
      <c r="N128" s="12">
        <f t="shared" si="23"/>
        <v>8.3755341341795742E-4</v>
      </c>
      <c r="O128" s="32">
        <f t="shared" si="24"/>
        <v>3.6733664073589356E-3</v>
      </c>
      <c r="P128" s="32">
        <f t="shared" si="25"/>
        <v>3.6745452491167008E-3</v>
      </c>
      <c r="Q128" s="34">
        <f t="shared" si="19"/>
        <v>1.2591008968627637E-3</v>
      </c>
    </row>
    <row r="129" spans="1:17">
      <c r="A129">
        <f t="shared" si="14"/>
        <v>0</v>
      </c>
      <c r="B129" s="1">
        <v>43831</v>
      </c>
      <c r="C129" s="28">
        <f>Construction!C129+'Education and health services'!C129+'Financial activities'!C129+Information!C129+'Leisure and hospitality'!C129+Manufacturing!C129+'Natural resources and mining'!C130+'Other services'!C129+'Prof and business services'!C129+'Trade, trans, and utilities'!C129</f>
        <v>129507</v>
      </c>
      <c r="D129" s="4">
        <f>Construction!D129+'Education and health services'!D129+'Financial activities'!D129+Information!D129+'Leisure and hospitality'!D129+Manufacturing!D129+'Natural resources and mining'!D130+'Other services'!D129+'Prof and business services'!D129+'Trade, trans, and utilities'!D129</f>
        <v>129543</v>
      </c>
      <c r="E129" s="4">
        <f>Construction!E129+'Education and health services'!E129+'Financial activities'!E129+Information!E129+'Leisure and hospitality'!E129+Manufacturing!E129+'Natural resources and mining'!E130+'Other services'!E129+'Prof and business services'!E129+'Trade, trans, and utilities'!E129</f>
        <v>129500</v>
      </c>
      <c r="F129" s="4">
        <f>Construction!F129+'Education and health services'!F129+'Financial activities'!F129+Information!F129+'Leisure and hospitality'!F129+Manufacturing!F129+'Natural resources and mining'!F130+'Other services'!F129+'Prof and business services'!F129+'Trade, trans, and utilities'!F129</f>
        <v>129255</v>
      </c>
      <c r="G129" s="30">
        <f>Construction!G129+'Education and health services'!G129+'Financial activities'!G129+Information!G129+'Leisure and hospitality'!G129+Manufacturing!G129+'Natural resources and mining'!G130+'Other services'!G129+'Prof and business services'!G129+'Trade, trans, and utilities'!G129</f>
        <v>129895514.54281147</v>
      </c>
      <c r="H129" s="30">
        <f>Construction!H129+'Education and health services'!H129+'Financial activities'!H129+Information!H129+'Leisure and hospitality'!H129+Manufacturing!H129+'Natural resources and mining'!H130+'Other services'!H129+'Prof and business services'!H129+'Trade, trans, and utilities'!H129</f>
        <v>129772443.47197972</v>
      </c>
      <c r="I129" s="4">
        <f>Construction!I129+'Education and health services'!I129+'Financial activities'!I129+Information!I129+'Leisure and hospitality'!I129+Manufacturing!I129+'Natural resources and mining'!I129+'Other services'!I129+'Prof and business services'!I129+'Trade, trans, and utilities'!I129</f>
        <v>125105473</v>
      </c>
      <c r="J129" s="37">
        <f>Construction!J129+'Education and health services'!J129+'Financial activities'!J129+Information!J129+'Leisure and hospitality'!J129+Manufacturing!J129+'Natural resources and mining'!J129+'Other services'!J129+'Prof and business services'!J129+'Trade, trans, and utilities'!J129</f>
        <v>127112981.89324586</v>
      </c>
      <c r="K129" s="11">
        <f t="shared" si="20"/>
        <v>-1.6343018370478246E-3</v>
      </c>
      <c r="L129" s="12">
        <f t="shared" si="21"/>
        <v>1.9025963479430974E-3</v>
      </c>
      <c r="M129" s="12">
        <f t="shared" si="22"/>
        <v>1.4228711064370181E-3</v>
      </c>
      <c r="N129" s="12">
        <f t="shared" si="23"/>
        <v>1.5497268606408099E-3</v>
      </c>
      <c r="O129" s="32">
        <f t="shared" si="24"/>
        <v>-8.2519951464521402E-4</v>
      </c>
      <c r="P129" s="32">
        <f t="shared" si="25"/>
        <v>-8.3772663536130221E-4</v>
      </c>
      <c r="Q129" s="34">
        <f t="shared" si="19"/>
        <v>1.1738468279920422E-3</v>
      </c>
    </row>
    <row r="130" spans="1:17">
      <c r="A130">
        <f t="shared" si="14"/>
        <v>0</v>
      </c>
      <c r="B130" s="1">
        <v>43862</v>
      </c>
      <c r="C130" s="28">
        <f>Construction!C130+'Education and health services'!C130+'Financial activities'!C130+Information!C130+'Leisure and hospitality'!C130+Manufacturing!C130+'Natural resources and mining'!C131+'Other services'!C130+'Prof and business services'!C130+'Trade, trans, and utilities'!C130</f>
        <v>129760</v>
      </c>
      <c r="D130" s="4">
        <f>Construction!D130+'Education and health services'!D130+'Financial activities'!D130+Information!D130+'Leisure and hospitality'!D130+Manufacturing!D130+'Natural resources and mining'!D131+'Other services'!D130+'Prof and business services'!D130+'Trade, trans, and utilities'!D130</f>
        <v>129732</v>
      </c>
      <c r="E130" s="4">
        <f>Construction!E130+'Education and health services'!E130+'Financial activities'!E130+Information!E130+'Leisure and hospitality'!E130+Manufacturing!E130+'Natural resources and mining'!E131+'Other services'!E130+'Prof and business services'!E130+'Trade, trans, and utilities'!E130</f>
        <v>129710</v>
      </c>
      <c r="F130" s="4">
        <f>Construction!F130+'Education and health services'!F130+'Financial activities'!F130+Information!F130+'Leisure and hospitality'!F130+Manufacturing!F130+'Natural resources and mining'!F131+'Other services'!F130+'Prof and business services'!F130+'Trade, trans, and utilities'!F130</f>
        <v>129429</v>
      </c>
      <c r="G130" s="30">
        <f>Construction!G130+'Education and health services'!G130+'Financial activities'!G130+Information!G130+'Leisure and hospitality'!G130+Manufacturing!G130+'Natural resources and mining'!G131+'Other services'!G130+'Prof and business services'!G130+'Trade, trans, and utilities'!G130</f>
        <v>129845901.85829675</v>
      </c>
      <c r="H130" s="30">
        <f>Construction!H130+'Education and health services'!H130+'Financial activities'!H130+Information!H130+'Leisure and hospitality'!H130+Manufacturing!H130+'Natural resources and mining'!H131+'Other services'!H130+'Prof and business services'!H130+'Trade, trans, and utilities'!H130</f>
        <v>129697218.26889855</v>
      </c>
      <c r="I130" s="4">
        <f>Construction!I130+'Education and health services'!I130+'Financial activities'!I130+Information!I130+'Leisure and hospitality'!I130+Manufacturing!I130+'Natural resources and mining'!I130+'Other services'!I130+'Prof and business services'!I130+'Trade, trans, and utilities'!I130</f>
        <v>125465202</v>
      </c>
      <c r="J130" s="37">
        <f>Construction!J130+'Education and health services'!J130+'Financial activities'!J130+Information!J130+'Leisure and hospitality'!J130+Manufacturing!J130+'Natural resources and mining'!J130+'Other services'!J130+'Prof and business services'!J130+'Trade, trans, and utilities'!J130</f>
        <v>127210893.35703079</v>
      </c>
      <c r="K130" s="11">
        <f t="shared" si="20"/>
        <v>1.9535623557027648E-3</v>
      </c>
      <c r="L130" s="12">
        <f t="shared" si="21"/>
        <v>1.4589750121580813E-3</v>
      </c>
      <c r="M130" s="12">
        <f t="shared" si="22"/>
        <v>1.6216216216216051E-3</v>
      </c>
      <c r="N130" s="12">
        <f t="shared" si="23"/>
        <v>1.3461761633979386E-3</v>
      </c>
      <c r="O130" s="32">
        <f t="shared" si="24"/>
        <v>-3.819430154253789E-4</v>
      </c>
      <c r="P130" s="32">
        <f t="shared" si="25"/>
        <v>-5.7967008302051148E-4</v>
      </c>
      <c r="Q130" s="34">
        <f t="shared" si="19"/>
        <v>7.7027115819827685E-4</v>
      </c>
    </row>
    <row r="131" spans="1:17">
      <c r="A131">
        <f t="shared" si="14"/>
        <v>0</v>
      </c>
      <c r="B131" s="1">
        <v>43891</v>
      </c>
      <c r="C131" s="28">
        <f>Construction!C131+'Education and health services'!C131+'Financial activities'!C131+Information!C131+'Leisure and hospitality'!C131+Manufacturing!C131+'Natural resources and mining'!C132+'Other services'!C131+'Prof and business services'!C131+'Trade, trans, and utilities'!C131</f>
        <v>128976</v>
      </c>
      <c r="D131" s="4">
        <f>Construction!D131+'Education and health services'!D131+'Financial activities'!D131+Information!D131+'Leisure and hospitality'!D131+Manufacturing!D131+'Natural resources and mining'!D132+'Other services'!D131+'Prof and business services'!D131+'Trade, trans, and utilities'!D131</f>
        <v>128810</v>
      </c>
      <c r="E131" s="4">
        <f>Construction!E131+'Education and health services'!E131+'Financial activities'!E131+Information!E131+'Leisure and hospitality'!E131+Manufacturing!E131+'Natural resources and mining'!E132+'Other services'!E131+'Prof and business services'!E131+'Trade, trans, and utilities'!E131</f>
        <v>128309</v>
      </c>
      <c r="F131" s="4">
        <f>Construction!F131+'Education and health services'!F131+'Financial activities'!F131+Information!F131+'Leisure and hospitality'!F131+Manufacturing!F131+'Natural resources and mining'!F132+'Other services'!F131+'Prof and business services'!F131+'Trade, trans, and utilities'!F131</f>
        <v>128009</v>
      </c>
      <c r="G131" s="30">
        <f>Construction!G131+'Education and health services'!G131+'Financial activities'!G131+Information!G131+'Leisure and hospitality'!G131+Manufacturing!G131+'Natural resources and mining'!G132+'Other services'!G131+'Prof and business services'!G131+'Trade, trans, and utilities'!G131</f>
        <v>129817649.10454035</v>
      </c>
      <c r="H131" s="30">
        <f>Construction!H131+'Education and health services'!H131+'Financial activities'!H131+Information!H131+'Leisure and hospitality'!H131+Manufacturing!H131+'Natural resources and mining'!H132+'Other services'!H131+'Prof and business services'!H131+'Trade, trans, and utilities'!H131</f>
        <v>129664706.79464549</v>
      </c>
      <c r="I131" s="4">
        <f>Construction!I131+'Education and health services'!I131+'Financial activities'!I131+Information!I131+'Leisure and hospitality'!I131+Manufacturing!I131+'Natural resources and mining'!I131+'Other services'!I131+'Prof and business services'!I131+'Trade, trans, and utilities'!I131</f>
        <v>124665119</v>
      </c>
      <c r="J131" s="37">
        <f>Construction!J131+'Education and health services'!J131+'Financial activities'!J131+Information!J131+'Leisure and hospitality'!J131+Manufacturing!J131+'Natural resources and mining'!J131+'Other services'!J131+'Prof and business services'!J131+'Trade, trans, and utilities'!J131</f>
        <v>126125263.74131846</v>
      </c>
      <c r="K131" s="11">
        <f t="shared" si="20"/>
        <v>-6.0419235511713909E-3</v>
      </c>
      <c r="L131" s="12">
        <f t="shared" si="21"/>
        <v>-7.1069589615515572E-3</v>
      </c>
      <c r="M131" s="12">
        <f t="shared" si="22"/>
        <v>-1.0801017654768374E-2</v>
      </c>
      <c r="N131" s="12">
        <f t="shared" si="23"/>
        <v>-1.0971266099560339E-2</v>
      </c>
      <c r="O131" s="32">
        <f t="shared" si="24"/>
        <v>-2.1758679597938535E-4</v>
      </c>
      <c r="P131" s="32">
        <f t="shared" si="25"/>
        <v>-2.5067210142970531E-4</v>
      </c>
      <c r="Q131" s="34">
        <f t="shared" si="19"/>
        <v>-8.5340931665764952E-3</v>
      </c>
    </row>
    <row r="132" spans="1:17">
      <c r="A132">
        <f t="shared" si="14"/>
        <v>0</v>
      </c>
      <c r="B132" s="1">
        <v>43922</v>
      </c>
      <c r="C132" s="28">
        <f>Construction!C132+'Education and health services'!C132+'Financial activities'!C132+Information!C132+'Leisure and hospitality'!C132+Manufacturing!C132+'Natural resources and mining'!C133+'Other services'!C132+'Prof and business services'!C132+'Trade, trans, and utilities'!C132</f>
        <v>109283</v>
      </c>
      <c r="D132" s="4">
        <f>Construction!D132+'Education and health services'!D132+'Financial activities'!D132+Information!D132+'Leisure and hospitality'!D132+Manufacturing!D132+'Natural resources and mining'!D133+'Other services'!D132+'Prof and business services'!D132+'Trade, trans, and utilities'!D132</f>
        <v>108620</v>
      </c>
      <c r="E132" s="4">
        <f>Construction!E132+'Education and health services'!E132+'Financial activities'!E132+Information!E132+'Leisure and hospitality'!E132+Manufacturing!E132+'Natural resources and mining'!E133+'Other services'!E132+'Prof and business services'!E132+'Trade, trans, and utilities'!E132</f>
        <v>108507</v>
      </c>
      <c r="F132" s="4">
        <f>Construction!F132+'Education and health services'!F132+'Financial activities'!F132+Information!F132+'Leisure and hospitality'!F132+Manufacturing!F132+'Natural resources and mining'!F133+'Other services'!F132+'Prof and business services'!F132+'Trade, trans, and utilities'!F132</f>
        <v>108491</v>
      </c>
      <c r="G132" s="30">
        <f>Construction!G132+'Education and health services'!G132+'Financial activities'!G132+Information!G132+'Leisure and hospitality'!G132+Manufacturing!G132+'Natural resources and mining'!G133+'Other services'!G132+'Prof and business services'!G132+'Trade, trans, and utilities'!G132</f>
        <v>126788022.85586008</v>
      </c>
      <c r="H132" s="30">
        <f>Construction!H132+'Education and health services'!H132+'Financial activities'!H132+Information!H132+'Leisure and hospitality'!H132+Manufacturing!H132+'Natural resources and mining'!H133+'Other services'!H132+'Prof and business services'!H132+'Trade, trans, and utilities'!H132</f>
        <v>126667515.28766057</v>
      </c>
      <c r="I132" s="4">
        <f>Construction!I132+'Education and health services'!I132+'Financial activities'!I132+Information!I132+'Leisure and hospitality'!I132+Manufacturing!I132+'Natural resources and mining'!I132+'Other services'!I132+'Prof and business services'!I132+'Trade, trans, and utilities'!I132</f>
        <v>105704654</v>
      </c>
      <c r="J132" s="37">
        <f>Construction!J132+'Education and health services'!J132+'Financial activities'!J132+Information!J132+'Leisure and hospitality'!J132+Manufacturing!J132+'Natural resources and mining'!J132+'Other services'!J132+'Prof and business services'!J132+'Trade, trans, and utilities'!J132</f>
        <v>106362869.79889333</v>
      </c>
      <c r="K132" s="11">
        <f t="shared" si="20"/>
        <v>-0.15268732167224908</v>
      </c>
      <c r="L132" s="12">
        <f t="shared" si="21"/>
        <v>-0.15674248893719434</v>
      </c>
      <c r="M132" s="12">
        <f t="shared" si="22"/>
        <v>-0.15433056137917056</v>
      </c>
      <c r="N132" s="12">
        <f t="shared" si="23"/>
        <v>-0.1524736541961893</v>
      </c>
      <c r="O132" s="32">
        <f t="shared" si="24"/>
        <v>-2.3337552864176048E-2</v>
      </c>
      <c r="P132" s="32">
        <f t="shared" si="25"/>
        <v>-2.3114936832670074E-2</v>
      </c>
      <c r="Q132" s="34">
        <f t="shared" si="19"/>
        <v>-0.15668862332734212</v>
      </c>
    </row>
    <row r="133" spans="1:17">
      <c r="A133">
        <f t="shared" si="14"/>
        <v>0</v>
      </c>
      <c r="B133" s="1">
        <v>43952</v>
      </c>
      <c r="C133" s="28">
        <f>Construction!C133+'Education and health services'!C133+'Financial activities'!C133+Information!C133+'Leisure and hospitality'!C133+Manufacturing!C133+'Natural resources and mining'!C134+'Other services'!C133+'Prof and business services'!C133+'Trade, trans, and utilities'!C133</f>
        <v>111724</v>
      </c>
      <c r="D133" s="4">
        <f>Construction!D133+'Education and health services'!D133+'Financial activities'!D133+Information!D133+'Leisure and hospitality'!D133+Manufacturing!D133+'Natural resources and mining'!D134+'Other services'!D133+'Prof and business services'!D133+'Trade, trans, and utilities'!D133</f>
        <v>111753</v>
      </c>
      <c r="E133" s="4">
        <f>Construction!E133+'Education and health services'!E133+'Financial activities'!E133+Information!E133+'Leisure and hospitality'!E133+Manufacturing!E133+'Natural resources and mining'!E134+'Other services'!E133+'Prof and business services'!E133+'Trade, trans, and utilities'!E133</f>
        <v>111756</v>
      </c>
      <c r="F133" s="4">
        <f>Construction!F133+'Education and health services'!F133+'Financial activities'!F133+Information!F133+'Leisure and hospitality'!F133+Manufacturing!F133+'Natural resources and mining'!F134+'Other services'!F133+'Prof and business services'!F133+'Trade, trans, and utilities'!F133</f>
        <v>111631</v>
      </c>
      <c r="G133" s="30">
        <f>Construction!G133+'Education and health services'!G133+'Financial activities'!G133+Information!G133+'Leisure and hospitality'!G133+Manufacturing!G133+'Natural resources and mining'!G134+'Other services'!G133+'Prof and business services'!G133+'Trade, trans, and utilities'!G133</f>
        <v>125257797.01687513</v>
      </c>
      <c r="H133" s="30">
        <f>Construction!H133+'Education and health services'!H133+'Financial activities'!H133+Information!H133+'Leisure and hospitality'!H133+Manufacturing!H133+'Natural resources and mining'!H134+'Other services'!H133+'Prof and business services'!H133+'Trade, trans, and utilities'!H133</f>
        <v>125125856.651007</v>
      </c>
      <c r="I133" s="4">
        <f>Construction!I133+'Education and health services'!I133+'Financial activities'!I133+Information!I133+'Leisure and hospitality'!I133+Manufacturing!I133+'Natural resources and mining'!I133+'Other services'!I133+'Prof and business services'!I133+'Trade, trans, and utilities'!I133</f>
        <v>109532779</v>
      </c>
      <c r="J133" s="37">
        <f>Construction!J133+'Education and health services'!J133+'Financial activities'!J133+Information!J133+'Leisure and hospitality'!J133+Manufacturing!J133+'Natural resources and mining'!J133+'Other services'!J133+'Prof and business services'!J133+'Trade, trans, and utilities'!J133</f>
        <v>109196854.62468465</v>
      </c>
      <c r="K133" s="11">
        <f t="shared" si="20"/>
        <v>2.2336502475224895E-2</v>
      </c>
      <c r="L133" s="12">
        <f t="shared" si="21"/>
        <v>2.8843675197937735E-2</v>
      </c>
      <c r="M133" s="12">
        <f t="shared" si="22"/>
        <v>2.9942768669302344E-2</v>
      </c>
      <c r="N133" s="12">
        <f t="shared" si="23"/>
        <v>2.8942492925680519E-2</v>
      </c>
      <c r="O133" s="32">
        <f t="shared" si="24"/>
        <v>-1.2069167138323511E-2</v>
      </c>
      <c r="P133" s="32">
        <f t="shared" si="25"/>
        <v>-1.2170907696045674E-2</v>
      </c>
      <c r="Q133" s="34">
        <f t="shared" si="19"/>
        <v>2.6644493808315906E-2</v>
      </c>
    </row>
    <row r="134" spans="1:17">
      <c r="A134">
        <f t="shared" si="14"/>
        <v>0</v>
      </c>
      <c r="B134" s="1">
        <v>43983</v>
      </c>
      <c r="C134" s="28">
        <f>Construction!C134+'Education and health services'!C134+'Financial activities'!C134+Information!C134+'Leisure and hospitality'!C134+Manufacturing!C134+'Natural resources and mining'!C135+'Other services'!C134+'Prof and business services'!C134+'Trade, trans, and utilities'!C134</f>
        <v>116523</v>
      </c>
      <c r="D134" s="4">
        <f>Construction!D134+'Education and health services'!D134+'Financial activities'!D134+Information!D134+'Leisure and hospitality'!D134+Manufacturing!D134+'Natural resources and mining'!D135+'Other services'!D134+'Prof and business services'!D134+'Trade, trans, and utilities'!D134</f>
        <v>116491</v>
      </c>
      <c r="E134" s="4">
        <f>Construction!E134+'Education and health services'!E134+'Financial activities'!E134+Information!E134+'Leisure and hospitality'!E134+Manufacturing!E134+'Natural resources and mining'!E135+'Other services'!E134+'Prof and business services'!E134+'Trade, trans, and utilities'!E134</f>
        <v>116486</v>
      </c>
      <c r="F134" s="4">
        <f>Construction!F134+'Education and health services'!F134+'Financial activities'!F134+Information!F134+'Leisure and hospitality'!F134+Manufacturing!F134+'Natural resources and mining'!F135+'Other services'!F134+'Prof and business services'!F134+'Trade, trans, and utilities'!F134</f>
        <v>116249</v>
      </c>
      <c r="G134" s="30">
        <f>Construction!G134+'Education and health services'!G134+'Financial activities'!G134+Information!G134+'Leisure and hospitality'!G134+Manufacturing!G134+'Natural resources and mining'!G135+'Other services'!G134+'Prof and business services'!G134+'Trade, trans, and utilities'!G134</f>
        <v>124680128.09303224</v>
      </c>
      <c r="H134" s="30">
        <f>Construction!H134+'Education and health services'!H134+'Financial activities'!H134+Information!H134+'Leisure and hospitality'!H134+Manufacturing!H134+'Natural resources and mining'!H135+'Other services'!H134+'Prof and business services'!H134+'Trade, trans, and utilities'!H134</f>
        <v>124547827.01343851</v>
      </c>
      <c r="I134" s="4">
        <f>Construction!I134+'Education and health services'!I134+'Financial activities'!I134+Information!I134+'Leisure and hospitality'!I134+Manufacturing!I134+'Natural resources and mining'!I134+'Other services'!I134+'Prof and business services'!I134+'Trade, trans, and utilities'!I134</f>
        <v>114277442</v>
      </c>
      <c r="J134" s="37">
        <f>Construction!J134+'Education and health services'!J134+'Financial activities'!J134+Information!J134+'Leisure and hospitality'!J134+Manufacturing!J134+'Natural resources and mining'!J134+'Other services'!J134+'Prof and business services'!J134+'Trade, trans, and utilities'!J134</f>
        <v>113163649.71103096</v>
      </c>
      <c r="K134" s="11">
        <f t="shared" si="20"/>
        <v>4.2954065375389261E-2</v>
      </c>
      <c r="L134" s="12">
        <f t="shared" si="21"/>
        <v>4.239707211439514E-2</v>
      </c>
      <c r="M134" s="12">
        <f t="shared" si="22"/>
        <v>4.2324349475643341E-2</v>
      </c>
      <c r="N134" s="12">
        <f t="shared" si="23"/>
        <v>4.1368437082889065E-2</v>
      </c>
      <c r="O134" s="32">
        <f t="shared" si="24"/>
        <v>-4.6118400419022931E-3</v>
      </c>
      <c r="P134" s="32">
        <f t="shared" si="25"/>
        <v>-4.6195858557092073E-3</v>
      </c>
      <c r="Q134" s="34">
        <f t="shared" si="19"/>
        <v>3.6327008685189677E-2</v>
      </c>
    </row>
    <row r="135" spans="1:17">
      <c r="A135">
        <f t="shared" ref="A135:A185" si="26">IF(OR(YEAR(B135)&lt;2020,YEAR(B135)&gt;2021),1,0)</f>
        <v>0</v>
      </c>
      <c r="B135" s="1">
        <v>44013</v>
      </c>
      <c r="C135" s="28">
        <f>Construction!C135+'Education and health services'!C135+'Financial activities'!C135+Information!C135+'Leisure and hospitality'!C135+Manufacturing!C135+'Natural resources and mining'!C136+'Other services'!C135+'Prof and business services'!C135+'Trade, trans, and utilities'!C135</f>
        <v>117958</v>
      </c>
      <c r="D135" s="4">
        <f>Construction!D135+'Education and health services'!D135+'Financial activities'!D135+Information!D135+'Leisure and hospitality'!D135+Manufacturing!D135+'Natural resources and mining'!D136+'Other services'!D135+'Prof and business services'!D135+'Trade, trans, and utilities'!D135</f>
        <v>117966</v>
      </c>
      <c r="E135" s="4">
        <f>Construction!E135+'Education and health services'!E135+'Financial activities'!E135+Information!E135+'Leisure and hospitality'!E135+Manufacturing!E135+'Natural resources and mining'!E136+'Other services'!E135+'Prof and business services'!E135+'Trade, trans, and utilities'!E135</f>
        <v>118017</v>
      </c>
      <c r="F135" s="4">
        <f>Construction!F135+'Education and health services'!F135+'Financial activities'!F135+Information!F135+'Leisure and hospitality'!F135+Manufacturing!F135+'Natural resources and mining'!F136+'Other services'!F135+'Prof and business services'!F135+'Trade, trans, and utilities'!F135</f>
        <v>117733</v>
      </c>
      <c r="G135" s="30">
        <f>Construction!G135+'Education and health services'!G135+'Financial activities'!G135+Information!G135+'Leisure and hospitality'!G135+Manufacturing!G135+'Natural resources and mining'!G136+'Other services'!G135+'Prof and business services'!G135+'Trade, trans, and utilities'!G135</f>
        <v>124539107.63458876</v>
      </c>
      <c r="H135" s="30">
        <f>Construction!H135+'Education and health services'!H135+'Financial activities'!H135+Information!H135+'Leisure and hospitality'!H135+Manufacturing!H135+'Natural resources and mining'!H136+'Other services'!H135+'Prof and business services'!H135+'Trade, trans, and utilities'!H135</f>
        <v>124405409.29602337</v>
      </c>
      <c r="I135" s="4">
        <f>Construction!I135+'Education and health services'!I135+'Financial activities'!I135+Information!I135+'Leisure and hospitality'!I135+Manufacturing!I135+'Natural resources and mining'!I135+'Other services'!I135+'Prof and business services'!I135+'Trade, trans, and utilities'!I135</f>
        <v>115935474</v>
      </c>
      <c r="J135" s="37">
        <f>Construction!J135+'Education and health services'!J135+'Financial activities'!J135+Information!J135+'Leisure and hospitality'!J135+Manufacturing!J135+'Natural resources and mining'!J135+'Other services'!J135+'Prof and business services'!J135+'Trade, trans, and utilities'!J135</f>
        <v>114867667.17394745</v>
      </c>
      <c r="K135" s="11">
        <f t="shared" ref="K135:K166" si="27">C135/C134-1</f>
        <v>1.2315165246346238E-2</v>
      </c>
      <c r="L135" s="12">
        <f t="shared" ref="L135:L166" si="28">D135/D134-1</f>
        <v>1.2661922380269752E-2</v>
      </c>
      <c r="M135" s="12">
        <f t="shared" ref="M135:M166" si="29">E135/E134-1</f>
        <v>1.3143210342873912E-2</v>
      </c>
      <c r="N135" s="12">
        <f t="shared" ref="N135:N166" si="30">F135/F134-1</f>
        <v>1.2765701210333047E-2</v>
      </c>
      <c r="O135" s="32">
        <f t="shared" si="24"/>
        <v>-1.1310580170261764E-3</v>
      </c>
      <c r="P135" s="32">
        <f t="shared" si="25"/>
        <v>-1.1434781387215098E-3</v>
      </c>
      <c r="Q135" s="34">
        <f t="shared" si="19"/>
        <v>1.5057993156528449E-2</v>
      </c>
    </row>
    <row r="136" spans="1:17">
      <c r="A136">
        <f t="shared" si="26"/>
        <v>0</v>
      </c>
      <c r="B136" s="1">
        <v>44044</v>
      </c>
      <c r="C136" s="28">
        <f>Construction!C136+'Education and health services'!C136+'Financial activities'!C136+Information!C136+'Leisure and hospitality'!C136+Manufacturing!C136+'Natural resources and mining'!C137+'Other services'!C136+'Prof and business services'!C136+'Trade, trans, and utilities'!C136</f>
        <v>118996</v>
      </c>
      <c r="D136" s="4">
        <f>Construction!D136+'Education and health services'!D136+'Financial activities'!D136+Information!D136+'Leisure and hospitality'!D136+Manufacturing!D136+'Natural resources and mining'!D137+'Other services'!D136+'Prof and business services'!D136+'Trade, trans, and utilities'!D136</f>
        <v>119049</v>
      </c>
      <c r="E136" s="4">
        <f>Construction!E136+'Education and health services'!E136+'Financial activities'!E136+Information!E136+'Leisure and hospitality'!E136+Manufacturing!E136+'Natural resources and mining'!E137+'Other services'!E136+'Prof and business services'!E136+'Trade, trans, and utilities'!E136</f>
        <v>119048</v>
      </c>
      <c r="F136" s="4">
        <f>Construction!F136+'Education and health services'!F136+'Financial activities'!F136+Information!F136+'Leisure and hospitality'!F136+Manufacturing!F136+'Natural resources and mining'!F137+'Other services'!F136+'Prof and business services'!F136+'Trade, trans, and utilities'!F136</f>
        <v>118819</v>
      </c>
      <c r="G136" s="30">
        <f>Construction!G136+'Education and health services'!G136+'Financial activities'!G136+Information!G136+'Leisure and hospitality'!G136+Manufacturing!G136+'Natural resources and mining'!G137+'Other services'!G136+'Prof and business services'!G136+'Trade, trans, and utilities'!G136</f>
        <v>124592535.65006818</v>
      </c>
      <c r="H136" s="30">
        <f>Construction!H136+'Education and health services'!H136+'Financial activities'!H136+Information!H136+'Leisure and hospitality'!H136+Manufacturing!H136+'Natural resources and mining'!H137+'Other services'!H136+'Prof and business services'!H136+'Trade, trans, and utilities'!H136</f>
        <v>124417760.12796259</v>
      </c>
      <c r="I136" s="4">
        <f>Construction!I136+'Education and health services'!I136+'Financial activities'!I136+Information!I136+'Leisure and hospitality'!I136+Manufacturing!I136+'Natural resources and mining'!I136+'Other services'!I136+'Prof and business services'!I136+'Trade, trans, and utilities'!I136</f>
        <v>116945788</v>
      </c>
      <c r="J136" s="37">
        <f>Construction!J136+'Education and health services'!J136+'Financial activities'!J136+Information!J136+'Leisure and hospitality'!J136+Manufacturing!J136+'Natural resources and mining'!J136+'Other services'!J136+'Prof and business services'!J136+'Trade, trans, and utilities'!J136</f>
        <v>115962987.15117076</v>
      </c>
      <c r="K136" s="11">
        <f t="shared" si="27"/>
        <v>8.7997422811509907E-3</v>
      </c>
      <c r="L136" s="12">
        <f t="shared" si="28"/>
        <v>9.1806113625960695E-3</v>
      </c>
      <c r="M136" s="12">
        <f t="shared" si="29"/>
        <v>8.7360295550640288E-3</v>
      </c>
      <c r="N136" s="12">
        <f t="shared" si="30"/>
        <v>9.2242616768449803E-3</v>
      </c>
      <c r="O136" s="32">
        <f t="shared" si="24"/>
        <v>4.2900592829187012E-4</v>
      </c>
      <c r="P136" s="32">
        <f t="shared" si="25"/>
        <v>9.9278897992549631E-5</v>
      </c>
      <c r="Q136" s="34">
        <f t="shared" ref="Q136:Q185" si="31">J136/J135-1</f>
        <v>9.5354942271494991E-3</v>
      </c>
    </row>
    <row r="137" spans="1:17">
      <c r="A137">
        <f t="shared" si="26"/>
        <v>0</v>
      </c>
      <c r="B137" s="1">
        <v>44075</v>
      </c>
      <c r="C137" s="28">
        <f>Construction!C137+'Education and health services'!C137+'Financial activities'!C137+Information!C137+'Leisure and hospitality'!C137+Manufacturing!C137+'Natural resources and mining'!C138+'Other services'!C137+'Prof and business services'!C137+'Trade, trans, and utilities'!C137</f>
        <v>119926</v>
      </c>
      <c r="D137" s="4">
        <f>Construction!D137+'Education and health services'!D137+'Financial activities'!D137+Information!D137+'Leisure and hospitality'!D137+Manufacturing!D137+'Natural resources and mining'!D138+'Other services'!D137+'Prof and business services'!D137+'Trade, trans, and utilities'!D137</f>
        <v>119940</v>
      </c>
      <c r="E137" s="4">
        <f>Construction!E137+'Education and health services'!E137+'Financial activities'!E137+Information!E137+'Leisure and hospitality'!E137+Manufacturing!E137+'Natural resources and mining'!E138+'Other services'!E137+'Prof and business services'!E137+'Trade, trans, and utilities'!E137</f>
        <v>119978</v>
      </c>
      <c r="F137" s="4">
        <f>Construction!F137+'Education and health services'!F137+'Financial activities'!F137+Information!F137+'Leisure and hospitality'!F137+Manufacturing!F137+'Natural resources and mining'!F138+'Other services'!F137+'Prof and business services'!F137+'Trade, trans, and utilities'!F137</f>
        <v>119836</v>
      </c>
      <c r="G137" s="30">
        <f>Construction!G137+'Education and health services'!G137+'Financial activities'!G137+Information!G137+'Leisure and hospitality'!G137+Manufacturing!G137+'Natural resources and mining'!G138+'Other services'!G137+'Prof and business services'!G137+'Trade, trans, and utilities'!G137</f>
        <v>124613577.65184277</v>
      </c>
      <c r="H137" s="30">
        <f>Construction!H137+'Education and health services'!H137+'Financial activities'!H137+Information!H137+'Leisure and hospitality'!H137+Manufacturing!H137+'Natural resources and mining'!H138+'Other services'!H137+'Prof and business services'!H137+'Trade, trans, and utilities'!H137</f>
        <v>124447104.50698633</v>
      </c>
      <c r="I137" s="4">
        <f>Construction!I137+'Education and health services'!I137+'Financial activities'!I137+Information!I137+'Leisure and hospitality'!I137+Manufacturing!I137+'Natural resources and mining'!I137+'Other services'!I137+'Prof and business services'!I137+'Trade, trans, and utilities'!I137</f>
        <v>117299998</v>
      </c>
      <c r="J137" s="37">
        <f>Construction!J137+'Education and health services'!J137+'Financial activities'!J137+Information!J137+'Leisure and hospitality'!J137+Manufacturing!J137+'Natural resources and mining'!J137+'Other services'!J137+'Prof and business services'!J137+'Trade, trans, and utilities'!J137</f>
        <v>117105276.74571273</v>
      </c>
      <c r="K137" s="11">
        <f t="shared" si="27"/>
        <v>7.8153887525631571E-3</v>
      </c>
      <c r="L137" s="12">
        <f t="shared" si="28"/>
        <v>7.4843131819670727E-3</v>
      </c>
      <c r="M137" s="12">
        <f t="shared" si="29"/>
        <v>7.8119750016800715E-3</v>
      </c>
      <c r="N137" s="12">
        <f t="shared" si="30"/>
        <v>8.5592371590401672E-3</v>
      </c>
      <c r="O137" s="32">
        <f t="shared" si="24"/>
        <v>1.6888653613800209E-4</v>
      </c>
      <c r="P137" s="32">
        <f t="shared" si="25"/>
        <v>2.3585361923861292E-4</v>
      </c>
      <c r="Q137" s="34">
        <f t="shared" si="31"/>
        <v>9.8504671413204292E-3</v>
      </c>
    </row>
    <row r="138" spans="1:17">
      <c r="A138">
        <f t="shared" si="26"/>
        <v>0</v>
      </c>
      <c r="B138" s="1">
        <v>44105</v>
      </c>
      <c r="C138" s="28">
        <f>Construction!C138+'Education and health services'!C138+'Financial activities'!C138+Information!C138+'Leisure and hospitality'!C138+Manufacturing!C138+'Natural resources and mining'!C139+'Other services'!C138+'Prof and business services'!C138+'Trade, trans, and utilities'!C138</f>
        <v>120846</v>
      </c>
      <c r="D138" s="4">
        <f>Construction!D138+'Education and health services'!D138+'Financial activities'!D138+Information!D138+'Leisure and hospitality'!D138+Manufacturing!D138+'Natural resources and mining'!D139+'Other services'!D138+'Prof and business services'!D138+'Trade, trans, and utilities'!D138</f>
        <v>120856</v>
      </c>
      <c r="E138" s="4">
        <f>Construction!E138+'Education and health services'!E138+'Financial activities'!E138+Information!E138+'Leisure and hospitality'!E138+Manufacturing!E138+'Natural resources and mining'!E139+'Other services'!E138+'Prof and business services'!E138+'Trade, trans, and utilities'!E138</f>
        <v>120875</v>
      </c>
      <c r="F138" s="4">
        <f>Construction!F138+'Education and health services'!F138+'Financial activities'!F138+Information!F138+'Leisure and hospitality'!F138+Manufacturing!F138+'Natural resources and mining'!F139+'Other services'!F138+'Prof and business services'!F138+'Trade, trans, and utilities'!F138</f>
        <v>120654</v>
      </c>
      <c r="G138" s="30">
        <f>Construction!G138+'Education and health services'!G138+'Financial activities'!G138+Information!G138+'Leisure and hospitality'!G138+Manufacturing!G138+'Natural resources and mining'!G139+'Other services'!G138+'Prof and business services'!G138+'Trade, trans, and utilities'!G138</f>
        <v>125050455.62467429</v>
      </c>
      <c r="H138" s="30">
        <f>Construction!H138+'Education and health services'!H138+'Financial activities'!H138+Information!H138+'Leisure and hospitality'!H138+Manufacturing!H138+'Natural resources and mining'!H139+'Other services'!H138+'Prof and business services'!H138+'Trade, trans, and utilities'!H138</f>
        <v>124882485.59343669</v>
      </c>
      <c r="I138" s="4">
        <f>Construction!I138+'Education and health services'!I138+'Financial activities'!I138+Information!I138+'Leisure and hospitality'!I138+Manufacturing!I138+'Natural resources and mining'!I138+'Other services'!I138+'Prof and business services'!I138+'Trade, trans, and utilities'!I138</f>
        <v>119290789</v>
      </c>
      <c r="J138" s="37">
        <f>Construction!J138+'Education and health services'!J138+'Financial activities'!J138+Information!J138+'Leisure and hospitality'!J138+Manufacturing!J138+'Natural resources and mining'!J138+'Other services'!J138+'Prof and business services'!J138+'Trade, trans, and utilities'!J138</f>
        <v>118657249.79490711</v>
      </c>
      <c r="K138" s="11">
        <f t="shared" si="27"/>
        <v>7.6713973617064113E-3</v>
      </c>
      <c r="L138" s="12">
        <f t="shared" si="28"/>
        <v>7.6371519092879314E-3</v>
      </c>
      <c r="M138" s="12">
        <f t="shared" si="29"/>
        <v>7.4763706679557007E-3</v>
      </c>
      <c r="N138" s="12">
        <f t="shared" si="30"/>
        <v>6.8259955272205186E-3</v>
      </c>
      <c r="O138" s="32">
        <f t="shared" si="24"/>
        <v>3.5058617292258454E-3</v>
      </c>
      <c r="P138" s="32">
        <f t="shared" si="25"/>
        <v>3.498523233426587E-3</v>
      </c>
      <c r="Q138" s="34">
        <f t="shared" si="31"/>
        <v>1.3252802028421051E-2</v>
      </c>
    </row>
    <row r="139" spans="1:17">
      <c r="A139">
        <f t="shared" si="26"/>
        <v>0</v>
      </c>
      <c r="B139" s="1">
        <v>44136</v>
      </c>
      <c r="C139" s="28">
        <f>Construction!C139+'Education and health services'!C139+'Financial activities'!C139+Information!C139+'Leisure and hospitality'!C139+Manufacturing!C139+'Natural resources and mining'!C140+'Other services'!C139+'Prof and business services'!C139+'Trade, trans, and utilities'!C139</f>
        <v>121203</v>
      </c>
      <c r="D139" s="4">
        <f>Construction!D139+'Education and health services'!D139+'Financial activities'!D139+Information!D139+'Leisure and hospitality'!D139+Manufacturing!D139+'Natural resources and mining'!D140+'Other services'!D139+'Prof and business services'!D139+'Trade, trans, and utilities'!D139</f>
        <v>121292</v>
      </c>
      <c r="E139" s="4">
        <f>Construction!E139+'Education and health services'!E139+'Financial activities'!E139+Information!E139+'Leisure and hospitality'!E139+Manufacturing!E139+'Natural resources and mining'!E140+'Other services'!E139+'Prof and business services'!E139+'Trade, trans, and utilities'!E139</f>
        <v>121321</v>
      </c>
      <c r="F139" s="4">
        <f>Construction!F139+'Education and health services'!F139+'Financial activities'!F139+Information!F139+'Leisure and hospitality'!F139+Manufacturing!F139+'Natural resources and mining'!F140+'Other services'!F139+'Prof and business services'!F139+'Trade, trans, and utilities'!F139</f>
        <v>121051</v>
      </c>
      <c r="G139" s="30">
        <f>Construction!G139+'Education and health services'!G139+'Financial activities'!G139+Information!G139+'Leisure and hospitality'!G139+Manufacturing!G139+'Natural resources and mining'!G140+'Other services'!G139+'Prof and business services'!G139+'Trade, trans, and utilities'!G139</f>
        <v>125447004.79046907</v>
      </c>
      <c r="H139" s="30">
        <f>Construction!H139+'Education and health services'!H139+'Financial activities'!H139+Information!H139+'Leisure and hospitality'!H139+Manufacturing!H139+'Natural resources and mining'!H140+'Other services'!H139+'Prof and business services'!H139+'Trade, trans, and utilities'!H139</f>
        <v>124933130.08233152</v>
      </c>
      <c r="I139" s="4">
        <f>Construction!I139+'Education and health services'!I139+'Financial activities'!I139+Information!I139+'Leisure and hospitality'!I139+Manufacturing!I139+'Natural resources and mining'!I139+'Other services'!I139+'Prof and business services'!I139+'Trade, trans, and utilities'!I139</f>
        <v>119844617</v>
      </c>
      <c r="J139" s="37">
        <f>Construction!J139+'Education and health services'!J139+'Financial activities'!J139+Information!J139+'Leisure and hospitality'!J139+Manufacturing!J139+'Natural resources and mining'!J139+'Other services'!J139+'Prof and business services'!J139+'Trade, trans, and utilities'!J139</f>
        <v>119053428.4618859</v>
      </c>
      <c r="K139" s="11">
        <f t="shared" si="27"/>
        <v>2.9541730797875143E-3</v>
      </c>
      <c r="L139" s="12">
        <f t="shared" si="28"/>
        <v>3.6075991262327634E-3</v>
      </c>
      <c r="M139" s="12">
        <f t="shared" si="29"/>
        <v>3.6897621509823786E-3</v>
      </c>
      <c r="N139" s="12">
        <f t="shared" si="30"/>
        <v>3.2904006497920246E-3</v>
      </c>
      <c r="O139" s="32">
        <f t="shared" si="24"/>
        <v>3.1711133223295551E-3</v>
      </c>
      <c r="P139" s="32">
        <f t="shared" si="25"/>
        <v>4.0553716283087127E-4</v>
      </c>
      <c r="Q139" s="34">
        <f t="shared" si="31"/>
        <v>3.3388492288803917E-3</v>
      </c>
    </row>
    <row r="140" spans="1:17">
      <c r="A140">
        <f t="shared" si="26"/>
        <v>0</v>
      </c>
      <c r="B140" s="1">
        <v>44166</v>
      </c>
      <c r="C140" s="28">
        <f>Construction!C140+'Education and health services'!C140+'Financial activities'!C140+Information!C140+'Leisure and hospitality'!C140+Manufacturing!C140+'Natural resources and mining'!C141+'Other services'!C140+'Prof and business services'!C140+'Trade, trans, and utilities'!C140</f>
        <v>121202</v>
      </c>
      <c r="D140" s="4">
        <f>Construction!D140+'Education and health services'!D140+'Financial activities'!D140+Information!D140+'Leisure and hospitality'!D140+Manufacturing!D140+'Natural resources and mining'!D141+'Other services'!D140+'Prof and business services'!D140+'Trade, trans, and utilities'!D140</f>
        <v>121114</v>
      </c>
      <c r="E140" s="4">
        <f>Construction!E140+'Education and health services'!E140+'Financial activities'!E140+Information!E140+'Leisure and hospitality'!E140+Manufacturing!E140+'Natural resources and mining'!E141+'Other services'!E140+'Prof and business services'!E140+'Trade, trans, and utilities'!E140</f>
        <v>121046</v>
      </c>
      <c r="F140" s="4">
        <f>Construction!F140+'Education and health services'!F140+'Financial activities'!F140+Information!F140+'Leisure and hospitality'!F140+Manufacturing!F140+'Natural resources and mining'!F141+'Other services'!F140+'Prof and business services'!F140+'Trade, trans, and utilities'!F140</f>
        <v>120856</v>
      </c>
      <c r="G140" s="30">
        <f>Construction!G140+'Education and health services'!G140+'Financial activities'!G140+Information!G140+'Leisure and hospitality'!G140+Manufacturing!G140+'Natural resources and mining'!G141+'Other services'!G140+'Prof and business services'!G140+'Trade, trans, and utilities'!G140</f>
        <v>125224203.68105099</v>
      </c>
      <c r="H140" s="30">
        <f>Construction!H140+'Education and health services'!H140+'Financial activities'!H140+Information!H140+'Leisure and hospitality'!H140+Manufacturing!H140+'Natural resources and mining'!H141+'Other services'!H140+'Prof and business services'!H140+'Trade, trans, and utilities'!H140</f>
        <v>124678628.49470904</v>
      </c>
      <c r="I140" s="4">
        <f>Construction!I140+'Education and health services'!I140+'Financial activities'!I140+Information!I140+'Leisure and hospitality'!I140+Manufacturing!I140+'Natural resources and mining'!I140+'Other services'!I140+'Prof and business services'!I140+'Trade, trans, and utilities'!I140</f>
        <v>119561010</v>
      </c>
      <c r="J140" s="37">
        <f>Construction!J140+'Education and health services'!J140+'Financial activities'!J140+Information!J140+'Leisure and hospitality'!J140+Manufacturing!J140+'Natural resources and mining'!J140+'Other services'!J140+'Prof and business services'!J140+'Trade, trans, and utilities'!J140</f>
        <v>118964500.56596935</v>
      </c>
      <c r="K140" s="11">
        <f t="shared" si="27"/>
        <v>-8.2506208591848207E-6</v>
      </c>
      <c r="L140" s="12">
        <f t="shared" si="28"/>
        <v>-1.4675328958216882E-3</v>
      </c>
      <c r="M140" s="12">
        <f t="shared" si="29"/>
        <v>-2.2667139242176226E-3</v>
      </c>
      <c r="N140" s="12">
        <f t="shared" si="30"/>
        <v>-1.6108912772302419E-3</v>
      </c>
      <c r="O140" s="32">
        <f t="shared" si="24"/>
        <v>-1.7760576252117133E-3</v>
      </c>
      <c r="P140" s="32">
        <f t="shared" si="25"/>
        <v>-2.0371024679743943E-3</v>
      </c>
      <c r="Q140" s="34">
        <f t="shared" si="31"/>
        <v>-7.4695787484202469E-4</v>
      </c>
    </row>
    <row r="141" spans="1:17">
      <c r="A141">
        <f t="shared" si="26"/>
        <v>0</v>
      </c>
      <c r="B141" s="1">
        <v>44197</v>
      </c>
      <c r="C141" s="28">
        <f>Construction!C141+'Education and health services'!C141+'Financial activities'!C141+Information!C141+'Leisure and hospitality'!C141+Manufacturing!C141+'Natural resources and mining'!C142+'Other services'!C141+'Prof and business services'!C141+'Trade, trans, and utilities'!C141</f>
        <v>121103</v>
      </c>
      <c r="D141" s="4">
        <f>Construction!D141+'Education and health services'!D141+'Financial activities'!D141+Information!D141+'Leisure and hospitality'!D141+Manufacturing!D141+'Natural resources and mining'!D142+'Other services'!D141+'Prof and business services'!D141+'Trade, trans, and utilities'!D141</f>
        <v>121130</v>
      </c>
      <c r="E141" s="4">
        <f>Construction!E141+'Education and health services'!E141+'Financial activities'!E141+Information!E141+'Leisure and hospitality'!E141+Manufacturing!E141+'Natural resources and mining'!E142+'Other services'!E141+'Prof and business services'!E141+'Trade, trans, and utilities'!E141</f>
        <v>121171</v>
      </c>
      <c r="F141" s="4">
        <f>Construction!F141+'Education and health services'!F141+'Financial activities'!F141+Information!F141+'Leisure and hospitality'!F141+Manufacturing!F141+'Natural resources and mining'!F142+'Other services'!F141+'Prof and business services'!F141+'Trade, trans, and utilities'!F141</f>
        <v>121130</v>
      </c>
      <c r="G141" s="30">
        <f>Construction!G141+'Education and health services'!G141+'Financial activities'!G141+Information!G141+'Leisure and hospitality'!G141+Manufacturing!G141+'Natural resources and mining'!G142+'Other services'!G141+'Prof and business services'!G141+'Trade, trans, and utilities'!G141</f>
        <v>124446693.50622649</v>
      </c>
      <c r="H141" s="30">
        <f>Construction!H141+'Education and health services'!H141+'Financial activities'!H141+Information!H141+'Leisure and hospitality'!H141+Manufacturing!H141+'Natural resources and mining'!H142+'Other services'!H141+'Prof and business services'!H141+'Trade, trans, and utilities'!H141</f>
        <v>123862470.76462635</v>
      </c>
      <c r="I141" s="4">
        <f>Construction!I141+'Education and health services'!I141+'Financial activities'!I141+Information!I141+'Leisure and hospitality'!I141+Manufacturing!I141+'Natural resources and mining'!I141+'Other services'!I141+'Prof and business services'!I141+'Trade, trans, and utilities'!I141</f>
        <v>117305420</v>
      </c>
      <c r="J141" s="37">
        <f>Construction!J141+'Education and health services'!J141+'Financial activities'!J141+Information!J141+'Leisure and hospitality'!J141+Manufacturing!J141+'Natural resources and mining'!J141+'Other services'!J141+'Prof and business services'!J141+'Trade, trans, and utilities'!J141</f>
        <v>119268033.7801196</v>
      </c>
      <c r="K141" s="11">
        <f t="shared" si="27"/>
        <v>-8.1681820432011332E-4</v>
      </c>
      <c r="L141" s="12">
        <f t="shared" si="28"/>
        <v>1.3210694056842165E-4</v>
      </c>
      <c r="M141" s="12">
        <f t="shared" si="29"/>
        <v>1.0326652677494774E-3</v>
      </c>
      <c r="N141" s="12">
        <f t="shared" si="30"/>
        <v>2.2671609187794317E-3</v>
      </c>
      <c r="O141" s="32">
        <f t="shared" si="24"/>
        <v>-6.2089448522654189E-3</v>
      </c>
      <c r="P141" s="32">
        <f t="shared" si="25"/>
        <v>-6.5460916593040874E-3</v>
      </c>
      <c r="Q141" s="34">
        <f t="shared" si="31"/>
        <v>2.5514604163947574E-3</v>
      </c>
    </row>
    <row r="142" spans="1:17">
      <c r="A142">
        <f t="shared" si="26"/>
        <v>0</v>
      </c>
      <c r="B142" s="1">
        <v>44228</v>
      </c>
      <c r="C142" s="28">
        <f>Construction!C142+'Education and health services'!C142+'Financial activities'!C142+Information!C142+'Leisure and hospitality'!C142+Manufacturing!C142+'Natural resources and mining'!C143+'Other services'!C142+'Prof and business services'!C142+'Trade, trans, and utilities'!C142</f>
        <v>121623</v>
      </c>
      <c r="D142" s="4">
        <f>Construction!D142+'Education and health services'!D142+'Financial activities'!D142+Information!D142+'Leisure and hospitality'!D142+Manufacturing!D142+'Natural resources and mining'!D143+'Other services'!D142+'Prof and business services'!D142+'Trade, trans, and utilities'!D142</f>
        <v>121750</v>
      </c>
      <c r="E142" s="4">
        <f>Construction!E142+'Education and health services'!E142+'Financial activities'!E142+Information!E142+'Leisure and hospitality'!E142+Manufacturing!E142+'Natural resources and mining'!E143+'Other services'!E142+'Prof and business services'!E142+'Trade, trans, and utilities'!E142</f>
        <v>121806</v>
      </c>
      <c r="F142" s="4">
        <f>Construction!F142+'Education and health services'!F142+'Financial activities'!F142+Information!F142+'Leisure and hospitality'!F142+Manufacturing!F142+'Natural resources and mining'!F143+'Other services'!F142+'Prof and business services'!F142+'Trade, trans, and utilities'!F142</f>
        <v>121673</v>
      </c>
      <c r="G142" s="30">
        <f>Construction!G142+'Education and health services'!G142+'Financial activities'!G142+Information!G142+'Leisure and hospitality'!G142+Manufacturing!G142+'Natural resources and mining'!G143+'Other services'!G142+'Prof and business services'!G142+'Trade, trans, and utilities'!G142</f>
        <v>123897419.98989111</v>
      </c>
      <c r="H142" s="30">
        <f>Construction!H142+'Education and health services'!H142+'Financial activities'!H142+Information!H142+'Leisure and hospitality'!H142+Manufacturing!H142+'Natural resources and mining'!H143+'Other services'!H142+'Prof and business services'!H142+'Trade, trans, and utilities'!H142</f>
        <v>123446637.79978985</v>
      </c>
      <c r="I142" s="4">
        <f>Construction!I142+'Education and health services'!I142+'Financial activities'!I142+Information!I142+'Leisure and hospitality'!I142+Manufacturing!I142+'Natural resources and mining'!I142+'Other services'!I142+'Prof and business services'!I142+'Trade, trans, and utilities'!I142</f>
        <v>118104846</v>
      </c>
      <c r="J142" s="37">
        <f>Construction!J142+'Education and health services'!J142+'Financial activities'!J142+Information!J142+'Leisure and hospitality'!J142+Manufacturing!J142+'Natural resources and mining'!J142+'Other services'!J142+'Prof and business services'!J142+'Trade, trans, and utilities'!J142</f>
        <v>119817342.69960801</v>
      </c>
      <c r="K142" s="11">
        <f t="shared" si="27"/>
        <v>4.2938655524635827E-3</v>
      </c>
      <c r="L142" s="12">
        <f t="shared" si="28"/>
        <v>5.1184677619087182E-3</v>
      </c>
      <c r="M142" s="12">
        <f t="shared" si="29"/>
        <v>5.2405278490728069E-3</v>
      </c>
      <c r="N142" s="12">
        <f t="shared" si="30"/>
        <v>4.4827870882522269E-3</v>
      </c>
      <c r="O142" s="32">
        <f t="shared" si="24"/>
        <v>-4.41372527352768E-3</v>
      </c>
      <c r="P142" s="32">
        <f t="shared" si="25"/>
        <v>-3.357215161860494E-3</v>
      </c>
      <c r="Q142" s="34">
        <f t="shared" si="31"/>
        <v>4.6056676049603951E-3</v>
      </c>
    </row>
    <row r="143" spans="1:17">
      <c r="A143">
        <f t="shared" si="26"/>
        <v>0</v>
      </c>
      <c r="B143" s="1">
        <v>44256</v>
      </c>
      <c r="C143" s="28">
        <f>Construction!C143+'Education and health services'!C143+'Financial activities'!C143+Information!C143+'Leisure and hospitality'!C143+Manufacturing!C143+'Natural resources and mining'!C144+'Other services'!C143+'Prof and business services'!C143+'Trade, trans, and utilities'!C143</f>
        <v>122512</v>
      </c>
      <c r="D143" s="4">
        <f>Construction!D143+'Education and health services'!D143+'Financial activities'!D143+Information!D143+'Leisure and hospitality'!D143+Manufacturing!D143+'Natural resources and mining'!D144+'Other services'!D143+'Prof and business services'!D143+'Trade, trans, and utilities'!D143</f>
        <v>122500</v>
      </c>
      <c r="E143" s="4">
        <f>Construction!E143+'Education and health services'!E143+'Financial activities'!E143+Information!E143+'Leisure and hospitality'!E143+Manufacturing!E143+'Natural resources and mining'!E144+'Other services'!E143+'Prof and business services'!E143+'Trade, trans, and utilities'!E143</f>
        <v>122518</v>
      </c>
      <c r="F143" s="4">
        <f>Construction!F143+'Education and health services'!F143+'Financial activities'!F143+Information!F143+'Leisure and hospitality'!F143+Manufacturing!F143+'Natural resources and mining'!F144+'Other services'!F143+'Prof and business services'!F143+'Trade, trans, and utilities'!F143</f>
        <v>122391</v>
      </c>
      <c r="G143" s="30">
        <f>Construction!G143+'Education and health services'!G143+'Financial activities'!G143+Information!G143+'Leisure and hospitality'!G143+Manufacturing!G143+'Natural resources and mining'!G144+'Other services'!G143+'Prof and business services'!G143+'Trade, trans, and utilities'!G143</f>
        <v>123484436.17824876</v>
      </c>
      <c r="H143" s="30">
        <f>Construction!H143+'Education and health services'!H143+'Financial activities'!H143+Information!H143+'Leisure and hospitality'!H143+Manufacturing!H143+'Natural resources and mining'!H144+'Other services'!H143+'Prof and business services'!H143+'Trade, trans, and utilities'!H143</f>
        <v>123032676.99298194</v>
      </c>
      <c r="I143" s="4">
        <f>Construction!I143+'Education and health services'!I143+'Financial activities'!I143+Information!I143+'Leisure and hospitality'!I143+Manufacturing!I143+'Natural resources and mining'!I143+'Other services'!I143+'Prof and business services'!I143+'Trade, trans, and utilities'!I143</f>
        <v>119216509</v>
      </c>
      <c r="J143" s="37">
        <f>Construction!J143+'Education and health services'!J143+'Financial activities'!J143+Information!J143+'Leisure and hospitality'!J143+Manufacturing!J143+'Natural resources and mining'!J143+'Other services'!J143+'Prof and business services'!J143+'Trade, trans, and utilities'!J143</f>
        <v>120633206.85727063</v>
      </c>
      <c r="K143" s="11">
        <f t="shared" si="27"/>
        <v>7.3094727148648175E-3</v>
      </c>
      <c r="L143" s="12">
        <f t="shared" si="28"/>
        <v>6.1601642710471527E-3</v>
      </c>
      <c r="M143" s="12">
        <f t="shared" si="29"/>
        <v>5.8453606554684789E-3</v>
      </c>
      <c r="N143" s="12">
        <f t="shared" si="30"/>
        <v>5.9010626844082648E-3</v>
      </c>
      <c r="O143" s="32">
        <f t="shared" si="24"/>
        <v>-3.3332720865054677E-3</v>
      </c>
      <c r="P143" s="32">
        <f t="shared" si="25"/>
        <v>-3.353358294612141E-3</v>
      </c>
      <c r="Q143" s="34">
        <f t="shared" si="31"/>
        <v>6.8092326142472626E-3</v>
      </c>
    </row>
    <row r="144" spans="1:17">
      <c r="A144">
        <f t="shared" si="26"/>
        <v>0</v>
      </c>
      <c r="B144" s="1">
        <v>44287</v>
      </c>
      <c r="C144" s="28">
        <f>Construction!C144+'Education and health services'!C144+'Financial activities'!C144+Information!C144+'Leisure and hospitality'!C144+Manufacturing!C144+'Natural resources and mining'!C145+'Other services'!C144+'Prof and business services'!C144+'Trade, trans, and utilities'!C144</f>
        <v>122716</v>
      </c>
      <c r="D144" s="4">
        <f>Construction!D144+'Education and health services'!D144+'Financial activities'!D144+Information!D144+'Leisure and hospitality'!D144+Manufacturing!D144+'Natural resources and mining'!D145+'Other services'!D144+'Prof and business services'!D144+'Trade, trans, and utilities'!D144</f>
        <v>122738</v>
      </c>
      <c r="E144" s="4">
        <f>Construction!E144+'Education and health services'!E144+'Financial activities'!E144+Information!E144+'Leisure and hospitality'!E144+Manufacturing!E144+'Natural resources and mining'!E145+'Other services'!E144+'Prof and business services'!E144+'Trade, trans, and utilities'!E144</f>
        <v>122745</v>
      </c>
      <c r="F144" s="4">
        <f>Construction!F144+'Education and health services'!F144+'Financial activities'!F144+Information!F144+'Leisure and hospitality'!F144+Manufacturing!F144+'Natural resources and mining'!F145+'Other services'!F144+'Prof and business services'!F144+'Trade, trans, and utilities'!F144</f>
        <v>122703</v>
      </c>
      <c r="G144" s="30">
        <f>Construction!G144+'Education and health services'!G144+'Financial activities'!G144+Information!G144+'Leisure and hospitality'!G144+Manufacturing!G144+'Natural resources and mining'!G145+'Other services'!G144+'Prof and business services'!G144+'Trade, trans, and utilities'!G144</f>
        <v>123094868.24546763</v>
      </c>
      <c r="H144" s="30">
        <f>Construction!H144+'Education and health services'!H144+'Financial activities'!H144+Information!H144+'Leisure and hospitality'!H144+Manufacturing!H144+'Natural resources and mining'!H145+'Other services'!H144+'Prof and business services'!H144+'Trade, trans, and utilities'!H144</f>
        <v>122641104.60068549</v>
      </c>
      <c r="I144" s="4">
        <f>Construction!I144+'Education and health services'!I144+'Financial activities'!I144+Information!I144+'Leisure and hospitality'!I144+Manufacturing!I144+'Natural resources and mining'!I144+'Other services'!I144+'Prof and business services'!I144+'Trade, trans, and utilities'!I144</f>
        <v>120573600</v>
      </c>
      <c r="J144" s="37">
        <f>Construction!J144+'Education and health services'!J144+'Financial activities'!J144+Information!J144+'Leisure and hospitality'!J144+Manufacturing!J144+'Natural resources and mining'!J144+'Other services'!J144+'Prof and business services'!J144+'Trade, trans, and utilities'!J144</f>
        <v>121025186.24882825</v>
      </c>
      <c r="K144" s="11">
        <f t="shared" si="27"/>
        <v>1.6651430063994166E-3</v>
      </c>
      <c r="L144" s="12">
        <f t="shared" si="28"/>
        <v>1.9428571428572461E-3</v>
      </c>
      <c r="M144" s="12">
        <f t="shared" si="29"/>
        <v>1.8527889779460516E-3</v>
      </c>
      <c r="N144" s="12">
        <f t="shared" si="30"/>
        <v>2.5492070495378716E-3</v>
      </c>
      <c r="O144" s="32">
        <f t="shared" si="24"/>
        <v>-3.1547937929504721E-3</v>
      </c>
      <c r="P144" s="32">
        <f t="shared" si="25"/>
        <v>-3.1826698554139332E-3</v>
      </c>
      <c r="Q144" s="34">
        <f t="shared" si="31"/>
        <v>3.2493490123444158E-3</v>
      </c>
    </row>
    <row r="145" spans="1:17">
      <c r="A145">
        <f t="shared" si="26"/>
        <v>0</v>
      </c>
      <c r="B145" s="1">
        <v>44317</v>
      </c>
      <c r="C145" s="28">
        <f>Construction!C145+'Education and health services'!C145+'Financial activities'!C145+Information!C145+'Leisure and hospitality'!C145+Manufacturing!C145+'Natural resources and mining'!C146+'Other services'!C145+'Prof and business services'!C145+'Trade, trans, and utilities'!C145</f>
        <v>123242</v>
      </c>
      <c r="D145" s="4">
        <f>Construction!D145+'Education and health services'!D145+'Financial activities'!D145+Information!D145+'Leisure and hospitality'!D145+Manufacturing!D145+'Natural resources and mining'!D146+'Other services'!D145+'Prof and business services'!D145+'Trade, trans, and utilities'!D145</f>
        <v>123270</v>
      </c>
      <c r="E145" s="4">
        <f>Construction!E145+'Education and health services'!E145+'Financial activities'!E145+Information!E145+'Leisure and hospitality'!E145+Manufacturing!E145+'Natural resources and mining'!E146+'Other services'!E145+'Prof and business services'!E145+'Trade, trans, and utilities'!E145</f>
        <v>123308</v>
      </c>
      <c r="F145" s="4">
        <f>Construction!F145+'Education and health services'!F145+'Financial activities'!F145+Information!F145+'Leisure and hospitality'!F145+Manufacturing!F145+'Natural resources and mining'!F146+'Other services'!F145+'Prof and business services'!F145+'Trade, trans, and utilities'!F145</f>
        <v>123126</v>
      </c>
      <c r="G145" s="30">
        <f>Construction!G145+'Education and health services'!G145+'Financial activities'!G145+Information!G145+'Leisure and hospitality'!G145+Manufacturing!G145+'Natural resources and mining'!G146+'Other services'!G145+'Prof and business services'!G145+'Trade, trans, and utilities'!G145</f>
        <v>122651405.12157184</v>
      </c>
      <c r="H145" s="30">
        <f>Construction!H145+'Education and health services'!H145+'Financial activities'!H145+Information!H145+'Leisure and hospitality'!H145+Manufacturing!H145+'Natural resources and mining'!H146+'Other services'!H145+'Prof and business services'!H145+'Trade, trans, and utilities'!H145</f>
        <v>122288329.7191727</v>
      </c>
      <c r="I145" s="4">
        <f>Construction!I145+'Education and health services'!I145+'Financial activities'!I145+Information!I145+'Leisure and hospitality'!I145+Manufacturing!I145+'Natural resources and mining'!I145+'Other services'!I145+'Prof and business services'!I145+'Trade, trans, and utilities'!I145</f>
        <v>121736550</v>
      </c>
      <c r="J145" s="37">
        <f>Construction!J145+'Education and health services'!J145+'Financial activities'!J145+Information!J145+'Leisure and hospitality'!J145+Manufacturing!J145+'Natural resources and mining'!J145+'Other services'!J145+'Prof and business services'!J145+'Trade, trans, and utilities'!J145</f>
        <v>121542679.42578906</v>
      </c>
      <c r="K145" s="11">
        <f t="shared" si="27"/>
        <v>4.2863196323217334E-3</v>
      </c>
      <c r="L145" s="12">
        <f t="shared" si="28"/>
        <v>4.3344359530055332E-3</v>
      </c>
      <c r="M145" s="12">
        <f t="shared" si="29"/>
        <v>4.5867448775918085E-3</v>
      </c>
      <c r="N145" s="12">
        <f t="shared" si="30"/>
        <v>3.447348475587475E-3</v>
      </c>
      <c r="O145" s="32">
        <f t="shared" si="24"/>
        <v>-3.6026126045438644E-3</v>
      </c>
      <c r="P145" s="32">
        <f t="shared" si="25"/>
        <v>-2.8764816059135834E-3</v>
      </c>
      <c r="Q145" s="34">
        <f t="shared" si="31"/>
        <v>4.2759130805785084E-3</v>
      </c>
    </row>
    <row r="146" spans="1:17">
      <c r="A146">
        <f t="shared" si="26"/>
        <v>0</v>
      </c>
      <c r="B146" s="1">
        <v>44348</v>
      </c>
      <c r="C146" s="28">
        <f>Construction!C146+'Education and health services'!C146+'Financial activities'!C146+Information!C146+'Leisure and hospitality'!C146+Manufacturing!C146+'Natural resources and mining'!C147+'Other services'!C146+'Prof and business services'!C146+'Trade, trans, and utilities'!C146</f>
        <v>123926</v>
      </c>
      <c r="D146" s="4">
        <f>Construction!D146+'Education and health services'!D146+'Financial activities'!D146+Information!D146+'Leisure and hospitality'!D146+Manufacturing!D146+'Natural resources and mining'!D147+'Other services'!D146+'Prof and business services'!D146+'Trade, trans, and utilities'!D146</f>
        <v>124072</v>
      </c>
      <c r="E146" s="4">
        <f>Construction!E146+'Education and health services'!E146+'Financial activities'!E146+Information!E146+'Leisure and hospitality'!E146+Manufacturing!E146+'Natural resources and mining'!E147+'Other services'!E146+'Prof and business services'!E146+'Trade, trans, and utilities'!E146</f>
        <v>124109</v>
      </c>
      <c r="F146" s="4">
        <f>Construction!F146+'Education and health services'!F146+'Financial activities'!F146+Information!F146+'Leisure and hospitality'!F146+Manufacturing!F146+'Natural resources and mining'!F147+'Other services'!F146+'Prof and business services'!F146+'Trade, trans, and utilities'!F146</f>
        <v>123826</v>
      </c>
      <c r="G146" s="30">
        <f>Construction!G146+'Education and health services'!G146+'Financial activities'!G146+Information!G146+'Leisure and hospitality'!G146+Manufacturing!G146+'Natural resources and mining'!G147+'Other services'!G146+'Prof and business services'!G146+'Trade, trans, and utilities'!G146</f>
        <v>122467771.8541522</v>
      </c>
      <c r="H146" s="30">
        <f>Construction!H146+'Education and health services'!H146+'Financial activities'!H146+Information!H146+'Leisure and hospitality'!H146+Manufacturing!H146+'Natural resources and mining'!H147+'Other services'!H146+'Prof and business services'!H146+'Trade, trans, and utilities'!H146</f>
        <v>122127882.86645031</v>
      </c>
      <c r="I146" s="4">
        <f>Construction!I146+'Education and health services'!I146+'Financial activities'!I146+Information!I146+'Leisure and hospitality'!I146+Manufacturing!I146+'Natural resources and mining'!I146+'Other services'!I146+'Prof and business services'!I146+'Trade, trans, and utilities'!I146</f>
        <v>122886651</v>
      </c>
      <c r="J146" s="37">
        <f>Construction!J146+'Education and health services'!J146+'Financial activities'!J146+Information!J146+'Leisure and hospitality'!J146+Manufacturing!J146+'Natural resources and mining'!J146+'Other services'!J146+'Prof and business services'!J146+'Trade, trans, and utilities'!J146</f>
        <v>121797247.96226577</v>
      </c>
      <c r="K146" s="11">
        <f t="shared" si="27"/>
        <v>5.5500559874068767E-3</v>
      </c>
      <c r="L146" s="12">
        <f t="shared" si="28"/>
        <v>6.5060436440333991E-3</v>
      </c>
      <c r="M146" s="12">
        <f t="shared" si="29"/>
        <v>6.4959288935024784E-3</v>
      </c>
      <c r="N146" s="12">
        <f t="shared" si="30"/>
        <v>5.6852330133358997E-3</v>
      </c>
      <c r="O146" s="32">
        <f t="shared" si="24"/>
        <v>-1.4971966055963293E-3</v>
      </c>
      <c r="P146" s="32">
        <f t="shared" si="25"/>
        <v>-1.3120373227015758E-3</v>
      </c>
      <c r="Q146" s="34">
        <f t="shared" si="31"/>
        <v>2.0944785624226192E-3</v>
      </c>
    </row>
    <row r="147" spans="1:17">
      <c r="A147">
        <f t="shared" si="26"/>
        <v>0</v>
      </c>
      <c r="B147" s="1">
        <v>44378</v>
      </c>
      <c r="C147" s="28">
        <f>Construction!C147+'Education and health services'!C147+'Financial activities'!C147+Information!C147+'Leisure and hospitality'!C147+Manufacturing!C147+'Natural resources and mining'!C148+'Other services'!C147+'Prof and business services'!C147+'Trade, trans, and utilities'!C147</f>
        <v>124775</v>
      </c>
      <c r="D147" s="4">
        <f>Construction!D147+'Education and health services'!D147+'Financial activities'!D147+Information!D147+'Leisure and hospitality'!D147+Manufacturing!D147+'Natural resources and mining'!D148+'Other services'!D147+'Prof and business services'!D147+'Trade, trans, and utilities'!D147</f>
        <v>124907</v>
      </c>
      <c r="E147" s="4">
        <f>Construction!E147+'Education and health services'!E147+'Financial activities'!E147+Information!E147+'Leisure and hospitality'!E147+Manufacturing!E147+'Natural resources and mining'!E148+'Other services'!E147+'Prof and business services'!E147+'Trade, trans, and utilities'!E147</f>
        <v>124926</v>
      </c>
      <c r="F147" s="4">
        <f>Construction!F147+'Education and health services'!F147+'Financial activities'!F147+Information!F147+'Leisure and hospitality'!F147+Manufacturing!F147+'Natural resources and mining'!F148+'Other services'!F147+'Prof and business services'!F147+'Trade, trans, and utilities'!F147</f>
        <v>124707</v>
      </c>
      <c r="G147" s="30">
        <f>Construction!G147+'Education and health services'!G147+'Financial activities'!G147+Information!G147+'Leisure and hospitality'!G147+Manufacturing!G147+'Natural resources and mining'!G148+'Other services'!G147+'Prof and business services'!G147+'Trade, trans, and utilities'!G147</f>
        <v>122654296.3703116</v>
      </c>
      <c r="H147" s="30">
        <f>Construction!H147+'Education and health services'!H147+'Financial activities'!H147+Information!H147+'Leisure and hospitality'!H147+Manufacturing!H147+'Natural resources and mining'!H148+'Other services'!H147+'Prof and business services'!H147+'Trade, trans, and utilities'!H147</f>
        <v>122333701.99827872</v>
      </c>
      <c r="I147" s="4">
        <f>Construction!I147+'Education and health services'!I147+'Financial activities'!I147+Information!I147+'Leisure and hospitality'!I147+Manufacturing!I147+'Natural resources and mining'!I147+'Other services'!I147+'Prof and business services'!I147+'Trade, trans, and utilities'!I147</f>
        <v>124118231</v>
      </c>
      <c r="J147" s="37">
        <f>Construction!J147+'Education and health services'!J147+'Financial activities'!J147+Information!J147+'Leisure and hospitality'!J147+Manufacturing!J147+'Natural resources and mining'!J147+'Other services'!J147+'Prof and business services'!J147+'Trade, trans, and utilities'!J147</f>
        <v>123016905.88558502</v>
      </c>
      <c r="K147" s="11">
        <f t="shared" si="27"/>
        <v>6.8508626115584281E-3</v>
      </c>
      <c r="L147" s="12">
        <f t="shared" si="28"/>
        <v>6.7299632471469195E-3</v>
      </c>
      <c r="M147" s="12">
        <f t="shared" si="29"/>
        <v>6.5829230756835333E-3</v>
      </c>
      <c r="N147" s="12">
        <f t="shared" si="30"/>
        <v>7.1148224120944903E-3</v>
      </c>
      <c r="O147" s="32">
        <f t="shared" si="24"/>
        <v>1.523049805964849E-3</v>
      </c>
      <c r="P147" s="32">
        <f t="shared" si="25"/>
        <v>1.6852755242917627E-3</v>
      </c>
      <c r="Q147" s="34">
        <f t="shared" si="31"/>
        <v>1.0013838109848905E-2</v>
      </c>
    </row>
    <row r="148" spans="1:17">
      <c r="A148">
        <f t="shared" si="26"/>
        <v>0</v>
      </c>
      <c r="B148" s="1">
        <v>44409</v>
      </c>
      <c r="C148" s="28">
        <f>Construction!C148+'Education and health services'!C148+'Financial activities'!C148+Information!C148+'Leisure and hospitality'!C148+Manufacturing!C148+'Natural resources and mining'!C149+'Other services'!C148+'Prof and business services'!C148+'Trade, trans, and utilities'!C148</f>
        <v>125148</v>
      </c>
      <c r="D148" s="4">
        <f>Construction!D148+'Education and health services'!D148+'Financial activities'!D148+Information!D148+'Leisure and hospitality'!D148+Manufacturing!D148+'Natural resources and mining'!D149+'Other services'!D148+'Prof and business services'!D148+'Trade, trans, and utilities'!D148</f>
        <v>125256</v>
      </c>
      <c r="E148" s="4">
        <f>Construction!E148+'Education and health services'!E148+'Financial activities'!E148+Information!E148+'Leisure and hospitality'!E148+Manufacturing!E148+'Natural resources and mining'!E149+'Other services'!E148+'Prof and business services'!E148+'Trade, trans, and utilities'!E148</f>
        <v>125425</v>
      </c>
      <c r="F148" s="4">
        <f>Construction!F148+'Education and health services'!F148+'Financial activities'!F148+Information!F148+'Leisure and hospitality'!F148+Manufacturing!F148+'Natural resources and mining'!F149+'Other services'!F148+'Prof and business services'!F148+'Trade, trans, and utilities'!F148</f>
        <v>125147</v>
      </c>
      <c r="G148" s="30">
        <f>Construction!G148+'Education and health services'!G148+'Financial activities'!G148+Information!G148+'Leisure and hospitality'!G148+Manufacturing!G148+'Natural resources and mining'!G149+'Other services'!G148+'Prof and business services'!G148+'Trade, trans, and utilities'!G148</f>
        <v>122925273.87416935</v>
      </c>
      <c r="H148" s="30">
        <f>Construction!H148+'Education and health services'!H148+'Financial activities'!H148+Information!H148+'Leisure and hospitality'!H148+Manufacturing!H148+'Natural resources and mining'!H149+'Other services'!H148+'Prof and business services'!H148+'Trade, trans, and utilities'!H148</f>
        <v>122792222.73306078</v>
      </c>
      <c r="I148" s="4">
        <f>Construction!I148+'Education and health services'!I148+'Financial activities'!I148+Information!I148+'Leisure and hospitality'!I148+Manufacturing!I148+'Natural resources and mining'!I148+'Other services'!I148+'Prof and business services'!I148+'Trade, trans, and utilities'!I148</f>
        <v>124209837</v>
      </c>
      <c r="J148" s="37">
        <f>Construction!J148+'Education and health services'!J148+'Financial activities'!J148+Information!J148+'Leisure and hospitality'!J148+Manufacturing!J148+'Natural resources and mining'!J148+'Other services'!J148+'Prof and business services'!J148+'Trade, trans, and utilities'!J148</f>
        <v>123200447.87053102</v>
      </c>
      <c r="K148" s="11">
        <f t="shared" si="27"/>
        <v>2.989380885594084E-3</v>
      </c>
      <c r="L148" s="12">
        <f t="shared" si="28"/>
        <v>2.7940787946232337E-3</v>
      </c>
      <c r="M148" s="12">
        <f t="shared" si="29"/>
        <v>3.9943646638809227E-3</v>
      </c>
      <c r="N148" s="12">
        <f t="shared" si="30"/>
        <v>3.5282702655023979E-3</v>
      </c>
      <c r="O148" s="32">
        <f t="shared" si="24"/>
        <v>2.2092785322385122E-3</v>
      </c>
      <c r="P148" s="32">
        <f t="shared" si="25"/>
        <v>3.7481146020457157E-3</v>
      </c>
      <c r="Q148" s="34">
        <f t="shared" si="31"/>
        <v>1.4920061891063874E-3</v>
      </c>
    </row>
    <row r="149" spans="1:17">
      <c r="A149">
        <f t="shared" si="26"/>
        <v>0</v>
      </c>
      <c r="B149" s="1">
        <v>44440</v>
      </c>
      <c r="C149" s="28">
        <f>Construction!C149+'Education and health services'!C149+'Financial activities'!C149+Information!C149+'Leisure and hospitality'!C149+Manufacturing!C149+'Natural resources and mining'!C150+'Other services'!C149+'Prof and business services'!C149+'Trade, trans, and utilities'!C149</f>
        <v>125573</v>
      </c>
      <c r="D149" s="4">
        <f>Construction!D149+'Education and health services'!D149+'Financial activities'!D149+Information!D149+'Leisure and hospitality'!D149+Manufacturing!D149+'Natural resources and mining'!D150+'Other services'!D149+'Prof and business services'!D149+'Trade, trans, and utilities'!D149</f>
        <v>125789</v>
      </c>
      <c r="E149" s="4">
        <f>Construction!E149+'Education and health services'!E149+'Financial activities'!E149+Information!E149+'Leisure and hospitality'!E149+Manufacturing!E149+'Natural resources and mining'!E150+'Other services'!E149+'Prof and business services'!E149+'Trade, trans, and utilities'!E149</f>
        <v>125852</v>
      </c>
      <c r="F149" s="4">
        <f>Construction!F149+'Education and health services'!F149+'Financial activities'!F149+Information!F149+'Leisure and hospitality'!F149+Manufacturing!F149+'Natural resources and mining'!F150+'Other services'!F149+'Prof and business services'!F149+'Trade, trans, and utilities'!F149</f>
        <v>125636</v>
      </c>
      <c r="G149" s="30">
        <f>Construction!G149+'Education and health services'!G149+'Financial activities'!G149+Information!G149+'Leisure and hospitality'!G149+Manufacturing!G149+'Natural resources and mining'!G150+'Other services'!G149+'Prof and business services'!G149+'Trade, trans, and utilities'!G149</f>
        <v>123614541.1769571</v>
      </c>
      <c r="H149" s="30">
        <f>Construction!H149+'Education and health services'!H149+'Financial activities'!H149+Information!H149+'Leisure and hospitality'!H149+Manufacturing!H149+'Natural resources and mining'!H150+'Other services'!H149+'Prof and business services'!H149+'Trade, trans, and utilities'!H149</f>
        <v>123497677.01409622</v>
      </c>
      <c r="I149" s="4">
        <f>Construction!I149+'Education and health services'!I149+'Financial activities'!I149+Information!I149+'Leisure and hospitality'!I149+Manufacturing!I149+'Natural resources and mining'!I149+'Other services'!I149+'Prof and business services'!I149+'Trade, trans, and utilities'!I149</f>
        <v>123524512</v>
      </c>
      <c r="J149" s="37">
        <f>Construction!J149+'Education and health services'!J149+'Financial activities'!J149+Information!J149+'Leisure and hospitality'!J149+Manufacturing!J149+'Natural resources and mining'!J149+'Other services'!J149+'Prof and business services'!J149+'Trade, trans, and utilities'!J149</f>
        <v>123428360.3756084</v>
      </c>
      <c r="K149" s="11">
        <f t="shared" si="27"/>
        <v>3.39597916067369E-3</v>
      </c>
      <c r="L149" s="12">
        <f t="shared" si="28"/>
        <v>4.2552851759596333E-3</v>
      </c>
      <c r="M149" s="12">
        <f t="shared" si="29"/>
        <v>3.4044249551525851E-3</v>
      </c>
      <c r="N149" s="12">
        <f t="shared" si="30"/>
        <v>3.9074048918472659E-3</v>
      </c>
      <c r="O149" s="32">
        <f t="shared" si="24"/>
        <v>5.6072057524421126E-3</v>
      </c>
      <c r="P149" s="32">
        <f t="shared" si="25"/>
        <v>5.7451055558219721E-3</v>
      </c>
      <c r="Q149" s="34">
        <f t="shared" si="31"/>
        <v>1.8499324395060412E-3</v>
      </c>
    </row>
    <row r="150" spans="1:17">
      <c r="A150">
        <f t="shared" si="26"/>
        <v>0</v>
      </c>
      <c r="B150" s="1">
        <v>44470</v>
      </c>
      <c r="C150" s="28">
        <f>Construction!C150+'Education and health services'!C150+'Financial activities'!C150+Information!C150+'Leisure and hospitality'!C150+Manufacturing!C150+'Natural resources and mining'!C151+'Other services'!C150+'Prof and business services'!C150+'Trade, trans, and utilities'!C150</f>
        <v>126387</v>
      </c>
      <c r="D150" s="4">
        <f>Construction!D150+'Education and health services'!D150+'Financial activities'!D150+Information!D150+'Leisure and hospitality'!D150+Manufacturing!D150+'Natural resources and mining'!D151+'Other services'!D150+'Prof and business services'!D150+'Trade, trans, and utilities'!D150</f>
        <v>126479</v>
      </c>
      <c r="E150" s="4">
        <f>Construction!E150+'Education and health services'!E150+'Financial activities'!E150+Information!E150+'Leisure and hospitality'!E150+Manufacturing!E150+'Natural resources and mining'!E151+'Other services'!E150+'Prof and business services'!E150+'Trade, trans, and utilities'!E150</f>
        <v>126496</v>
      </c>
      <c r="F150" s="4">
        <f>Construction!F150+'Education and health services'!F150+'Financial activities'!F150+Information!F150+'Leisure and hospitality'!F150+Manufacturing!F150+'Natural resources and mining'!F151+'Other services'!F150+'Prof and business services'!F150+'Trade, trans, and utilities'!F150</f>
        <v>126529</v>
      </c>
      <c r="G150" s="30">
        <f>Construction!G150+'Education and health services'!G150+'Financial activities'!G150+Information!G150+'Leisure and hospitality'!G150+Manufacturing!G150+'Natural resources and mining'!G151+'Other services'!G150+'Prof and business services'!G150+'Trade, trans, and utilities'!G150</f>
        <v>124112039.7311181</v>
      </c>
      <c r="H150" s="30">
        <f>Construction!H150+'Education and health services'!H150+'Financial activities'!H150+Information!H150+'Leisure and hospitality'!H150+Manufacturing!H150+'Natural resources and mining'!H151+'Other services'!H150+'Prof and business services'!H150+'Trade, trans, and utilities'!H150</f>
        <v>124749126.49284686</v>
      </c>
      <c r="I150" s="4">
        <f>Construction!I150+'Education and health services'!I150+'Financial activities'!I150+Information!I150+'Leisure and hospitality'!I150+Manufacturing!I150+'Natural resources and mining'!I150+'Other services'!I150+'Prof and business services'!I150+'Trade, trans, and utilities'!I150</f>
        <v>125612320</v>
      </c>
      <c r="J150" s="37">
        <f>Construction!J150+'Education and health services'!J150+'Financial activities'!J150+Information!J150+'Leisure and hospitality'!J150+Manufacturing!J150+'Natural resources and mining'!J150+'Other services'!J150+'Prof and business services'!J150+'Trade, trans, and utilities'!J150</f>
        <v>124998333.90946847</v>
      </c>
      <c r="K150" s="11">
        <f t="shared" si="27"/>
        <v>6.4822852046220181E-3</v>
      </c>
      <c r="L150" s="12">
        <f t="shared" si="28"/>
        <v>5.4853763047644222E-3</v>
      </c>
      <c r="M150" s="12">
        <f t="shared" si="29"/>
        <v>5.117121698503091E-3</v>
      </c>
      <c r="N150" s="12">
        <f t="shared" si="30"/>
        <v>7.1078353338214217E-3</v>
      </c>
      <c r="O150" s="32">
        <f t="shared" si="24"/>
        <v>4.0245957265563348E-3</v>
      </c>
      <c r="P150" s="32">
        <f t="shared" si="25"/>
        <v>1.0133384764863251E-2</v>
      </c>
      <c r="Q150" s="34">
        <f t="shared" si="31"/>
        <v>1.2719714732355225E-2</v>
      </c>
    </row>
    <row r="151" spans="1:17">
      <c r="A151">
        <f t="shared" si="26"/>
        <v>0</v>
      </c>
      <c r="B151" s="1">
        <v>44501</v>
      </c>
      <c r="C151" s="28">
        <f>Construction!C151+'Education and health services'!C151+'Financial activities'!C151+Information!C151+'Leisure and hospitality'!C151+Manufacturing!C151+'Natural resources and mining'!C152+'Other services'!C151+'Prof and business services'!C151+'Trade, trans, and utilities'!C151</f>
        <v>126722</v>
      </c>
      <c r="D151" s="4">
        <f>Construction!D151+'Education and health services'!D151+'Financial activities'!D151+Information!D151+'Leisure and hospitality'!D151+Manufacturing!D151+'Natural resources and mining'!D152+'Other services'!D151+'Prof and business services'!D151+'Trade, trans, and utilities'!D151</f>
        <v>126768</v>
      </c>
      <c r="E151" s="4">
        <f>Construction!E151+'Education and health services'!E151+'Financial activities'!E151+Information!E151+'Leisure and hospitality'!E151+Manufacturing!E151+'Natural resources and mining'!E152+'Other services'!E151+'Prof and business services'!E151+'Trade, trans, and utilities'!E151</f>
        <v>126546</v>
      </c>
      <c r="F151" s="4">
        <f>Construction!F151+'Education and health services'!F151+'Financial activities'!F151+Information!F151+'Leisure and hospitality'!F151+Manufacturing!F151+'Natural resources and mining'!F152+'Other services'!F151+'Prof and business services'!F151+'Trade, trans, and utilities'!F151</f>
        <v>127166</v>
      </c>
      <c r="G151" s="30">
        <f>Construction!G151+'Education and health services'!G151+'Financial activities'!G151+Information!G151+'Leisure and hospitality'!G151+Manufacturing!G151+'Natural resources and mining'!G152+'Other services'!G151+'Prof and business services'!G151+'Trade, trans, and utilities'!G151</f>
        <v>125324983.98336548</v>
      </c>
      <c r="H151" s="30">
        <f>Construction!H151+'Education and health services'!H151+'Financial activities'!H151+Information!H151+'Leisure and hospitality'!H151+Manufacturing!H151+'Natural resources and mining'!H152+'Other services'!H151+'Prof and business services'!H151+'Trade, trans, and utilities'!H151</f>
        <v>126062289.61572291</v>
      </c>
      <c r="I151" s="4">
        <f>Construction!I151+'Education and health services'!I151+'Financial activities'!I151+Information!I151+'Leisure and hospitality'!I151+Manufacturing!I151+'Natural resources and mining'!I151+'Other services'!I151+'Prof and business services'!I151+'Trade, trans, and utilities'!I151</f>
        <v>126375060</v>
      </c>
      <c r="J151" s="37">
        <f>Construction!J151+'Education and health services'!J151+'Financial activities'!J151+Information!J151+'Leisure and hospitality'!J151+Manufacturing!J151+'Natural resources and mining'!J151+'Other services'!J151+'Prof and business services'!J151+'Trade, trans, and utilities'!J151</f>
        <v>125536643.76133914</v>
      </c>
      <c r="K151" s="11">
        <f t="shared" si="27"/>
        <v>2.6505890637487095E-3</v>
      </c>
      <c r="L151" s="12">
        <f t="shared" si="28"/>
        <v>2.2849643023743482E-3</v>
      </c>
      <c r="M151" s="12">
        <f t="shared" si="29"/>
        <v>3.9526941563372553E-4</v>
      </c>
      <c r="N151" s="12">
        <f t="shared" si="30"/>
        <v>5.034418986951561E-3</v>
      </c>
      <c r="O151" s="32">
        <f t="shared" si="24"/>
        <v>9.7729781484146017E-3</v>
      </c>
      <c r="P151" s="32">
        <f t="shared" si="25"/>
        <v>1.052643140512366E-2</v>
      </c>
      <c r="Q151" s="34">
        <f t="shared" si="31"/>
        <v>4.3065362155991771E-3</v>
      </c>
    </row>
    <row r="152" spans="1:17">
      <c r="A152">
        <f t="shared" si="26"/>
        <v>0</v>
      </c>
      <c r="B152" s="1">
        <v>44531</v>
      </c>
      <c r="C152" s="28">
        <f>Construction!C152+'Education and health services'!C152+'Financial activities'!C152+Information!C152+'Leisure and hospitality'!C152+Manufacturing!C152+'Natural resources and mining'!C153+'Other services'!C152+'Prof and business services'!C152+'Trade, trans, and utilities'!C152</f>
        <v>126969</v>
      </c>
      <c r="D152" s="4">
        <f>Construction!D152+'Education and health services'!D152+'Financial activities'!D152+Information!D152+'Leisure and hospitality'!D152+Manufacturing!D152+'Natural resources and mining'!D153+'Other services'!D152+'Prof and business services'!D152+'Trade, trans, and utilities'!D152</f>
        <v>127046</v>
      </c>
      <c r="E152" s="4">
        <f>Construction!E152+'Education and health services'!E152+'Financial activities'!E152+Information!E152+'Leisure and hospitality'!E152+Manufacturing!E152+'Natural resources and mining'!E153+'Other services'!E152+'Prof and business services'!E152+'Trade, trans, and utilities'!E152</f>
        <v>127099</v>
      </c>
      <c r="F152" s="4">
        <f>Construction!F152+'Education and health services'!F152+'Financial activities'!F152+Information!F152+'Leisure and hospitality'!F152+Manufacturing!F152+'Natural resources and mining'!F153+'Other services'!F152+'Prof and business services'!F152+'Trade, trans, and utilities'!F152</f>
        <v>127708</v>
      </c>
      <c r="G152" s="30">
        <f>Construction!G152+'Education and health services'!G152+'Financial activities'!G152+Information!G152+'Leisure and hospitality'!G152+Manufacturing!G152+'Natural resources and mining'!G153+'Other services'!G152+'Prof and business services'!G152+'Trade, trans, and utilities'!G152</f>
        <v>126755567.18781509</v>
      </c>
      <c r="H152" s="30">
        <f>Construction!H152+'Education and health services'!H152+'Financial activities'!H152+Information!H152+'Leisure and hospitality'!H152+Manufacturing!H152+'Natural resources and mining'!H153+'Other services'!H152+'Prof and business services'!H152+'Trade, trans, and utilities'!H152</f>
        <v>127594832.58190109</v>
      </c>
      <c r="I152" s="4">
        <f>Construction!I152+'Education and health services'!I152+'Financial activities'!I152+Information!I152+'Leisure and hospitality'!I152+Manufacturing!I152+'Natural resources and mining'!I152+'Other services'!I152+'Prof and business services'!I152+'Trade, trans, and utilities'!I152</f>
        <v>126612374</v>
      </c>
      <c r="J152" s="37">
        <f>Construction!J152+'Education and health services'!J152+'Financial activities'!J152+Information!J152+'Leisure and hospitality'!J152+Manufacturing!J152+'Natural resources and mining'!J152+'Other services'!J152+'Prof and business services'!J152+'Trade, trans, and utilities'!J152</f>
        <v>125991050.71098164</v>
      </c>
      <c r="K152" s="11">
        <f t="shared" si="27"/>
        <v>1.9491485298528399E-3</v>
      </c>
      <c r="L152" s="12">
        <f t="shared" si="28"/>
        <v>2.1929824561404132E-3</v>
      </c>
      <c r="M152" s="12">
        <f t="shared" si="29"/>
        <v>4.3699524283660196E-3</v>
      </c>
      <c r="N152" s="12">
        <f t="shared" si="30"/>
        <v>4.2621455420475129E-3</v>
      </c>
      <c r="O152" s="32">
        <f t="shared" si="24"/>
        <v>1.1414988129098802E-2</v>
      </c>
      <c r="P152" s="32">
        <f t="shared" si="25"/>
        <v>1.215702944036523E-2</v>
      </c>
      <c r="Q152" s="34">
        <f t="shared" si="31"/>
        <v>3.619715614720187E-3</v>
      </c>
    </row>
    <row r="153" spans="1:17">
      <c r="A153">
        <f t="shared" si="26"/>
        <v>1</v>
      </c>
      <c r="B153" s="1">
        <v>44562</v>
      </c>
      <c r="C153" s="28">
        <f>Construction!C153+'Education and health services'!C153+'Financial activities'!C153+Information!C153+'Leisure and hospitality'!C153+Manufacturing!C153+'Natural resources and mining'!C154+'Other services'!C153+'Prof and business services'!C153+'Trade, trans, and utilities'!C153</f>
        <v>127503</v>
      </c>
      <c r="D153" s="4">
        <f>Construction!D153+'Education and health services'!D153+'Financial activities'!D153+Information!D153+'Leisure and hospitality'!D153+Manufacturing!D153+'Natural resources and mining'!D154+'Other services'!D153+'Prof and business services'!D153+'Trade, trans, and utilities'!D153</f>
        <v>127553</v>
      </c>
      <c r="E153" s="4">
        <f>Construction!E153+'Education and health services'!E153+'Financial activities'!E153+Information!E153+'Leisure and hospitality'!E153+Manufacturing!E153+'Natural resources and mining'!E154+'Other services'!E153+'Prof and business services'!E153+'Trade, trans, and utilities'!E153</f>
        <v>127601</v>
      </c>
      <c r="F153" s="4">
        <f>Construction!F153+'Education and health services'!F153+'Financial activities'!F153+Information!F153+'Leisure and hospitality'!F153+Manufacturing!F153+'Natural resources and mining'!F154+'Other services'!F153+'Prof and business services'!F153+'Trade, trans, and utilities'!F153</f>
        <v>127954</v>
      </c>
      <c r="G153" s="30">
        <f>Construction!G153+'Education and health services'!G153+'Financial activities'!G153+Information!G153+'Leisure and hospitality'!G153+Manufacturing!G153+'Natural resources and mining'!G154+'Other services'!G153+'Prof and business services'!G153+'Trade, trans, and utilities'!G153</f>
        <v>127615771.18593031</v>
      </c>
      <c r="H153" s="30">
        <f>Construction!H153+'Education and health services'!H153+'Financial activities'!H153+Information!H153+'Leisure and hospitality'!H153+Manufacturing!H153+'Natural resources and mining'!H154+'Other services'!H153+'Prof and business services'!H153+'Trade, trans, and utilities'!H153</f>
        <v>128457166.25112078</v>
      </c>
      <c r="I153" s="4">
        <f>Construction!I153+'Education and health services'!I153+'Financial activities'!I153+Information!I153+'Leisure and hospitality'!I153+Manufacturing!I153+'Natural resources and mining'!I153+'Other services'!I153+'Prof and business services'!I153+'Trade, trans, and utilities'!I153</f>
        <v>124043517</v>
      </c>
      <c r="J153" s="37">
        <f>Construction!J153+'Education and health services'!J153+'Financial activities'!J153+Information!J153+'Leisure and hospitality'!J153+Manufacturing!J153+'Natural resources and mining'!J153+'Other services'!J153+'Prof and business services'!J153+'Trade, trans, and utilities'!J153</f>
        <v>126146927.67674153</v>
      </c>
      <c r="K153" s="11">
        <f t="shared" si="27"/>
        <v>4.2057510100890205E-3</v>
      </c>
      <c r="L153" s="12">
        <f t="shared" si="28"/>
        <v>3.990680540906455E-3</v>
      </c>
      <c r="M153" s="12">
        <f t="shared" si="29"/>
        <v>3.9496770234226375E-3</v>
      </c>
      <c r="N153" s="12">
        <f t="shared" si="30"/>
        <v>1.9262693018449184E-3</v>
      </c>
      <c r="O153" s="32">
        <f t="shared" si="24"/>
        <v>6.7863212417380581E-3</v>
      </c>
      <c r="P153" s="32">
        <f t="shared" si="25"/>
        <v>6.7583745498953629E-3</v>
      </c>
      <c r="Q153" s="34">
        <f t="shared" si="31"/>
        <v>1.2372066498393952E-3</v>
      </c>
    </row>
    <row r="154" spans="1:17">
      <c r="A154">
        <f t="shared" si="26"/>
        <v>1</v>
      </c>
      <c r="B154" s="1">
        <v>44593</v>
      </c>
      <c r="C154" s="28">
        <f>Construction!C154+'Education and health services'!C154+'Financial activities'!C154+Information!C154+'Leisure and hospitality'!C154+Manufacturing!C154+'Natural resources and mining'!C155+'Other services'!C154+'Prof and business services'!C154+'Trade, trans, and utilities'!C154</f>
        <v>128201</v>
      </c>
      <c r="D154" s="4">
        <f>Construction!D154+'Education and health services'!D154+'Financial activities'!D154+Information!D154+'Leisure and hospitality'!D154+Manufacturing!D154+'Natural resources and mining'!D155+'Other services'!D154+'Prof and business services'!D154+'Trade, trans, and utilities'!D154</f>
        <v>128337</v>
      </c>
      <c r="E154" s="4">
        <f>Construction!E154+'Education and health services'!E154+'Financial activities'!E154+Information!E154+'Leisure and hospitality'!E154+Manufacturing!E154+'Natural resources and mining'!E155+'Other services'!E154+'Prof and business services'!E154+'Trade, trans, and utilities'!E154</f>
        <v>128300</v>
      </c>
      <c r="F154" s="4">
        <f>Construction!F154+'Education and health services'!F154+'Financial activities'!F154+Information!F154+'Leisure and hospitality'!F154+Manufacturing!F154+'Natural resources and mining'!F155+'Other services'!F154+'Prof and business services'!F154+'Trade, trans, and utilities'!F154</f>
        <v>128843</v>
      </c>
      <c r="G154" s="30">
        <f>Construction!G154+'Education and health services'!G154+'Financial activities'!G154+Information!G154+'Leisure and hospitality'!G154+Manufacturing!G154+'Natural resources and mining'!G155+'Other services'!G154+'Prof and business services'!G154+'Trade, trans, and utilities'!G154</f>
        <v>128863844.80891979</v>
      </c>
      <c r="H154" s="30">
        <f>Construction!H154+'Education and health services'!H154+'Financial activities'!H154+Information!H154+'Leisure and hospitality'!H154+Manufacturing!H154+'Natural resources and mining'!H155+'Other services'!H154+'Prof and business services'!H154+'Trade, trans, and utilities'!H154</f>
        <v>129467943.99444947</v>
      </c>
      <c r="I154" s="4">
        <f>Construction!I154+'Education and health services'!I154+'Financial activities'!I154+Information!I154+'Leisure and hospitality'!I154+Manufacturing!I154+'Natural resources and mining'!I154+'Other services'!I154+'Prof and business services'!I154+'Trade, trans, and utilities'!I154</f>
        <v>125438047</v>
      </c>
      <c r="J154" s="37">
        <f>Construction!J154+'Education and health services'!J154+'Financial activities'!J154+Information!J154+'Leisure and hospitality'!J154+Manufacturing!J154+'Natural resources and mining'!J154+'Other services'!J154+'Prof and business services'!J154+'Trade, trans, and utilities'!J154</f>
        <v>127108912.59038225</v>
      </c>
      <c r="K154" s="11">
        <f t="shared" si="27"/>
        <v>5.4743809949568956E-3</v>
      </c>
      <c r="L154" s="12">
        <f t="shared" si="28"/>
        <v>6.1464646068694062E-3</v>
      </c>
      <c r="M154" s="12">
        <f t="shared" si="29"/>
        <v>5.4780134951919468E-3</v>
      </c>
      <c r="N154" s="12">
        <f t="shared" si="30"/>
        <v>6.9478093689920861E-3</v>
      </c>
      <c r="O154" s="32">
        <f t="shared" si="24"/>
        <v>9.7799324596885562E-3</v>
      </c>
      <c r="P154" s="32">
        <f t="shared" si="25"/>
        <v>7.8685975475492054E-3</v>
      </c>
      <c r="Q154" s="34">
        <f t="shared" si="31"/>
        <v>7.6259083860199528E-3</v>
      </c>
    </row>
    <row r="155" spans="1:17">
      <c r="A155">
        <f t="shared" si="26"/>
        <v>1</v>
      </c>
      <c r="B155" s="1">
        <v>44621</v>
      </c>
      <c r="C155" s="28">
        <f>Construction!C155+'Education and health services'!C155+'Financial activities'!C155+Information!C155+'Leisure and hospitality'!C155+Manufacturing!C155+'Natural resources and mining'!C156+'Other services'!C155+'Prof and business services'!C155+'Trade, trans, and utilities'!C155</f>
        <v>128769</v>
      </c>
      <c r="D155" s="4">
        <f>Construction!D155+'Education and health services'!D155+'Financial activities'!D155+Information!D155+'Leisure and hospitality'!D155+Manufacturing!D155+'Natural resources and mining'!D156+'Other services'!D155+'Prof and business services'!D155+'Trade, trans, and utilities'!D155</f>
        <v>128728</v>
      </c>
      <c r="E155" s="4">
        <f>Construction!E155+'Education and health services'!E155+'Financial activities'!E155+Information!E155+'Leisure and hospitality'!E155+Manufacturing!E155+'Natural resources and mining'!E156+'Other services'!E155+'Prof and business services'!E155+'Trade, trans, and utilities'!E155</f>
        <v>128688</v>
      </c>
      <c r="F155" s="4">
        <f>Construction!F155+'Education and health services'!F155+'Financial activities'!F155+Information!F155+'Leisure and hospitality'!F155+Manufacturing!F155+'Natural resources and mining'!F156+'Other services'!F155+'Prof and business services'!F155+'Trade, trans, and utilities'!F155</f>
        <v>129312</v>
      </c>
      <c r="G155" s="30">
        <f>Construction!G155+'Education and health services'!G155+'Financial activities'!G155+Information!G155+'Leisure and hospitality'!G155+Manufacturing!G155+'Natural resources and mining'!G156+'Other services'!G155+'Prof and business services'!G155+'Trade, trans, and utilities'!G155</f>
        <v>129689233.39850922</v>
      </c>
      <c r="H155" s="30">
        <f>Construction!H155+'Education and health services'!H155+'Financial activities'!H155+Information!H155+'Leisure and hospitality'!H155+Manufacturing!H155+'Natural resources and mining'!H156+'Other services'!H155+'Prof and business services'!H155+'Trade, trans, and utilities'!H155</f>
        <v>130276454.08677477</v>
      </c>
      <c r="I155" s="4">
        <f>Construction!I155+'Education and health services'!I155+'Financial activities'!I155+Information!I155+'Leisure and hospitality'!I155+Manufacturing!I155+'Natural resources and mining'!I155+'Other services'!I155+'Prof and business services'!I155+'Trade, trans, and utilities'!I155</f>
        <v>126018307</v>
      </c>
      <c r="J155" s="37">
        <f>Construction!J155+'Education and health services'!J155+'Financial activities'!J155+Information!J155+'Leisure and hospitality'!J155+Manufacturing!J155+'Natural resources and mining'!J155+'Other services'!J155+'Prof and business services'!J155+'Trade, trans, and utilities'!J155</f>
        <v>127404852.11687087</v>
      </c>
      <c r="K155" s="11">
        <f t="shared" si="27"/>
        <v>4.4305426634738687E-3</v>
      </c>
      <c r="L155" s="12">
        <f t="shared" si="28"/>
        <v>3.0466661991475075E-3</v>
      </c>
      <c r="M155" s="12">
        <f t="shared" si="29"/>
        <v>3.0241621200310931E-3</v>
      </c>
      <c r="N155" s="12">
        <f t="shared" si="30"/>
        <v>3.6400891006884706E-3</v>
      </c>
      <c r="O155" s="32">
        <f t="shared" si="24"/>
        <v>6.4051215514586701E-3</v>
      </c>
      <c r="P155" s="32">
        <f t="shared" si="25"/>
        <v>6.2448670101686865E-3</v>
      </c>
      <c r="Q155" s="34">
        <f t="shared" si="31"/>
        <v>2.3282358448168949E-3</v>
      </c>
    </row>
    <row r="156" spans="1:17">
      <c r="A156">
        <f t="shared" si="26"/>
        <v>1</v>
      </c>
      <c r="B156" s="1">
        <v>44652</v>
      </c>
      <c r="C156" s="28">
        <f>Construction!C156+'Education and health services'!C156+'Financial activities'!C156+Information!C156+'Leisure and hospitality'!C156+Manufacturing!C156+'Natural resources and mining'!C157+'Other services'!C156+'Prof and business services'!C156+'Trade, trans, and utilities'!C156</f>
        <v>129130</v>
      </c>
      <c r="D156" s="4">
        <f>Construction!D156+'Education and health services'!D156+'Financial activities'!D156+Information!D156+'Leisure and hospitality'!D156+Manufacturing!D156+'Natural resources and mining'!D157+'Other services'!D156+'Prof and business services'!D156+'Trade, trans, and utilities'!D156</f>
        <v>129091</v>
      </c>
      <c r="E156" s="4">
        <f>Construction!E156+'Education and health services'!E156+'Financial activities'!E156+Information!E156+'Leisure and hospitality'!E156+Manufacturing!E156+'Natural resources and mining'!E157+'Other services'!E156+'Prof and business services'!E156+'Trade, trans, and utilities'!E156</f>
        <v>129055</v>
      </c>
      <c r="F156" s="4">
        <f>Construction!F156+'Education and health services'!F156+'Financial activities'!F156+Information!F156+'Leisure and hospitality'!F156+Manufacturing!F156+'Natural resources and mining'!F157+'Other services'!F156+'Prof and business services'!F156+'Trade, trans, and utilities'!F156</f>
        <v>129574</v>
      </c>
      <c r="G156" s="30">
        <f>Construction!G156+'Education and health services'!G156+'Financial activities'!G156+Information!G156+'Leisure and hospitality'!G156+Manufacturing!G156+'Natural resources and mining'!G157+'Other services'!G156+'Prof and business services'!G156+'Trade, trans, and utilities'!G156</f>
        <v>130711903.11940473</v>
      </c>
      <c r="H156" s="30">
        <f>Construction!H156+'Education and health services'!H156+'Financial activities'!H156+Information!H156+'Leisure and hospitality'!H156+Manufacturing!H156+'Natural resources and mining'!H157+'Other services'!H156+'Prof and business services'!H156+'Trade, trans, and utilities'!H156</f>
        <v>131279036.2370798</v>
      </c>
      <c r="I156" s="4">
        <f>Construction!I156+'Education and health services'!I156+'Financial activities'!I156+Information!I156+'Leisure and hospitality'!I156+Manufacturing!I156+'Natural resources and mining'!I156+'Other services'!I156+'Prof and business services'!I156+'Trade, trans, and utilities'!I156</f>
        <v>127448599</v>
      </c>
      <c r="J156" s="37">
        <f>Construction!J156+'Education and health services'!J156+'Financial activities'!J156+Information!J156+'Leisure and hospitality'!J156+Manufacturing!J156+'Natural resources and mining'!J156+'Other services'!J156+'Prof and business services'!J156+'Trade, trans, and utilities'!J156</f>
        <v>127829420.20580994</v>
      </c>
      <c r="K156" s="11">
        <f t="shared" si="27"/>
        <v>2.8034697792169716E-3</v>
      </c>
      <c r="L156" s="12">
        <f t="shared" si="28"/>
        <v>2.8198993226027369E-3</v>
      </c>
      <c r="M156" s="12">
        <f t="shared" si="29"/>
        <v>2.8518587591694899E-3</v>
      </c>
      <c r="N156" s="12">
        <f t="shared" si="30"/>
        <v>2.0261073991585388E-3</v>
      </c>
      <c r="O156" s="32">
        <f t="shared" si="24"/>
        <v>7.885540642784461E-3</v>
      </c>
      <c r="P156" s="32">
        <f t="shared" si="25"/>
        <v>7.6958047203006252E-3</v>
      </c>
      <c r="Q156" s="34">
        <f t="shared" si="31"/>
        <v>3.3324326498147538E-3</v>
      </c>
    </row>
    <row r="157" spans="1:17">
      <c r="A157">
        <f t="shared" si="26"/>
        <v>1</v>
      </c>
      <c r="B157" s="1">
        <v>44682</v>
      </c>
      <c r="C157" s="28">
        <f>Construction!C157+'Education and health services'!C157+'Financial activities'!C157+Information!C157+'Leisure and hospitality'!C157+Manufacturing!C157+'Natural resources and mining'!C158+'Other services'!C157+'Prof and business services'!C157+'Trade, trans, and utilities'!C157</f>
        <v>129425</v>
      </c>
      <c r="D157" s="4">
        <f>Construction!D157+'Education and health services'!D157+'Financial activities'!D157+Information!D157+'Leisure and hospitality'!D157+Manufacturing!D157+'Natural resources and mining'!D158+'Other services'!D157+'Prof and business services'!D157+'Trade, trans, and utilities'!D157</f>
        <v>129393</v>
      </c>
      <c r="E157" s="4">
        <f>Construction!E157+'Education and health services'!E157+'Financial activities'!E157+Information!E157+'Leisure and hospitality'!E157+Manufacturing!E157+'Natural resources and mining'!E158+'Other services'!E157+'Prof and business services'!E157+'Trade, trans, and utilities'!E157</f>
        <v>129387</v>
      </c>
      <c r="F157" s="4">
        <f>Construction!F157+'Education and health services'!F157+'Financial activities'!F157+Information!F157+'Leisure and hospitality'!F157+Manufacturing!F157+'Natural resources and mining'!F158+'Other services'!F157+'Prof and business services'!F157+'Trade, trans, and utilities'!F157</f>
        <v>129798</v>
      </c>
      <c r="G157" s="30">
        <f>Construction!G157+'Education and health services'!G157+'Financial activities'!G157+Information!G157+'Leisure and hospitality'!G157+Manufacturing!G157+'Natural resources and mining'!G158+'Other services'!G157+'Prof and business services'!G157+'Trade, trans, and utilities'!G157</f>
        <v>131234712.43300645</v>
      </c>
      <c r="H157" s="30">
        <f>Construction!H157+'Education and health services'!H157+'Financial activities'!H157+Information!H157+'Leisure and hospitality'!H157+Manufacturing!H157+'Natural resources and mining'!H158+'Other services'!H157+'Prof and business services'!H157+'Trade, trans, and utilities'!H157</f>
        <v>131839180.66134083</v>
      </c>
      <c r="I157" s="4">
        <f>Construction!I157+'Education and health services'!I157+'Financial activities'!I157+Information!I157+'Leisure and hospitality'!I157+Manufacturing!I157+'Natural resources and mining'!I157+'Other services'!I157+'Prof and business services'!I157+'Trade, trans, and utilities'!I157</f>
        <v>128289966</v>
      </c>
      <c r="J157" s="37">
        <f>Construction!J157+'Education and health services'!J157+'Financial activities'!J157+Information!J157+'Leisure and hospitality'!J157+Manufacturing!J157+'Natural resources and mining'!J157+'Other services'!J157+'Prof and business services'!J157+'Trade, trans, and utilities'!J157</f>
        <v>128013466.76663195</v>
      </c>
      <c r="K157" s="11">
        <f t="shared" si="27"/>
        <v>2.2845194764966603E-3</v>
      </c>
      <c r="L157" s="12">
        <f t="shared" si="28"/>
        <v>2.3394349722289931E-3</v>
      </c>
      <c r="M157" s="12">
        <f t="shared" si="29"/>
        <v>2.5725465886636822E-3</v>
      </c>
      <c r="N157" s="12">
        <f t="shared" si="30"/>
        <v>1.7287418772284902E-3</v>
      </c>
      <c r="O157" s="32">
        <f t="shared" si="24"/>
        <v>3.9997069977943944E-3</v>
      </c>
      <c r="P157" s="32">
        <f t="shared" si="25"/>
        <v>4.2668230992299883E-3</v>
      </c>
      <c r="Q157" s="34">
        <f t="shared" si="31"/>
        <v>1.4397824892398159E-3</v>
      </c>
    </row>
    <row r="158" spans="1:17">
      <c r="A158">
        <f t="shared" si="26"/>
        <v>1</v>
      </c>
      <c r="B158" s="1">
        <v>44713</v>
      </c>
      <c r="C158" s="28">
        <f>Construction!C158+'Education and health services'!C158+'Financial activities'!C158+Information!C158+'Leisure and hospitality'!C158+Manufacturing!C158+'Natural resources and mining'!C159+'Other services'!C158+'Prof and business services'!C158+'Trade, trans, and utilities'!C158</f>
        <v>129775</v>
      </c>
      <c r="D158" s="4">
        <f>Construction!D158+'Education and health services'!D158+'Financial activities'!D158+Information!D158+'Leisure and hospitality'!D158+Manufacturing!D158+'Natural resources and mining'!D159+'Other services'!D158+'Prof and business services'!D158+'Trade, trans, and utilities'!D158</f>
        <v>129789</v>
      </c>
      <c r="E158" s="4">
        <f>Construction!E158+'Education and health services'!E158+'Financial activities'!E158+Information!E158+'Leisure and hospitality'!E158+Manufacturing!E158+'Natural resources and mining'!E159+'Other services'!E158+'Prof and business services'!E158+'Trade, trans, and utilities'!E158</f>
        <v>129730</v>
      </c>
      <c r="F158" s="4">
        <f>Construction!F158+'Education and health services'!F158+'Financial activities'!F158+Information!F158+'Leisure and hospitality'!F158+Manufacturing!F158+'Natural resources and mining'!F159+'Other services'!F158+'Prof and business services'!F158+'Trade, trans, and utilities'!F158</f>
        <v>130234</v>
      </c>
      <c r="G158" s="30">
        <f>Construction!G158+'Education and health services'!G158+'Financial activities'!G158+Information!G158+'Leisure and hospitality'!G158+Manufacturing!G158+'Natural resources and mining'!G159+'Other services'!G158+'Prof and business services'!G158+'Trade, trans, and utilities'!G158</f>
        <v>132003634.67053363</v>
      </c>
      <c r="H158" s="30">
        <f>Construction!H158+'Education and health services'!H158+'Financial activities'!H158+Information!H158+'Leisure and hospitality'!H158+Manufacturing!H158+'Natural resources and mining'!H159+'Other services'!H158+'Prof and business services'!H158+'Trade, trans, and utilities'!H158</f>
        <v>132616885.93605317</v>
      </c>
      <c r="I158" s="4">
        <f>Construction!I158+'Education and health services'!I158+'Financial activities'!I158+Information!I158+'Leisure and hospitality'!I158+Manufacturing!I158+'Natural resources and mining'!I158+'Other services'!I158+'Prof and business services'!I158+'Trade, trans, and utilities'!I158</f>
        <v>129077565</v>
      </c>
      <c r="J158" s="37">
        <f>Construction!J158+'Education and health services'!J158+'Financial activities'!J158+Information!J158+'Leisure and hospitality'!J158+Manufacturing!J158+'Natural resources and mining'!J158+'Other services'!J158+'Prof and business services'!J158+'Trade, trans, and utilities'!J158</f>
        <v>128061632.29651941</v>
      </c>
      <c r="K158" s="11">
        <f t="shared" si="27"/>
        <v>2.7042688815916982E-3</v>
      </c>
      <c r="L158" s="12">
        <f t="shared" si="28"/>
        <v>3.0604437643457771E-3</v>
      </c>
      <c r="M158" s="12">
        <f t="shared" si="29"/>
        <v>2.6509618431527215E-3</v>
      </c>
      <c r="N158" s="12">
        <f t="shared" si="30"/>
        <v>3.3590656250481743E-3</v>
      </c>
      <c r="O158" s="32">
        <f t="shared" si="24"/>
        <v>5.8591375960814762E-3</v>
      </c>
      <c r="P158" s="32">
        <f t="shared" si="25"/>
        <v>5.8988934155321804E-3</v>
      </c>
      <c r="Q158" s="34">
        <f t="shared" si="31"/>
        <v>3.7625361693605086E-4</v>
      </c>
    </row>
    <row r="159" spans="1:17">
      <c r="A159">
        <f t="shared" si="26"/>
        <v>1</v>
      </c>
      <c r="B159" s="1">
        <v>44743</v>
      </c>
      <c r="C159" s="28">
        <f>Construction!C159+'Education and health services'!C159+'Financial activities'!C159+Information!C159+'Leisure and hospitality'!C159+Manufacturing!C159+'Natural resources and mining'!C160+'Other services'!C159+'Prof and business services'!C159+'Trade, trans, and utilities'!C159</f>
        <v>130260</v>
      </c>
      <c r="D159" s="4">
        <f>Construction!D159+'Education and health services'!D159+'Financial activities'!D159+Information!D159+'Leisure and hospitality'!D159+Manufacturing!D159+'Natural resources and mining'!D160+'Other services'!D159+'Prof and business services'!D159+'Trade, trans, and utilities'!D159</f>
        <v>130198</v>
      </c>
      <c r="E159" s="4">
        <f>Construction!E159+'Education and health services'!E159+'Financial activities'!E159+Information!E159+'Leisure and hospitality'!E159+Manufacturing!E159+'Natural resources and mining'!E160+'Other services'!E159+'Prof and business services'!E159+'Trade, trans, and utilities'!E159</f>
        <v>130171</v>
      </c>
      <c r="F159" s="4">
        <f>Construction!F159+'Education and health services'!F159+'Financial activities'!F159+Information!F159+'Leisure and hospitality'!F159+Manufacturing!F159+'Natural resources and mining'!F160+'Other services'!F159+'Prof and business services'!F159+'Trade, trans, and utilities'!F159</f>
        <v>130765</v>
      </c>
      <c r="G159" s="30">
        <f>Construction!G159+'Education and health services'!G159+'Financial activities'!G159+Information!G159+'Leisure and hospitality'!G159+Manufacturing!G159+'Natural resources and mining'!G160+'Other services'!G159+'Prof and business services'!G159+'Trade, trans, and utilities'!G159</f>
        <v>132420227.41731189</v>
      </c>
      <c r="H159" s="30">
        <f>Construction!H159+'Education and health services'!H159+'Financial activities'!H159+Information!H159+'Leisure and hospitality'!H159+Manufacturing!H159+'Natural resources and mining'!H160+'Other services'!H159+'Prof and business services'!H159+'Trade, trans, and utilities'!H159</f>
        <v>133044483.6678327</v>
      </c>
      <c r="I159" s="4">
        <f>Construction!I159+'Education and health services'!I159+'Financial activities'!I159+Information!I159+'Leisure and hospitality'!I159+Manufacturing!I159+'Natural resources and mining'!I159+'Other services'!I159+'Prof and business services'!I159+'Trade, trans, and utilities'!I159</f>
        <v>129994777</v>
      </c>
      <c r="J159" s="37">
        <f>Construction!J159+'Education and health services'!J159+'Financial activities'!J159+Information!J159+'Leisure and hospitality'!J159+Manufacturing!J159+'Natural resources and mining'!J159+'Other services'!J159+'Prof and business services'!J159+'Trade, trans, and utilities'!J159</f>
        <v>128919942.39735144</v>
      </c>
      <c r="K159" s="11">
        <f t="shared" si="27"/>
        <v>3.7372375264881352E-3</v>
      </c>
      <c r="L159" s="12">
        <f t="shared" si="28"/>
        <v>3.1512685974928178E-3</v>
      </c>
      <c r="M159" s="12">
        <f t="shared" si="29"/>
        <v>3.3993679179835645E-3</v>
      </c>
      <c r="N159" s="12">
        <f t="shared" si="30"/>
        <v>4.0772762872982593E-3</v>
      </c>
      <c r="O159" s="32">
        <f t="shared" si="24"/>
        <v>3.1559187579799364E-3</v>
      </c>
      <c r="P159" s="32">
        <f t="shared" si="25"/>
        <v>3.2243083432506037E-3</v>
      </c>
      <c r="Q159" s="34">
        <f t="shared" si="31"/>
        <v>6.7023204799128155E-3</v>
      </c>
    </row>
    <row r="160" spans="1:17">
      <c r="A160">
        <f t="shared" si="26"/>
        <v>1</v>
      </c>
      <c r="B160" s="1">
        <v>44774</v>
      </c>
      <c r="C160" s="28">
        <f>Construction!C160+'Education and health services'!C160+'Financial activities'!C160+Information!C160+'Leisure and hospitality'!C160+Manufacturing!C160+'Natural resources and mining'!C161+'Other services'!C160+'Prof and business services'!C160+'Trade, trans, and utilities'!C160</f>
        <v>130502</v>
      </c>
      <c r="D160" s="4">
        <f>Construction!D160+'Education and health services'!D160+'Financial activities'!D160+Information!D160+'Leisure and hospitality'!D160+Manufacturing!D160+'Natural resources and mining'!D161+'Other services'!D160+'Prof and business services'!D160+'Trade, trans, and utilities'!D160</f>
        <v>130452</v>
      </c>
      <c r="E160" s="4">
        <f>Construction!E160+'Education and health services'!E160+'Financial activities'!E160+Information!E160+'Leisure and hospitality'!E160+Manufacturing!E160+'Natural resources and mining'!E161+'Other services'!E160+'Prof and business services'!E160+'Trade, trans, and utilities'!E160</f>
        <v>130409</v>
      </c>
      <c r="F160" s="4">
        <f>Construction!F160+'Education and health services'!F160+'Financial activities'!F160+Information!F160+'Leisure and hospitality'!F160+Manufacturing!F160+'Natural resources and mining'!F161+'Other services'!F160+'Prof and business services'!F160+'Trade, trans, and utilities'!F160</f>
        <v>131019</v>
      </c>
      <c r="G160" s="30">
        <f>Construction!G160+'Education and health services'!G160+'Financial activities'!G160+Information!G160+'Leisure and hospitality'!G160+Manufacturing!G160+'Natural resources and mining'!G161+'Other services'!G160+'Prof and business services'!G160+'Trade, trans, and utilities'!G160</f>
        <v>132783128.9535691</v>
      </c>
      <c r="H160" s="30">
        <f>Construction!H160+'Education and health services'!H160+'Financial activities'!H160+Information!H160+'Leisure and hospitality'!H160+Manufacturing!H160+'Natural resources and mining'!H161+'Other services'!H160+'Prof and business services'!H160+'Trade, trans, and utilities'!H160</f>
        <v>133336785.59896141</v>
      </c>
      <c r="I160" s="4">
        <f>Construction!I160+'Education and health services'!I160+'Financial activities'!I160+Information!I160+'Leisure and hospitality'!I160+Manufacturing!I160+'Natural resources and mining'!I160+'Other services'!I160+'Prof and business services'!I160+'Trade, trans, and utilities'!I160</f>
        <v>130129436</v>
      </c>
      <c r="J160" s="37">
        <f>Construction!J160+'Education and health services'!J160+'Financial activities'!J160+Information!J160+'Leisure and hospitality'!J160+Manufacturing!J160+'Natural resources and mining'!J160+'Other services'!J160+'Prof and business services'!J160+'Trade, trans, and utilities'!J160</f>
        <v>129168134.07696407</v>
      </c>
      <c r="K160" s="11">
        <f t="shared" si="27"/>
        <v>1.85782281590674E-3</v>
      </c>
      <c r="L160" s="12">
        <f t="shared" si="28"/>
        <v>1.9508748214258631E-3</v>
      </c>
      <c r="M160" s="12">
        <f t="shared" si="29"/>
        <v>1.8283642285916724E-3</v>
      </c>
      <c r="N160" s="12">
        <f t="shared" si="30"/>
        <v>1.9424157840399747E-3</v>
      </c>
      <c r="O160" s="32">
        <f t="shared" si="24"/>
        <v>2.7405294745004305E-3</v>
      </c>
      <c r="P160" s="32">
        <f t="shared" si="25"/>
        <v>2.1970240559427978E-3</v>
      </c>
      <c r="Q160" s="34">
        <f t="shared" si="31"/>
        <v>1.9251612667314788E-3</v>
      </c>
    </row>
    <row r="161" spans="1:17">
      <c r="A161">
        <f t="shared" si="26"/>
        <v>1</v>
      </c>
      <c r="B161" s="1">
        <v>44805</v>
      </c>
      <c r="C161" s="28">
        <f>Construction!C161+'Education and health services'!C161+'Financial activities'!C161+Information!C161+'Leisure and hospitality'!C161+Manufacturing!C161+'Natural resources and mining'!C162+'Other services'!C161+'Prof and business services'!C161+'Trade, trans, and utilities'!C161</f>
        <v>130737</v>
      </c>
      <c r="D161" s="4">
        <f>Construction!D161+'Education and health services'!D161+'Financial activities'!D161+Information!D161+'Leisure and hospitality'!D161+Manufacturing!D161+'Natural resources and mining'!D162+'Other services'!D161+'Prof and business services'!D161+'Trade, trans, and utilities'!D161</f>
        <v>130727</v>
      </c>
      <c r="E161" s="4">
        <f>Construction!E161+'Education and health services'!E161+'Financial activities'!E161+Information!E161+'Leisure and hospitality'!E161+Manufacturing!E161+'Natural resources and mining'!E162+'Other services'!E161+'Prof and business services'!E161+'Trade, trans, and utilities'!E161</f>
        <v>130663</v>
      </c>
      <c r="F161" s="4">
        <f>Construction!F161+'Education and health services'!F161+'Financial activities'!F161+Information!F161+'Leisure and hospitality'!F161+Manufacturing!F161+'Natural resources and mining'!F162+'Other services'!F161+'Prof and business services'!F161+'Trade, trans, and utilities'!F161</f>
        <v>131236</v>
      </c>
      <c r="G161" s="30">
        <f>Construction!G161+'Education and health services'!G161+'Financial activities'!G161+Information!G161+'Leisure and hospitality'!G161+Manufacturing!G161+'Natural resources and mining'!G162+'Other services'!G161+'Prof and business services'!G161+'Trade, trans, and utilities'!G161</f>
        <v>133144306.75685567</v>
      </c>
      <c r="H161" s="30">
        <f>Construction!H161+'Education and health services'!H161+'Financial activities'!H161+Information!H161+'Leisure and hospitality'!H161+Manufacturing!H161+'Natural resources and mining'!H162+'Other services'!H161+'Prof and business services'!H161+'Trade, trans, and utilities'!H161</f>
        <v>133696554.07462552</v>
      </c>
      <c r="I161" s="4">
        <f>Construction!I161+'Education and health services'!I161+'Financial activities'!I161+Information!I161+'Leisure and hospitality'!I161+Manufacturing!I161+'Natural resources and mining'!I161+'Other services'!I161+'Prof and business services'!I161+'Trade, trans, and utilities'!I161</f>
        <v>129638754</v>
      </c>
      <c r="J161" s="37">
        <f>Construction!J161+'Education and health services'!J161+'Financial activities'!J161+Information!J161+'Leisure and hospitality'!J161+Manufacturing!J161+'Natural resources and mining'!J161+'Other services'!J161+'Prof and business services'!J161+'Trade, trans, and utilities'!J161</f>
        <v>129354612.21039389</v>
      </c>
      <c r="K161" s="11">
        <f t="shared" si="27"/>
        <v>1.8007386859970609E-3</v>
      </c>
      <c r="L161" s="12">
        <f t="shared" si="28"/>
        <v>2.1080550700640632E-3</v>
      </c>
      <c r="M161" s="12">
        <f t="shared" si="29"/>
        <v>1.9477183323237668E-3</v>
      </c>
      <c r="N161" s="12">
        <f t="shared" si="30"/>
        <v>1.6562483303947939E-3</v>
      </c>
      <c r="O161" s="32">
        <f t="shared" si="24"/>
        <v>2.7200579330590724E-3</v>
      </c>
      <c r="P161" s="32">
        <f t="shared" si="25"/>
        <v>2.698193705870322E-3</v>
      </c>
      <c r="Q161" s="34">
        <f t="shared" si="31"/>
        <v>1.4436852770414177E-3</v>
      </c>
    </row>
    <row r="162" spans="1:17">
      <c r="A162">
        <f t="shared" si="26"/>
        <v>1</v>
      </c>
      <c r="B162" s="1">
        <v>44835</v>
      </c>
      <c r="C162" s="28">
        <f>Construction!C162+'Education and health services'!C162+'Financial activities'!C162+Information!C162+'Leisure and hospitality'!C162+Manufacturing!C162+'Natural resources and mining'!C163+'Other services'!C162+'Prof and business services'!C162+'Trade, trans, and utilities'!C162</f>
        <v>130963</v>
      </c>
      <c r="D162" s="4">
        <f>Construction!D162+'Education and health services'!D162+'Financial activities'!D162+Information!D162+'Leisure and hospitality'!D162+Manufacturing!D162+'Natural resources and mining'!D163+'Other services'!D162+'Prof and business services'!D162+'Trade, trans, and utilities'!D162</f>
        <v>130913</v>
      </c>
      <c r="E162" s="4">
        <f>Construction!E162+'Education and health services'!E162+'Financial activities'!E162+Information!E162+'Leisure and hospitality'!E162+Manufacturing!E162+'Natural resources and mining'!E163+'Other services'!E162+'Prof and business services'!E162+'Trade, trans, and utilities'!E162</f>
        <v>130868</v>
      </c>
      <c r="F162" s="4">
        <f>Construction!F162+'Education and health services'!F162+'Financial activities'!F162+Information!F162+'Leisure and hospitality'!F162+Manufacturing!F162+'Natural resources and mining'!F163+'Other services'!F162+'Prof and business services'!F162+'Trade, trans, and utilities'!F162</f>
        <v>131611</v>
      </c>
      <c r="G162" s="30">
        <f>Construction!G162+'Education and health services'!G162+'Financial activities'!G162+Information!G162+'Leisure and hospitality'!G162+Manufacturing!G162+'Natural resources and mining'!G163+'Other services'!G162+'Prof and business services'!G162+'Trade, trans, and utilities'!G162</f>
        <v>133454804.59575647</v>
      </c>
      <c r="H162" s="30">
        <f>Construction!H162+'Education and health services'!H162+'Financial activities'!H162+Information!H162+'Leisure and hospitality'!H162+Manufacturing!H162+'Natural resources and mining'!H163+'Other services'!H162+'Prof and business services'!H162+'Trade, trans, and utilities'!H162</f>
        <v>134006663.60248947</v>
      </c>
      <c r="I162" s="4">
        <f>Construction!I162+'Education and health services'!I162+'Financial activities'!I162+Information!I162+'Leisure and hospitality'!I162+Manufacturing!I162+'Natural resources and mining'!I162+'Other services'!I162+'Prof and business services'!I162+'Trade, trans, and utilities'!I162</f>
        <v>130148524</v>
      </c>
      <c r="J162" s="37">
        <f>Construction!J162+'Education and health services'!J162+'Financial activities'!J162+Information!J162+'Leisure and hospitality'!J162+Manufacturing!J162+'Natural resources and mining'!J162+'Other services'!J162+'Prof and business services'!J162+'Trade, trans, and utilities'!J162</f>
        <v>129681839.753801</v>
      </c>
      <c r="K162" s="11">
        <f t="shared" si="27"/>
        <v>1.7286613582994104E-3</v>
      </c>
      <c r="L162" s="12">
        <f t="shared" si="28"/>
        <v>1.422812425895259E-3</v>
      </c>
      <c r="M162" s="12">
        <f t="shared" si="29"/>
        <v>1.5689215768810438E-3</v>
      </c>
      <c r="N162" s="12">
        <f t="shared" si="30"/>
        <v>2.8574476515590419E-3</v>
      </c>
      <c r="O162" s="32">
        <f t="shared" si="24"/>
        <v>2.3320399231776534E-3</v>
      </c>
      <c r="P162" s="32">
        <f t="shared" si="25"/>
        <v>2.3195027726059525E-3</v>
      </c>
      <c r="Q162" s="34">
        <f t="shared" si="31"/>
        <v>2.529693667782551E-3</v>
      </c>
    </row>
    <row r="163" spans="1:17">
      <c r="A163">
        <f t="shared" si="26"/>
        <v>1</v>
      </c>
      <c r="B163" s="1">
        <v>44866</v>
      </c>
      <c r="C163" s="28">
        <f>Construction!C163+'Education and health services'!C163+'Financial activities'!C163+Information!C163+'Leisure and hospitality'!C163+Manufacturing!C163+'Natural resources and mining'!C164+'Other services'!C163+'Prof and business services'!C163+'Trade, trans, and utilities'!C163</f>
        <v>131135</v>
      </c>
      <c r="D163" s="4">
        <f>Construction!D163+'Education and health services'!D163+'Financial activities'!D163+Information!D163+'Leisure and hospitality'!D163+Manufacturing!D163+'Natural resources and mining'!D164+'Other services'!D163+'Prof and business services'!D163+'Trade, trans, and utilities'!D163</f>
        <v>131071</v>
      </c>
      <c r="E163" s="4">
        <f>Construction!E163+'Education and health services'!E163+'Financial activities'!E163+Information!E163+'Leisure and hospitality'!E163+Manufacturing!E163+'Natural resources and mining'!E164+'Other services'!E163+'Prof and business services'!E163+'Trade, trans, and utilities'!E163</f>
        <v>131976</v>
      </c>
      <c r="F163" s="4">
        <f>Construction!F163+'Education and health services'!F163+'Financial activities'!F163+Information!F163+'Leisure and hospitality'!F163+Manufacturing!F163+'Natural resources and mining'!F164+'Other services'!F163+'Prof and business services'!F163+'Trade, trans, and utilities'!F163</f>
        <v>131838</v>
      </c>
      <c r="G163" s="30">
        <f>Construction!G163+'Education and health services'!G163+'Financial activities'!G163+Information!G163+'Leisure and hospitality'!G163+Manufacturing!G163+'Natural resources and mining'!G164+'Other services'!G163+'Prof and business services'!G163+'Trade, trans, and utilities'!G163</f>
        <v>133704352.50304192</v>
      </c>
      <c r="H163" s="30">
        <f>Construction!H163+'Education and health services'!H163+'Financial activities'!H163+Information!H163+'Leisure and hospitality'!H163+Manufacturing!H163+'Natural resources and mining'!H164+'Other services'!H163+'Prof and business services'!H163+'Trade, trans, and utilities'!H163</f>
        <v>134262414.59647486</v>
      </c>
      <c r="I163" s="4">
        <f>Construction!I163+'Education and health services'!I163+'Financial activities'!I163+Information!I163+'Leisure and hospitality'!I163+Manufacturing!I163+'Natural resources and mining'!I163+'Other services'!I163+'Prof and business services'!I163+'Trade, trans, and utilities'!I163</f>
        <v>130504424</v>
      </c>
      <c r="J163" s="37">
        <f>Construction!J163+'Education and health services'!J163+'Financial activities'!J163+Information!J163+'Leisure and hospitality'!J163+Manufacturing!J163+'Natural resources and mining'!J163+'Other services'!J163+'Prof and business services'!J163+'Trade, trans, and utilities'!J163</f>
        <v>129741582.09012893</v>
      </c>
      <c r="K163" s="11">
        <f t="shared" si="27"/>
        <v>1.3133480448677126E-3</v>
      </c>
      <c r="L163" s="12">
        <f t="shared" si="28"/>
        <v>1.2069084048185186E-3</v>
      </c>
      <c r="M163" s="12">
        <f t="shared" si="29"/>
        <v>8.4665464437447824E-3</v>
      </c>
      <c r="N163" s="12">
        <f t="shared" si="30"/>
        <v>1.7247798436301753E-3</v>
      </c>
      <c r="O163" s="32">
        <f t="shared" si="24"/>
        <v>1.8699057560449539E-3</v>
      </c>
      <c r="P163" s="32">
        <f t="shared" si="25"/>
        <v>1.9084946010150539E-3</v>
      </c>
      <c r="Q163" s="34">
        <f t="shared" si="31"/>
        <v>4.6068390486553312E-4</v>
      </c>
    </row>
    <row r="164" spans="1:17">
      <c r="A164">
        <f t="shared" si="26"/>
        <v>1</v>
      </c>
      <c r="B164" s="1">
        <v>44896</v>
      </c>
      <c r="C164" s="28">
        <f>Construction!C164+'Education and health services'!C164+'Financial activities'!C164+Information!C164+'Leisure and hospitality'!C164+Manufacturing!C164+'Natural resources and mining'!C165+'Other services'!C164+'Prof and business services'!C164+'Trade, trans, and utilities'!C164</f>
        <v>131289</v>
      </c>
      <c r="D164" s="4">
        <f>Construction!D164+'Education and health services'!D164+'Financial activities'!D164+Information!D164+'Leisure and hospitality'!D164+Manufacturing!D164+'Natural resources and mining'!D165+'Other services'!D164+'Prof and business services'!D164+'Trade, trans, and utilities'!D164</f>
        <v>132243</v>
      </c>
      <c r="E164" s="4">
        <f>Construction!E164+'Education and health services'!E164+'Financial activities'!E164+Information!E164+'Leisure and hospitality'!E164+Manufacturing!E164+'Natural resources and mining'!E165+'Other services'!E164+'Prof and business services'!E164+'Trade, trans, and utilities'!E164</f>
        <v>132208</v>
      </c>
      <c r="F164" s="4">
        <f>Construction!F164+'Education and health services'!F164+'Financial activities'!F164+Information!F164+'Leisure and hospitality'!F164+Manufacturing!F164+'Natural resources and mining'!F165+'Other services'!F164+'Prof and business services'!F164+'Trade, trans, and utilities'!F164</f>
        <v>131971</v>
      </c>
      <c r="G164" s="30">
        <f>Construction!G164+'Education and health services'!G164+'Financial activities'!G164+Information!G164+'Leisure and hospitality'!G164+Manufacturing!G164+'Natural resources and mining'!G165+'Other services'!G164+'Prof and business services'!G164+'Trade, trans, and utilities'!G164</f>
        <v>133819068.17956409</v>
      </c>
      <c r="H164" s="30">
        <f>Construction!H164+'Education and health services'!H164+'Financial activities'!H164+Information!H164+'Leisure and hospitality'!H164+Manufacturing!H164+'Natural resources and mining'!H165+'Other services'!H164+'Prof and business services'!H164+'Trade, trans, and utilities'!H164</f>
        <v>134372316.74849769</v>
      </c>
      <c r="I164" s="4">
        <f>Construction!I164+'Education and health services'!I164+'Financial activities'!I164+Information!I164+'Leisure and hospitality'!I164+Manufacturing!I164+'Natural resources and mining'!I164+'Other services'!I164+'Prof and business services'!I164+'Trade, trans, and utilities'!I164</f>
        <v>130343868</v>
      </c>
      <c r="J164" s="37">
        <f>Construction!J164+'Education and health services'!J164+'Financial activities'!J164+Information!J164+'Leisure and hospitality'!J164+Manufacturing!J164+'Natural resources and mining'!J164+'Other services'!J164+'Prof and business services'!J164+'Trade, trans, and utilities'!J164</f>
        <v>129747497.23262057</v>
      </c>
      <c r="K164" s="11">
        <f t="shared" si="27"/>
        <v>1.1743622983948487E-3</v>
      </c>
      <c r="L164" s="12">
        <f t="shared" si="28"/>
        <v>8.9417186105240631E-3</v>
      </c>
      <c r="M164" s="12">
        <f t="shared" si="29"/>
        <v>1.7578953749166626E-3</v>
      </c>
      <c r="N164" s="12">
        <f t="shared" si="30"/>
        <v>1.0088138472974517E-3</v>
      </c>
      <c r="O164" s="32">
        <f t="shared" si="24"/>
        <v>8.5798012087567876E-4</v>
      </c>
      <c r="P164" s="32">
        <f t="shared" si="25"/>
        <v>8.1856230839538746E-4</v>
      </c>
      <c r="Q164" s="34">
        <f t="shared" si="31"/>
        <v>4.5591724691096402E-5</v>
      </c>
    </row>
    <row r="165" spans="1:17">
      <c r="A165">
        <f t="shared" si="26"/>
        <v>1</v>
      </c>
      <c r="B165" s="1">
        <v>44927</v>
      </c>
      <c r="C165" s="28">
        <f>Construction!C165+'Education and health services'!C165+'Financial activities'!C165+Information!C165+'Leisure and hospitality'!C165+Manufacturing!C165+'Natural resources and mining'!C166+'Other services'!C165+'Prof and business services'!C165+'Trade, trans, and utilities'!C165</f>
        <v>132684</v>
      </c>
      <c r="D165" s="4">
        <f>Construction!D165+'Education and health services'!D165+'Financial activities'!D165+Information!D165+'Leisure and hospitality'!D165+Manufacturing!D165+'Natural resources and mining'!D166+'Other services'!D165+'Prof and business services'!D165+'Trade, trans, and utilities'!D165</f>
        <v>132591</v>
      </c>
      <c r="E165" s="4">
        <f>Construction!E165+'Education and health services'!E165+'Financial activities'!E165+Information!E165+'Leisure and hospitality'!E165+Manufacturing!E165+'Natural resources and mining'!E166+'Other services'!E165+'Prof and business services'!E165+'Trade, trans, and utilities'!E165</f>
        <v>132558</v>
      </c>
      <c r="F165" s="4">
        <f>Construction!F165+'Education and health services'!F165+'Financial activities'!F165+Information!F165+'Leisure and hospitality'!F165+Manufacturing!F165+'Natural resources and mining'!F166+'Other services'!F165+'Prof and business services'!F165+'Trade, trans, and utilities'!F165</f>
        <v>132288</v>
      </c>
      <c r="G165" s="30">
        <f>Construction!G165+'Education and health services'!G165+'Financial activities'!G165+Information!G165+'Leisure and hospitality'!G165+Manufacturing!G165+'Natural resources and mining'!G166+'Other services'!G165+'Prof and business services'!G165+'Trade, trans, and utilities'!G165</f>
        <v>133923608.69472048</v>
      </c>
      <c r="H165" s="30">
        <f>Construction!H165+'Education and health services'!H165+'Financial activities'!H165+Information!H165+'Leisure and hospitality'!H165+Manufacturing!H165+'Natural resources and mining'!H166+'Other services'!H165+'Prof and business services'!H165+'Trade, trans, and utilities'!H165</f>
        <v>134477287.96420807</v>
      </c>
      <c r="I165" s="4">
        <f>Construction!I165+'Education and health services'!I165+'Financial activities'!I165+Information!I165+'Leisure and hospitality'!I165+Manufacturing!I165+'Natural resources and mining'!I165+'Other services'!I165+'Prof and business services'!I165+'Trade, trans, and utilities'!I165</f>
        <v>128290725</v>
      </c>
      <c r="J165" s="37">
        <f>Construction!J165+'Education and health services'!J165+'Financial activities'!J165+Information!J165+'Leisure and hospitality'!J165+Manufacturing!J165+'Natural resources and mining'!J165+'Other services'!J165+'Prof and business services'!J165+'Trade, trans, and utilities'!J165</f>
        <v>130338448.79136047</v>
      </c>
      <c r="K165" s="11">
        <f t="shared" si="27"/>
        <v>1.0625414162648728E-2</v>
      </c>
      <c r="L165" s="12">
        <f t="shared" si="28"/>
        <v>2.6315192486559003E-3</v>
      </c>
      <c r="M165" s="12">
        <f t="shared" si="29"/>
        <v>2.6473435798135547E-3</v>
      </c>
      <c r="N165" s="12">
        <f t="shared" si="30"/>
        <v>2.4020428730553434E-3</v>
      </c>
      <c r="O165" s="32">
        <f t="shared" si="24"/>
        <v>7.8120791437674697E-4</v>
      </c>
      <c r="P165" s="32">
        <f t="shared" si="25"/>
        <v>7.8119673940602041E-4</v>
      </c>
      <c r="Q165" s="34">
        <f t="shared" si="31"/>
        <v>4.5546278066574963E-3</v>
      </c>
    </row>
    <row r="166" spans="1:17">
      <c r="A166">
        <f t="shared" si="26"/>
        <v>1</v>
      </c>
      <c r="B166" s="1">
        <v>44958</v>
      </c>
      <c r="C166" s="28">
        <f>Construction!C166+'Education and health services'!C166+'Financial activities'!C166+Information!C166+'Leisure and hospitality'!C166+Manufacturing!C166+'Natural resources and mining'!C167+'Other services'!C166+'Prof and business services'!C166+'Trade, trans, and utilities'!C166</f>
        <v>132859</v>
      </c>
      <c r="D166" s="4">
        <f>Construction!D166+'Education and health services'!D166+'Financial activities'!D166+Information!D166+'Leisure and hospitality'!D166+Manufacturing!D166+'Natural resources and mining'!D167+'Other services'!D166+'Prof and business services'!D166+'Trade, trans, and utilities'!D166</f>
        <v>132826</v>
      </c>
      <c r="E166" s="4">
        <f>Construction!E166+'Education and health services'!E166+'Financial activities'!E166+Information!E166+'Leisure and hospitality'!E166+Manufacturing!E166+'Natural resources and mining'!E167+'Other services'!E166+'Prof and business services'!E166+'Trade, trans, and utilities'!E166</f>
        <v>132752</v>
      </c>
      <c r="F166" s="4">
        <f>Construction!F166+'Education and health services'!F166+'Financial activities'!F166+Information!F166+'Leisure and hospitality'!F166+Manufacturing!F166+'Natural resources and mining'!F167+'Other services'!F166+'Prof and business services'!F166+'Trade, trans, and utilities'!F166</f>
        <v>132539</v>
      </c>
      <c r="G166" s="30">
        <f>Construction!G166+'Education and health services'!G166+'Financial activities'!G166+Information!G166+'Leisure and hospitality'!G166+Manufacturing!G166+'Natural resources and mining'!G167+'Other services'!G166+'Prof and business services'!G166+'Trade, trans, and utilities'!G166</f>
        <v>134018390.08134951</v>
      </c>
      <c r="H166" s="30">
        <f>Construction!H166+'Education and health services'!H166+'Financial activities'!H166+Information!H166+'Leisure and hospitality'!H166+Manufacturing!H166+'Natural resources and mining'!H167+'Other services'!H166+'Prof and business services'!H166+'Trade, trans, and utilities'!H166</f>
        <v>134534825.77275699</v>
      </c>
      <c r="I166" s="4">
        <f>Construction!I166+'Education and health services'!I166+'Financial activities'!I166+Information!I166+'Leisure and hospitality'!I166+Manufacturing!I166+'Natural resources and mining'!I166+'Other services'!I166+'Prof and business services'!I166+'Trade, trans, and utilities'!I166</f>
        <v>128853496</v>
      </c>
      <c r="J166" s="37">
        <f>Construction!J166+'Education and health services'!J166+'Financial activities'!J166+Information!J166+'Leisure and hospitality'!J166+Manufacturing!J166+'Natural resources and mining'!J166+'Other services'!J166+'Prof and business services'!J166+'Trade, trans, and utilities'!J166</f>
        <v>130493362.1509019</v>
      </c>
      <c r="K166" s="11">
        <f t="shared" si="27"/>
        <v>1.3189231557686476E-3</v>
      </c>
      <c r="L166" s="12">
        <f t="shared" si="28"/>
        <v>1.7723676569298963E-3</v>
      </c>
      <c r="M166" s="12">
        <f t="shared" si="29"/>
        <v>1.4635103124669424E-3</v>
      </c>
      <c r="N166" s="12">
        <f t="shared" si="30"/>
        <v>1.8973754233189144E-3</v>
      </c>
      <c r="O166" s="32">
        <f t="shared" si="24"/>
        <v>7.0772724505263618E-4</v>
      </c>
      <c r="P166" s="32">
        <f t="shared" si="25"/>
        <v>4.2786264818372999E-4</v>
      </c>
      <c r="Q166" s="34">
        <f t="shared" si="31"/>
        <v>1.1885469021455375E-3</v>
      </c>
    </row>
    <row r="167" spans="1:17">
      <c r="A167">
        <f t="shared" si="26"/>
        <v>1</v>
      </c>
      <c r="B167" s="1">
        <v>44986</v>
      </c>
      <c r="C167" s="28">
        <f>Construction!C167+'Education and health services'!C167+'Financial activities'!C167+Information!C167+'Leisure and hospitality'!C167+Manufacturing!C167+'Natural resources and mining'!C168+'Other services'!C167+'Prof and business services'!C167+'Trade, trans, and utilities'!C167</f>
        <v>133019</v>
      </c>
      <c r="D167" s="4">
        <f>Construction!D167+'Education and health services'!D167+'Financial activities'!D167+Information!D167+'Leisure and hospitality'!D167+Manufacturing!D167+'Natural resources and mining'!D168+'Other services'!D167+'Prof and business services'!D167+'Trade, trans, and utilities'!D167</f>
        <v>132878</v>
      </c>
      <c r="E167" s="4">
        <f>Construction!E167+'Education and health services'!E167+'Financial activities'!E167+Information!E167+'Leisure and hospitality'!E167+Manufacturing!E167+'Natural resources and mining'!E168+'Other services'!E167+'Prof and business services'!E167+'Trade, trans, and utilities'!E167</f>
        <v>132912</v>
      </c>
      <c r="F167" s="4">
        <f>Construction!F167+'Education and health services'!F167+'Financial activities'!F167+Information!F167+'Leisure and hospitality'!F167+Manufacturing!F167+'Natural resources and mining'!F168+'Other services'!F167+'Prof and business services'!F167+'Trade, trans, and utilities'!F167</f>
        <v>132589</v>
      </c>
      <c r="G167" s="30">
        <f>Construction!G167+'Education and health services'!G167+'Financial activities'!G167+Information!G167+'Leisure and hospitality'!G167+Manufacturing!G167+'Natural resources and mining'!G168+'Other services'!G167+'Prof and business services'!G167+'Trade, trans, and utilities'!G167</f>
        <v>133955069.88994452</v>
      </c>
      <c r="H167" s="30">
        <f>Construction!H167+'Education and health services'!H167+'Financial activities'!H167+Information!H167+'Leisure and hospitality'!H167+Manufacturing!H167+'Natural resources and mining'!H168+'Other services'!H167+'Prof and business services'!H167+'Trade, trans, and utilities'!H167</f>
        <v>134541497.29185298</v>
      </c>
      <c r="I167" s="4">
        <f>Construction!I167+'Education and health services'!I167+'Financial activities'!I167+Information!I167+'Leisure and hospitality'!I167+Manufacturing!I167+'Natural resources and mining'!I167+'Other services'!I167+'Prof and business services'!I167+'Trade, trans, and utilities'!I167</f>
        <v>129285713</v>
      </c>
      <c r="J167" s="37">
        <f>Construction!J167+'Education and health services'!J167+'Financial activities'!J167+Information!J167+'Leisure and hospitality'!J167+Manufacturing!J167+'Natural resources and mining'!J167+'Other services'!J167+'Prof and business services'!J167+'Trade, trans, and utilities'!J167</f>
        <v>130538054.77457301</v>
      </c>
      <c r="K167" s="11">
        <f t="shared" ref="K167:K185" si="32">C167/C166-1</f>
        <v>1.2042842411881249E-3</v>
      </c>
      <c r="L167" s="12">
        <f t="shared" ref="L167:L185" si="33">D167/D166-1</f>
        <v>3.9148961799639892E-4</v>
      </c>
      <c r="M167" s="12">
        <f t="shared" ref="M167:M185" si="34">E167/E166-1</f>
        <v>1.2052549114136557E-3</v>
      </c>
      <c r="N167" s="12">
        <f t="shared" ref="N167:N185" si="35">F167/F166-1</f>
        <v>3.7724745169342988E-4</v>
      </c>
      <c r="O167" s="32">
        <f t="shared" si="24"/>
        <v>-4.7247389978755105E-4</v>
      </c>
      <c r="P167" s="32">
        <f t="shared" si="25"/>
        <v>4.9589532358451649E-5</v>
      </c>
      <c r="Q167" s="34">
        <f t="shared" si="31"/>
        <v>3.424896326866822E-4</v>
      </c>
    </row>
    <row r="168" spans="1:17">
      <c r="A168">
        <f t="shared" si="26"/>
        <v>1</v>
      </c>
      <c r="B168" s="1">
        <v>45017</v>
      </c>
      <c r="C168" s="28">
        <f>Construction!C168+'Education and health services'!C168+'Financial activities'!C168+Information!C168+'Leisure and hospitality'!C168+Manufacturing!C168+'Natural resources and mining'!C169+'Other services'!C168+'Prof and business services'!C168+'Trade, trans, and utilities'!C168</f>
        <v>133104</v>
      </c>
      <c r="D168" s="4">
        <f>Construction!D168+'Education and health services'!D168+'Financial activities'!D168+Information!D168+'Leisure and hospitality'!D168+Manufacturing!D168+'Natural resources and mining'!D169+'Other services'!D168+'Prof and business services'!D168+'Trade, trans, and utilities'!D168</f>
        <v>133163</v>
      </c>
      <c r="E168" s="4">
        <f>Construction!E168+'Education and health services'!E168+'Financial activities'!E168+Information!E168+'Leisure and hospitality'!E168+Manufacturing!E168+'Natural resources and mining'!E169+'Other services'!E168+'Prof and business services'!E168+'Trade, trans, and utilities'!E168</f>
        <v>133089</v>
      </c>
      <c r="F168" s="4">
        <f>Construction!F168+'Education and health services'!F168+'Financial activities'!F168+Information!F168+'Leisure and hospitality'!F168+Manufacturing!F168+'Natural resources and mining'!F169+'Other services'!F168+'Prof and business services'!F168+'Trade, trans, and utilities'!F168</f>
        <v>132757</v>
      </c>
      <c r="G168" s="30">
        <f>Construction!G168+'Education and health services'!G168+'Financial activities'!G168+Information!G168+'Leisure and hospitality'!G168+Manufacturing!G168+'Natural resources and mining'!G169+'Other services'!G168+'Prof and business services'!G168+'Trade, trans, and utilities'!G168</f>
        <v>134068470.69979656</v>
      </c>
      <c r="H168" s="30">
        <f>Construction!H168+'Education and health services'!H168+'Financial activities'!H168+Information!H168+'Leisure and hospitality'!H168+Manufacturing!H168+'Natural resources and mining'!H169+'Other services'!H168+'Prof and business services'!H168+'Trade, trans, and utilities'!H168</f>
        <v>134722953.99050507</v>
      </c>
      <c r="I168" s="4">
        <f>Construction!I168+'Education and health services'!I168+'Financial activities'!I168+Information!I168+'Leisure and hospitality'!I168+Manufacturing!I168+'Natural resources and mining'!I168+'Other services'!I168+'Prof and business services'!I168+'Trade, trans, and utilities'!I168</f>
        <v>130104927</v>
      </c>
      <c r="J168" s="37">
        <f>Construction!J168+'Education and health services'!J168+'Financial activities'!J168+Information!J168+'Leisure and hospitality'!J168+Manufacturing!J168+'Natural resources and mining'!J168+'Other services'!J168+'Prof and business services'!J168+'Trade, trans, and utilities'!J168</f>
        <v>130635329.5198887</v>
      </c>
      <c r="K168" s="11">
        <f t="shared" si="32"/>
        <v>6.390064577241894E-4</v>
      </c>
      <c r="L168" s="12">
        <f t="shared" si="33"/>
        <v>2.1448245759267959E-3</v>
      </c>
      <c r="M168" s="12">
        <f t="shared" si="34"/>
        <v>1.3317081979054013E-3</v>
      </c>
      <c r="N168" s="12">
        <f t="shared" si="35"/>
        <v>1.267073437464683E-3</v>
      </c>
      <c r="O168" s="32">
        <f t="shared" si="24"/>
        <v>8.4655855090209897E-4</v>
      </c>
      <c r="P168" s="32">
        <f t="shared" si="25"/>
        <v>1.3487043202624616E-3</v>
      </c>
      <c r="Q168" s="34">
        <f t="shared" si="31"/>
        <v>7.4518304630522003E-4</v>
      </c>
    </row>
    <row r="169" spans="1:17">
      <c r="A169">
        <f t="shared" si="26"/>
        <v>1</v>
      </c>
      <c r="B169" s="1">
        <v>45047</v>
      </c>
      <c r="C169" s="28">
        <f>Construction!C169+'Education and health services'!C169+'Financial activities'!C169+Information!C169+'Leisure and hospitality'!C169+Manufacturing!C169+'Natural resources and mining'!C170+'Other services'!C169+'Prof and business services'!C169+'Trade, trans, and utilities'!C169</f>
        <v>133442</v>
      </c>
      <c r="D169" s="4">
        <f>Construction!D169+'Education and health services'!D169+'Financial activities'!D169+Information!D169+'Leisure and hospitality'!D169+Manufacturing!D169+'Natural resources and mining'!D170+'Other services'!D169+'Prof and business services'!D169+'Trade, trans, and utilities'!D169</f>
        <v>133344</v>
      </c>
      <c r="E169" s="4">
        <f>Construction!E169+'Education and health services'!E169+'Financial activities'!E169+Information!E169+'Leisure and hospitality'!E169+Manufacturing!E169+'Natural resources and mining'!E170+'Other services'!E169+'Prof and business services'!E169+'Trade, trans, and utilities'!E169</f>
        <v>133340</v>
      </c>
      <c r="F169" s="4">
        <f>Construction!F169+'Education and health services'!F169+'Financial activities'!F169+Information!F169+'Leisure and hospitality'!F169+Manufacturing!F169+'Natural resources and mining'!F170+'Other services'!F169+'Prof and business services'!F169+'Trade, trans, and utilities'!F169</f>
        <v>132918</v>
      </c>
      <c r="G169" s="30">
        <f>Construction!G169+'Education and health services'!G169+'Financial activities'!G169+Information!G169+'Leisure and hospitality'!G169+Manufacturing!G169+'Natural resources and mining'!G170+'Other services'!G169+'Prof and business services'!G169+'Trade, trans, and utilities'!G169</f>
        <v>134327924.13601333</v>
      </c>
      <c r="H169" s="30">
        <f>Construction!H169+'Education and health services'!H169+'Financial activities'!H169+Information!H169+'Leisure and hospitality'!H169+Manufacturing!H169+'Natural resources and mining'!H170+'Other services'!H169+'Prof and business services'!H169+'Trade, trans, and utilities'!H169</f>
        <v>134867965.18252772</v>
      </c>
      <c r="I169" s="4">
        <f>Construction!I169+'Education and health services'!I169+'Financial activities'!I169+Information!I169+'Leisure and hospitality'!I169+Manufacturing!I169+'Natural resources and mining'!I169+'Other services'!I169+'Prof and business services'!I169+'Trade, trans, and utilities'!I169</f>
        <v>131099528</v>
      </c>
      <c r="J169" s="37">
        <f>Construction!J169+'Education and health services'!J169+'Financial activities'!J169+Information!J169+'Leisure and hospitality'!J169+Manufacturing!J169+'Natural resources and mining'!J169+'Other services'!J169+'Prof and business services'!J169+'Trade, trans, and utilities'!J169</f>
        <v>130799506.71168032</v>
      </c>
      <c r="K169" s="11">
        <f t="shared" si="32"/>
        <v>2.5393677124654346E-3</v>
      </c>
      <c r="L169" s="12">
        <f t="shared" si="33"/>
        <v>1.3592364245322841E-3</v>
      </c>
      <c r="M169" s="12">
        <f t="shared" si="34"/>
        <v>1.8859560143964504E-3</v>
      </c>
      <c r="N169" s="12">
        <f t="shared" si="35"/>
        <v>1.2127420776306685E-3</v>
      </c>
      <c r="O169" s="32">
        <f t="shared" si="24"/>
        <v>1.9352308179731992E-3</v>
      </c>
      <c r="P169" s="32">
        <f t="shared" si="25"/>
        <v>1.0763658881238758E-3</v>
      </c>
      <c r="Q169" s="34">
        <f t="shared" si="31"/>
        <v>1.2567595029231438E-3</v>
      </c>
    </row>
    <row r="170" spans="1:17">
      <c r="A170">
        <f t="shared" si="26"/>
        <v>1</v>
      </c>
      <c r="B170" s="1">
        <v>45078</v>
      </c>
      <c r="C170" s="28">
        <f>Construction!C170+'Education and health services'!C170+'Financial activities'!C170+Information!C170+'Leisure and hospitality'!C170+Manufacturing!C170+'Natural resources and mining'!C171+'Other services'!C170+'Prof and business services'!C170+'Trade, trans, and utilities'!C170</f>
        <v>133495</v>
      </c>
      <c r="D170" s="4">
        <f>Construction!D170+'Education and health services'!D170+'Financial activities'!D170+Information!D170+'Leisure and hospitality'!D170+Manufacturing!D170+'Natural resources and mining'!D171+'Other services'!D170+'Prof and business services'!D170+'Trade, trans, and utilities'!D170</f>
        <v>133471</v>
      </c>
      <c r="E170" s="4">
        <f>Construction!E170+'Education and health services'!E170+'Financial activities'!E170+Information!E170+'Leisure and hospitality'!E170+Manufacturing!E170+'Natural resources and mining'!E171+'Other services'!E170+'Prof and business services'!E170+'Trade, trans, and utilities'!E170</f>
        <v>133429</v>
      </c>
      <c r="F170" s="4">
        <f>Construction!F170+'Education and health services'!F170+'Financial activities'!F170+Information!F170+'Leisure and hospitality'!F170+Manufacturing!F170+'Natural resources and mining'!F171+'Other services'!F170+'Prof and business services'!F170+'Trade, trans, and utilities'!F170</f>
        <v>133090</v>
      </c>
      <c r="G170" s="30">
        <f>Construction!G170+'Education and health services'!G170+'Financial activities'!G170+Information!G170+'Leisure and hospitality'!G170+Manufacturing!G170+'Natural resources and mining'!G171+'Other services'!G170+'Prof and business services'!G170+'Trade, trans, and utilities'!G170</f>
        <v>134546600.76339436</v>
      </c>
      <c r="H170" s="30">
        <f>Construction!H170+'Education and health services'!H170+'Financial activities'!H170+Information!H170+'Leisure and hospitality'!H170+Manufacturing!H170+'Natural resources and mining'!H171+'Other services'!H170+'Prof and business services'!H170+'Trade, trans, and utilities'!H170</f>
        <v>135098444.88984665</v>
      </c>
      <c r="I170" s="4">
        <f>Construction!I170+'Education and health services'!I170+'Financial activities'!I170+Information!I170+'Leisure and hospitality'!I170+Manufacturing!I170+'Natural resources and mining'!I170+'Other services'!I170+'Prof and business services'!I170+'Trade, trans, and utilities'!I170</f>
        <v>132243597</v>
      </c>
      <c r="J170" s="37">
        <f>Construction!J170+'Education and health services'!J170+'Financial activities'!J170+Information!J170+'Leisure and hospitality'!J170+Manufacturing!J170+'Natural resources and mining'!J170+'Other services'!J170+'Prof and business services'!J170+'Trade, trans, and utilities'!J170</f>
        <v>131027225.08356385</v>
      </c>
      <c r="K170" s="11">
        <f t="shared" si="32"/>
        <v>3.9717630131441695E-4</v>
      </c>
      <c r="L170" s="12">
        <f t="shared" si="33"/>
        <v>9.5242380609561472E-4</v>
      </c>
      <c r="M170" s="12">
        <f t="shared" si="34"/>
        <v>6.6746662666861134E-4</v>
      </c>
      <c r="N170" s="12">
        <f t="shared" si="35"/>
        <v>1.2940309062730027E-3</v>
      </c>
      <c r="O170" s="32">
        <f t="shared" si="24"/>
        <v>1.6279312643856514E-3</v>
      </c>
      <c r="P170" s="32">
        <f t="shared" si="25"/>
        <v>1.7089284842921604E-3</v>
      </c>
      <c r="Q170" s="34">
        <f t="shared" si="31"/>
        <v>1.7409727116592943E-3</v>
      </c>
    </row>
    <row r="171" spans="1:17">
      <c r="A171">
        <f t="shared" si="26"/>
        <v>1</v>
      </c>
      <c r="B171" s="1">
        <v>45108</v>
      </c>
      <c r="C171" s="28">
        <f>Construction!C171+'Education and health services'!C171+'Financial activities'!C171+Information!C171+'Leisure and hospitality'!C171+Manufacturing!C171+'Natural resources and mining'!C172+'Other services'!C171+'Prof and business services'!C171+'Trade, trans, and utilities'!C171</f>
        <v>133640</v>
      </c>
      <c r="D171" s="4">
        <f>Construction!D171+'Education and health services'!D171+'Financial activities'!D171+Information!D171+'Leisure and hospitality'!D171+Manufacturing!D171+'Natural resources and mining'!D172+'Other services'!D171+'Prof and business services'!D171+'Trade, trans, and utilities'!D171</f>
        <v>133582</v>
      </c>
      <c r="E171" s="4">
        <f>Construction!E171+'Education and health services'!E171+'Financial activities'!E171+Information!E171+'Leisure and hospitality'!E171+Manufacturing!E171+'Natural resources and mining'!E172+'Other services'!E171+'Prof and business services'!E171+'Trade, trans, and utilities'!E171</f>
        <v>133572</v>
      </c>
      <c r="F171" s="4">
        <f>Construction!F171+'Education and health services'!F171+'Financial activities'!F171+Information!F171+'Leisure and hospitality'!F171+Manufacturing!F171+'Natural resources and mining'!F172+'Other services'!F171+'Prof and business services'!F171+'Trade, trans, and utilities'!F171</f>
        <v>133197</v>
      </c>
      <c r="G171" s="30">
        <f>Construction!G171+'Education and health services'!G171+'Financial activities'!G171+Information!G171+'Leisure and hospitality'!G171+Manufacturing!G171+'Natural resources and mining'!G172+'Other services'!G171+'Prof and business services'!G171+'Trade, trans, and utilities'!G171</f>
        <v>134469284.43669397</v>
      </c>
      <c r="H171" s="30">
        <f>Construction!H171+'Education and health services'!H171+'Financial activities'!H171+Information!H171+'Leisure and hospitality'!H171+Manufacturing!H171+'Natural resources and mining'!H172+'Other services'!H171+'Prof and business services'!H171+'Trade, trans, and utilities'!H171</f>
        <v>135037014.28382468</v>
      </c>
      <c r="I171" s="4">
        <f>Construction!I171+'Education and health services'!I171+'Financial activities'!I171+Information!I171+'Leisure and hospitality'!I171+Manufacturing!I171+'Natural resources and mining'!I171+'Other services'!I171+'Prof and business services'!I171+'Trade, trans, and utilities'!I171</f>
        <v>131942991</v>
      </c>
      <c r="J171" s="37">
        <f>Construction!J171+'Education and health services'!J171+'Financial activities'!J171+Information!J171+'Leisure and hospitality'!J171+Manufacturing!J171+'Natural resources and mining'!J171+'Other services'!J171+'Prof and business services'!J171+'Trade, trans, and utilities'!J171</f>
        <v>131038362.71709372</v>
      </c>
      <c r="K171" s="11">
        <f t="shared" si="32"/>
        <v>1.0861830031088093E-3</v>
      </c>
      <c r="L171" s="12">
        <f t="shared" si="33"/>
        <v>8.3164133032642695E-4</v>
      </c>
      <c r="M171" s="12">
        <f t="shared" si="34"/>
        <v>1.0717310329837471E-3</v>
      </c>
      <c r="N171" s="12">
        <f t="shared" si="35"/>
        <v>8.0396724021336574E-4</v>
      </c>
      <c r="O171" s="32">
        <f t="shared" si="24"/>
        <v>-5.7464347862901111E-4</v>
      </c>
      <c r="P171" s="32">
        <f t="shared" si="25"/>
        <v>-4.5470994186547209E-4</v>
      </c>
      <c r="Q171" s="34">
        <f t="shared" si="31"/>
        <v>8.5002437644199347E-5</v>
      </c>
    </row>
    <row r="172" spans="1:17">
      <c r="A172">
        <f t="shared" si="26"/>
        <v>1</v>
      </c>
      <c r="B172" s="1">
        <v>45139</v>
      </c>
      <c r="C172" s="28">
        <f>Construction!C172+'Education and health services'!C172+'Financial activities'!C172+Information!C172+'Leisure and hospitality'!C172+Manufacturing!C172+'Natural resources and mining'!C173+'Other services'!C172+'Prof and business services'!C172+'Trade, trans, and utilities'!C172</f>
        <v>133764</v>
      </c>
      <c r="D172" s="4">
        <f>Construction!D172+'Education and health services'!D172+'Financial activities'!D172+Information!D172+'Leisure and hospitality'!D172+Manufacturing!D172+'Natural resources and mining'!D173+'Other services'!D172+'Prof and business services'!D172+'Trade, trans, and utilities'!D172</f>
        <v>133750</v>
      </c>
      <c r="E172" s="4">
        <f>Construction!E172+'Education and health services'!E172+'Financial activities'!E172+Information!E172+'Leisure and hospitality'!E172+Manufacturing!E172+'Natural resources and mining'!E173+'Other services'!E172+'Prof and business services'!E172+'Trade, trans, and utilities'!E172</f>
        <v>133687</v>
      </c>
      <c r="F172" s="4">
        <f>Construction!F172+'Education and health services'!F172+'Financial activities'!F172+Information!F172+'Leisure and hospitality'!F172+Manufacturing!F172+'Natural resources and mining'!F173+'Other services'!F172+'Prof and business services'!F172+'Trade, trans, and utilities'!F172</f>
        <v>133307</v>
      </c>
      <c r="G172" s="30">
        <f>Construction!G172+'Education and health services'!G172+'Financial activities'!G172+Information!G172+'Leisure and hospitality'!G172+Manufacturing!G172+'Natural resources and mining'!G173+'Other services'!G172+'Prof and business services'!G172+'Trade, trans, and utilities'!G172</f>
        <v>134385991.22637007</v>
      </c>
      <c r="H172" s="30">
        <f>Construction!H172+'Education and health services'!H172+'Financial activities'!H172+Information!H172+'Leisure and hospitality'!H172+Manufacturing!H172+'Natural resources and mining'!H173+'Other services'!H172+'Prof and business services'!H172+'Trade, trans, and utilities'!H172</f>
        <v>134967673.58160549</v>
      </c>
      <c r="I172" s="4">
        <f>Construction!I172+'Education and health services'!I172+'Financial activities'!I172+Information!I172+'Leisure and hospitality'!I172+Manufacturing!I172+'Natural resources and mining'!I172+'Other services'!I172+'Prof and business services'!I172+'Trade, trans, and utilities'!I172</f>
        <v>131964179</v>
      </c>
      <c r="J172" s="37">
        <f>Construction!J172+'Education and health services'!J172+'Financial activities'!J172+Information!J172+'Leisure and hospitality'!J172+Manufacturing!J172+'Natural resources and mining'!J172+'Other services'!J172+'Prof and business services'!J172+'Trade, trans, and utilities'!J172</f>
        <v>131080435.48028901</v>
      </c>
      <c r="K172" s="11">
        <f t="shared" si="32"/>
        <v>9.278659084106522E-4</v>
      </c>
      <c r="L172" s="12">
        <f t="shared" si="33"/>
        <v>1.2576544744051787E-3</v>
      </c>
      <c r="M172" s="12">
        <f t="shared" si="34"/>
        <v>8.6095888359838391E-4</v>
      </c>
      <c r="N172" s="12">
        <f t="shared" si="35"/>
        <v>8.2584442592548157E-4</v>
      </c>
      <c r="O172" s="32">
        <f t="shared" si="24"/>
        <v>-6.1942183058993905E-4</v>
      </c>
      <c r="P172" s="32">
        <f t="shared" si="25"/>
        <v>-5.1349404151845857E-4</v>
      </c>
      <c r="Q172" s="34">
        <f t="shared" si="31"/>
        <v>3.2107210684650944E-4</v>
      </c>
    </row>
    <row r="173" spans="1:17">
      <c r="A173">
        <f t="shared" si="26"/>
        <v>1</v>
      </c>
      <c r="B173" s="1">
        <v>45170</v>
      </c>
      <c r="C173" s="28">
        <f>Construction!C173+'Education and health services'!C173+'Financial activities'!C173+Information!C173+'Leisure and hospitality'!C173+Manufacturing!C173+'Natural resources and mining'!C174+'Other services'!C173+'Prof and business services'!C173+'Trade, trans, and utilities'!C173</f>
        <v>134013</v>
      </c>
      <c r="D173" s="4">
        <f>Construction!D173+'Education and health services'!D173+'Financial activities'!D173+Information!D173+'Leisure and hospitality'!D173+Manufacturing!D173+'Natural resources and mining'!D174+'Other services'!D173+'Prof and business services'!D173+'Trade, trans, and utilities'!D173</f>
        <v>133932</v>
      </c>
      <c r="E173" s="4">
        <f>Construction!E173+'Education and health services'!E173+'Financial activities'!E173+Information!E173+'Leisure and hospitality'!E173+Manufacturing!E173+'Natural resources and mining'!E174+'Other services'!E173+'Prof and business services'!E173+'Trade, trans, and utilities'!E173</f>
        <v>133884</v>
      </c>
      <c r="F173" s="4">
        <f>Construction!F173+'Education and health services'!F173+'Financial activities'!F173+Information!F173+'Leisure and hospitality'!F173+Manufacturing!F173+'Natural resources and mining'!F174+'Other services'!F173+'Prof and business services'!F173+'Trade, trans, and utilities'!F173</f>
        <v>133394</v>
      </c>
      <c r="G173" s="30">
        <f>Construction!G173+'Education and health services'!G173+'Financial activities'!G173+Information!G173+'Leisure and hospitality'!G173+Manufacturing!G173+'Natural resources and mining'!G174+'Other services'!G173+'Prof and business services'!G173+'Trade, trans, and utilities'!G173</f>
        <v>134273887.29281661</v>
      </c>
      <c r="H173" s="30">
        <f>Construction!H173+'Education and health services'!H173+'Financial activities'!H173+Information!H173+'Leisure and hospitality'!H173+Manufacturing!H173+'Natural resources and mining'!H174+'Other services'!H173+'Prof and business services'!H173+'Trade, trans, and utilities'!H173</f>
        <v>134869995.57522136</v>
      </c>
      <c r="I173" s="4">
        <f>Construction!I173+'Education and health services'!I173+'Financial activities'!I173+Information!I173+'Leisure and hospitality'!I173+Manufacturing!I173+'Natural resources and mining'!I173+'Other services'!I173+'Prof and business services'!I173+'Trade, trans, and utilities'!I173</f>
        <v>131540383</v>
      </c>
      <c r="J173" s="37">
        <f>Construction!J173+'Education and health services'!J173+'Financial activities'!J173+Information!J173+'Leisure and hospitality'!J173+Manufacturing!J173+'Natural resources and mining'!J173+'Other services'!J173+'Prof and business services'!J173+'Trade, trans, and utilities'!J173</f>
        <v>131197595.99270694</v>
      </c>
      <c r="K173" s="11">
        <f t="shared" si="32"/>
        <v>1.8614873957119027E-3</v>
      </c>
      <c r="L173" s="12">
        <f t="shared" si="33"/>
        <v>1.3607476635513205E-3</v>
      </c>
      <c r="M173" s="12">
        <f t="shared" si="34"/>
        <v>1.4735912990790911E-3</v>
      </c>
      <c r="N173" s="12">
        <f t="shared" si="35"/>
        <v>6.526288942065861E-4</v>
      </c>
      <c r="O173" s="32">
        <f t="shared" si="24"/>
        <v>-8.3419359808578619E-4</v>
      </c>
      <c r="P173" s="32">
        <f t="shared" si="25"/>
        <v>-7.237140849514212E-4</v>
      </c>
      <c r="Q173" s="34">
        <f t="shared" si="31"/>
        <v>8.9380624948831588E-4</v>
      </c>
    </row>
    <row r="174" spans="1:17">
      <c r="A174">
        <f t="shared" si="26"/>
        <v>1</v>
      </c>
      <c r="B174" s="1">
        <v>45200</v>
      </c>
      <c r="C174" s="28">
        <f>Construction!C174+'Education and health services'!C174+'Financial activities'!C174+Information!C174+'Leisure and hospitality'!C174+Manufacturing!C174+'Natural resources and mining'!C175+'Other services'!C174+'Prof and business services'!C174+'Trade, trans, and utilities'!C174</f>
        <v>134029</v>
      </c>
      <c r="D174" s="4">
        <f>Construction!D174+'Education and health services'!D174+'Financial activities'!D174+Information!D174+'Leisure and hospitality'!D174+Manufacturing!D174+'Natural resources and mining'!D175+'Other services'!D174+'Prof and business services'!D174+'Trade, trans, and utilities'!D174</f>
        <v>133967</v>
      </c>
      <c r="E174" s="4">
        <f>Construction!E174+'Education and health services'!E174+'Financial activities'!E174+Information!E174+'Leisure and hospitality'!E174+Manufacturing!E174+'Natural resources and mining'!E175+'Other services'!E174+'Prof and business services'!E174+'Trade, trans, and utilities'!E174</f>
        <v>133925</v>
      </c>
      <c r="F174" s="4">
        <f>Construction!F174+'Education and health services'!F174+'Financial activities'!F174+Information!F174+'Leisure and hospitality'!F174+Manufacturing!F174+'Natural resources and mining'!F175+'Other services'!F174+'Prof and business services'!F174+'Trade, trans, and utilities'!F174</f>
        <v>133511</v>
      </c>
      <c r="G174" s="30">
        <f>Construction!G174+'Education and health services'!G174+'Financial activities'!G174+Information!G174+'Leisure and hospitality'!G174+Manufacturing!G174+'Natural resources and mining'!G175+'Other services'!G174+'Prof and business services'!G174+'Trade, trans, and utilities'!G174</f>
        <v>134204006.20191565</v>
      </c>
      <c r="H174" s="30">
        <f>Construction!H174+'Education and health services'!H174+'Financial activities'!H174+Information!H174+'Leisure and hospitality'!H174+Manufacturing!H174+'Natural resources and mining'!H175+'Other services'!H174+'Prof and business services'!H174+'Trade, trans, and utilities'!H174</f>
        <v>134821230.81130621</v>
      </c>
      <c r="I174" s="4">
        <f>Construction!I174+'Education and health services'!I174+'Financial activities'!I174+Information!I174+'Leisure and hospitality'!I174+Manufacturing!I174+'Natural resources and mining'!I174+'Other services'!I174+'Prof and business services'!I174+'Trade, trans, and utilities'!I174</f>
        <v>131767110</v>
      </c>
      <c r="J174" s="37">
        <f>Construction!J174+'Education and health services'!J174+'Financial activities'!J174+Information!J174+'Leisure and hospitality'!J174+Manufacturing!J174+'Natural resources and mining'!J174+'Other services'!J174+'Prof and business services'!J174+'Trade, trans, and utilities'!J174</f>
        <v>131253337.29350813</v>
      </c>
      <c r="K174" s="11">
        <f t="shared" si="32"/>
        <v>1.1939140232652967E-4</v>
      </c>
      <c r="L174" s="12">
        <f t="shared" si="33"/>
        <v>2.6132664337130684E-4</v>
      </c>
      <c r="M174" s="12">
        <f t="shared" si="34"/>
        <v>3.0623524842399164E-4</v>
      </c>
      <c r="N174" s="12">
        <f t="shared" si="35"/>
        <v>8.7710091908177468E-4</v>
      </c>
      <c r="O174" s="32">
        <f t="shared" si="24"/>
        <v>-5.2043693907932731E-4</v>
      </c>
      <c r="P174" s="32">
        <f t="shared" si="25"/>
        <v>-3.6156866252701203E-4</v>
      </c>
      <c r="Q174" s="34">
        <f t="shared" si="31"/>
        <v>4.2486526052121221E-4</v>
      </c>
    </row>
    <row r="175" spans="1:17">
      <c r="A175">
        <f t="shared" si="26"/>
        <v>1</v>
      </c>
      <c r="B175" s="1">
        <v>45231</v>
      </c>
      <c r="C175" s="28">
        <f>Construction!C175+'Education and health services'!C175+'Financial activities'!C175+Information!C175+'Leisure and hospitality'!C175+Manufacturing!C175+'Natural resources and mining'!C176+'Other services'!C175+'Prof and business services'!C175+'Trade, trans, and utilities'!C175</f>
        <v>134117</v>
      </c>
      <c r="D175" s="4">
        <f>Construction!D175+'Education and health services'!D175+'Financial activities'!D175+Information!D175+'Leisure and hospitality'!D175+Manufacturing!D175+'Natural resources and mining'!D176+'Other services'!D175+'Prof and business services'!D175+'Trade, trans, and utilities'!D175</f>
        <v>134064</v>
      </c>
      <c r="E175" s="4">
        <f>Construction!E175+'Education and health services'!E175+'Financial activities'!E175+Information!E175+'Leisure and hospitality'!E175+Manufacturing!E175+'Natural resources and mining'!E176+'Other services'!E175+'Prof and business services'!E175+'Trade, trans, and utilities'!E175</f>
        <v>134017</v>
      </c>
      <c r="F175" s="4">
        <f>Construction!F175+'Education and health services'!F175+'Financial activities'!F175+Information!F175+'Leisure and hospitality'!F175+Manufacturing!F175+'Natural resources and mining'!F176+'Other services'!F175+'Prof and business services'!F175+'Trade, trans, and utilities'!F175</f>
        <v>133611</v>
      </c>
      <c r="G175" s="30">
        <f>Construction!G175+'Education and health services'!G175+'Financial activities'!G175+Information!G175+'Leisure and hospitality'!G175+Manufacturing!G175+'Natural resources and mining'!G176+'Other services'!G175+'Prof and business services'!G175+'Trade, trans, and utilities'!G175</f>
        <v>134462279.98500118</v>
      </c>
      <c r="H175" s="30">
        <f>Construction!H175+'Education and health services'!H175+'Financial activities'!H175+Information!H175+'Leisure and hospitality'!H175+Manufacturing!H175+'Natural resources and mining'!H176+'Other services'!H175+'Prof and business services'!H175+'Trade, trans, and utilities'!H175</f>
        <v>135171011.24412054</v>
      </c>
      <c r="I175" s="4">
        <f>Construction!I175+'Education and health services'!I175+'Financial activities'!I175+Information!I175+'Leisure and hospitality'!I175+Manufacturing!I175+'Natural resources and mining'!I175+'Other services'!I175+'Prof and business services'!I175+'Trade, trans, and utilities'!I175</f>
        <v>132050247</v>
      </c>
      <c r="J175" s="37">
        <f>Construction!J175+'Education and health services'!J175+'Financial activities'!J175+Information!J175+'Leisure and hospitality'!J175+Manufacturing!J175+'Natural resources and mining'!J175+'Other services'!J175+'Prof and business services'!J175+'Trade, trans, and utilities'!J175</f>
        <v>131402714.42872503</v>
      </c>
      <c r="K175" s="11">
        <f t="shared" si="32"/>
        <v>6.5657432346721833E-4</v>
      </c>
      <c r="L175" s="12">
        <f t="shared" si="33"/>
        <v>7.2405891003013423E-4</v>
      </c>
      <c r="M175" s="12">
        <f t="shared" si="34"/>
        <v>6.8695165204402109E-4</v>
      </c>
      <c r="N175" s="12">
        <f t="shared" si="35"/>
        <v>7.490019548950233E-4</v>
      </c>
      <c r="O175" s="32">
        <f t="shared" si="24"/>
        <v>1.9244863875147455E-3</v>
      </c>
      <c r="P175" s="32">
        <f t="shared" si="25"/>
        <v>2.5944017178116674E-3</v>
      </c>
      <c r="Q175" s="34">
        <f t="shared" si="31"/>
        <v>1.1380825683910967E-3</v>
      </c>
    </row>
    <row r="176" spans="1:17">
      <c r="A176">
        <f t="shared" si="26"/>
        <v>1</v>
      </c>
      <c r="B176" s="1">
        <v>45261</v>
      </c>
      <c r="C176" s="28">
        <f>Construction!C176+'Education and health services'!C176+'Financial activities'!C176+Information!C176+'Leisure and hospitality'!C176+Manufacturing!C176+'Natural resources and mining'!C177+'Other services'!C176+'Prof and business services'!C176+'Trade, trans, and utilities'!C176</f>
        <v>134223</v>
      </c>
      <c r="D176" s="4">
        <f>Construction!D176+'Education and health services'!D176+'Financial activities'!D176+Information!D176+'Leisure and hospitality'!D176+Manufacturing!D176+'Natural resources and mining'!D177+'Other services'!D176+'Prof and business services'!D176+'Trade, trans, and utilities'!D176</f>
        <v>134291</v>
      </c>
      <c r="E176" s="4">
        <f>Construction!E176+'Education and health services'!E176+'Financial activities'!E176+Information!E176+'Leisure and hospitality'!E176+Manufacturing!E176+'Natural resources and mining'!E177+'Other services'!E176+'Prof and business services'!E176+'Trade, trans, and utilities'!E176</f>
        <v>134226</v>
      </c>
      <c r="F176" s="4">
        <f>Construction!F176+'Education and health services'!F176+'Financial activities'!F176+Information!F176+'Leisure and hospitality'!F176+Manufacturing!F176+'Natural resources and mining'!F177+'Other services'!F176+'Prof and business services'!F176+'Trade, trans, and utilities'!F176</f>
        <v>133818</v>
      </c>
      <c r="G176" s="30">
        <f>Construction!G176+'Education and health services'!G176+'Financial activities'!G176+Information!G176+'Leisure and hospitality'!G176+Manufacturing!G176+'Natural resources and mining'!G177+'Other services'!G176+'Prof and business services'!G176+'Trade, trans, and utilities'!G176</f>
        <v>134860637.46207288</v>
      </c>
      <c r="H176" s="30">
        <f>Construction!H176+'Education and health services'!H176+'Financial activities'!H176+Information!H176+'Leisure and hospitality'!H176+Manufacturing!H176+'Natural resources and mining'!H177+'Other services'!H176+'Prof and business services'!H176+'Trade, trans, and utilities'!H176</f>
        <v>135557434.65914464</v>
      </c>
      <c r="I176" s="4">
        <f>Construction!I176+'Education and health services'!I176+'Financial activities'!I176+Information!I176+'Leisure and hospitality'!I176+Manufacturing!I176+'Natural resources and mining'!I176+'Other services'!I176+'Prof and business services'!I176+'Trade, trans, and utilities'!I176</f>
        <v>131971773</v>
      </c>
      <c r="J176" s="37">
        <f>Construction!J176+'Education and health services'!J176+'Financial activities'!J176+Information!J176+'Leisure and hospitality'!J176+Manufacturing!J176+'Natural resources and mining'!J176+'Other services'!J176+'Prof and business services'!J176+'Trade, trans, and utilities'!J176</f>
        <v>131407176.68388939</v>
      </c>
      <c r="K176" s="11">
        <f t="shared" si="32"/>
        <v>7.903546903076375E-4</v>
      </c>
      <c r="L176" s="12">
        <f t="shared" si="33"/>
        <v>1.6932211481084369E-3</v>
      </c>
      <c r="M176" s="12">
        <f t="shared" si="34"/>
        <v>1.5595036450599675E-3</v>
      </c>
      <c r="N176" s="12">
        <f t="shared" si="35"/>
        <v>1.549273637649673E-3</v>
      </c>
      <c r="O176" s="32">
        <f t="shared" si="24"/>
        <v>2.9625964777344471E-3</v>
      </c>
      <c r="P176" s="32">
        <f t="shared" si="25"/>
        <v>2.8587743146066824E-3</v>
      </c>
      <c r="Q176" s="34">
        <f t="shared" si="31"/>
        <v>3.395862242072667E-5</v>
      </c>
    </row>
    <row r="177" spans="1:17">
      <c r="A177">
        <f t="shared" si="26"/>
        <v>1</v>
      </c>
      <c r="B177" s="1">
        <v>45292</v>
      </c>
      <c r="C177" s="28">
        <f>Construction!C177+'Education and health services'!C177+'Financial activities'!C177+Information!C177+'Leisure and hospitality'!C177+Manufacturing!C177+'Natural resources and mining'!C178+'Other services'!C177+'Prof and business services'!C177+'Trade, trans, and utilities'!C177</f>
        <v>134614</v>
      </c>
      <c r="D177" s="4">
        <f>Construction!D177+'Education and health services'!D177+'Financial activities'!D177+Information!D177+'Leisure and hospitality'!D177+Manufacturing!D177+'Natural resources and mining'!D178+'Other services'!D177+'Prof and business services'!D177+'Trade, trans, and utilities'!D177</f>
        <v>134407</v>
      </c>
      <c r="E177" s="4">
        <f>Construction!E177+'Education and health services'!E177+'Financial activities'!E177+Information!E177+'Leisure and hospitality'!E177+Manufacturing!E177+'Natural resources and mining'!E178+'Other services'!E177+'Prof and business services'!E177+'Trade, trans, and utilities'!E177</f>
        <v>134424</v>
      </c>
      <c r="F177" s="4">
        <f>Construction!F177+'Education and health services'!F177+'Financial activities'!F177+Information!F177+'Leisure and hospitality'!F177+Manufacturing!F177+'Natural resources and mining'!F178+'Other services'!F177+'Prof and business services'!F177+'Trade, trans, and utilities'!F177</f>
        <v>133897</v>
      </c>
      <c r="G177" s="30">
        <f>Construction!G177+'Education and health services'!G177+'Financial activities'!G177+Information!G177+'Leisure and hospitality'!G177+Manufacturing!G177+'Natural resources and mining'!G178+'Other services'!G177+'Prof and business services'!G177+'Trade, trans, and utilities'!G177</f>
        <v>135200917.62973148</v>
      </c>
      <c r="H177" s="30">
        <f>Construction!H177+'Education and health services'!H177+'Financial activities'!H177+Information!H177+'Leisure and hospitality'!H177+Manufacturing!H177+'Natural resources and mining'!H178+'Other services'!H177+'Prof and business services'!H177+'Trade, trans, and utilities'!H177</f>
        <v>135882123.4008598</v>
      </c>
      <c r="I177" s="4">
        <f>Construction!I177+'Education and health services'!I177+'Financial activities'!I177+Information!I177+'Leisure and hospitality'!I177+Manufacturing!I177+'Natural resources and mining'!I177+'Other services'!I177+'Prof and business services'!I177+'Trade, trans, and utilities'!I177</f>
        <v>129803254</v>
      </c>
      <c r="J177" s="37">
        <f>Construction!J177+'Education and health services'!J177+'Financial activities'!J177+Information!J177+'Leisure and hospitality'!J177+Manufacturing!J177+'Natural resources and mining'!J177+'Other services'!J177+'Prof and business services'!J177+'Trade, trans, and utilities'!J177</f>
        <v>131850673.61237815</v>
      </c>
      <c r="K177" s="11">
        <f t="shared" si="32"/>
        <v>2.9130625898690088E-3</v>
      </c>
      <c r="L177" s="12">
        <f t="shared" si="33"/>
        <v>8.6379578676165636E-4</v>
      </c>
      <c r="M177" s="12">
        <f t="shared" si="34"/>
        <v>1.4751240445218805E-3</v>
      </c>
      <c r="N177" s="12">
        <f t="shared" si="35"/>
        <v>5.9035406298102444E-4</v>
      </c>
      <c r="O177" s="32">
        <f t="shared" si="24"/>
        <v>2.5231985704821103E-3</v>
      </c>
      <c r="P177" s="32">
        <f t="shared" si="25"/>
        <v>2.3952116129342116E-3</v>
      </c>
      <c r="Q177" s="34">
        <f t="shared" si="31"/>
        <v>3.3749825517950249E-3</v>
      </c>
    </row>
    <row r="178" spans="1:17">
      <c r="A178">
        <f t="shared" si="26"/>
        <v>1</v>
      </c>
      <c r="B178" s="1">
        <v>45323</v>
      </c>
      <c r="C178" s="28">
        <f>Construction!C178+'Education and health services'!C178+'Financial activities'!C178+Information!C178+'Leisure and hospitality'!C178+Manufacturing!C178+'Natural resources and mining'!C179+'Other services'!C178+'Prof and business services'!C178+'Trade, trans, and utilities'!C178</f>
        <v>134633</v>
      </c>
      <c r="D178" s="4">
        <f>Construction!D178+'Education and health services'!D178+'Financial activities'!D178+Information!D178+'Leisure and hospitality'!D178+Manufacturing!D178+'Natural resources and mining'!D179+'Other services'!D178+'Prof and business services'!D178+'Trade, trans, and utilities'!D178</f>
        <v>134633</v>
      </c>
      <c r="E178" s="4">
        <f>Construction!E178+'Education and health services'!E178+'Financial activities'!E178+Information!E178+'Leisure and hospitality'!E178+Manufacturing!E178+'Natural resources and mining'!E179+'Other services'!E178+'Prof and business services'!E178+'Trade, trans, and utilities'!E178</f>
        <v>134607</v>
      </c>
      <c r="F178" s="4">
        <f>Construction!F178+'Education and health services'!F178+'Financial activities'!F178+Information!F178+'Leisure and hospitality'!F178+Manufacturing!F178+'Natural resources and mining'!F179+'Other services'!F178+'Prof and business services'!F178+'Trade, trans, and utilities'!F178</f>
        <v>134051</v>
      </c>
      <c r="G178" s="30">
        <f>Construction!G178+'Education and health services'!G178+'Financial activities'!G178+Information!G178+'Leisure and hospitality'!G178+Manufacturing!G178+'Natural resources and mining'!G179+'Other services'!G178+'Prof and business services'!G178+'Trade, trans, and utilities'!G178</f>
        <v>135087051.46577194</v>
      </c>
      <c r="H178" s="30">
        <f>Construction!H178+'Education and health services'!H178+'Financial activities'!H178+Information!H178+'Leisure and hospitality'!H178+Manufacturing!H178+'Natural resources and mining'!H179+'Other services'!H178+'Prof and business services'!H178+'Trade, trans, and utilities'!H178</f>
        <v>135720968.49192294</v>
      </c>
      <c r="I178" s="4">
        <f>Construction!I178+'Education and health services'!I178+'Financial activities'!I178+Information!I178+'Leisure and hospitality'!I178+Manufacturing!I178+'Natural resources and mining'!I178+'Other services'!I178+'Prof and business services'!I178+'Trade, trans, and utilities'!I178</f>
        <v>130267911</v>
      </c>
      <c r="J178" s="37">
        <f>Construction!J178+'Education and health services'!J178+'Financial activities'!J178+Information!J178+'Leisure and hospitality'!J178+Manufacturing!J178+'Natural resources and mining'!J178+'Other services'!J178+'Prof and business services'!J178+'Trade, trans, and utilities'!J178</f>
        <v>131919658.99381687</v>
      </c>
      <c r="K178" s="11">
        <f t="shared" si="32"/>
        <v>1.4114430891298824E-4</v>
      </c>
      <c r="L178" s="12">
        <f t="shared" si="33"/>
        <v>1.6814600430037352E-3</v>
      </c>
      <c r="M178" s="12">
        <f t="shared" si="34"/>
        <v>1.3613640421352713E-3</v>
      </c>
      <c r="N178" s="12">
        <f t="shared" si="35"/>
        <v>1.1501377924822975E-3</v>
      </c>
      <c r="O178" s="32">
        <f t="shared" si="24"/>
        <v>-8.421996385510333E-4</v>
      </c>
      <c r="P178" s="32">
        <f t="shared" si="25"/>
        <v>-1.1859905107711732E-3</v>
      </c>
      <c r="Q178" s="34">
        <f t="shared" si="31"/>
        <v>5.2320841106601179E-4</v>
      </c>
    </row>
    <row r="179" spans="1:17">
      <c r="A179">
        <f t="shared" si="26"/>
        <v>1</v>
      </c>
      <c r="B179" s="1">
        <v>45352</v>
      </c>
      <c r="C179" s="28">
        <f>Construction!C179+'Education and health services'!C179+'Financial activities'!C179+Information!C179+'Leisure and hospitality'!C179+Manufacturing!C179+'Natural resources and mining'!C180+'Other services'!C179+'Prof and business services'!C179+'Trade, trans, and utilities'!C179</f>
        <v>134859</v>
      </c>
      <c r="D179" s="4">
        <f>Construction!D179+'Education and health services'!D179+'Financial activities'!D179+Information!D179+'Leisure and hospitality'!D179+Manufacturing!D179+'Natural resources and mining'!D180+'Other services'!D179+'Prof and business services'!D179+'Trade, trans, and utilities'!D179</f>
        <v>134841</v>
      </c>
      <c r="E179" s="4">
        <f>Construction!E179+'Education and health services'!E179+'Financial activities'!E179+Information!E179+'Leisure and hospitality'!E179+Manufacturing!E179+'Natural resources and mining'!E180+'Other services'!E179+'Prof and business services'!E179+'Trade, trans, and utilities'!E179</f>
        <v>134832</v>
      </c>
      <c r="F179" s="4">
        <f>Construction!F179+'Education and health services'!F179+'Financial activities'!F179+Information!F179+'Leisure and hospitality'!F179+Manufacturing!F179+'Natural resources and mining'!F180+'Other services'!F179+'Prof and business services'!F179+'Trade, trans, and utilities'!F179</f>
        <v>134209</v>
      </c>
      <c r="G179" s="30">
        <f>Construction!G179+'Education and health services'!G179+'Financial activities'!G179+Information!G179+'Leisure and hospitality'!G179+Manufacturing!G179+'Natural resources and mining'!G180+'Other services'!G179+'Prof and business services'!G179+'Trade, trans, and utilities'!G179</f>
        <v>135030535.00611952</v>
      </c>
      <c r="H179" s="30">
        <f>Construction!H179+'Education and health services'!H179+'Financial activities'!H179+Information!H179+'Leisure and hospitality'!H179+Manufacturing!H179+'Natural resources and mining'!H180+'Other services'!H179+'Prof and business services'!H179+'Trade, trans, and utilities'!H179</f>
        <v>135713337.42510372</v>
      </c>
      <c r="I179" s="4">
        <f>Construction!I179+'Education and health services'!I179+'Financial activities'!I179+Information!I179+'Leisure and hospitality'!I179+Manufacturing!I179+'Natural resources and mining'!I179+'Other services'!I179+'Prof and business services'!I179+'Trade, trans, and utilities'!I179</f>
        <v>130861267</v>
      </c>
      <c r="J179" s="37">
        <f>Construction!J179+'Education and health services'!J179+'Financial activities'!J179+Information!J179+'Leisure and hospitality'!J179+Manufacturing!J179+'Natural resources and mining'!J179+'Other services'!J179+'Prof and business services'!J179+'Trade, trans, and utilities'!J179</f>
        <v>132050664.45847577</v>
      </c>
      <c r="K179" s="11">
        <f t="shared" si="32"/>
        <v>1.6786374811523785E-3</v>
      </c>
      <c r="L179" s="12">
        <f t="shared" si="33"/>
        <v>1.5449406906182794E-3</v>
      </c>
      <c r="M179" s="12">
        <f t="shared" si="34"/>
        <v>1.6715326840357481E-3</v>
      </c>
      <c r="N179" s="12">
        <f t="shared" si="35"/>
        <v>1.1786558847006745E-3</v>
      </c>
      <c r="O179" s="32">
        <f t="shared" si="24"/>
        <v>-4.1837066572392168E-4</v>
      </c>
      <c r="P179" s="32">
        <f t="shared" si="25"/>
        <v>-5.6226144743987128E-5</v>
      </c>
      <c r="Q179" s="34">
        <f t="shared" si="31"/>
        <v>9.9307006747983984E-4</v>
      </c>
    </row>
    <row r="180" spans="1:17">
      <c r="A180">
        <f t="shared" si="26"/>
        <v>1</v>
      </c>
      <c r="B180" s="1">
        <v>45383</v>
      </c>
      <c r="C180" s="28">
        <f>Construction!C180+'Education and health services'!C180+'Financial activities'!C180+Information!C180+'Leisure and hospitality'!C180+Manufacturing!C180+'Natural resources and mining'!C181+'Other services'!C180+'Prof and business services'!C180+'Trade, trans, and utilities'!C180</f>
        <v>135007</v>
      </c>
      <c r="D180" s="4">
        <f>Construction!D180+'Education and health services'!D180+'Financial activities'!D180+Information!D180+'Leisure and hospitality'!D180+Manufacturing!D180+'Natural resources and mining'!D181+'Other services'!D180+'Prof and business services'!D180+'Trade, trans, and utilities'!D180</f>
        <v>134992</v>
      </c>
      <c r="E180" s="4">
        <f>Construction!E180+'Education and health services'!E180+'Financial activities'!E180+Information!E180+'Leisure and hospitality'!E180+Manufacturing!E180+'Natural resources and mining'!E181+'Other services'!E180+'Prof and business services'!E180+'Trade, trans, and utilities'!E180</f>
        <v>134941</v>
      </c>
      <c r="F180" s="4">
        <f>Construction!F180+'Education and health services'!F180+'Financial activities'!F180+Information!F180+'Leisure and hospitality'!F180+Manufacturing!F180+'Natural resources and mining'!F181+'Other services'!F180+'Prof and business services'!F180+'Trade, trans, and utilities'!F180</f>
        <v>134339</v>
      </c>
      <c r="G180" s="30">
        <f>Construction!G180+'Education and health services'!G180+'Financial activities'!G180+Information!G180+'Leisure and hospitality'!G180+Manufacturing!G180+'Natural resources and mining'!G181+'Other services'!G180+'Prof and business services'!G180+'Trade, trans, and utilities'!G180</f>
        <v>134958201.80160093</v>
      </c>
      <c r="H180" s="30">
        <f>Construction!H180+'Education and health services'!H180+'Financial activities'!H180+Information!H180+'Leisure and hospitality'!H180+Manufacturing!H180+'Natural resources and mining'!H181+'Other services'!H180+'Prof and business services'!H180+'Trade, trans, and utilities'!H180</f>
        <v>135692342.03432265</v>
      </c>
      <c r="I180" s="4">
        <f>Construction!I180+'Education and health services'!I180+'Financial activities'!I180+Information!I180+'Leisure and hospitality'!I180+Manufacturing!I180+'Natural resources and mining'!I180+'Other services'!I180+'Prof and business services'!I180+'Trade, trans, and utilities'!I180</f>
        <v>131658505</v>
      </c>
      <c r="J180" s="37">
        <f>Construction!J180+'Education and health services'!J180+'Financial activities'!J180+Information!J180+'Leisure and hospitality'!J180+Manufacturing!J180+'Natural resources and mining'!J180+'Other services'!J180+'Prof and business services'!J180+'Trade, trans, and utilities'!J180</f>
        <v>132094712.87456971</v>
      </c>
      <c r="K180" s="11">
        <f t="shared" si="32"/>
        <v>1.0974425140330979E-3</v>
      </c>
      <c r="L180" s="12">
        <f t="shared" si="33"/>
        <v>1.1198374381680143E-3</v>
      </c>
      <c r="M180" s="12">
        <f t="shared" si="34"/>
        <v>8.0841343301285562E-4</v>
      </c>
      <c r="N180" s="12">
        <f t="shared" si="35"/>
        <v>9.6863846686878752E-4</v>
      </c>
      <c r="O180" s="32">
        <f t="shared" ref="O180:O185" si="36">G180/G179-1</f>
        <v>-5.3568035196860375E-4</v>
      </c>
      <c r="P180" s="32">
        <f t="shared" ref="P180:P185" si="37">H180/H179-1</f>
        <v>-1.5470396041705747E-4</v>
      </c>
      <c r="Q180" s="34">
        <f t="shared" si="31"/>
        <v>3.3357208973217034E-4</v>
      </c>
    </row>
    <row r="181" spans="1:17">
      <c r="A181">
        <f t="shared" si="26"/>
        <v>1</v>
      </c>
      <c r="B181" s="1">
        <v>45413</v>
      </c>
      <c r="C181" s="28">
        <f>Construction!C181+'Education and health services'!C181+'Financial activities'!C181+Information!C181+'Leisure and hospitality'!C181+Manufacturing!C181+'Natural resources and mining'!C182+'Other services'!C181+'Prof and business services'!C181+'Trade, trans, and utilities'!C181</f>
        <v>135225</v>
      </c>
      <c r="D181" s="4">
        <f>Construction!D181+'Education and health services'!D181+'Financial activities'!D181+Information!D181+'Leisure and hospitality'!D181+Manufacturing!D181+'Natural resources and mining'!D182+'Other services'!D181+'Prof and business services'!D181+'Trade, trans, and utilities'!D181</f>
        <v>135138</v>
      </c>
      <c r="E181" s="4">
        <f>Construction!E181+'Education and health services'!E181+'Financial activities'!E181+Information!E181+'Leisure and hospitality'!E181+Manufacturing!E181+'Natural resources and mining'!E182+'Other services'!E181+'Prof and business services'!E181+'Trade, trans, and utilities'!E181</f>
        <v>135151</v>
      </c>
      <c r="F181" s="4">
        <f>Construction!F181+'Education and health services'!F181+'Financial activities'!F181+Information!F181+'Leisure and hospitality'!F181+Manufacturing!F181+'Natural resources and mining'!F182+'Other services'!F181+'Prof and business services'!F181+'Trade, trans, and utilities'!F181</f>
        <v>134504</v>
      </c>
      <c r="G181" s="30">
        <f>Construction!G181+'Education and health services'!G181+'Financial activities'!G181+Information!G181+'Leisure and hospitality'!G181+Manufacturing!G181+'Natural resources and mining'!G182+'Other services'!G181+'Prof and business services'!G181+'Trade, trans, and utilities'!G181</f>
        <v>135190437.54963213</v>
      </c>
      <c r="H181" s="30">
        <f>Construction!H181+'Education and health services'!H181+'Financial activities'!H181+Information!H181+'Leisure and hospitality'!H181+Manufacturing!H181+'Natural resources and mining'!H182+'Other services'!H181+'Prof and business services'!H181+'Trade, trans, and utilities'!H181</f>
        <v>135895903.00168854</v>
      </c>
      <c r="I181" s="4">
        <f>Construction!I181+'Education and health services'!I181+'Financial activities'!I181+Information!I181+'Leisure and hospitality'!I181+Manufacturing!I181+'Natural resources and mining'!I181+'Other services'!I181+'Prof and business services'!I181+'Trade, trans, and utilities'!I181</f>
        <v>132556407</v>
      </c>
      <c r="J181" s="37">
        <f>Construction!J181+'Education and health services'!J181+'Financial activities'!J181+Information!J181+'Leisure and hospitality'!J181+Manufacturing!J181+'Natural resources and mining'!J181+'Other services'!J181+'Prof and business services'!J181+'Trade, trans, and utilities'!J181</f>
        <v>132178410.39392173</v>
      </c>
      <c r="K181" s="11">
        <f t="shared" si="32"/>
        <v>1.6147310880176846E-3</v>
      </c>
      <c r="L181" s="12">
        <f t="shared" si="33"/>
        <v>1.0815455730710521E-3</v>
      </c>
      <c r="M181" s="12">
        <f t="shared" si="34"/>
        <v>1.5562356881897443E-3</v>
      </c>
      <c r="N181" s="12">
        <f t="shared" si="35"/>
        <v>1.228236029745533E-3</v>
      </c>
      <c r="O181" s="32">
        <f t="shared" si="36"/>
        <v>1.7207975871862402E-3</v>
      </c>
      <c r="P181" s="32">
        <f t="shared" si="37"/>
        <v>1.5001654795994135E-3</v>
      </c>
      <c r="Q181" s="34">
        <f t="shared" si="31"/>
        <v>6.3361748196144596E-4</v>
      </c>
    </row>
    <row r="182" spans="1:17">
      <c r="A182">
        <f t="shared" si="26"/>
        <v>1</v>
      </c>
      <c r="B182" s="1">
        <v>45444</v>
      </c>
      <c r="C182" s="28">
        <f>Construction!C182+'Education and health services'!C182+'Financial activities'!C182+Information!C182+'Leisure and hospitality'!C182+Manufacturing!C182+'Natural resources and mining'!C183+'Other services'!C182+'Prof and business services'!C182+'Trade, trans, and utilities'!C182</f>
        <v>135273</v>
      </c>
      <c r="D182" s="4">
        <f>Construction!D182+'Education and health services'!D182+'Financial activities'!D182+Information!D182+'Leisure and hospitality'!D182+Manufacturing!D182+'Natural resources and mining'!D183+'Other services'!D182+'Prof and business services'!D182+'Trade, trans, and utilities'!D182</f>
        <v>135288</v>
      </c>
      <c r="E182" s="4">
        <f>Construction!E182+'Education and health services'!E182+'Financial activities'!E182+Information!E182+'Leisure and hospitality'!E182+Manufacturing!E182+'Natural resources and mining'!E183+'Other services'!E182+'Prof and business services'!E182+'Trade, trans, and utilities'!E182</f>
        <v>135249</v>
      </c>
      <c r="F182" s="4">
        <f>Construction!F182+'Education and health services'!F182+'Financial activities'!F182+Information!F182+'Leisure and hospitality'!F182+Manufacturing!F182+'Natural resources and mining'!F183+'Other services'!F182+'Prof and business services'!F182+'Trade, trans, and utilities'!F182</f>
        <v>134571</v>
      </c>
      <c r="G182" s="30">
        <f>Construction!G182+'Education and health services'!G182+'Financial activities'!G182+Information!G182+'Leisure and hospitality'!G182+Manufacturing!G182+'Natural resources and mining'!G183+'Other services'!G182+'Prof and business services'!G182+'Trade, trans, and utilities'!G182</f>
        <v>135228388.40655285</v>
      </c>
      <c r="H182" s="30">
        <f>Construction!H182+'Education and health services'!H182+'Financial activities'!H182+Information!H182+'Leisure and hospitality'!H182+Manufacturing!H182+'Natural resources and mining'!H183+'Other services'!H182+'Prof and business services'!H182+'Trade, trans, and utilities'!H182</f>
        <v>135940874.76358292</v>
      </c>
      <c r="I182" s="4">
        <f>Construction!I182+'Education and health services'!I182+'Financial activities'!I182+Information!I182+'Leisure and hospitality'!I182+Manufacturing!I182+'Natural resources and mining'!I182+'Other services'!I182+'Prof and business services'!I182+'Trade, trans, and utilities'!I182</f>
        <v>133256294</v>
      </c>
      <c r="J182" s="37">
        <f>Construction!J182+'Education and health services'!J182+'Financial activities'!J182+Information!J182+'Leisure and hospitality'!J182+Manufacturing!J182+'Natural resources and mining'!J182+'Other services'!J182+'Prof and business services'!J182+'Trade, trans, and utilities'!J182</f>
        <v>132176004.94756517</v>
      </c>
      <c r="K182" s="11">
        <f t="shared" si="32"/>
        <v>3.549639489739409E-4</v>
      </c>
      <c r="L182" s="12">
        <f t="shared" si="33"/>
        <v>1.1099764684989744E-3</v>
      </c>
      <c r="M182" s="12">
        <f t="shared" si="34"/>
        <v>7.2511487151416532E-4</v>
      </c>
      <c r="N182" s="12">
        <f t="shared" si="35"/>
        <v>4.9812644977098586E-4</v>
      </c>
      <c r="O182" s="32">
        <f t="shared" si="36"/>
        <v>2.807214593620877E-4</v>
      </c>
      <c r="P182" s="32">
        <f t="shared" si="37"/>
        <v>3.3092801843936925E-4</v>
      </c>
      <c r="Q182" s="34">
        <f t="shared" si="31"/>
        <v>-1.8198481502307295E-5</v>
      </c>
    </row>
    <row r="183" spans="1:17">
      <c r="A183">
        <f t="shared" si="26"/>
        <v>1</v>
      </c>
      <c r="B183" s="1">
        <v>45474</v>
      </c>
      <c r="C183" s="28">
        <f>Construction!C183+'Education and health services'!C183+'Financial activities'!C183+Information!C183+'Leisure and hospitality'!C183+Manufacturing!C183+'Natural resources and mining'!C184+'Other services'!C183+'Prof and business services'!C183+'Trade, trans, and utilities'!C183</f>
        <v>135386</v>
      </c>
      <c r="D183" s="4">
        <f>Construction!D183+'Education and health services'!D183+'Financial activities'!D183+Information!D183+'Leisure and hospitality'!D183+Manufacturing!D183+'Natural resources and mining'!D184+'Other services'!D183+'Prof and business services'!D183+'Trade, trans, and utilities'!D183</f>
        <v>135323</v>
      </c>
      <c r="E183" s="4">
        <f>Construction!E183+'Education and health services'!E183+'Financial activities'!E183+Information!E183+'Leisure and hospitality'!E183+Manufacturing!E183+'Natural resources and mining'!E184+'Other services'!E183+'Prof and business services'!E183+'Trade, trans, and utilities'!E183</f>
        <v>135347</v>
      </c>
      <c r="F183" s="4">
        <f>Construction!F183+'Education and health services'!F183+'Financial activities'!F183+Information!F183+'Leisure and hospitality'!F183+Manufacturing!F183+'Natural resources and mining'!F184+'Other services'!F183+'Prof and business services'!F183+'Trade, trans, and utilities'!F183</f>
        <v>134610</v>
      </c>
      <c r="G183" s="30">
        <f>Construction!G183+'Education and health services'!G183+'Financial activities'!G183+Information!G183+'Leisure and hospitality'!G183+Manufacturing!G183+'Natural resources and mining'!G184+'Other services'!G183+'Prof and business services'!G183+'Trade, trans, and utilities'!G183</f>
        <v>135190948.12117061</v>
      </c>
      <c r="H183" s="30">
        <f>Construction!H183+'Education and health services'!H183+'Financial activities'!H183+Information!H183+'Leisure and hospitality'!H183+Manufacturing!H183+'Natural resources and mining'!H184+'Other services'!H183+'Prof and business services'!H183+'Trade, trans, and utilities'!H183</f>
        <v>135914782.67611265</v>
      </c>
      <c r="I183" s="4">
        <f>Construction!I183+'Education and health services'!I183+'Financial activities'!I183+Information!I183+'Leisure and hospitality'!I183+Manufacturing!I183+'Natural resources and mining'!I183+'Other services'!I183+'Prof and business services'!I183+'Trade, trans, and utilities'!I183</f>
        <v>133131293</v>
      </c>
      <c r="J183" s="37">
        <f>Construction!J183+'Education and health services'!J183+'Financial activities'!J183+Information!J183+'Leisure and hospitality'!J183+Manufacturing!J183+'Natural resources and mining'!J183+'Other services'!J183+'Prof and business services'!J183+'Trade, trans, and utilities'!J183</f>
        <v>132201703.46953295</v>
      </c>
      <c r="K183" s="11">
        <f t="shared" si="32"/>
        <v>8.3534777819660455E-4</v>
      </c>
      <c r="L183" s="12">
        <f t="shared" si="33"/>
        <v>2.587073502453574E-4</v>
      </c>
      <c r="M183" s="12">
        <f t="shared" si="34"/>
        <v>7.2458946092024412E-4</v>
      </c>
      <c r="N183" s="12">
        <f t="shared" si="35"/>
        <v>2.898098401586946E-4</v>
      </c>
      <c r="O183" s="32">
        <f t="shared" si="36"/>
        <v>-2.7686705301610548E-4</v>
      </c>
      <c r="P183" s="32">
        <f t="shared" si="37"/>
        <v>-1.9193702788544709E-4</v>
      </c>
      <c r="Q183" s="34">
        <f t="shared" si="31"/>
        <v>1.944265298226E-4</v>
      </c>
    </row>
    <row r="184" spans="1:17">
      <c r="A184">
        <f t="shared" si="26"/>
        <v>1</v>
      </c>
      <c r="B184" s="1">
        <v>45505</v>
      </c>
      <c r="C184" s="28">
        <f>Construction!C184+'Education and health services'!C184+'Financial activities'!C184+Information!C184+'Leisure and hospitality'!C184+Manufacturing!C184+'Natural resources and mining'!C185+'Other services'!C184+'Prof and business services'!C184+'Trade, trans, and utilities'!C184</f>
        <v>135444</v>
      </c>
      <c r="D184" s="4">
        <f>Construction!D184+'Education and health services'!D184+'Financial activities'!D184+Information!D184+'Leisure and hospitality'!D184+Manufacturing!D184+'Natural resources and mining'!D185+'Other services'!D184+'Prof and business services'!D184+'Trade, trans, and utilities'!D184</f>
        <v>135462</v>
      </c>
      <c r="E184" s="4">
        <f>Construction!E184+'Education and health services'!E184+'Financial activities'!E184+Information!E184+'Leisure and hospitality'!E184+Manufacturing!E184+'Natural resources and mining'!E185+'Other services'!E184+'Prof and business services'!E184+'Trade, trans, and utilities'!E184</f>
        <v>135385</v>
      </c>
      <c r="F184" s="4">
        <f>Construction!F184+'Education and health services'!F184+'Financial activities'!F184+Information!F184+'Leisure and hospitality'!F184+Manufacturing!F184+'Natural resources and mining'!F185+'Other services'!F184+'Prof and business services'!F184+'Trade, trans, and utilities'!F184</f>
        <v>134646</v>
      </c>
      <c r="G184" s="30">
        <f>Construction!G184+'Education and health services'!G184+'Financial activities'!G184+Information!G184+'Leisure and hospitality'!G184+Manufacturing!G184+'Natural resources and mining'!G185+'Other services'!G184+'Prof and business services'!G184+'Trade, trans, and utilities'!G184</f>
        <v>135209500.95922723</v>
      </c>
      <c r="H184" s="30">
        <f>Construction!H184+'Education and health services'!H184+'Financial activities'!H184+Information!H184+'Leisure and hospitality'!H184+Manufacturing!H184+'Natural resources and mining'!H185+'Other services'!H184+'Prof and business services'!H184+'Trade, trans, and utilities'!H184</f>
        <v>135921815.24093789</v>
      </c>
      <c r="I184" s="4">
        <f>Construction!I184+'Education and health services'!I184+'Financial activities'!I184+Information!I184+'Leisure and hospitality'!I184+Manufacturing!I184+'Natural resources and mining'!I184+'Other services'!I184+'Prof and business services'!I184+'Trade, trans, and utilities'!I184</f>
        <v>133218095</v>
      </c>
      <c r="J184" s="37">
        <f>Construction!J184+'Education and health services'!J184+'Financial activities'!J184+Information!J184+'Leisure and hospitality'!J184+Manufacturing!J184+'Natural resources and mining'!J184+'Other services'!J184+'Prof and business services'!J184+'Trade, trans, and utilities'!J184</f>
        <v>132244155.9642567</v>
      </c>
      <c r="K184" s="11">
        <f t="shared" si="32"/>
        <v>4.2840470949734311E-4</v>
      </c>
      <c r="L184" s="12">
        <f t="shared" si="33"/>
        <v>1.0271720254502181E-3</v>
      </c>
      <c r="M184" s="12">
        <f t="shared" si="34"/>
        <v>2.8075982474673467E-4</v>
      </c>
      <c r="N184" s="12">
        <f t="shared" si="35"/>
        <v>2.6743926899941428E-4</v>
      </c>
      <c r="O184" s="32">
        <f t="shared" si="36"/>
        <v>1.3723432163526006E-4</v>
      </c>
      <c r="P184" s="32">
        <f t="shared" si="37"/>
        <v>5.1742457198411529E-5</v>
      </c>
      <c r="Q184" s="34">
        <f t="shared" si="31"/>
        <v>3.2111912032606327E-4</v>
      </c>
    </row>
    <row r="185" spans="1:17" ht="15.95" thickBot="1">
      <c r="A185">
        <f t="shared" si="26"/>
        <v>1</v>
      </c>
      <c r="B185" s="1">
        <v>45536</v>
      </c>
      <c r="C185" s="29">
        <f>Construction!C185+'Education and health services'!C185+'Financial activities'!C185+Information!C185+'Leisure and hospitality'!C185+Manufacturing!C185+'Natural resources and mining'!C185+'Other services'!C185+'Prof and business services'!C185+'Trade, trans, and utilities'!C185</f>
        <v>135684</v>
      </c>
      <c r="D185" s="21">
        <f>Construction!D185+'Education and health services'!D185+'Financial activities'!D185+Information!D185+'Leisure and hospitality'!D185+Manufacturing!D185+'Natural resources and mining'!D185+'Other services'!D185+'Prof and business services'!D185+'Trade, trans, and utilities'!D185</f>
        <v>135576</v>
      </c>
      <c r="E185" s="21">
        <f>Construction!E185+'Education and health services'!E185+'Financial activities'!E185+Information!E185+'Leisure and hospitality'!E185+Manufacturing!E185+'Natural resources and mining'!E185+'Other services'!E185+'Prof and business services'!E185+'Trade, trans, and utilities'!E185</f>
        <v>135606</v>
      </c>
      <c r="F185" s="21">
        <f>Construction!F185+'Education and health services'!F185+'Financial activities'!F185+Information!F185+'Leisure and hospitality'!F185+Manufacturing!F185+'Natural resources and mining'!F185+'Other services'!F185+'Prof and business services'!F185+'Trade, trans, and utilities'!F185</f>
        <v>134852</v>
      </c>
      <c r="G185" s="31">
        <f>Construction!G185+'Education and health services'!G185+'Financial activities'!G185+Information!G185+'Leisure and hospitality'!G185+Manufacturing!G185+'Natural resources and mining'!G185+'Other services'!G185+'Prof and business services'!G185+'Trade, trans, and utilities'!G185</f>
        <v>135258256.08334216</v>
      </c>
      <c r="H185" s="31">
        <f>Construction!H185+'Education and health services'!H185+'Financial activities'!H185+Information!H185+'Leisure and hospitality'!H185+Manufacturing!H185+'Natural resources and mining'!H185+'Other services'!H185+'Prof and business services'!H185+'Trade, trans, and utilities'!H185</f>
        <v>135984053.23371091</v>
      </c>
      <c r="I185" s="21">
        <f>Construction!I185+'Education and health services'!I185+'Financial activities'!I185+Information!I185+'Leisure and hospitality'!I185+Manufacturing!I185+'Natural resources and mining'!I185+'Other services'!I185+'Prof and business services'!I185+'Trade, trans, and utilities'!I185</f>
        <v>132668716</v>
      </c>
      <c r="J185" s="38">
        <f>Construction!J185+'Education and health services'!J185+'Financial activities'!J185+Information!J185+'Leisure and hospitality'!J185+Manufacturing!J185+'Natural resources and mining'!J185+'Other services'!J185+'Prof and business services'!J185+'Trade, trans, and utilities'!J185</f>
        <v>132469220.13152237</v>
      </c>
      <c r="K185" s="14">
        <f t="shared" si="32"/>
        <v>1.7719500310091618E-3</v>
      </c>
      <c r="L185" s="15">
        <f t="shared" si="33"/>
        <v>8.4156442397120834E-4</v>
      </c>
      <c r="M185" s="15">
        <f t="shared" si="34"/>
        <v>1.6323817261882922E-3</v>
      </c>
      <c r="N185" s="15">
        <f t="shared" si="35"/>
        <v>1.5299377627260302E-3</v>
      </c>
      <c r="O185" s="33">
        <f t="shared" si="36"/>
        <v>3.6058948349815267E-4</v>
      </c>
      <c r="P185" s="33">
        <f t="shared" si="37"/>
        <v>4.5789553842179309E-4</v>
      </c>
      <c r="Q185" s="35">
        <f t="shared" si="31"/>
        <v>1.7018836531914605E-3</v>
      </c>
    </row>
    <row r="186" spans="1:17">
      <c r="B186" s="1"/>
      <c r="G186" s="19"/>
      <c r="H186" s="19"/>
      <c r="I186" s="4"/>
      <c r="J186" s="4"/>
      <c r="K186" s="2"/>
      <c r="L186" s="2"/>
      <c r="M186" s="2"/>
      <c r="N186" s="2"/>
      <c r="O186" s="2"/>
      <c r="P186" s="2"/>
      <c r="Q186" s="2"/>
    </row>
  </sheetData>
  <mergeCells count="10">
    <mergeCell ref="C1:Q1"/>
    <mergeCell ref="T4:W4"/>
    <mergeCell ref="Z4:AC4"/>
    <mergeCell ref="C3:J3"/>
    <mergeCell ref="K3:Q3"/>
    <mergeCell ref="C4:F4"/>
    <mergeCell ref="G4:H4"/>
    <mergeCell ref="I4:J4"/>
    <mergeCell ref="K4:N4"/>
    <mergeCell ref="O4:P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65536-804B-41B6-B004-2FF7236879EC}">
  <dimension ref="A1:AC186"/>
  <sheetViews>
    <sheetView zoomScaleNormal="100" workbookViewId="0">
      <selection activeCell="B1" sqref="B1"/>
    </sheetView>
  </sheetViews>
  <sheetFormatPr defaultColWidth="14.140625" defaultRowHeight="15"/>
  <cols>
    <col min="1" max="1" width="2" bestFit="1" customWidth="1"/>
    <col min="2" max="2" width="10" bestFit="1" customWidth="1"/>
    <col min="3" max="3" width="14" bestFit="1" customWidth="1"/>
    <col min="4" max="5" width="10.42578125" bestFit="1" customWidth="1"/>
    <col min="6" max="7" width="14" bestFit="1" customWidth="1"/>
    <col min="8" max="9" width="11.140625" bestFit="1" customWidth="1"/>
    <col min="10" max="10" width="11.85546875" bestFit="1" customWidth="1"/>
    <col min="11" max="11" width="14" bestFit="1" customWidth="1"/>
    <col min="12" max="13" width="10.42578125" bestFit="1" customWidth="1"/>
    <col min="14" max="15" width="14" bestFit="1" customWidth="1"/>
    <col min="16" max="16" width="10.42578125" bestFit="1" customWidth="1"/>
    <col min="17" max="17" width="11.85546875" bestFit="1" customWidth="1"/>
    <col min="19" max="19" width="4.42578125" bestFit="1" customWidth="1"/>
    <col min="20" max="20" width="14" bestFit="1" customWidth="1"/>
    <col min="21" max="22" width="10.42578125" bestFit="1" customWidth="1"/>
    <col min="23" max="23" width="14" bestFit="1" customWidth="1"/>
    <col min="25" max="25" width="4.42578125" bestFit="1" customWidth="1"/>
    <col min="26" max="26" width="14" bestFit="1" customWidth="1"/>
    <col min="27" max="28" width="10.42578125" bestFit="1" customWidth="1"/>
    <col min="29" max="29" width="14" bestFit="1" customWidth="1"/>
  </cols>
  <sheetData>
    <row r="1" spans="1:29" ht="47.1">
      <c r="C1" s="47" t="s">
        <v>2</v>
      </c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</row>
    <row r="2" spans="1:29" ht="15.95" thickBot="1"/>
    <row r="3" spans="1:29" ht="27">
      <c r="C3" s="49" t="s">
        <v>67</v>
      </c>
      <c r="D3" s="50"/>
      <c r="E3" s="50"/>
      <c r="F3" s="50"/>
      <c r="G3" s="50"/>
      <c r="H3" s="50"/>
      <c r="I3" s="50"/>
      <c r="J3" s="51"/>
      <c r="K3" s="49" t="s">
        <v>68</v>
      </c>
      <c r="L3" s="50"/>
      <c r="M3" s="50"/>
      <c r="N3" s="50"/>
      <c r="O3" s="50"/>
      <c r="P3" s="50"/>
      <c r="Q3" s="51"/>
    </row>
    <row r="4" spans="1:29" ht="21.95">
      <c r="C4" s="52" t="s">
        <v>69</v>
      </c>
      <c r="D4" s="48"/>
      <c r="E4" s="48"/>
      <c r="F4" s="48"/>
      <c r="G4" s="48" t="s">
        <v>13</v>
      </c>
      <c r="H4" s="48"/>
      <c r="I4" s="48" t="s">
        <v>70</v>
      </c>
      <c r="J4" s="53"/>
      <c r="K4" s="52" t="s">
        <v>12</v>
      </c>
      <c r="L4" s="48"/>
      <c r="M4" s="48"/>
      <c r="N4" s="48"/>
      <c r="O4" s="48" t="s">
        <v>13</v>
      </c>
      <c r="P4" s="48"/>
      <c r="Q4" s="8" t="s">
        <v>70</v>
      </c>
      <c r="T4" s="48" t="s">
        <v>71</v>
      </c>
      <c r="U4" s="48"/>
      <c r="V4" s="48"/>
      <c r="W4" s="48"/>
      <c r="Z4" s="48" t="s">
        <v>72</v>
      </c>
      <c r="AA4" s="48"/>
      <c r="AB4" s="48"/>
      <c r="AC4" s="48"/>
    </row>
    <row r="5" spans="1:29" ht="17.100000000000001" thickBot="1">
      <c r="C5" s="16" t="s">
        <v>73</v>
      </c>
      <c r="D5" s="17" t="s">
        <v>74</v>
      </c>
      <c r="E5" s="17" t="s">
        <v>75</v>
      </c>
      <c r="F5" s="17" t="s">
        <v>76</v>
      </c>
      <c r="G5" s="17" t="s">
        <v>73</v>
      </c>
      <c r="H5" s="17" t="s">
        <v>74</v>
      </c>
      <c r="I5" s="17" t="s">
        <v>77</v>
      </c>
      <c r="J5" s="18" t="s">
        <v>78</v>
      </c>
      <c r="K5" s="16" t="s">
        <v>73</v>
      </c>
      <c r="L5" s="17" t="s">
        <v>74</v>
      </c>
      <c r="M5" s="17" t="s">
        <v>75</v>
      </c>
      <c r="N5" s="17" t="s">
        <v>76</v>
      </c>
      <c r="O5" s="17" t="s">
        <v>73</v>
      </c>
      <c r="P5" s="17" t="s">
        <v>74</v>
      </c>
      <c r="Q5" s="18" t="s">
        <v>78</v>
      </c>
      <c r="T5" s="5" t="s">
        <v>73</v>
      </c>
      <c r="U5" s="5" t="s">
        <v>74</v>
      </c>
      <c r="V5" s="5" t="s">
        <v>75</v>
      </c>
      <c r="W5" s="5" t="s">
        <v>76</v>
      </c>
      <c r="Z5" s="5" t="s">
        <v>73</v>
      </c>
      <c r="AA5" s="5" t="s">
        <v>74</v>
      </c>
      <c r="AB5" s="5" t="s">
        <v>75</v>
      </c>
      <c r="AC5" s="5" t="s">
        <v>76</v>
      </c>
    </row>
    <row r="6" spans="1:29">
      <c r="A6">
        <f>IF(OR(YEAR(B6)&lt;2020,YEAR(B6)&gt;2021),1,0)</f>
        <v>1</v>
      </c>
      <c r="B6" s="1">
        <v>40087</v>
      </c>
      <c r="C6" s="25">
        <v>5966</v>
      </c>
      <c r="D6" s="26">
        <v>5987</v>
      </c>
      <c r="E6" s="26">
        <v>5987</v>
      </c>
      <c r="F6" s="26">
        <v>5716</v>
      </c>
      <c r="G6" s="27"/>
      <c r="H6" s="27"/>
      <c r="I6" s="26">
        <v>5882504</v>
      </c>
      <c r="J6" s="36">
        <v>5674175.2640144499</v>
      </c>
      <c r="K6" s="9"/>
      <c r="L6" s="20"/>
      <c r="M6" s="20"/>
      <c r="N6" s="20"/>
      <c r="O6" s="20"/>
      <c r="P6" s="20"/>
      <c r="Q6" s="10"/>
      <c r="S6" s="22" t="s">
        <v>12</v>
      </c>
      <c r="T6" s="24" cm="1">
        <f t="array" ref="T6">SQRT(AVERAGE(POWER(K7:K185-$Q$7:$Q$185,2)))</f>
        <v>5.1812408819288209E-3</v>
      </c>
      <c r="U6" s="7" cm="1">
        <f t="array" ref="U6">SQRT(AVERAGE(POWER(L7:L185-$Q$7:$Q$185,2)))</f>
        <v>5.1060409568533483E-3</v>
      </c>
      <c r="V6" s="7" cm="1">
        <f t="array" ref="V6">SQRT(AVERAGE(POWER(M7:M185-$Q$7:$Q$185,2)))</f>
        <v>5.1905345148674483E-3</v>
      </c>
      <c r="W6" s="7" cm="1">
        <f t="array" ref="W6">SQRT(AVERAGE(POWER(N7:N185-$Q$7:$Q$185,2)))</f>
        <v>2.5380312399022114E-3</v>
      </c>
      <c r="Y6" s="22" t="s">
        <v>12</v>
      </c>
      <c r="Z6" s="23" cm="1">
        <f t="array" ref="Z6">SQRT(SUMPRODUCT($A$7:$A$185,POWER(K7:K185-$Q$7:$Q$185,2))/SUM($A$7:$A$185))</f>
        <v>5.3686008346610506E-3</v>
      </c>
      <c r="AA6" s="7" cm="1">
        <f t="array" ref="AA6">SQRT(SUMPRODUCT($A$7:$A$185,POWER(L7:L185-$Q$7:$Q$185,2))/SUM($A$7:$A$185))</f>
        <v>5.3194983298386856E-3</v>
      </c>
      <c r="AB6" s="7" cm="1">
        <f t="array" ref="AB6">SQRT(SUMPRODUCT($A$7:$A$185,POWER(M7:M185-$Q$7:$Q$185,2))/SUM($A$7:$A$185))</f>
        <v>5.3353530150675498E-3</v>
      </c>
      <c r="AC6" s="7" cm="1">
        <f t="array" ref="AC6">SQRT(SUMPRODUCT($A$7:$A$185,POWER(N7:N185-$Q$7:$Q$185,2))/SUM($A$7:$A$185))</f>
        <v>2.1795995335428804E-3</v>
      </c>
    </row>
    <row r="7" spans="1:29">
      <c r="A7">
        <f t="shared" ref="A7:A70" si="0">IF(OR(YEAR(B7)&lt;2020,YEAR(B7)&gt;2021),1,0)</f>
        <v>1</v>
      </c>
      <c r="B7" s="1">
        <v>40118</v>
      </c>
      <c r="C7" s="28">
        <v>5960</v>
      </c>
      <c r="D7" s="4">
        <v>5960</v>
      </c>
      <c r="E7" s="4">
        <v>5732</v>
      </c>
      <c r="F7" s="4">
        <v>5696</v>
      </c>
      <c r="G7" s="20"/>
      <c r="H7" s="20"/>
      <c r="I7" s="4">
        <v>5753193</v>
      </c>
      <c r="J7" s="37">
        <v>5647164.2572085196</v>
      </c>
      <c r="K7" s="11">
        <f t="shared" ref="K7:K38" si="1">C7/C6-1</f>
        <v>-1.0056989607777345E-3</v>
      </c>
      <c r="L7" s="12">
        <f t="shared" ref="L7:L38" si="2">D7/D6-1</f>
        <v>-4.5097711708702581E-3</v>
      </c>
      <c r="M7" s="12">
        <f t="shared" ref="M7:M38" si="3">E7/E6-1</f>
        <v>-4.2592283280440957E-2</v>
      </c>
      <c r="N7" s="12">
        <f t="shared" ref="N7:N38" si="4">F7/F6-1</f>
        <v>-3.4989503149055468E-3</v>
      </c>
      <c r="O7" s="13"/>
      <c r="P7" s="13"/>
      <c r="Q7" s="34">
        <f>J7/J6-1</f>
        <v>-4.7603405868045234E-3</v>
      </c>
      <c r="S7" s="22" t="s">
        <v>13</v>
      </c>
      <c r="T7" s="24" cm="1">
        <f t="array" ref="T7">SQRT(AVERAGE(POWER(O51:O185-$Q$51:$Q$185,2)))</f>
        <v>1.1325444535400898E-2</v>
      </c>
      <c r="U7" s="7" cm="1">
        <f t="array" ref="U7">SQRT(AVERAGE(POWER(P51:P185-$Q$51:$Q$185,2)))</f>
        <v>1.1353326712015659E-2</v>
      </c>
      <c r="V7" s="3"/>
      <c r="W7" s="3"/>
      <c r="Y7" s="22" t="s">
        <v>13</v>
      </c>
      <c r="Z7" s="23" cm="1">
        <f t="array" ref="Z7">SQRT(SUMPRODUCT($A$51:$A$185,POWER(O51:O185-$Q$51:$Q$185,2))/SUM($A$51:$A$185))</f>
        <v>3.0059417539656189E-3</v>
      </c>
      <c r="AA7" s="7" cm="1">
        <f t="array" ref="AA7">SQRT(SUMPRODUCT($A$51:$A$185,POWER(P51:P185-$Q$51:$Q$185,2))/SUM($A$51:$A$185))</f>
        <v>3.0596032638546705E-3</v>
      </c>
      <c r="AB7" s="3"/>
      <c r="AC7" s="3"/>
    </row>
    <row r="8" spans="1:29">
      <c r="A8">
        <f t="shared" si="0"/>
        <v>1</v>
      </c>
      <c r="B8" s="1">
        <v>40148</v>
      </c>
      <c r="C8" s="28">
        <v>5907</v>
      </c>
      <c r="D8" s="4">
        <v>5700</v>
      </c>
      <c r="E8" s="4">
        <v>5696</v>
      </c>
      <c r="F8" s="4">
        <v>5654</v>
      </c>
      <c r="G8" s="20"/>
      <c r="H8" s="20"/>
      <c r="I8" s="4">
        <v>5555732</v>
      </c>
      <c r="J8" s="37">
        <v>5619028.3144551897</v>
      </c>
      <c r="K8" s="11">
        <f t="shared" si="1"/>
        <v>-8.8926174496644084E-3</v>
      </c>
      <c r="L8" s="12">
        <f t="shared" si="2"/>
        <v>-4.3624161073825496E-2</v>
      </c>
      <c r="M8" s="12">
        <f t="shared" si="3"/>
        <v>-6.2805303558967074E-3</v>
      </c>
      <c r="N8" s="12">
        <f t="shared" si="4"/>
        <v>-7.3735955056180025E-3</v>
      </c>
      <c r="O8" s="13"/>
      <c r="P8" s="13"/>
      <c r="Q8" s="34">
        <f t="shared" ref="Q8:Q71" si="5">J8/J7-1</f>
        <v>-4.9823135067152968E-3</v>
      </c>
    </row>
    <row r="9" spans="1:29">
      <c r="A9">
        <f t="shared" si="0"/>
        <v>1</v>
      </c>
      <c r="B9" s="1">
        <v>40179</v>
      </c>
      <c r="C9" s="28">
        <v>5625</v>
      </c>
      <c r="D9" s="4">
        <v>5619</v>
      </c>
      <c r="E9" s="4">
        <v>5636</v>
      </c>
      <c r="F9" s="4">
        <v>5580</v>
      </c>
      <c r="G9" s="20"/>
      <c r="H9" s="20"/>
      <c r="I9" s="4">
        <v>5140856</v>
      </c>
      <c r="J9" s="37">
        <v>5531361.1848963201</v>
      </c>
      <c r="K9" s="11">
        <f t="shared" si="1"/>
        <v>-4.7739969527679005E-2</v>
      </c>
      <c r="L9" s="12">
        <f t="shared" si="2"/>
        <v>-1.4210526315789451E-2</v>
      </c>
      <c r="M9" s="12">
        <f t="shared" si="3"/>
        <v>-1.0533707865168496E-2</v>
      </c>
      <c r="N9" s="12">
        <f t="shared" si="4"/>
        <v>-1.3088079235939132E-2</v>
      </c>
      <c r="O9" s="13"/>
      <c r="P9" s="13"/>
      <c r="Q9" s="34">
        <f t="shared" si="5"/>
        <v>-1.5601830895448976E-2</v>
      </c>
    </row>
    <row r="10" spans="1:29">
      <c r="A10">
        <f t="shared" si="0"/>
        <v>1</v>
      </c>
      <c r="B10" s="1">
        <v>40210</v>
      </c>
      <c r="C10" s="28">
        <v>5555</v>
      </c>
      <c r="D10" s="4">
        <v>5577</v>
      </c>
      <c r="E10" s="4">
        <v>5585</v>
      </c>
      <c r="F10" s="4">
        <v>5500</v>
      </c>
      <c r="G10" s="20"/>
      <c r="H10" s="20"/>
      <c r="I10" s="4">
        <v>5055807</v>
      </c>
      <c r="J10" s="37">
        <v>5454651.2867782898</v>
      </c>
      <c r="K10" s="11">
        <f t="shared" si="1"/>
        <v>-1.244444444444448E-2</v>
      </c>
      <c r="L10" s="12">
        <f t="shared" si="2"/>
        <v>-7.4746396155899175E-3</v>
      </c>
      <c r="M10" s="12">
        <f t="shared" si="3"/>
        <v>-9.0489709013484854E-3</v>
      </c>
      <c r="N10" s="12">
        <f t="shared" si="4"/>
        <v>-1.4336917562724039E-2</v>
      </c>
      <c r="O10" s="13"/>
      <c r="P10" s="13"/>
      <c r="Q10" s="34">
        <f t="shared" si="5"/>
        <v>-1.386817738958912E-2</v>
      </c>
    </row>
    <row r="11" spans="1:29">
      <c r="A11">
        <f t="shared" si="0"/>
        <v>1</v>
      </c>
      <c r="B11" s="1">
        <v>40238</v>
      </c>
      <c r="C11" s="28">
        <v>5592</v>
      </c>
      <c r="D11" s="4">
        <v>5611</v>
      </c>
      <c r="E11" s="4">
        <v>5612</v>
      </c>
      <c r="F11" s="4">
        <v>5537</v>
      </c>
      <c r="G11" s="20"/>
      <c r="H11" s="20"/>
      <c r="I11" s="4">
        <v>5186579</v>
      </c>
      <c r="J11" s="37">
        <v>5482620.4653960504</v>
      </c>
      <c r="K11" s="11">
        <f t="shared" si="1"/>
        <v>6.6606660666066464E-3</v>
      </c>
      <c r="L11" s="12">
        <f t="shared" si="2"/>
        <v>6.0964676349291036E-3</v>
      </c>
      <c r="M11" s="12">
        <f t="shared" si="3"/>
        <v>4.8343777976722624E-3</v>
      </c>
      <c r="N11" s="12">
        <f t="shared" si="4"/>
        <v>6.7272727272726929E-3</v>
      </c>
      <c r="O11" s="13"/>
      <c r="P11" s="13"/>
      <c r="Q11" s="34">
        <f t="shared" si="5"/>
        <v>5.1275832582655667E-3</v>
      </c>
    </row>
    <row r="12" spans="1:29">
      <c r="A12">
        <f t="shared" si="0"/>
        <v>1</v>
      </c>
      <c r="B12" s="1">
        <v>40269</v>
      </c>
      <c r="C12" s="28">
        <v>5625</v>
      </c>
      <c r="D12" s="4">
        <v>5626</v>
      </c>
      <c r="E12" s="4">
        <v>5634</v>
      </c>
      <c r="F12" s="4">
        <v>5553</v>
      </c>
      <c r="G12" s="20"/>
      <c r="H12" s="20"/>
      <c r="I12" s="4">
        <v>5435315</v>
      </c>
      <c r="J12" s="37">
        <v>5524111.6005117698</v>
      </c>
      <c r="K12" s="11">
        <f t="shared" si="1"/>
        <v>5.9012875536481602E-3</v>
      </c>
      <c r="L12" s="12">
        <f t="shared" si="2"/>
        <v>2.6733202637676534E-3</v>
      </c>
      <c r="M12" s="12">
        <f t="shared" si="3"/>
        <v>3.9201710620100361E-3</v>
      </c>
      <c r="N12" s="12">
        <f t="shared" si="4"/>
        <v>2.8896514357954484E-3</v>
      </c>
      <c r="O12" s="13"/>
      <c r="P12" s="13"/>
      <c r="Q12" s="34">
        <f t="shared" si="5"/>
        <v>7.5677562175959778E-3</v>
      </c>
    </row>
    <row r="13" spans="1:29">
      <c r="A13">
        <f t="shared" si="0"/>
        <v>1</v>
      </c>
      <c r="B13" s="1">
        <v>40299</v>
      </c>
      <c r="C13" s="28">
        <v>5591</v>
      </c>
      <c r="D13" s="4">
        <v>5604</v>
      </c>
      <c r="E13" s="4">
        <v>5605</v>
      </c>
      <c r="F13" s="4">
        <v>5520</v>
      </c>
      <c r="G13" s="20"/>
      <c r="H13" s="20"/>
      <c r="I13" s="4">
        <v>5551249</v>
      </c>
      <c r="J13" s="37">
        <v>5508454.8218067</v>
      </c>
      <c r="K13" s="11">
        <f t="shared" si="1"/>
        <v>-6.0444444444444079E-3</v>
      </c>
      <c r="L13" s="12">
        <f t="shared" si="2"/>
        <v>-3.9104159260575644E-3</v>
      </c>
      <c r="M13" s="12">
        <f t="shared" si="3"/>
        <v>-5.1473198438054535E-3</v>
      </c>
      <c r="N13" s="12">
        <f t="shared" si="4"/>
        <v>-5.9427336574824352E-3</v>
      </c>
      <c r="O13" s="13"/>
      <c r="P13" s="13"/>
      <c r="Q13" s="34">
        <f t="shared" si="5"/>
        <v>-2.8342618392466212E-3</v>
      </c>
    </row>
    <row r="14" spans="1:29">
      <c r="A14">
        <f t="shared" si="0"/>
        <v>1</v>
      </c>
      <c r="B14" s="1">
        <v>40330</v>
      </c>
      <c r="C14" s="28">
        <v>5582</v>
      </c>
      <c r="D14" s="4">
        <v>5584</v>
      </c>
      <c r="E14" s="4">
        <v>5596</v>
      </c>
      <c r="F14" s="4">
        <v>5516</v>
      </c>
      <c r="G14" s="20"/>
      <c r="H14" s="20"/>
      <c r="I14" s="4">
        <v>5662437</v>
      </c>
      <c r="J14" s="37">
        <v>5500210.2741451804</v>
      </c>
      <c r="K14" s="11">
        <f t="shared" si="1"/>
        <v>-1.6097299230907192E-3</v>
      </c>
      <c r="L14" s="12">
        <f t="shared" si="2"/>
        <v>-3.5688793718772205E-3</v>
      </c>
      <c r="M14" s="12">
        <f t="shared" si="3"/>
        <v>-1.6057091882247798E-3</v>
      </c>
      <c r="N14" s="12">
        <f t="shared" si="4"/>
        <v>-7.246376811593791E-4</v>
      </c>
      <c r="O14" s="13"/>
      <c r="P14" s="13"/>
      <c r="Q14" s="34">
        <f t="shared" si="5"/>
        <v>-1.4967078660391708E-3</v>
      </c>
    </row>
    <row r="15" spans="1:29">
      <c r="A15">
        <f t="shared" si="0"/>
        <v>1</v>
      </c>
      <c r="B15" s="1">
        <v>40360</v>
      </c>
      <c r="C15" s="28">
        <v>5573</v>
      </c>
      <c r="D15" s="4">
        <v>5592</v>
      </c>
      <c r="E15" s="4">
        <v>5594</v>
      </c>
      <c r="F15" s="4">
        <v>5508</v>
      </c>
      <c r="G15" s="20"/>
      <c r="H15" s="20"/>
      <c r="I15" s="4">
        <v>5739051</v>
      </c>
      <c r="J15" s="37">
        <v>5493479.3156689899</v>
      </c>
      <c r="K15" s="11">
        <f t="shared" si="1"/>
        <v>-1.6123253314224151E-3</v>
      </c>
      <c r="L15" s="12">
        <f t="shared" si="2"/>
        <v>1.4326647564470996E-3</v>
      </c>
      <c r="M15" s="12">
        <f t="shared" si="3"/>
        <v>-3.5739814152968563E-4</v>
      </c>
      <c r="N15" s="12">
        <f t="shared" si="4"/>
        <v>-1.4503263234227903E-3</v>
      </c>
      <c r="O15" s="13"/>
      <c r="P15" s="13"/>
      <c r="Q15" s="34">
        <f t="shared" si="5"/>
        <v>-1.2237638455080413E-3</v>
      </c>
    </row>
    <row r="16" spans="1:29">
      <c r="A16">
        <f t="shared" si="0"/>
        <v>1</v>
      </c>
      <c r="B16" s="1">
        <v>40391</v>
      </c>
      <c r="C16" s="28">
        <v>5611</v>
      </c>
      <c r="D16" s="4">
        <v>5625</v>
      </c>
      <c r="E16" s="4">
        <v>5628</v>
      </c>
      <c r="F16" s="4">
        <v>5524</v>
      </c>
      <c r="G16" s="20"/>
      <c r="H16" s="20"/>
      <c r="I16" s="4">
        <v>5752094</v>
      </c>
      <c r="J16" s="37">
        <v>5491663.7308610696</v>
      </c>
      <c r="K16" s="11">
        <f t="shared" si="1"/>
        <v>6.8185896285664072E-3</v>
      </c>
      <c r="L16" s="12">
        <f t="shared" si="2"/>
        <v>5.9012875536481602E-3</v>
      </c>
      <c r="M16" s="12">
        <f t="shared" si="3"/>
        <v>6.0779406506972222E-3</v>
      </c>
      <c r="N16" s="12">
        <f t="shared" si="4"/>
        <v>2.9048656499637282E-3</v>
      </c>
      <c r="O16" s="13"/>
      <c r="P16" s="13"/>
      <c r="Q16" s="34">
        <f t="shared" si="5"/>
        <v>-3.3049816038110968E-4</v>
      </c>
    </row>
    <row r="17" spans="1:17">
      <c r="A17">
        <f t="shared" si="0"/>
        <v>1</v>
      </c>
      <c r="B17" s="1">
        <v>40422</v>
      </c>
      <c r="C17" s="28">
        <v>5604</v>
      </c>
      <c r="D17" s="4">
        <v>5620</v>
      </c>
      <c r="E17" s="4">
        <v>5617</v>
      </c>
      <c r="F17" s="4">
        <v>5501</v>
      </c>
      <c r="G17" s="20"/>
      <c r="H17" s="20"/>
      <c r="I17" s="4">
        <v>5694028</v>
      </c>
      <c r="J17" s="37">
        <v>5482256.1841588803</v>
      </c>
      <c r="K17" s="11">
        <f t="shared" si="1"/>
        <v>-1.2475494564249123E-3</v>
      </c>
      <c r="L17" s="12">
        <f t="shared" si="2"/>
        <v>-8.8888888888893902E-4</v>
      </c>
      <c r="M17" s="12">
        <f t="shared" si="3"/>
        <v>-1.9545131485430023E-3</v>
      </c>
      <c r="N17" s="12">
        <f t="shared" si="4"/>
        <v>-4.1636495293265741E-3</v>
      </c>
      <c r="O17" s="13"/>
      <c r="P17" s="13"/>
      <c r="Q17" s="34">
        <f t="shared" si="5"/>
        <v>-1.7130594958540968E-3</v>
      </c>
    </row>
    <row r="18" spans="1:17">
      <c r="A18">
        <f t="shared" si="0"/>
        <v>1</v>
      </c>
      <c r="B18" s="1">
        <v>40452</v>
      </c>
      <c r="C18" s="28">
        <v>5625</v>
      </c>
      <c r="D18" s="4">
        <v>5620</v>
      </c>
      <c r="E18" s="4">
        <v>5621</v>
      </c>
      <c r="F18" s="4">
        <v>5508</v>
      </c>
      <c r="G18" s="20"/>
      <c r="H18" s="20"/>
      <c r="I18" s="4">
        <v>5683096</v>
      </c>
      <c r="J18" s="37">
        <v>5480562.1564115603</v>
      </c>
      <c r="K18" s="11">
        <f t="shared" si="1"/>
        <v>3.7473233404710093E-3</v>
      </c>
      <c r="L18" s="12">
        <f t="shared" si="2"/>
        <v>0</v>
      </c>
      <c r="M18" s="12">
        <f t="shared" si="3"/>
        <v>7.1212390956021387E-4</v>
      </c>
      <c r="N18" s="12">
        <f t="shared" si="4"/>
        <v>1.2724959098344701E-3</v>
      </c>
      <c r="O18" s="13"/>
      <c r="P18" s="13"/>
      <c r="Q18" s="34">
        <f t="shared" si="5"/>
        <v>-3.090019310325598E-4</v>
      </c>
    </row>
    <row r="19" spans="1:17">
      <c r="A19">
        <f t="shared" si="0"/>
        <v>1</v>
      </c>
      <c r="B19" s="1">
        <v>40483</v>
      </c>
      <c r="C19" s="28">
        <v>5615</v>
      </c>
      <c r="D19" s="4">
        <v>5619</v>
      </c>
      <c r="E19" s="4">
        <v>5504</v>
      </c>
      <c r="F19" s="4">
        <v>5506</v>
      </c>
      <c r="G19" s="20"/>
      <c r="H19" s="20"/>
      <c r="I19" s="4">
        <v>5578795</v>
      </c>
      <c r="J19" s="37">
        <v>5470668.0941834403</v>
      </c>
      <c r="K19" s="11">
        <f t="shared" si="1"/>
        <v>-1.777777777777767E-3</v>
      </c>
      <c r="L19" s="12">
        <f t="shared" si="2"/>
        <v>-1.7793594306048099E-4</v>
      </c>
      <c r="M19" s="12">
        <f t="shared" si="3"/>
        <v>-2.0814801636719449E-2</v>
      </c>
      <c r="N19" s="12">
        <f t="shared" si="4"/>
        <v>-3.6310820624541051E-4</v>
      </c>
      <c r="O19" s="13"/>
      <c r="P19" s="13"/>
      <c r="Q19" s="34">
        <f t="shared" si="5"/>
        <v>-1.8053006143804451E-3</v>
      </c>
    </row>
    <row r="20" spans="1:17">
      <c r="A20">
        <f t="shared" si="0"/>
        <v>1</v>
      </c>
      <c r="B20" s="1">
        <v>40513</v>
      </c>
      <c r="C20" s="28">
        <v>5603</v>
      </c>
      <c r="D20" s="4">
        <v>5487</v>
      </c>
      <c r="E20" s="4">
        <v>5498</v>
      </c>
      <c r="F20" s="4">
        <v>5467</v>
      </c>
      <c r="G20" s="20"/>
      <c r="H20" s="20"/>
      <c r="I20" s="4">
        <v>5394677</v>
      </c>
      <c r="J20" s="37">
        <v>5449403.5383695802</v>
      </c>
      <c r="K20" s="11">
        <f t="shared" si="1"/>
        <v>-2.1371326803205637E-3</v>
      </c>
      <c r="L20" s="12">
        <f t="shared" si="2"/>
        <v>-2.3491724506139899E-2</v>
      </c>
      <c r="M20" s="12">
        <f t="shared" si="3"/>
        <v>-1.0901162790697416E-3</v>
      </c>
      <c r="N20" s="12">
        <f t="shared" si="4"/>
        <v>-7.0831819832909426E-3</v>
      </c>
      <c r="O20" s="13"/>
      <c r="P20" s="13"/>
      <c r="Q20" s="34">
        <f t="shared" si="5"/>
        <v>-3.8870126002469307E-3</v>
      </c>
    </row>
    <row r="21" spans="1:17">
      <c r="A21">
        <f t="shared" si="0"/>
        <v>1</v>
      </c>
      <c r="B21" s="1">
        <v>40544</v>
      </c>
      <c r="C21" s="28">
        <v>5455</v>
      </c>
      <c r="D21" s="4">
        <v>5476</v>
      </c>
      <c r="E21" s="4">
        <v>5478</v>
      </c>
      <c r="F21" s="4">
        <v>5427</v>
      </c>
      <c r="G21" s="20"/>
      <c r="H21" s="20"/>
      <c r="I21" s="4">
        <v>5018082</v>
      </c>
      <c r="J21" s="37">
        <v>5417034.9275587602</v>
      </c>
      <c r="K21" s="11">
        <f t="shared" si="1"/>
        <v>-2.6414420845975339E-2</v>
      </c>
      <c r="L21" s="12">
        <f t="shared" si="2"/>
        <v>-2.004738472753731E-3</v>
      </c>
      <c r="M21" s="12">
        <f t="shared" si="3"/>
        <v>-3.6376864314295876E-3</v>
      </c>
      <c r="N21" s="12">
        <f t="shared" si="4"/>
        <v>-7.3166270349368512E-3</v>
      </c>
      <c r="O21" s="13"/>
      <c r="P21" s="13"/>
      <c r="Q21" s="34">
        <f t="shared" si="5"/>
        <v>-5.9398447156483458E-3</v>
      </c>
    </row>
    <row r="22" spans="1:17">
      <c r="A22">
        <f t="shared" si="0"/>
        <v>1</v>
      </c>
      <c r="B22" s="1">
        <v>40575</v>
      </c>
      <c r="C22" s="28">
        <v>5509</v>
      </c>
      <c r="D22" s="4">
        <v>5515</v>
      </c>
      <c r="E22" s="4">
        <v>5517</v>
      </c>
      <c r="F22" s="4">
        <v>5451</v>
      </c>
      <c r="G22" s="20"/>
      <c r="H22" s="20"/>
      <c r="I22" s="4">
        <v>5015495</v>
      </c>
      <c r="J22" s="37">
        <v>5411880.9017797699</v>
      </c>
      <c r="K22" s="11">
        <f t="shared" si="1"/>
        <v>9.8991750687442703E-3</v>
      </c>
      <c r="L22" s="12">
        <f t="shared" si="2"/>
        <v>7.1219868517164997E-3</v>
      </c>
      <c r="M22" s="12">
        <f t="shared" si="3"/>
        <v>7.1193866374590353E-3</v>
      </c>
      <c r="N22" s="12">
        <f t="shared" si="4"/>
        <v>4.4223327805417156E-3</v>
      </c>
      <c r="O22" s="13"/>
      <c r="P22" s="13"/>
      <c r="Q22" s="34">
        <f t="shared" si="5"/>
        <v>-9.5144776578226509E-4</v>
      </c>
    </row>
    <row r="23" spans="1:17">
      <c r="A23">
        <f t="shared" si="0"/>
        <v>1</v>
      </c>
      <c r="B23" s="1">
        <v>40603</v>
      </c>
      <c r="C23" s="28">
        <v>5514</v>
      </c>
      <c r="D23" s="4">
        <v>5519</v>
      </c>
      <c r="E23" s="4">
        <v>5522</v>
      </c>
      <c r="F23" s="4">
        <v>5477</v>
      </c>
      <c r="G23" s="20"/>
      <c r="H23" s="20"/>
      <c r="I23" s="4">
        <v>5137445</v>
      </c>
      <c r="J23" s="37">
        <v>5428796.8607869903</v>
      </c>
      <c r="K23" s="11">
        <f t="shared" si="1"/>
        <v>9.076057360681844E-4</v>
      </c>
      <c r="L23" s="12">
        <f t="shared" si="2"/>
        <v>7.2529465095194645E-4</v>
      </c>
      <c r="M23" s="12">
        <f t="shared" si="3"/>
        <v>9.0628965017214291E-4</v>
      </c>
      <c r="N23" s="12">
        <f t="shared" si="4"/>
        <v>4.7697670152264671E-3</v>
      </c>
      <c r="O23" s="13"/>
      <c r="P23" s="13"/>
      <c r="Q23" s="34">
        <f t="shared" si="5"/>
        <v>3.1257079219273454E-3</v>
      </c>
    </row>
    <row r="24" spans="1:17">
      <c r="A24">
        <f t="shared" si="0"/>
        <v>1</v>
      </c>
      <c r="B24" s="1">
        <v>40634</v>
      </c>
      <c r="C24" s="28">
        <v>5524</v>
      </c>
      <c r="D24" s="4">
        <v>5527</v>
      </c>
      <c r="E24" s="4">
        <v>5526</v>
      </c>
      <c r="F24" s="4">
        <v>5485</v>
      </c>
      <c r="G24" s="20"/>
      <c r="H24" s="20"/>
      <c r="I24" s="4">
        <v>5355065</v>
      </c>
      <c r="J24" s="37">
        <v>5442080.5727207102</v>
      </c>
      <c r="K24" s="11">
        <f t="shared" si="1"/>
        <v>1.8135654697135628E-3</v>
      </c>
      <c r="L24" s="12">
        <f t="shared" si="2"/>
        <v>1.4495379597754265E-3</v>
      </c>
      <c r="M24" s="12">
        <f t="shared" si="3"/>
        <v>7.243752263672576E-4</v>
      </c>
      <c r="N24" s="12">
        <f t="shared" si="4"/>
        <v>1.4606536425050276E-3</v>
      </c>
      <c r="O24" s="13"/>
      <c r="P24" s="13"/>
      <c r="Q24" s="34">
        <f t="shared" si="5"/>
        <v>2.4468979544380876E-3</v>
      </c>
    </row>
    <row r="25" spans="1:17">
      <c r="A25">
        <f t="shared" si="0"/>
        <v>1</v>
      </c>
      <c r="B25" s="1">
        <v>40664</v>
      </c>
      <c r="C25" s="28">
        <v>5529</v>
      </c>
      <c r="D25" s="4">
        <v>5522</v>
      </c>
      <c r="E25" s="4">
        <v>5529</v>
      </c>
      <c r="F25" s="4">
        <v>5516</v>
      </c>
      <c r="G25" s="20"/>
      <c r="H25" s="20"/>
      <c r="I25" s="4">
        <v>5497906</v>
      </c>
      <c r="J25" s="37">
        <v>5454506.90387299</v>
      </c>
      <c r="K25" s="11">
        <f t="shared" si="1"/>
        <v>9.0514120202755954E-4</v>
      </c>
      <c r="L25" s="12">
        <f t="shared" si="2"/>
        <v>-9.0464990048855221E-4</v>
      </c>
      <c r="M25" s="12">
        <f t="shared" si="3"/>
        <v>5.4288816503800241E-4</v>
      </c>
      <c r="N25" s="12">
        <f t="shared" si="4"/>
        <v>5.6517775752051858E-3</v>
      </c>
      <c r="O25" s="13"/>
      <c r="P25" s="13"/>
      <c r="Q25" s="34">
        <f t="shared" si="5"/>
        <v>2.2833787530762706E-3</v>
      </c>
    </row>
    <row r="26" spans="1:17">
      <c r="A26">
        <f t="shared" si="0"/>
        <v>1</v>
      </c>
      <c r="B26" s="1">
        <v>40695</v>
      </c>
      <c r="C26" s="28">
        <v>5513</v>
      </c>
      <c r="D26" s="4">
        <v>5524</v>
      </c>
      <c r="E26" s="4">
        <v>5522</v>
      </c>
      <c r="F26" s="4">
        <v>5528</v>
      </c>
      <c r="G26" s="20"/>
      <c r="H26" s="20"/>
      <c r="I26" s="4">
        <v>5633167</v>
      </c>
      <c r="J26" s="37">
        <v>5471944.8916656803</v>
      </c>
      <c r="K26" s="11">
        <f t="shared" si="1"/>
        <v>-2.8938325194429737E-3</v>
      </c>
      <c r="L26" s="12">
        <f t="shared" si="2"/>
        <v>3.621876131836288E-4</v>
      </c>
      <c r="M26" s="12">
        <f t="shared" si="3"/>
        <v>-1.2660517272562455E-3</v>
      </c>
      <c r="N26" s="12">
        <f t="shared" si="4"/>
        <v>2.175489485134241E-3</v>
      </c>
      <c r="O26" s="13"/>
      <c r="P26" s="13"/>
      <c r="Q26" s="34">
        <f t="shared" si="5"/>
        <v>3.1969870237598119E-3</v>
      </c>
    </row>
    <row r="27" spans="1:17">
      <c r="A27">
        <f t="shared" si="0"/>
        <v>1</v>
      </c>
      <c r="B27" s="1">
        <v>40725</v>
      </c>
      <c r="C27" s="28">
        <v>5532</v>
      </c>
      <c r="D27" s="4">
        <v>5529</v>
      </c>
      <c r="E27" s="4">
        <v>5532</v>
      </c>
      <c r="F27" s="4">
        <v>5547</v>
      </c>
      <c r="G27" s="20"/>
      <c r="H27" s="20"/>
      <c r="I27" s="4">
        <v>5736619</v>
      </c>
      <c r="J27" s="37">
        <v>5496134.4534844896</v>
      </c>
      <c r="K27" s="11">
        <f t="shared" si="1"/>
        <v>3.446399419553714E-3</v>
      </c>
      <c r="L27" s="12">
        <f t="shared" si="2"/>
        <v>9.0514120202755954E-4</v>
      </c>
      <c r="M27" s="12">
        <f t="shared" si="3"/>
        <v>1.810938065918144E-3</v>
      </c>
      <c r="N27" s="12">
        <f t="shared" si="4"/>
        <v>3.4370477568741453E-3</v>
      </c>
      <c r="O27" s="13"/>
      <c r="P27" s="13"/>
      <c r="Q27" s="34">
        <f t="shared" si="5"/>
        <v>4.4206515777693856E-3</v>
      </c>
    </row>
    <row r="28" spans="1:17">
      <c r="A28">
        <f t="shared" si="0"/>
        <v>1</v>
      </c>
      <c r="B28" s="1">
        <v>40756</v>
      </c>
      <c r="C28" s="28">
        <v>5524</v>
      </c>
      <c r="D28" s="4">
        <v>5525</v>
      </c>
      <c r="E28" s="4">
        <v>5518</v>
      </c>
      <c r="F28" s="4">
        <v>5552</v>
      </c>
      <c r="G28" s="20"/>
      <c r="H28" s="20"/>
      <c r="I28" s="4">
        <v>5763835</v>
      </c>
      <c r="J28" s="37">
        <v>5507401.1116476897</v>
      </c>
      <c r="K28" s="11">
        <f t="shared" si="1"/>
        <v>-1.4461315979754641E-3</v>
      </c>
      <c r="L28" s="12">
        <f t="shared" si="2"/>
        <v>-7.2345812986074343E-4</v>
      </c>
      <c r="M28" s="12">
        <f t="shared" si="3"/>
        <v>-2.5307302964570066E-3</v>
      </c>
      <c r="N28" s="12">
        <f t="shared" si="4"/>
        <v>9.0138813773221749E-4</v>
      </c>
      <c r="O28" s="13"/>
      <c r="P28" s="13"/>
      <c r="Q28" s="34">
        <f t="shared" si="5"/>
        <v>2.04992404362625E-3</v>
      </c>
    </row>
    <row r="29" spans="1:17">
      <c r="A29">
        <f t="shared" si="0"/>
        <v>1</v>
      </c>
      <c r="B29" s="1">
        <v>40787</v>
      </c>
      <c r="C29" s="28">
        <v>5551</v>
      </c>
      <c r="D29" s="4">
        <v>5545</v>
      </c>
      <c r="E29" s="4">
        <v>5549</v>
      </c>
      <c r="F29" s="4">
        <v>5584</v>
      </c>
      <c r="G29" s="20"/>
      <c r="H29" s="20"/>
      <c r="I29" s="4">
        <v>5738104</v>
      </c>
      <c r="J29" s="37">
        <v>5513365.7433842104</v>
      </c>
      <c r="K29" s="11">
        <f t="shared" si="1"/>
        <v>4.8877624909486883E-3</v>
      </c>
      <c r="L29" s="12">
        <f t="shared" si="2"/>
        <v>3.6199095022624306E-3</v>
      </c>
      <c r="M29" s="12">
        <f t="shared" si="3"/>
        <v>5.6179775280897903E-3</v>
      </c>
      <c r="N29" s="12">
        <f t="shared" si="4"/>
        <v>5.7636887608070175E-3</v>
      </c>
      <c r="O29" s="13"/>
      <c r="P29" s="13"/>
      <c r="Q29" s="34">
        <f t="shared" si="5"/>
        <v>1.0830211229586606E-3</v>
      </c>
    </row>
    <row r="30" spans="1:17">
      <c r="A30">
        <f t="shared" si="0"/>
        <v>1</v>
      </c>
      <c r="B30" s="1">
        <v>40817</v>
      </c>
      <c r="C30" s="28">
        <v>5525</v>
      </c>
      <c r="D30" s="4">
        <v>5534</v>
      </c>
      <c r="E30" s="4">
        <v>5539</v>
      </c>
      <c r="F30" s="4">
        <v>5588</v>
      </c>
      <c r="G30" s="20"/>
      <c r="H30" s="20"/>
      <c r="I30" s="4">
        <v>5694233</v>
      </c>
      <c r="J30" s="37">
        <v>5507196.4515464697</v>
      </c>
      <c r="K30" s="11">
        <f t="shared" si="1"/>
        <v>-4.6838407494145251E-3</v>
      </c>
      <c r="L30" s="12">
        <f t="shared" si="2"/>
        <v>-1.9837691614066344E-3</v>
      </c>
      <c r="M30" s="12">
        <f t="shared" si="3"/>
        <v>-1.8021265092809102E-3</v>
      </c>
      <c r="N30" s="12">
        <f t="shared" si="4"/>
        <v>7.1633237822354978E-4</v>
      </c>
      <c r="O30" s="13"/>
      <c r="P30" s="13"/>
      <c r="Q30" s="34">
        <f t="shared" si="5"/>
        <v>-1.1189701762746029E-3</v>
      </c>
    </row>
    <row r="31" spans="1:17">
      <c r="A31">
        <f t="shared" si="0"/>
        <v>1</v>
      </c>
      <c r="B31" s="1">
        <v>40848</v>
      </c>
      <c r="C31" s="28">
        <v>5522</v>
      </c>
      <c r="D31" s="4">
        <v>5527</v>
      </c>
      <c r="E31" s="4">
        <v>5520</v>
      </c>
      <c r="F31" s="4">
        <v>5593</v>
      </c>
      <c r="G31" s="20"/>
      <c r="H31" s="20"/>
      <c r="I31" s="4">
        <v>5614582</v>
      </c>
      <c r="J31" s="37">
        <v>5513990.5142681897</v>
      </c>
      <c r="K31" s="11">
        <f t="shared" si="1"/>
        <v>-5.4298642533934238E-4</v>
      </c>
      <c r="L31" s="12">
        <f t="shared" si="2"/>
        <v>-1.2649078424286087E-3</v>
      </c>
      <c r="M31" s="12">
        <f t="shared" si="3"/>
        <v>-3.4302220617440371E-3</v>
      </c>
      <c r="N31" s="12">
        <f t="shared" si="4"/>
        <v>8.9477451682173914E-4</v>
      </c>
      <c r="O31" s="13"/>
      <c r="P31" s="13"/>
      <c r="Q31" s="34">
        <f t="shared" si="5"/>
        <v>1.2336699410482321E-3</v>
      </c>
    </row>
    <row r="32" spans="1:17">
      <c r="A32">
        <f t="shared" si="0"/>
        <v>1</v>
      </c>
      <c r="B32" s="1">
        <v>40878</v>
      </c>
      <c r="C32" s="28">
        <v>5544</v>
      </c>
      <c r="D32" s="4">
        <v>5551</v>
      </c>
      <c r="E32" s="4">
        <v>5546</v>
      </c>
      <c r="F32" s="4">
        <v>5611</v>
      </c>
      <c r="G32" s="20"/>
      <c r="H32" s="20"/>
      <c r="I32" s="4">
        <v>5472009</v>
      </c>
      <c r="J32" s="37">
        <v>5523977.1782667004</v>
      </c>
      <c r="K32" s="11">
        <f t="shared" si="1"/>
        <v>3.9840637450199168E-3</v>
      </c>
      <c r="L32" s="12">
        <f t="shared" si="2"/>
        <v>4.342319522344873E-3</v>
      </c>
      <c r="M32" s="12">
        <f t="shared" si="3"/>
        <v>4.7101449275361862E-3</v>
      </c>
      <c r="N32" s="12">
        <f t="shared" si="4"/>
        <v>3.2183086000356909E-3</v>
      </c>
      <c r="O32" s="13"/>
      <c r="P32" s="13"/>
      <c r="Q32" s="34">
        <f t="shared" si="5"/>
        <v>1.8111500142534709E-3</v>
      </c>
    </row>
    <row r="33" spans="1:17">
      <c r="A33">
        <f t="shared" si="0"/>
        <v>1</v>
      </c>
      <c r="B33" s="1">
        <v>40909</v>
      </c>
      <c r="C33" s="28">
        <v>5572</v>
      </c>
      <c r="D33" s="4">
        <v>5567</v>
      </c>
      <c r="E33" s="4">
        <v>5564</v>
      </c>
      <c r="F33" s="4">
        <v>5626</v>
      </c>
      <c r="G33" s="20"/>
      <c r="H33" s="20"/>
      <c r="I33" s="4">
        <v>5177148</v>
      </c>
      <c r="J33" s="37">
        <v>5566814.0203751298</v>
      </c>
      <c r="K33" s="11">
        <f t="shared" si="1"/>
        <v>5.050505050504972E-3</v>
      </c>
      <c r="L33" s="12">
        <f t="shared" si="2"/>
        <v>2.8823635381012291E-3</v>
      </c>
      <c r="M33" s="12">
        <f t="shared" si="3"/>
        <v>3.2455824017310064E-3</v>
      </c>
      <c r="N33" s="12">
        <f t="shared" si="4"/>
        <v>2.6733202637676534E-3</v>
      </c>
      <c r="O33" s="13"/>
      <c r="P33" s="13"/>
      <c r="Q33" s="34">
        <f t="shared" si="5"/>
        <v>7.754710189058045E-3</v>
      </c>
    </row>
    <row r="34" spans="1:17">
      <c r="A34">
        <f t="shared" si="0"/>
        <v>1</v>
      </c>
      <c r="B34" s="1">
        <v>40940</v>
      </c>
      <c r="C34" s="28">
        <v>5554</v>
      </c>
      <c r="D34" s="4">
        <v>5558</v>
      </c>
      <c r="E34" s="4">
        <v>5563</v>
      </c>
      <c r="F34" s="4">
        <v>5629</v>
      </c>
      <c r="G34" s="20"/>
      <c r="H34" s="20"/>
      <c r="I34" s="4">
        <v>5167286</v>
      </c>
      <c r="J34" s="37">
        <v>5562596.8042261703</v>
      </c>
      <c r="K34" s="11">
        <f t="shared" si="1"/>
        <v>-3.2304379038047282E-3</v>
      </c>
      <c r="L34" s="12">
        <f t="shared" si="2"/>
        <v>-1.6166696604993369E-3</v>
      </c>
      <c r="M34" s="12">
        <f t="shared" si="3"/>
        <v>-1.7972681524081047E-4</v>
      </c>
      <c r="N34" s="12">
        <f t="shared" si="4"/>
        <v>5.3323853537157184E-4</v>
      </c>
      <c r="O34" s="13"/>
      <c r="P34" s="13"/>
      <c r="Q34" s="34">
        <f t="shared" si="5"/>
        <v>-7.575636860732704E-4</v>
      </c>
    </row>
    <row r="35" spans="1:17">
      <c r="A35">
        <f t="shared" si="0"/>
        <v>1</v>
      </c>
      <c r="B35" s="1">
        <v>40969</v>
      </c>
      <c r="C35" s="28">
        <v>5551</v>
      </c>
      <c r="D35" s="4">
        <v>5560</v>
      </c>
      <c r="E35" s="4">
        <v>5549</v>
      </c>
      <c r="F35" s="4">
        <v>5625</v>
      </c>
      <c r="G35" s="20"/>
      <c r="H35" s="20"/>
      <c r="I35" s="4">
        <v>5293364</v>
      </c>
      <c r="J35" s="37">
        <v>5565929.3719379697</v>
      </c>
      <c r="K35" s="11">
        <f t="shared" si="1"/>
        <v>-5.4015124234785272E-4</v>
      </c>
      <c r="L35" s="12">
        <f t="shared" si="2"/>
        <v>3.5984166966529507E-4</v>
      </c>
      <c r="M35" s="12">
        <f t="shared" si="3"/>
        <v>-2.5166277188567454E-3</v>
      </c>
      <c r="N35" s="12">
        <f t="shared" si="4"/>
        <v>-7.1060579143722435E-4</v>
      </c>
      <c r="O35" s="13"/>
      <c r="P35" s="13"/>
      <c r="Q35" s="34">
        <f t="shared" si="5"/>
        <v>5.9910287031184062E-4</v>
      </c>
    </row>
    <row r="36" spans="1:17">
      <c r="A36">
        <f t="shared" si="0"/>
        <v>1</v>
      </c>
      <c r="B36" s="1">
        <v>41000</v>
      </c>
      <c r="C36" s="28">
        <v>5558</v>
      </c>
      <c r="D36" s="4">
        <v>5544</v>
      </c>
      <c r="E36" s="4">
        <v>5542</v>
      </c>
      <c r="F36" s="4">
        <v>5618</v>
      </c>
      <c r="G36" s="20"/>
      <c r="H36" s="20"/>
      <c r="I36" s="4">
        <v>5456255</v>
      </c>
      <c r="J36" s="37">
        <v>5560860.3301587598</v>
      </c>
      <c r="K36" s="11">
        <f t="shared" si="1"/>
        <v>1.2610340479193294E-3</v>
      </c>
      <c r="L36" s="12">
        <f t="shared" si="2"/>
        <v>-2.8776978417266452E-3</v>
      </c>
      <c r="M36" s="12">
        <f t="shared" si="3"/>
        <v>-1.2614885564966594E-3</v>
      </c>
      <c r="N36" s="12">
        <f t="shared" si="4"/>
        <v>-1.2444444444444924E-3</v>
      </c>
      <c r="O36" s="13"/>
      <c r="P36" s="13"/>
      <c r="Q36" s="34">
        <f t="shared" si="5"/>
        <v>-9.1072693174421016E-4</v>
      </c>
    </row>
    <row r="37" spans="1:17">
      <c r="A37">
        <f t="shared" si="0"/>
        <v>1</v>
      </c>
      <c r="B37" s="1">
        <v>41030</v>
      </c>
      <c r="C37" s="28">
        <v>5516</v>
      </c>
      <c r="D37" s="4">
        <v>5507</v>
      </c>
      <c r="E37" s="4">
        <v>5510</v>
      </c>
      <c r="F37" s="4">
        <v>5604</v>
      </c>
      <c r="G37" s="20"/>
      <c r="H37" s="20"/>
      <c r="I37" s="4">
        <v>5600685</v>
      </c>
      <c r="J37" s="37">
        <v>5554410.9742179699</v>
      </c>
      <c r="K37" s="11">
        <f t="shared" si="1"/>
        <v>-7.5566750629723067E-3</v>
      </c>
      <c r="L37" s="12">
        <f t="shared" si="2"/>
        <v>-6.6738816738817208E-3</v>
      </c>
      <c r="M37" s="12">
        <f t="shared" si="3"/>
        <v>-5.7740887766148941E-3</v>
      </c>
      <c r="N37" s="12">
        <f t="shared" si="4"/>
        <v>-2.4919900320399258E-3</v>
      </c>
      <c r="O37" s="13"/>
      <c r="P37" s="13"/>
      <c r="Q37" s="34">
        <f t="shared" si="5"/>
        <v>-1.1597766456770131E-3</v>
      </c>
    </row>
    <row r="38" spans="1:17">
      <c r="A38">
        <f t="shared" si="0"/>
        <v>1</v>
      </c>
      <c r="B38" s="1">
        <v>41061</v>
      </c>
      <c r="C38" s="28">
        <v>5509</v>
      </c>
      <c r="D38" s="4">
        <v>5514</v>
      </c>
      <c r="E38" s="4">
        <v>5514</v>
      </c>
      <c r="F38" s="4">
        <v>5621</v>
      </c>
      <c r="G38" s="20"/>
      <c r="H38" s="20"/>
      <c r="I38" s="4">
        <v>5737790</v>
      </c>
      <c r="J38" s="37">
        <v>5557690.4582718899</v>
      </c>
      <c r="K38" s="11">
        <f t="shared" si="1"/>
        <v>-1.2690355329949554E-3</v>
      </c>
      <c r="L38" s="12">
        <f t="shared" si="2"/>
        <v>1.2711094970037085E-3</v>
      </c>
      <c r="M38" s="12">
        <f t="shared" si="3"/>
        <v>7.2595281306719883E-4</v>
      </c>
      <c r="N38" s="12">
        <f t="shared" si="4"/>
        <v>3.0335474660956319E-3</v>
      </c>
      <c r="O38" s="13"/>
      <c r="P38" s="13"/>
      <c r="Q38" s="34">
        <f t="shared" si="5"/>
        <v>5.9042877258130844E-4</v>
      </c>
    </row>
    <row r="39" spans="1:17">
      <c r="A39">
        <f t="shared" si="0"/>
        <v>1</v>
      </c>
      <c r="B39" s="1">
        <v>41091</v>
      </c>
      <c r="C39" s="28">
        <v>5513</v>
      </c>
      <c r="D39" s="4">
        <v>5514</v>
      </c>
      <c r="E39" s="4">
        <v>5517</v>
      </c>
      <c r="F39" s="4">
        <v>5632</v>
      </c>
      <c r="G39" s="20"/>
      <c r="H39" s="20"/>
      <c r="I39" s="4">
        <v>5781973</v>
      </c>
      <c r="J39" s="37">
        <v>5556229.4882712802</v>
      </c>
      <c r="K39" s="11">
        <f t="shared" ref="K39:K70" si="6">C39/C38-1</f>
        <v>7.2608458885459193E-4</v>
      </c>
      <c r="L39" s="12">
        <f t="shared" ref="L39:L70" si="7">D39/D38-1</f>
        <v>0</v>
      </c>
      <c r="M39" s="12">
        <f t="shared" ref="M39:M70" si="8">E39/E38-1</f>
        <v>5.4406964091402443E-4</v>
      </c>
      <c r="N39" s="12">
        <f t="shared" ref="N39:N70" si="9">F39/F38-1</f>
        <v>1.9569471624265589E-3</v>
      </c>
      <c r="O39" s="13"/>
      <c r="P39" s="13"/>
      <c r="Q39" s="34">
        <f t="shared" si="5"/>
        <v>-2.6287358239518444E-4</v>
      </c>
    </row>
    <row r="40" spans="1:17">
      <c r="A40">
        <f t="shared" si="0"/>
        <v>1</v>
      </c>
      <c r="B40" s="1">
        <v>41122</v>
      </c>
      <c r="C40" s="28">
        <v>5515</v>
      </c>
      <c r="D40" s="4">
        <v>5518</v>
      </c>
      <c r="E40" s="4">
        <v>5520</v>
      </c>
      <c r="F40" s="4">
        <v>5648</v>
      </c>
      <c r="G40" s="20"/>
      <c r="H40" s="20"/>
      <c r="I40" s="4">
        <v>5831056</v>
      </c>
      <c r="J40" s="37">
        <v>5571373.8856026996</v>
      </c>
      <c r="K40" s="11">
        <f t="shared" si="6"/>
        <v>3.6277888626878863E-4</v>
      </c>
      <c r="L40" s="12">
        <f t="shared" si="7"/>
        <v>7.254261878852919E-4</v>
      </c>
      <c r="M40" s="12">
        <f t="shared" si="8"/>
        <v>5.4377379010328575E-4</v>
      </c>
      <c r="N40" s="12">
        <f t="shared" si="9"/>
        <v>2.8409090909091717E-3</v>
      </c>
      <c r="O40" s="13"/>
      <c r="P40" s="13"/>
      <c r="Q40" s="34">
        <f t="shared" si="5"/>
        <v>2.7256608754890888E-3</v>
      </c>
    </row>
    <row r="41" spans="1:17">
      <c r="A41">
        <f t="shared" si="0"/>
        <v>1</v>
      </c>
      <c r="B41" s="1">
        <v>41153</v>
      </c>
      <c r="C41" s="28">
        <v>5523</v>
      </c>
      <c r="D41" s="4">
        <v>5522</v>
      </c>
      <c r="E41" s="4">
        <v>5519</v>
      </c>
      <c r="F41" s="4">
        <v>5661</v>
      </c>
      <c r="G41" s="20"/>
      <c r="H41" s="20"/>
      <c r="I41" s="4">
        <v>5806175</v>
      </c>
      <c r="J41" s="37">
        <v>5599840.9909756901</v>
      </c>
      <c r="K41" s="11">
        <f t="shared" si="6"/>
        <v>1.4505893019038929E-3</v>
      </c>
      <c r="L41" s="12">
        <f t="shared" si="7"/>
        <v>7.2490032620509126E-4</v>
      </c>
      <c r="M41" s="12">
        <f t="shared" si="8"/>
        <v>-1.8115942028984477E-4</v>
      </c>
      <c r="N41" s="12">
        <f t="shared" si="9"/>
        <v>2.3016997167137898E-3</v>
      </c>
      <c r="O41" s="13"/>
      <c r="P41" s="13"/>
      <c r="Q41" s="34">
        <f t="shared" si="5"/>
        <v>5.1095306036728072E-3</v>
      </c>
    </row>
    <row r="42" spans="1:17">
      <c r="A42">
        <f t="shared" si="0"/>
        <v>1</v>
      </c>
      <c r="B42" s="1">
        <v>41183</v>
      </c>
      <c r="C42" s="28">
        <v>5539</v>
      </c>
      <c r="D42" s="4">
        <v>5534</v>
      </c>
      <c r="E42" s="4">
        <v>5544</v>
      </c>
      <c r="F42" s="4">
        <v>5674</v>
      </c>
      <c r="G42" s="20"/>
      <c r="H42" s="20"/>
      <c r="I42" s="4">
        <v>5816922</v>
      </c>
      <c r="J42" s="37">
        <v>5631051.7785777999</v>
      </c>
      <c r="K42" s="11">
        <f t="shared" si="6"/>
        <v>2.8969762810067134E-3</v>
      </c>
      <c r="L42" s="12">
        <f t="shared" si="7"/>
        <v>2.1731256791017728E-3</v>
      </c>
      <c r="M42" s="12">
        <f t="shared" si="8"/>
        <v>4.5298061242979859E-3</v>
      </c>
      <c r="N42" s="12">
        <f t="shared" si="9"/>
        <v>2.2964140611199113E-3</v>
      </c>
      <c r="O42" s="13"/>
      <c r="P42" s="13"/>
      <c r="Q42" s="34">
        <f t="shared" si="5"/>
        <v>5.5735131858933862E-3</v>
      </c>
    </row>
    <row r="43" spans="1:17">
      <c r="A43">
        <f t="shared" si="0"/>
        <v>1</v>
      </c>
      <c r="B43" s="1">
        <v>41214</v>
      </c>
      <c r="C43" s="28">
        <v>5514</v>
      </c>
      <c r="D43" s="4">
        <v>5534</v>
      </c>
      <c r="E43" s="4">
        <v>5673</v>
      </c>
      <c r="F43" s="4">
        <v>5684</v>
      </c>
      <c r="G43" s="20"/>
      <c r="H43" s="20"/>
      <c r="I43" s="4">
        <v>5737578</v>
      </c>
      <c r="J43" s="37">
        <v>5629746.5889819497</v>
      </c>
      <c r="K43" s="11">
        <f t="shared" si="6"/>
        <v>-4.5134500812421541E-3</v>
      </c>
      <c r="L43" s="12">
        <f t="shared" si="7"/>
        <v>0</v>
      </c>
      <c r="M43" s="12">
        <f t="shared" si="8"/>
        <v>2.3268398268398327E-2</v>
      </c>
      <c r="N43" s="12">
        <f t="shared" si="9"/>
        <v>1.7624250969334732E-3</v>
      </c>
      <c r="O43" s="13"/>
      <c r="P43" s="13"/>
      <c r="Q43" s="34">
        <f t="shared" si="5"/>
        <v>-2.3178433571069412E-4</v>
      </c>
    </row>
    <row r="44" spans="1:17">
      <c r="A44">
        <f t="shared" si="0"/>
        <v>1</v>
      </c>
      <c r="B44" s="1">
        <v>41244</v>
      </c>
      <c r="C44" s="28">
        <v>5564</v>
      </c>
      <c r="D44" s="4">
        <v>5703</v>
      </c>
      <c r="E44" s="4">
        <v>5711</v>
      </c>
      <c r="F44" s="4">
        <v>5724</v>
      </c>
      <c r="G44" s="20"/>
      <c r="H44" s="20"/>
      <c r="I44" s="4">
        <v>5632406</v>
      </c>
      <c r="J44" s="37">
        <v>5700455.5526639204</v>
      </c>
      <c r="K44" s="11">
        <f t="shared" si="6"/>
        <v>9.0678273485673699E-3</v>
      </c>
      <c r="L44" s="12">
        <f t="shared" si="7"/>
        <v>3.053848933863379E-2</v>
      </c>
      <c r="M44" s="12">
        <f t="shared" si="8"/>
        <v>6.6983959104529589E-3</v>
      </c>
      <c r="N44" s="12">
        <f t="shared" si="9"/>
        <v>7.0372976776917895E-3</v>
      </c>
      <c r="O44" s="13"/>
      <c r="P44" s="13"/>
      <c r="Q44" s="34">
        <f t="shared" si="5"/>
        <v>1.2559883924501358E-2</v>
      </c>
    </row>
    <row r="45" spans="1:17">
      <c r="A45">
        <f t="shared" si="0"/>
        <v>1</v>
      </c>
      <c r="B45" s="1">
        <v>41275</v>
      </c>
      <c r="C45" s="28">
        <v>5731</v>
      </c>
      <c r="D45" s="4">
        <v>5736</v>
      </c>
      <c r="E45" s="4">
        <v>5735</v>
      </c>
      <c r="F45" s="4">
        <v>5746</v>
      </c>
      <c r="G45" s="20"/>
      <c r="H45" s="20"/>
      <c r="I45" s="4">
        <v>5336603</v>
      </c>
      <c r="J45" s="37">
        <v>5717653.4827327998</v>
      </c>
      <c r="K45" s="11">
        <f t="shared" si="6"/>
        <v>3.0014378145219345E-2</v>
      </c>
      <c r="L45" s="12">
        <f t="shared" si="7"/>
        <v>5.7864281956865327E-3</v>
      </c>
      <c r="M45" s="12">
        <f t="shared" si="8"/>
        <v>4.2024163894238686E-3</v>
      </c>
      <c r="N45" s="12">
        <f t="shared" si="9"/>
        <v>3.8434661076169885E-3</v>
      </c>
      <c r="O45" s="13"/>
      <c r="P45" s="13"/>
      <c r="Q45" s="34">
        <f t="shared" si="5"/>
        <v>3.0169395954402489E-3</v>
      </c>
    </row>
    <row r="46" spans="1:17">
      <c r="A46">
        <f t="shared" si="0"/>
        <v>1</v>
      </c>
      <c r="B46" s="1">
        <v>41306</v>
      </c>
      <c r="C46" s="28">
        <v>5784</v>
      </c>
      <c r="D46" s="4">
        <v>5784</v>
      </c>
      <c r="E46" s="4">
        <v>5783</v>
      </c>
      <c r="F46" s="4">
        <v>5784</v>
      </c>
      <c r="G46" s="20"/>
      <c r="H46" s="20"/>
      <c r="I46" s="4">
        <v>5370408</v>
      </c>
      <c r="J46" s="37">
        <v>5757154.4583879597</v>
      </c>
      <c r="K46" s="11">
        <f t="shared" si="6"/>
        <v>9.2479497469899474E-3</v>
      </c>
      <c r="L46" s="12">
        <f t="shared" si="7"/>
        <v>8.3682008368199945E-3</v>
      </c>
      <c r="M46" s="12">
        <f t="shared" si="8"/>
        <v>8.3696599825631157E-3</v>
      </c>
      <c r="N46" s="12">
        <f t="shared" si="9"/>
        <v>6.6132962060563294E-3</v>
      </c>
      <c r="O46" s="13"/>
      <c r="P46" s="13"/>
      <c r="Q46" s="34">
        <f t="shared" si="5"/>
        <v>6.9085990912971518E-3</v>
      </c>
    </row>
    <row r="47" spans="1:17">
      <c r="A47">
        <f t="shared" si="0"/>
        <v>1</v>
      </c>
      <c r="B47" s="1">
        <v>41334</v>
      </c>
      <c r="C47" s="28">
        <v>5802</v>
      </c>
      <c r="D47" s="4">
        <v>5796</v>
      </c>
      <c r="E47" s="4">
        <v>5799</v>
      </c>
      <c r="F47" s="4">
        <v>5802</v>
      </c>
      <c r="G47" s="20"/>
      <c r="H47" s="20"/>
      <c r="I47" s="4">
        <v>5479917</v>
      </c>
      <c r="J47" s="37">
        <v>5751325.8030378902</v>
      </c>
      <c r="K47" s="11">
        <f t="shared" si="6"/>
        <v>3.1120331950207358E-3</v>
      </c>
      <c r="L47" s="12">
        <f t="shared" si="7"/>
        <v>2.0746887966804906E-3</v>
      </c>
      <c r="M47" s="12">
        <f t="shared" si="8"/>
        <v>2.7667300708975606E-3</v>
      </c>
      <c r="N47" s="12">
        <f t="shared" si="9"/>
        <v>3.1120331950207358E-3</v>
      </c>
      <c r="O47" s="13"/>
      <c r="P47" s="13"/>
      <c r="Q47" s="34">
        <f t="shared" si="5"/>
        <v>-1.0124194846947709E-3</v>
      </c>
    </row>
    <row r="48" spans="1:17">
      <c r="A48">
        <f t="shared" si="0"/>
        <v>1</v>
      </c>
      <c r="B48" s="1">
        <v>41365</v>
      </c>
      <c r="C48" s="28">
        <v>5790</v>
      </c>
      <c r="D48" s="4">
        <v>5797</v>
      </c>
      <c r="E48" s="4">
        <v>5792</v>
      </c>
      <c r="F48" s="4">
        <v>5796</v>
      </c>
      <c r="G48" s="20"/>
      <c r="H48" s="20"/>
      <c r="I48" s="4">
        <v>5642878</v>
      </c>
      <c r="J48" s="37">
        <v>5740880.4447073499</v>
      </c>
      <c r="K48" s="11">
        <f t="shared" si="6"/>
        <v>-2.0682523267838704E-3</v>
      </c>
      <c r="L48" s="12">
        <f t="shared" si="7"/>
        <v>1.7253278122852933E-4</v>
      </c>
      <c r="M48" s="12">
        <f t="shared" si="8"/>
        <v>-1.2071046732194946E-3</v>
      </c>
      <c r="N48" s="12">
        <f t="shared" si="9"/>
        <v>-1.0341261633919352E-3</v>
      </c>
      <c r="O48" s="13"/>
      <c r="P48" s="13"/>
      <c r="Q48" s="34">
        <f t="shared" si="5"/>
        <v>-1.816165296186667E-3</v>
      </c>
    </row>
    <row r="49" spans="1:17">
      <c r="A49">
        <f t="shared" si="0"/>
        <v>1</v>
      </c>
      <c r="B49" s="1">
        <v>41395</v>
      </c>
      <c r="C49" s="28">
        <v>5804</v>
      </c>
      <c r="D49" s="4">
        <v>5799</v>
      </c>
      <c r="E49" s="4">
        <v>5791</v>
      </c>
      <c r="F49" s="4">
        <v>5829</v>
      </c>
      <c r="G49" s="20"/>
      <c r="H49" s="20"/>
      <c r="I49" s="4">
        <v>5843528</v>
      </c>
      <c r="J49" s="37">
        <v>5784476.0075277397</v>
      </c>
      <c r="K49" s="11">
        <f t="shared" si="6"/>
        <v>2.4179620034541216E-3</v>
      </c>
      <c r="L49" s="12">
        <f t="shared" si="7"/>
        <v>3.4500603760556636E-4</v>
      </c>
      <c r="M49" s="12">
        <f t="shared" si="8"/>
        <v>-1.7265193370163967E-4</v>
      </c>
      <c r="N49" s="12">
        <f t="shared" si="9"/>
        <v>5.6935817805383593E-3</v>
      </c>
      <c r="O49" s="13"/>
      <c r="P49" s="13"/>
      <c r="Q49" s="34">
        <f t="shared" si="5"/>
        <v>7.5938809805005114E-3</v>
      </c>
    </row>
    <row r="50" spans="1:17">
      <c r="A50">
        <f t="shared" si="0"/>
        <v>1</v>
      </c>
      <c r="B50" s="1">
        <v>41426</v>
      </c>
      <c r="C50" s="28">
        <v>5812</v>
      </c>
      <c r="D50" s="4">
        <v>5799</v>
      </c>
      <c r="E50" s="4">
        <v>5801</v>
      </c>
      <c r="F50" s="4">
        <v>5855</v>
      </c>
      <c r="G50" s="30">
        <v>5806832.4891969003</v>
      </c>
      <c r="H50" s="30">
        <v>5806832.4891969003</v>
      </c>
      <c r="I50" s="4">
        <v>5974139</v>
      </c>
      <c r="J50" s="37">
        <v>5806832.4891969003</v>
      </c>
      <c r="K50" s="11">
        <f t="shared" si="6"/>
        <v>1.3783597518952639E-3</v>
      </c>
      <c r="L50" s="12">
        <f t="shared" si="7"/>
        <v>0</v>
      </c>
      <c r="M50" s="12">
        <f t="shared" si="8"/>
        <v>1.7268174753928278E-3</v>
      </c>
      <c r="N50" s="12">
        <f t="shared" si="9"/>
        <v>4.4604563389947227E-3</v>
      </c>
      <c r="O50" s="13"/>
      <c r="P50" s="13"/>
      <c r="Q50" s="34">
        <f t="shared" si="5"/>
        <v>3.8649104326937689E-3</v>
      </c>
    </row>
    <row r="51" spans="1:17">
      <c r="A51">
        <f t="shared" si="0"/>
        <v>1</v>
      </c>
      <c r="B51" s="1">
        <v>41456</v>
      </c>
      <c r="C51" s="28">
        <v>5793</v>
      </c>
      <c r="D51" s="4">
        <v>5798</v>
      </c>
      <c r="E51" s="4">
        <v>5804</v>
      </c>
      <c r="F51" s="4">
        <v>5859</v>
      </c>
      <c r="G51" s="30">
        <v>5814160.9975254703</v>
      </c>
      <c r="H51" s="30">
        <v>5814119.0038751941</v>
      </c>
      <c r="I51" s="4">
        <v>6054582</v>
      </c>
      <c r="J51" s="37">
        <v>5829870.2658422003</v>
      </c>
      <c r="K51" s="11">
        <f t="shared" si="6"/>
        <v>-3.2690984170681281E-3</v>
      </c>
      <c r="L51" s="12">
        <f t="shared" si="7"/>
        <v>-1.7244352474565794E-4</v>
      </c>
      <c r="M51" s="12">
        <f t="shared" si="8"/>
        <v>5.1715221513526366E-4</v>
      </c>
      <c r="N51" s="12">
        <f t="shared" si="9"/>
        <v>6.8317677198970195E-4</v>
      </c>
      <c r="O51" s="32">
        <f t="shared" ref="O51" si="10">G51/G50-1</f>
        <v>1.2620492053463384E-3</v>
      </c>
      <c r="P51" s="32">
        <f t="shared" ref="P51" si="11">H51/H50-1</f>
        <v>1.2548174399467094E-3</v>
      </c>
      <c r="Q51" s="34">
        <f t="shared" si="5"/>
        <v>3.9673568487053057E-3</v>
      </c>
    </row>
    <row r="52" spans="1:17">
      <c r="A52">
        <f t="shared" si="0"/>
        <v>1</v>
      </c>
      <c r="B52" s="1">
        <v>41487</v>
      </c>
      <c r="C52" s="28">
        <v>5798</v>
      </c>
      <c r="D52" s="4">
        <v>5806</v>
      </c>
      <c r="E52" s="4">
        <v>5805</v>
      </c>
      <c r="F52" s="4">
        <v>5878</v>
      </c>
      <c r="G52" s="30">
        <v>5838841.5525800409</v>
      </c>
      <c r="H52" s="30">
        <v>5838684.6061566947</v>
      </c>
      <c r="I52" s="4">
        <v>6112698</v>
      </c>
      <c r="J52" s="37">
        <v>5854496.6326363701</v>
      </c>
      <c r="K52" s="11">
        <f t="shared" si="6"/>
        <v>8.6311065078548133E-4</v>
      </c>
      <c r="L52" s="12">
        <f t="shared" si="7"/>
        <v>1.3797861331492633E-3</v>
      </c>
      <c r="M52" s="12">
        <f t="shared" si="8"/>
        <v>1.7229496898685248E-4</v>
      </c>
      <c r="N52" s="12">
        <f t="shared" si="9"/>
        <v>3.2428742106160868E-3</v>
      </c>
      <c r="O52" s="32">
        <f t="shared" ref="O52:O115" si="12">G52/G51-1</f>
        <v>4.2449039620806595E-3</v>
      </c>
      <c r="P52" s="32">
        <f t="shared" ref="P52:P115" si="13">H52/H51-1</f>
        <v>4.2251633076528794E-3</v>
      </c>
      <c r="Q52" s="34">
        <f t="shared" si="5"/>
        <v>4.2241706369450238E-3</v>
      </c>
    </row>
    <row r="53" spans="1:17">
      <c r="A53">
        <f t="shared" si="0"/>
        <v>1</v>
      </c>
      <c r="B53" s="1">
        <v>41518</v>
      </c>
      <c r="C53" s="28">
        <v>5826</v>
      </c>
      <c r="D53" s="4">
        <v>5823</v>
      </c>
      <c r="E53" s="4">
        <v>5822</v>
      </c>
      <c r="F53" s="4">
        <v>5910</v>
      </c>
      <c r="G53" s="30">
        <v>5862004.6999402335</v>
      </c>
      <c r="H53" s="30">
        <v>5862982.2069736775</v>
      </c>
      <c r="I53" s="4">
        <v>6075652</v>
      </c>
      <c r="J53" s="37">
        <v>5880009.84106878</v>
      </c>
      <c r="K53" s="11">
        <f t="shared" si="6"/>
        <v>4.8292514660228658E-3</v>
      </c>
      <c r="L53" s="12">
        <f t="shared" si="7"/>
        <v>2.9280055115397108E-3</v>
      </c>
      <c r="M53" s="12">
        <f t="shared" si="8"/>
        <v>2.928509905254062E-3</v>
      </c>
      <c r="N53" s="12">
        <f t="shared" si="9"/>
        <v>5.4440285811501177E-3</v>
      </c>
      <c r="O53" s="32">
        <f t="shared" si="12"/>
        <v>3.9670792830399648E-3</v>
      </c>
      <c r="P53" s="32">
        <f t="shared" si="13"/>
        <v>4.1614854125469058E-3</v>
      </c>
      <c r="Q53" s="34">
        <f t="shared" si="5"/>
        <v>4.3578825018335543E-3</v>
      </c>
    </row>
    <row r="54" spans="1:17">
      <c r="A54">
        <f t="shared" si="0"/>
        <v>1</v>
      </c>
      <c r="B54" s="1">
        <v>41548</v>
      </c>
      <c r="C54" s="28">
        <v>5834</v>
      </c>
      <c r="D54" s="4">
        <v>5834</v>
      </c>
      <c r="E54" s="4">
        <v>5830</v>
      </c>
      <c r="F54" s="4">
        <v>5931</v>
      </c>
      <c r="G54" s="30">
        <v>5886793.9903710969</v>
      </c>
      <c r="H54" s="30">
        <v>5887741.470293331</v>
      </c>
      <c r="I54" s="4">
        <v>6081219</v>
      </c>
      <c r="J54" s="37">
        <v>5896968.7745739101</v>
      </c>
      <c r="K54" s="11">
        <f t="shared" si="6"/>
        <v>1.373154823206324E-3</v>
      </c>
      <c r="L54" s="12">
        <f t="shared" si="7"/>
        <v>1.8890606216726002E-3</v>
      </c>
      <c r="M54" s="12">
        <f t="shared" si="8"/>
        <v>1.3740982480248132E-3</v>
      </c>
      <c r="N54" s="12">
        <f t="shared" si="9"/>
        <v>3.5532994923856975E-3</v>
      </c>
      <c r="O54" s="32">
        <f t="shared" si="12"/>
        <v>4.2288076690071286E-3</v>
      </c>
      <c r="P54" s="32">
        <f t="shared" si="13"/>
        <v>4.2229811460461342E-3</v>
      </c>
      <c r="Q54" s="34">
        <f t="shared" si="5"/>
        <v>2.8841675377277998E-3</v>
      </c>
    </row>
    <row r="55" spans="1:17">
      <c r="A55">
        <f t="shared" si="0"/>
        <v>1</v>
      </c>
      <c r="B55" s="1">
        <v>41579</v>
      </c>
      <c r="C55" s="28">
        <v>5851</v>
      </c>
      <c r="D55" s="4">
        <v>5849</v>
      </c>
      <c r="E55" s="4">
        <v>5896</v>
      </c>
      <c r="F55" s="4">
        <v>5963</v>
      </c>
      <c r="G55" s="30">
        <v>5931031.9975760542</v>
      </c>
      <c r="H55" s="30">
        <v>5934327.974149189</v>
      </c>
      <c r="I55" s="4">
        <v>6018789</v>
      </c>
      <c r="J55" s="37">
        <v>5913559.3457614603</v>
      </c>
      <c r="K55" s="11">
        <f t="shared" si="6"/>
        <v>2.9139526911210467E-3</v>
      </c>
      <c r="L55" s="12">
        <f t="shared" si="7"/>
        <v>2.571134727459734E-3</v>
      </c>
      <c r="M55" s="12">
        <f t="shared" si="8"/>
        <v>1.132075471698113E-2</v>
      </c>
      <c r="N55" s="12">
        <f t="shared" si="9"/>
        <v>5.395380205698963E-3</v>
      </c>
      <c r="O55" s="32">
        <f t="shared" si="12"/>
        <v>7.51478772270886E-3</v>
      </c>
      <c r="P55" s="32">
        <f t="shared" si="13"/>
        <v>7.9124574492461797E-3</v>
      </c>
      <c r="Q55" s="34">
        <f t="shared" si="5"/>
        <v>2.8134066537852664E-3</v>
      </c>
    </row>
    <row r="56" spans="1:17">
      <c r="A56">
        <f t="shared" si="0"/>
        <v>1</v>
      </c>
      <c r="B56" s="1">
        <v>41609</v>
      </c>
      <c r="C56" s="28">
        <v>5833</v>
      </c>
      <c r="D56" s="4">
        <v>5874</v>
      </c>
      <c r="E56" s="4">
        <v>5876</v>
      </c>
      <c r="F56" s="4">
        <v>5932</v>
      </c>
      <c r="G56" s="30">
        <v>5992735.4276354285</v>
      </c>
      <c r="H56" s="30">
        <v>5996945.2951162839</v>
      </c>
      <c r="I56" s="4">
        <v>5848982</v>
      </c>
      <c r="J56" s="37">
        <v>5917476.51086614</v>
      </c>
      <c r="K56" s="11">
        <f t="shared" si="6"/>
        <v>-3.076397197060321E-3</v>
      </c>
      <c r="L56" s="12">
        <f t="shared" si="7"/>
        <v>4.2742349119506695E-3</v>
      </c>
      <c r="M56" s="12">
        <f t="shared" si="8"/>
        <v>-3.3921302578019397E-3</v>
      </c>
      <c r="N56" s="12">
        <f t="shared" si="9"/>
        <v>-5.1987254737547728E-3</v>
      </c>
      <c r="O56" s="32">
        <f t="shared" si="12"/>
        <v>1.0403489659909448E-2</v>
      </c>
      <c r="P56" s="32">
        <f t="shared" si="13"/>
        <v>1.055171221406459E-2</v>
      </c>
      <c r="Q56" s="34">
        <f t="shared" si="5"/>
        <v>6.6240395600103419E-4</v>
      </c>
    </row>
    <row r="57" spans="1:17">
      <c r="A57">
        <f t="shared" si="0"/>
        <v>1</v>
      </c>
      <c r="B57" s="1">
        <v>41640</v>
      </c>
      <c r="C57" s="28">
        <v>5922</v>
      </c>
      <c r="D57" s="4">
        <v>5926</v>
      </c>
      <c r="E57" s="4">
        <v>5927</v>
      </c>
      <c r="F57" s="4">
        <v>5985</v>
      </c>
      <c r="G57" s="30">
        <v>5985929.4619965171</v>
      </c>
      <c r="H57" s="30">
        <v>5990030.0552122332</v>
      </c>
      <c r="I57" s="4">
        <v>5588695</v>
      </c>
      <c r="J57" s="37">
        <v>5955743.32029068</v>
      </c>
      <c r="K57" s="11">
        <f t="shared" si="6"/>
        <v>1.5258014743699588E-2</v>
      </c>
      <c r="L57" s="12">
        <f t="shared" si="7"/>
        <v>8.8525706503235213E-3</v>
      </c>
      <c r="M57" s="12">
        <f t="shared" si="8"/>
        <v>8.6793737236214863E-3</v>
      </c>
      <c r="N57" s="12">
        <f t="shared" si="9"/>
        <v>8.9345920431558312E-3</v>
      </c>
      <c r="O57" s="32">
        <f t="shared" si="12"/>
        <v>-1.1357026721929842E-3</v>
      </c>
      <c r="P57" s="32">
        <f t="shared" si="13"/>
        <v>-1.1531270611526701E-3</v>
      </c>
      <c r="Q57" s="34">
        <f t="shared" si="5"/>
        <v>6.466744625732268E-3</v>
      </c>
    </row>
    <row r="58" spans="1:17">
      <c r="A58">
        <f t="shared" si="0"/>
        <v>1</v>
      </c>
      <c r="B58" s="1">
        <v>41671</v>
      </c>
      <c r="C58" s="28">
        <v>5941</v>
      </c>
      <c r="D58" s="4">
        <v>5945</v>
      </c>
      <c r="E58" s="4">
        <v>5951</v>
      </c>
      <c r="F58" s="4">
        <v>6007</v>
      </c>
      <c r="G58" s="30">
        <v>6009291.6291717673</v>
      </c>
      <c r="H58" s="30">
        <v>6011688.952928653</v>
      </c>
      <c r="I58" s="4">
        <v>5587453</v>
      </c>
      <c r="J58" s="37">
        <v>5969085.9804253699</v>
      </c>
      <c r="K58" s="11">
        <f t="shared" si="6"/>
        <v>3.2083755488010457E-3</v>
      </c>
      <c r="L58" s="12">
        <f t="shared" si="7"/>
        <v>3.2062099223759688E-3</v>
      </c>
      <c r="M58" s="12">
        <f t="shared" si="8"/>
        <v>4.049266070524693E-3</v>
      </c>
      <c r="N58" s="12">
        <f t="shared" si="9"/>
        <v>3.6758563074352768E-3</v>
      </c>
      <c r="O58" s="32">
        <f t="shared" si="12"/>
        <v>3.9028470555111383E-3</v>
      </c>
      <c r="P58" s="32">
        <f t="shared" si="13"/>
        <v>3.615824547920754E-3</v>
      </c>
      <c r="Q58" s="34">
        <f t="shared" si="5"/>
        <v>2.2403014060785598E-3</v>
      </c>
    </row>
    <row r="59" spans="1:17">
      <c r="A59">
        <f t="shared" si="0"/>
        <v>1</v>
      </c>
      <c r="B59" s="1">
        <v>41699</v>
      </c>
      <c r="C59" s="28">
        <v>5964</v>
      </c>
      <c r="D59" s="4">
        <v>5968</v>
      </c>
      <c r="E59" s="4">
        <v>5964</v>
      </c>
      <c r="F59" s="4">
        <v>6038</v>
      </c>
      <c r="G59" s="30">
        <v>6009248.4068051279</v>
      </c>
      <c r="H59" s="30">
        <v>6011456.8798626214</v>
      </c>
      <c r="I59" s="4">
        <v>5721649</v>
      </c>
      <c r="J59" s="37">
        <v>6001062.4399931496</v>
      </c>
      <c r="K59" s="11">
        <f t="shared" si="6"/>
        <v>3.8714021208550164E-3</v>
      </c>
      <c r="L59" s="12">
        <f t="shared" si="7"/>
        <v>3.8687973086628524E-3</v>
      </c>
      <c r="M59" s="12">
        <f t="shared" si="8"/>
        <v>2.1845068055788008E-3</v>
      </c>
      <c r="N59" s="12">
        <f t="shared" si="9"/>
        <v>5.1606459131012805E-3</v>
      </c>
      <c r="O59" s="32">
        <f t="shared" si="12"/>
        <v>-7.1925892944912917E-6</v>
      </c>
      <c r="P59" s="32">
        <f t="shared" si="13"/>
        <v>-3.8603638320089395E-5</v>
      </c>
      <c r="Q59" s="34">
        <f t="shared" si="5"/>
        <v>5.3570110520506642E-3</v>
      </c>
    </row>
    <row r="60" spans="1:17">
      <c r="A60">
        <f t="shared" si="0"/>
        <v>1</v>
      </c>
      <c r="B60" s="1">
        <v>41730</v>
      </c>
      <c r="C60" s="28">
        <v>6000</v>
      </c>
      <c r="D60" s="4">
        <v>5998</v>
      </c>
      <c r="E60" s="4">
        <v>6000</v>
      </c>
      <c r="F60" s="4">
        <v>6084</v>
      </c>
      <c r="G60" s="30">
        <v>6022713.1738621183</v>
      </c>
      <c r="H60" s="30">
        <v>6024815.6057100538</v>
      </c>
      <c r="I60" s="4">
        <v>5934112</v>
      </c>
      <c r="J60" s="37">
        <v>6032692.92772609</v>
      </c>
      <c r="K60" s="11">
        <f t="shared" si="6"/>
        <v>6.0362173038228661E-3</v>
      </c>
      <c r="L60" s="12">
        <f t="shared" si="7"/>
        <v>5.0268096514745064E-3</v>
      </c>
      <c r="M60" s="12">
        <f t="shared" si="8"/>
        <v>6.0362173038228661E-3</v>
      </c>
      <c r="N60" s="12">
        <f t="shared" si="9"/>
        <v>7.6184166942696585E-3</v>
      </c>
      <c r="O60" s="32">
        <f t="shared" si="12"/>
        <v>2.2406740652860524E-3</v>
      </c>
      <c r="P60" s="32">
        <f t="shared" si="13"/>
        <v>2.2222110404188644E-3</v>
      </c>
      <c r="Q60" s="34">
        <f t="shared" si="5"/>
        <v>5.2708146347792972E-3</v>
      </c>
    </row>
    <row r="61" spans="1:17">
      <c r="A61">
        <f t="shared" si="0"/>
        <v>1</v>
      </c>
      <c r="B61" s="1">
        <v>41760</v>
      </c>
      <c r="C61" s="28">
        <v>6004</v>
      </c>
      <c r="D61" s="4">
        <v>6009</v>
      </c>
      <c r="E61" s="4">
        <v>6009</v>
      </c>
      <c r="F61" s="4">
        <v>6109</v>
      </c>
      <c r="G61" s="30">
        <v>6059185.2350398647</v>
      </c>
      <c r="H61" s="30">
        <v>6052987.7833637167</v>
      </c>
      <c r="I61" s="4">
        <v>6142603</v>
      </c>
      <c r="J61" s="37">
        <v>6072583.4805998597</v>
      </c>
      <c r="K61" s="11">
        <f t="shared" si="6"/>
        <v>6.6666666666659324E-4</v>
      </c>
      <c r="L61" s="12">
        <f t="shared" si="7"/>
        <v>1.8339446482160682E-3</v>
      </c>
      <c r="M61" s="12">
        <f t="shared" si="8"/>
        <v>1.5000000000000568E-3</v>
      </c>
      <c r="N61" s="12">
        <f t="shared" si="9"/>
        <v>4.1091387245233424E-3</v>
      </c>
      <c r="O61" s="32">
        <f t="shared" si="12"/>
        <v>6.0557526358768765E-3</v>
      </c>
      <c r="P61" s="32">
        <f t="shared" si="13"/>
        <v>4.676023217534242E-3</v>
      </c>
      <c r="Q61" s="34">
        <f t="shared" si="5"/>
        <v>6.6123957164194724E-3</v>
      </c>
    </row>
    <row r="62" spans="1:17">
      <c r="A62">
        <f t="shared" si="0"/>
        <v>1</v>
      </c>
      <c r="B62" s="1">
        <v>41791</v>
      </c>
      <c r="C62" s="28">
        <v>6015</v>
      </c>
      <c r="D62" s="4">
        <v>6019</v>
      </c>
      <c r="E62" s="4">
        <v>6017</v>
      </c>
      <c r="F62" s="4">
        <v>6133</v>
      </c>
      <c r="G62" s="30">
        <v>6089994.90590489</v>
      </c>
      <c r="H62" s="30">
        <v>6083392.6256764643</v>
      </c>
      <c r="I62" s="4">
        <v>6271526</v>
      </c>
      <c r="J62" s="37">
        <v>6104185.9031639798</v>
      </c>
      <c r="K62" s="11">
        <f t="shared" si="6"/>
        <v>1.8321119253830176E-3</v>
      </c>
      <c r="L62" s="12">
        <f t="shared" si="7"/>
        <v>1.6641704110500477E-3</v>
      </c>
      <c r="M62" s="12">
        <f t="shared" si="8"/>
        <v>1.3313363288400826E-3</v>
      </c>
      <c r="N62" s="12">
        <f t="shared" si="9"/>
        <v>3.9286298903258299E-3</v>
      </c>
      <c r="O62" s="32">
        <f t="shared" si="12"/>
        <v>5.0847877511410733E-3</v>
      </c>
      <c r="P62" s="32">
        <f t="shared" si="13"/>
        <v>5.0231131138762652E-3</v>
      </c>
      <c r="Q62" s="34">
        <f t="shared" si="5"/>
        <v>5.2041149644266316E-3</v>
      </c>
    </row>
    <row r="63" spans="1:17">
      <c r="A63">
        <f t="shared" si="0"/>
        <v>1</v>
      </c>
      <c r="B63" s="1">
        <v>41821</v>
      </c>
      <c r="C63" s="28">
        <v>6041</v>
      </c>
      <c r="D63" s="4">
        <v>6048</v>
      </c>
      <c r="E63" s="4">
        <v>6047</v>
      </c>
      <c r="F63" s="4">
        <v>6178</v>
      </c>
      <c r="G63" s="30">
        <v>6090889.8510354068</v>
      </c>
      <c r="H63" s="30">
        <v>6084209.4313991563</v>
      </c>
      <c r="I63" s="4">
        <v>6357297</v>
      </c>
      <c r="J63" s="37">
        <v>6131095.7986196904</v>
      </c>
      <c r="K63" s="11">
        <f t="shared" si="6"/>
        <v>4.3225270157938311E-3</v>
      </c>
      <c r="L63" s="12">
        <f t="shared" si="7"/>
        <v>4.8180760923741683E-3</v>
      </c>
      <c r="M63" s="12">
        <f t="shared" si="8"/>
        <v>4.9858733588166171E-3</v>
      </c>
      <c r="N63" s="12">
        <f t="shared" si="9"/>
        <v>7.3373552910485085E-3</v>
      </c>
      <c r="O63" s="32">
        <f t="shared" si="12"/>
        <v>1.4695334632364165E-4</v>
      </c>
      <c r="P63" s="32">
        <f t="shared" si="13"/>
        <v>1.3426812519790055E-4</v>
      </c>
      <c r="Q63" s="34">
        <f t="shared" si="5"/>
        <v>4.4084331445020108E-3</v>
      </c>
    </row>
    <row r="64" spans="1:17">
      <c r="A64">
        <f t="shared" si="0"/>
        <v>1</v>
      </c>
      <c r="B64" s="1">
        <v>41852</v>
      </c>
      <c r="C64" s="28">
        <v>6068</v>
      </c>
      <c r="D64" s="4">
        <v>6063</v>
      </c>
      <c r="E64" s="4">
        <v>6064</v>
      </c>
      <c r="F64" s="4">
        <v>6210</v>
      </c>
      <c r="G64" s="30">
        <v>6081772.9404033003</v>
      </c>
      <c r="H64" s="30">
        <v>6086953.1912407987</v>
      </c>
      <c r="I64" s="4">
        <v>6405465</v>
      </c>
      <c r="J64" s="37">
        <v>6156341.6800211798</v>
      </c>
      <c r="K64" s="11">
        <f t="shared" si="6"/>
        <v>4.4694586988909268E-3</v>
      </c>
      <c r="L64" s="12">
        <f t="shared" si="7"/>
        <v>2.4801587301588324E-3</v>
      </c>
      <c r="M64" s="12">
        <f t="shared" si="8"/>
        <v>2.8113113940797518E-3</v>
      </c>
      <c r="N64" s="12">
        <f t="shared" si="9"/>
        <v>5.1796697960504456E-3</v>
      </c>
      <c r="O64" s="32">
        <f t="shared" si="12"/>
        <v>-1.496810951285954E-3</v>
      </c>
      <c r="P64" s="32">
        <f t="shared" si="13"/>
        <v>4.5096406896893981E-4</v>
      </c>
      <c r="Q64" s="34">
        <f t="shared" si="5"/>
        <v>4.117678508167133E-3</v>
      </c>
    </row>
    <row r="65" spans="1:17">
      <c r="A65">
        <f t="shared" si="0"/>
        <v>1</v>
      </c>
      <c r="B65" s="1">
        <v>41883</v>
      </c>
      <c r="C65" s="28">
        <v>6079</v>
      </c>
      <c r="D65" s="4">
        <v>6083</v>
      </c>
      <c r="E65" s="4">
        <v>6082</v>
      </c>
      <c r="F65" s="4">
        <v>6242</v>
      </c>
      <c r="G65" s="30">
        <v>6103885.2780094864</v>
      </c>
      <c r="H65" s="30">
        <v>6109036.406981606</v>
      </c>
      <c r="I65" s="4">
        <v>6377394</v>
      </c>
      <c r="J65" s="37">
        <v>6186173.0689461501</v>
      </c>
      <c r="K65" s="11">
        <f t="shared" si="6"/>
        <v>1.8127883981542414E-3</v>
      </c>
      <c r="L65" s="12">
        <f t="shared" si="7"/>
        <v>3.2986970146791084E-3</v>
      </c>
      <c r="M65" s="12">
        <f t="shared" si="8"/>
        <v>2.9683377308706849E-3</v>
      </c>
      <c r="N65" s="12">
        <f t="shared" si="9"/>
        <v>5.1529790660225228E-3</v>
      </c>
      <c r="O65" s="32">
        <f t="shared" si="12"/>
        <v>3.6358374149889627E-3</v>
      </c>
      <c r="P65" s="32">
        <f t="shared" si="13"/>
        <v>3.6279588567538212E-3</v>
      </c>
      <c r="Q65" s="34">
        <f t="shared" si="5"/>
        <v>4.8456356835717695E-3</v>
      </c>
    </row>
    <row r="66" spans="1:17">
      <c r="A66">
        <f t="shared" si="0"/>
        <v>1</v>
      </c>
      <c r="B66" s="1">
        <v>41913</v>
      </c>
      <c r="C66" s="28">
        <v>6095</v>
      </c>
      <c r="D66" s="4">
        <v>6089</v>
      </c>
      <c r="E66" s="4">
        <v>6098</v>
      </c>
      <c r="F66" s="4">
        <v>6259</v>
      </c>
      <c r="G66" s="30">
        <v>6152866.2009638324</v>
      </c>
      <c r="H66" s="30">
        <v>6157483.0509309927</v>
      </c>
      <c r="I66" s="4">
        <v>6398488</v>
      </c>
      <c r="J66" s="37">
        <v>6209437.2485888898</v>
      </c>
      <c r="K66" s="11">
        <f t="shared" si="6"/>
        <v>2.6320118440532614E-3</v>
      </c>
      <c r="L66" s="12">
        <f t="shared" si="7"/>
        <v>9.863554167350852E-4</v>
      </c>
      <c r="M66" s="12">
        <f t="shared" si="8"/>
        <v>2.6307135810588189E-3</v>
      </c>
      <c r="N66" s="12">
        <f t="shared" si="9"/>
        <v>2.7234860621596635E-3</v>
      </c>
      <c r="O66" s="32">
        <f t="shared" si="12"/>
        <v>8.0245484184982008E-3</v>
      </c>
      <c r="P66" s="32">
        <f t="shared" si="13"/>
        <v>7.9303249681113019E-3</v>
      </c>
      <c r="Q66" s="34">
        <f t="shared" si="5"/>
        <v>3.7606739067037598E-3</v>
      </c>
    </row>
    <row r="67" spans="1:17">
      <c r="A67">
        <f t="shared" si="0"/>
        <v>1</v>
      </c>
      <c r="B67" s="1">
        <v>41944</v>
      </c>
      <c r="C67" s="28">
        <v>6109</v>
      </c>
      <c r="D67" s="4">
        <v>6118</v>
      </c>
      <c r="E67" s="4">
        <v>6231</v>
      </c>
      <c r="F67" s="4">
        <v>6272</v>
      </c>
      <c r="G67" s="30">
        <v>6173553.6660806164</v>
      </c>
      <c r="H67" s="30">
        <v>6184574.0411492642</v>
      </c>
      <c r="I67" s="4">
        <v>6320311</v>
      </c>
      <c r="J67" s="37">
        <v>6234892.0785785299</v>
      </c>
      <c r="K67" s="11">
        <f t="shared" si="6"/>
        <v>2.2969647251844805E-3</v>
      </c>
      <c r="L67" s="12">
        <f t="shared" si="7"/>
        <v>4.7626868122845334E-3</v>
      </c>
      <c r="M67" s="12">
        <f t="shared" si="8"/>
        <v>2.1810429649065322E-2</v>
      </c>
      <c r="N67" s="12">
        <f t="shared" si="9"/>
        <v>2.0770091068860186E-3</v>
      </c>
      <c r="O67" s="32">
        <f t="shared" si="12"/>
        <v>3.3622484938065078E-3</v>
      </c>
      <c r="P67" s="32">
        <f t="shared" si="13"/>
        <v>4.3996857147947654E-3</v>
      </c>
      <c r="Q67" s="34">
        <f t="shared" si="5"/>
        <v>4.0993779259828056E-3</v>
      </c>
    </row>
    <row r="68" spans="1:17">
      <c r="A68">
        <f t="shared" si="0"/>
        <v>1</v>
      </c>
      <c r="B68" s="1">
        <v>41974</v>
      </c>
      <c r="C68" s="28">
        <v>6166</v>
      </c>
      <c r="D68" s="4">
        <v>6275</v>
      </c>
      <c r="E68" s="4">
        <v>6275</v>
      </c>
      <c r="F68" s="4">
        <v>6293</v>
      </c>
      <c r="G68" s="30">
        <v>6179504.4158009356</v>
      </c>
      <c r="H68" s="30">
        <v>6190859.9180931784</v>
      </c>
      <c r="I68" s="4">
        <v>6199078</v>
      </c>
      <c r="J68" s="37">
        <v>6267345.5226011202</v>
      </c>
      <c r="K68" s="11">
        <f t="shared" si="6"/>
        <v>9.3304959895237349E-3</v>
      </c>
      <c r="L68" s="12">
        <f t="shared" si="7"/>
        <v>2.5661981039555304E-2</v>
      </c>
      <c r="M68" s="12">
        <f t="shared" si="8"/>
        <v>7.0614668592521301E-3</v>
      </c>
      <c r="N68" s="12">
        <f t="shared" si="9"/>
        <v>3.3482142857141906E-3</v>
      </c>
      <c r="O68" s="32">
        <f t="shared" si="12"/>
        <v>9.6390993618711285E-4</v>
      </c>
      <c r="P68" s="32">
        <f t="shared" si="13"/>
        <v>1.0163799320843658E-3</v>
      </c>
      <c r="Q68" s="34">
        <f t="shared" si="5"/>
        <v>5.2051332426574781E-3</v>
      </c>
    </row>
    <row r="69" spans="1:17">
      <c r="A69">
        <f t="shared" si="0"/>
        <v>1</v>
      </c>
      <c r="B69" s="1">
        <v>42005</v>
      </c>
      <c r="C69" s="28">
        <v>6314</v>
      </c>
      <c r="D69" s="4">
        <v>6324</v>
      </c>
      <c r="E69" s="4">
        <v>6316</v>
      </c>
      <c r="F69" s="4">
        <v>6320</v>
      </c>
      <c r="G69" s="30">
        <v>6231177.8558407733</v>
      </c>
      <c r="H69" s="30">
        <v>6242000.4462618157</v>
      </c>
      <c r="I69" s="4">
        <v>5921472</v>
      </c>
      <c r="J69" s="37">
        <v>6284072.4560725205</v>
      </c>
      <c r="K69" s="11">
        <f t="shared" si="6"/>
        <v>2.4002594875121686E-2</v>
      </c>
      <c r="L69" s="12">
        <f t="shared" si="7"/>
        <v>7.8087649402389658E-3</v>
      </c>
      <c r="M69" s="12">
        <f t="shared" si="8"/>
        <v>6.5338645418326902E-3</v>
      </c>
      <c r="N69" s="12">
        <f t="shared" si="9"/>
        <v>4.2904814873669928E-3</v>
      </c>
      <c r="O69" s="32">
        <f t="shared" si="12"/>
        <v>8.3620686325118765E-3</v>
      </c>
      <c r="P69" s="32">
        <f t="shared" si="13"/>
        <v>8.260650191611596E-3</v>
      </c>
      <c r="Q69" s="34">
        <f t="shared" si="5"/>
        <v>2.6689023943358148E-3</v>
      </c>
    </row>
    <row r="70" spans="1:17">
      <c r="A70">
        <f t="shared" si="0"/>
        <v>1</v>
      </c>
      <c r="B70" s="1">
        <v>42036</v>
      </c>
      <c r="C70" s="28">
        <v>6353</v>
      </c>
      <c r="D70" s="4">
        <v>6345</v>
      </c>
      <c r="E70" s="4">
        <v>6347</v>
      </c>
      <c r="F70" s="4">
        <v>6361</v>
      </c>
      <c r="G70" s="30">
        <v>6233572.2291473569</v>
      </c>
      <c r="H70" s="30">
        <v>6245774.1108653639</v>
      </c>
      <c r="I70" s="4">
        <v>5928517</v>
      </c>
      <c r="J70" s="37">
        <v>6303095.7333221296</v>
      </c>
      <c r="K70" s="11">
        <f t="shared" si="6"/>
        <v>6.1767500791891639E-3</v>
      </c>
      <c r="L70" s="12">
        <f t="shared" si="7"/>
        <v>3.3206831119545477E-3</v>
      </c>
      <c r="M70" s="12">
        <f t="shared" si="8"/>
        <v>4.9081697276758263E-3</v>
      </c>
      <c r="N70" s="12">
        <f t="shared" si="9"/>
        <v>6.4873417721518223E-3</v>
      </c>
      <c r="O70" s="32">
        <f t="shared" si="12"/>
        <v>3.842569353624814E-4</v>
      </c>
      <c r="P70" s="32">
        <f t="shared" si="13"/>
        <v>6.0456013036791489E-4</v>
      </c>
      <c r="Q70" s="34">
        <f t="shared" si="5"/>
        <v>3.0272211822170991E-3</v>
      </c>
    </row>
    <row r="71" spans="1:17">
      <c r="A71">
        <f t="shared" ref="A71:A134" si="14">IF(OR(YEAR(B71)&lt;2020,YEAR(B71)&gt;2021),1,0)</f>
        <v>1</v>
      </c>
      <c r="B71" s="1">
        <v>42064</v>
      </c>
      <c r="C71" s="28">
        <v>6344</v>
      </c>
      <c r="D71" s="4">
        <v>6338</v>
      </c>
      <c r="E71" s="4">
        <v>6335</v>
      </c>
      <c r="F71" s="4">
        <v>6334</v>
      </c>
      <c r="G71" s="30">
        <v>6226265.6222898243</v>
      </c>
      <c r="H71" s="30">
        <v>6238206.9467399484</v>
      </c>
      <c r="I71" s="4">
        <v>6025045</v>
      </c>
      <c r="J71" s="37">
        <v>6297187.3186346004</v>
      </c>
      <c r="K71" s="11">
        <f t="shared" ref="K71:K102" si="15">C71/C70-1</f>
        <v>-1.4166535495041543E-3</v>
      </c>
      <c r="L71" s="12">
        <f t="shared" ref="L71:L102" si="16">D71/D70-1</f>
        <v>-1.1032308904649346E-3</v>
      </c>
      <c r="M71" s="12">
        <f t="shared" ref="M71:M102" si="17">E71/E70-1</f>
        <v>-1.8906570033087045E-3</v>
      </c>
      <c r="N71" s="12">
        <f t="shared" ref="N71:N102" si="18">F71/F70-1</f>
        <v>-4.2446156264738244E-3</v>
      </c>
      <c r="O71" s="32">
        <f t="shared" si="12"/>
        <v>-1.1721379955088596E-3</v>
      </c>
      <c r="P71" s="32">
        <f t="shared" si="13"/>
        <v>-1.2115654506702489E-3</v>
      </c>
      <c r="Q71" s="34">
        <f t="shared" si="5"/>
        <v>-9.3738298409362653E-4</v>
      </c>
    </row>
    <row r="72" spans="1:17">
      <c r="A72">
        <f t="shared" si="14"/>
        <v>1</v>
      </c>
      <c r="B72" s="1">
        <v>42095</v>
      </c>
      <c r="C72" s="28">
        <v>6383</v>
      </c>
      <c r="D72" s="4">
        <v>6370</v>
      </c>
      <c r="E72" s="4">
        <v>6365</v>
      </c>
      <c r="F72" s="4">
        <v>6392</v>
      </c>
      <c r="G72" s="30">
        <v>6250522.61396355</v>
      </c>
      <c r="H72" s="30">
        <v>6261500.5081115216</v>
      </c>
      <c r="I72" s="4">
        <v>6269522</v>
      </c>
      <c r="J72" s="37">
        <v>6366872.32081204</v>
      </c>
      <c r="K72" s="11">
        <f t="shared" si="15"/>
        <v>6.1475409836064809E-3</v>
      </c>
      <c r="L72" s="12">
        <f t="shared" si="16"/>
        <v>5.0489113284948317E-3</v>
      </c>
      <c r="M72" s="12">
        <f t="shared" si="17"/>
        <v>4.7355958958168465E-3</v>
      </c>
      <c r="N72" s="12">
        <f t="shared" si="18"/>
        <v>9.1569308493841817E-3</v>
      </c>
      <c r="O72" s="32">
        <f t="shared" si="12"/>
        <v>3.8959134006244511E-3</v>
      </c>
      <c r="P72" s="32">
        <f t="shared" si="13"/>
        <v>3.7340154904201839E-3</v>
      </c>
      <c r="Q72" s="34">
        <f t="shared" ref="Q72:Q135" si="19">J72/J71-1</f>
        <v>1.1066051977083102E-2</v>
      </c>
    </row>
    <row r="73" spans="1:17">
      <c r="A73">
        <f t="shared" si="14"/>
        <v>1</v>
      </c>
      <c r="B73" s="1">
        <v>42125</v>
      </c>
      <c r="C73" s="28">
        <v>6387</v>
      </c>
      <c r="D73" s="4">
        <v>6380</v>
      </c>
      <c r="E73" s="4">
        <v>6377</v>
      </c>
      <c r="F73" s="4">
        <v>6427</v>
      </c>
      <c r="G73" s="30">
        <v>6287431.5586810876</v>
      </c>
      <c r="H73" s="30">
        <v>6305790.4946158854</v>
      </c>
      <c r="I73" s="4">
        <v>6450997</v>
      </c>
      <c r="J73" s="37">
        <v>6378964.9038851596</v>
      </c>
      <c r="K73" s="11">
        <f t="shared" si="15"/>
        <v>6.2666457778481899E-4</v>
      </c>
      <c r="L73" s="12">
        <f t="shared" si="16"/>
        <v>1.5698587127157548E-3</v>
      </c>
      <c r="M73" s="12">
        <f t="shared" si="17"/>
        <v>1.8853102906519759E-3</v>
      </c>
      <c r="N73" s="12">
        <f t="shared" si="18"/>
        <v>5.4755944931164091E-3</v>
      </c>
      <c r="O73" s="32">
        <f t="shared" si="12"/>
        <v>5.9049373943682593E-3</v>
      </c>
      <c r="P73" s="32">
        <f t="shared" si="13"/>
        <v>7.0733822423216797E-3</v>
      </c>
      <c r="Q73" s="34">
        <f t="shared" si="19"/>
        <v>1.8992972473457215E-3</v>
      </c>
    </row>
    <row r="74" spans="1:17">
      <c r="A74">
        <f t="shared" si="14"/>
        <v>1</v>
      </c>
      <c r="B74" s="1">
        <v>42156</v>
      </c>
      <c r="C74" s="28">
        <v>6380</v>
      </c>
      <c r="D74" s="4">
        <v>6377</v>
      </c>
      <c r="E74" s="4">
        <v>6378</v>
      </c>
      <c r="F74" s="4">
        <v>6441</v>
      </c>
      <c r="G74" s="30">
        <v>6327551.5734907202</v>
      </c>
      <c r="H74" s="30">
        <v>6345726.5108167827</v>
      </c>
      <c r="I74" s="4">
        <v>6579131</v>
      </c>
      <c r="J74" s="37">
        <v>6402280.0606150804</v>
      </c>
      <c r="K74" s="11">
        <f t="shared" si="15"/>
        <v>-1.0959762016595764E-3</v>
      </c>
      <c r="L74" s="12">
        <f t="shared" si="16"/>
        <v>-4.7021943573666292E-4</v>
      </c>
      <c r="M74" s="12">
        <f t="shared" si="17"/>
        <v>1.5681354869068187E-4</v>
      </c>
      <c r="N74" s="12">
        <f t="shared" si="18"/>
        <v>2.178310253617477E-3</v>
      </c>
      <c r="O74" s="32">
        <f t="shared" si="12"/>
        <v>6.3809863272767942E-3</v>
      </c>
      <c r="P74" s="32">
        <f t="shared" si="13"/>
        <v>6.3332291542188557E-3</v>
      </c>
      <c r="Q74" s="34">
        <f t="shared" si="19"/>
        <v>3.6550062715849929E-3</v>
      </c>
    </row>
    <row r="75" spans="1:17">
      <c r="A75">
        <f t="shared" si="14"/>
        <v>1</v>
      </c>
      <c r="B75" s="1">
        <v>42186</v>
      </c>
      <c r="C75" s="28">
        <v>6383</v>
      </c>
      <c r="D75" s="4">
        <v>6385</v>
      </c>
      <c r="E75" s="4">
        <v>6383</v>
      </c>
      <c r="F75" s="4">
        <v>6472</v>
      </c>
      <c r="G75" s="30">
        <v>6350399.5539559023</v>
      </c>
      <c r="H75" s="30">
        <v>6368262.375720256</v>
      </c>
      <c r="I75" s="4">
        <v>6669899</v>
      </c>
      <c r="J75" s="37">
        <v>6433065.0633883895</v>
      </c>
      <c r="K75" s="11">
        <f t="shared" si="15"/>
        <v>4.7021943573666292E-4</v>
      </c>
      <c r="L75" s="12">
        <f t="shared" si="16"/>
        <v>1.2545083895247888E-3</v>
      </c>
      <c r="M75" s="12">
        <f t="shared" si="17"/>
        <v>7.839448102853197E-4</v>
      </c>
      <c r="N75" s="12">
        <f t="shared" si="18"/>
        <v>4.8129172488744487E-3</v>
      </c>
      <c r="O75" s="32">
        <f t="shared" si="12"/>
        <v>3.6108722623302558E-3</v>
      </c>
      <c r="P75" s="32">
        <f t="shared" si="13"/>
        <v>3.5513451241648841E-3</v>
      </c>
      <c r="Q75" s="34">
        <f t="shared" si="19"/>
        <v>4.808443629745085E-3</v>
      </c>
    </row>
    <row r="76" spans="1:17">
      <c r="A76">
        <f t="shared" si="14"/>
        <v>1</v>
      </c>
      <c r="B76" s="1">
        <v>42217</v>
      </c>
      <c r="C76" s="28">
        <v>6388</v>
      </c>
      <c r="D76" s="4">
        <v>6388</v>
      </c>
      <c r="E76" s="4">
        <v>6391</v>
      </c>
      <c r="F76" s="4">
        <v>6490</v>
      </c>
      <c r="G76" s="30">
        <v>6367677.1752206301</v>
      </c>
      <c r="H76" s="30">
        <v>6383053.9284046348</v>
      </c>
      <c r="I76" s="4">
        <v>6698631</v>
      </c>
      <c r="J76" s="37">
        <v>6466813.4822437698</v>
      </c>
      <c r="K76" s="11">
        <f t="shared" si="15"/>
        <v>7.8333072223091271E-4</v>
      </c>
      <c r="L76" s="12">
        <f t="shared" si="16"/>
        <v>4.698512137824018E-4</v>
      </c>
      <c r="M76" s="12">
        <f t="shared" si="17"/>
        <v>1.2533291555694159E-3</v>
      </c>
      <c r="N76" s="12">
        <f t="shared" si="18"/>
        <v>2.7812113720642184E-3</v>
      </c>
      <c r="O76" s="32">
        <f t="shared" si="12"/>
        <v>2.720714046089423E-3</v>
      </c>
      <c r="P76" s="32">
        <f t="shared" si="13"/>
        <v>2.3226983769972787E-3</v>
      </c>
      <c r="Q76" s="34">
        <f t="shared" si="19"/>
        <v>5.246086977644282E-3</v>
      </c>
    </row>
    <row r="77" spans="1:17">
      <c r="A77">
        <f t="shared" si="14"/>
        <v>1</v>
      </c>
      <c r="B77" s="1">
        <v>42248</v>
      </c>
      <c r="C77" s="28">
        <v>6396</v>
      </c>
      <c r="D77" s="4">
        <v>6403</v>
      </c>
      <c r="E77" s="4">
        <v>6410</v>
      </c>
      <c r="F77" s="4">
        <v>6508</v>
      </c>
      <c r="G77" s="30">
        <v>6385143.6809680322</v>
      </c>
      <c r="H77" s="30">
        <v>6400484.0717339013</v>
      </c>
      <c r="I77" s="4">
        <v>6657102</v>
      </c>
      <c r="J77" s="37">
        <v>6479401.9050345598</v>
      </c>
      <c r="K77" s="11">
        <f t="shared" si="15"/>
        <v>1.2523481527864089E-3</v>
      </c>
      <c r="L77" s="12">
        <f t="shared" si="16"/>
        <v>2.3481527864745999E-3</v>
      </c>
      <c r="M77" s="12">
        <f t="shared" si="17"/>
        <v>2.9729306837740221E-3</v>
      </c>
      <c r="N77" s="12">
        <f t="shared" si="18"/>
        <v>2.7734976887519025E-3</v>
      </c>
      <c r="O77" s="32">
        <f t="shared" si="12"/>
        <v>2.7429948577437635E-3</v>
      </c>
      <c r="P77" s="32">
        <f t="shared" si="13"/>
        <v>2.7306902816066625E-3</v>
      </c>
      <c r="Q77" s="34">
        <f t="shared" si="19"/>
        <v>1.9466191232133667E-3</v>
      </c>
    </row>
    <row r="78" spans="1:17">
      <c r="A78">
        <f t="shared" si="14"/>
        <v>1</v>
      </c>
      <c r="B78" s="1">
        <v>42278</v>
      </c>
      <c r="C78" s="28">
        <v>6434</v>
      </c>
      <c r="D78" s="4">
        <v>6444</v>
      </c>
      <c r="E78" s="4">
        <v>6445</v>
      </c>
      <c r="F78" s="4">
        <v>6547</v>
      </c>
      <c r="G78" s="30">
        <v>6415178.3486985425</v>
      </c>
      <c r="H78" s="30">
        <v>6430354.0151247587</v>
      </c>
      <c r="I78" s="4">
        <v>6716445</v>
      </c>
      <c r="J78" s="37">
        <v>6528896.1994946403</v>
      </c>
      <c r="K78" s="11">
        <f t="shared" si="15"/>
        <v>5.9412132582863375E-3</v>
      </c>
      <c r="L78" s="12">
        <f t="shared" si="16"/>
        <v>6.4032484772762466E-3</v>
      </c>
      <c r="M78" s="12">
        <f t="shared" si="17"/>
        <v>5.4602184087364503E-3</v>
      </c>
      <c r="N78" s="12">
        <f t="shared" si="18"/>
        <v>5.992624462200391E-3</v>
      </c>
      <c r="O78" s="32">
        <f t="shared" si="12"/>
        <v>4.7038358463309393E-3</v>
      </c>
      <c r="P78" s="32">
        <f t="shared" si="13"/>
        <v>4.6668256738220393E-3</v>
      </c>
      <c r="Q78" s="34">
        <f t="shared" si="19"/>
        <v>7.6387134469344531E-3</v>
      </c>
    </row>
    <row r="79" spans="1:17">
      <c r="A79">
        <f t="shared" si="14"/>
        <v>1</v>
      </c>
      <c r="B79" s="1">
        <v>42309</v>
      </c>
      <c r="C79" s="28">
        <v>6490</v>
      </c>
      <c r="D79" s="4">
        <v>6493</v>
      </c>
      <c r="E79" s="4">
        <v>6549</v>
      </c>
      <c r="F79" s="4">
        <v>6598</v>
      </c>
      <c r="G79" s="30">
        <v>6415279.8104510736</v>
      </c>
      <c r="H79" s="30">
        <v>6432053.9167708708</v>
      </c>
      <c r="I79" s="4">
        <v>6637700</v>
      </c>
      <c r="J79" s="37">
        <v>6560559.5860599503</v>
      </c>
      <c r="K79" s="11">
        <f t="shared" si="15"/>
        <v>8.7037612682623333E-3</v>
      </c>
      <c r="L79" s="12">
        <f t="shared" si="16"/>
        <v>7.6039726877714653E-3</v>
      </c>
      <c r="M79" s="12">
        <f t="shared" si="17"/>
        <v>1.6136539953452322E-2</v>
      </c>
      <c r="N79" s="12">
        <f t="shared" si="18"/>
        <v>7.7898274018635139E-3</v>
      </c>
      <c r="O79" s="32">
        <f t="shared" si="12"/>
        <v>1.5815889600645505E-5</v>
      </c>
      <c r="P79" s="32">
        <f t="shared" si="13"/>
        <v>2.6435584139128387E-4</v>
      </c>
      <c r="Q79" s="34">
        <f t="shared" si="19"/>
        <v>4.8497304288219745E-3</v>
      </c>
    </row>
    <row r="80" spans="1:17">
      <c r="A80">
        <f t="shared" si="14"/>
        <v>1</v>
      </c>
      <c r="B80" s="1">
        <v>42339</v>
      </c>
      <c r="C80" s="28">
        <v>6538</v>
      </c>
      <c r="D80" s="4">
        <v>6597</v>
      </c>
      <c r="E80" s="4">
        <v>6597</v>
      </c>
      <c r="F80" s="4">
        <v>6630</v>
      </c>
      <c r="G80" s="30">
        <v>6425472.3963523004</v>
      </c>
      <c r="H80" s="30">
        <v>6442622.5189387938</v>
      </c>
      <c r="I80" s="4">
        <v>6531927</v>
      </c>
      <c r="J80" s="37">
        <v>6602849.1115452703</v>
      </c>
      <c r="K80" s="11">
        <f t="shared" si="15"/>
        <v>7.395993836671888E-3</v>
      </c>
      <c r="L80" s="12">
        <f t="shared" si="16"/>
        <v>1.6017249345448903E-2</v>
      </c>
      <c r="M80" s="12">
        <f t="shared" si="17"/>
        <v>7.3293632615667459E-3</v>
      </c>
      <c r="N80" s="12">
        <f t="shared" si="18"/>
        <v>4.8499545316762482E-3</v>
      </c>
      <c r="O80" s="32">
        <f t="shared" si="12"/>
        <v>1.5887983380900028E-3</v>
      </c>
      <c r="P80" s="32">
        <f t="shared" si="13"/>
        <v>1.6431146729611878E-3</v>
      </c>
      <c r="Q80" s="34">
        <f t="shared" si="19"/>
        <v>6.4460241433028642E-3</v>
      </c>
    </row>
    <row r="81" spans="1:17">
      <c r="A81">
        <f t="shared" si="14"/>
        <v>1</v>
      </c>
      <c r="B81" s="1">
        <v>42370</v>
      </c>
      <c r="C81" s="28">
        <v>6615</v>
      </c>
      <c r="D81" s="4">
        <v>6612</v>
      </c>
      <c r="E81" s="4">
        <v>6615</v>
      </c>
      <c r="F81" s="4">
        <v>6631</v>
      </c>
      <c r="G81" s="30">
        <v>6447001.07835053</v>
      </c>
      <c r="H81" s="30">
        <v>6464359.7385281892</v>
      </c>
      <c r="I81" s="4">
        <v>6241932</v>
      </c>
      <c r="J81" s="37">
        <v>6609479.9098653598</v>
      </c>
      <c r="K81" s="11">
        <f t="shared" si="15"/>
        <v>1.177730192719495E-2</v>
      </c>
      <c r="L81" s="12">
        <f t="shared" si="16"/>
        <v>2.2737608003637888E-3</v>
      </c>
      <c r="M81" s="12">
        <f t="shared" si="17"/>
        <v>2.7285129604366354E-3</v>
      </c>
      <c r="N81" s="12">
        <f t="shared" si="18"/>
        <v>1.5082956259426794E-4</v>
      </c>
      <c r="O81" s="32">
        <f t="shared" si="12"/>
        <v>3.3505212800308826E-3</v>
      </c>
      <c r="P81" s="32">
        <f t="shared" si="13"/>
        <v>3.373970696792572E-3</v>
      </c>
      <c r="Q81" s="34">
        <f t="shared" si="19"/>
        <v>1.0042329012933671E-3</v>
      </c>
    </row>
    <row r="82" spans="1:17">
      <c r="A82">
        <f t="shared" si="14"/>
        <v>1</v>
      </c>
      <c r="B82" s="1">
        <v>42401</v>
      </c>
      <c r="C82" s="28">
        <v>6631</v>
      </c>
      <c r="D82" s="4">
        <v>6635</v>
      </c>
      <c r="E82" s="4">
        <v>6628</v>
      </c>
      <c r="F82" s="4">
        <v>6640</v>
      </c>
      <c r="G82" s="30">
        <v>6475823.0564857805</v>
      </c>
      <c r="H82" s="30">
        <v>6492631.2963220617</v>
      </c>
      <c r="I82" s="4">
        <v>6252259</v>
      </c>
      <c r="J82" s="37">
        <v>6616167.6236261902</v>
      </c>
      <c r="K82" s="11">
        <f t="shared" si="15"/>
        <v>2.4187452758881456E-3</v>
      </c>
      <c r="L82" s="12">
        <f t="shared" si="16"/>
        <v>3.4785238959467168E-3</v>
      </c>
      <c r="M82" s="12">
        <f t="shared" si="17"/>
        <v>1.9652305366590905E-3</v>
      </c>
      <c r="N82" s="12">
        <f t="shared" si="18"/>
        <v>1.3572613482129015E-3</v>
      </c>
      <c r="O82" s="32">
        <f t="shared" si="12"/>
        <v>4.4706023444043286E-3</v>
      </c>
      <c r="P82" s="32">
        <f t="shared" si="13"/>
        <v>4.3734505716586103E-3</v>
      </c>
      <c r="Q82" s="34">
        <f t="shared" si="19"/>
        <v>1.0118366122648936E-3</v>
      </c>
    </row>
    <row r="83" spans="1:17">
      <c r="A83">
        <f t="shared" si="14"/>
        <v>1</v>
      </c>
      <c r="B83" s="1">
        <v>42430</v>
      </c>
      <c r="C83" s="28">
        <v>6672</v>
      </c>
      <c r="D83" s="4">
        <v>6669</v>
      </c>
      <c r="E83" s="4">
        <v>6665</v>
      </c>
      <c r="F83" s="4">
        <v>6678</v>
      </c>
      <c r="G83" s="30">
        <v>6500756.8013702817</v>
      </c>
      <c r="H83" s="30">
        <v>6517519.0916311387</v>
      </c>
      <c r="I83" s="4">
        <v>6372796</v>
      </c>
      <c r="J83" s="37">
        <v>6635436.6824563202</v>
      </c>
      <c r="K83" s="11">
        <f t="shared" si="15"/>
        <v>6.1830794751922546E-3</v>
      </c>
      <c r="L83" s="12">
        <f t="shared" si="16"/>
        <v>5.124340617935097E-3</v>
      </c>
      <c r="M83" s="12">
        <f t="shared" si="17"/>
        <v>5.5823777911889749E-3</v>
      </c>
      <c r="N83" s="12">
        <f t="shared" si="18"/>
        <v>5.7228915662650426E-3</v>
      </c>
      <c r="O83" s="32">
        <f t="shared" si="12"/>
        <v>3.8502819899517426E-3</v>
      </c>
      <c r="P83" s="32">
        <f t="shared" si="13"/>
        <v>3.8332371227016715E-3</v>
      </c>
      <c r="Q83" s="34">
        <f t="shared" si="19"/>
        <v>2.9124199878673984E-3</v>
      </c>
    </row>
    <row r="84" spans="1:17">
      <c r="A84">
        <f t="shared" si="14"/>
        <v>1</v>
      </c>
      <c r="B84" s="1">
        <v>42461</v>
      </c>
      <c r="C84" s="28">
        <v>6670</v>
      </c>
      <c r="D84" s="4">
        <v>6660</v>
      </c>
      <c r="E84" s="4">
        <v>6659</v>
      </c>
      <c r="F84" s="4">
        <v>6702</v>
      </c>
      <c r="G84" s="30">
        <v>6530176.2189893164</v>
      </c>
      <c r="H84" s="30">
        <v>6546701.1490816092</v>
      </c>
      <c r="I84" s="4">
        <v>6602586</v>
      </c>
      <c r="J84" s="37">
        <v>6679529.8357054703</v>
      </c>
      <c r="K84" s="11">
        <f t="shared" si="15"/>
        <v>-2.9976019184652092E-4</v>
      </c>
      <c r="L84" s="12">
        <f t="shared" si="16"/>
        <v>-1.3495276653171517E-3</v>
      </c>
      <c r="M84" s="12">
        <f t="shared" si="17"/>
        <v>-9.0022505626408122E-4</v>
      </c>
      <c r="N84" s="12">
        <f t="shared" si="18"/>
        <v>3.5938903863432792E-3</v>
      </c>
      <c r="O84" s="32">
        <f t="shared" si="12"/>
        <v>4.5255373363348728E-3</v>
      </c>
      <c r="P84" s="32">
        <f t="shared" si="13"/>
        <v>4.47747939671439E-3</v>
      </c>
      <c r="Q84" s="34">
        <f t="shared" si="19"/>
        <v>6.6451019517268506E-3</v>
      </c>
    </row>
    <row r="85" spans="1:17">
      <c r="A85">
        <f t="shared" si="14"/>
        <v>1</v>
      </c>
      <c r="B85" s="1">
        <v>42491</v>
      </c>
      <c r="C85" s="28">
        <v>6645</v>
      </c>
      <c r="D85" s="4">
        <v>6643</v>
      </c>
      <c r="E85" s="4">
        <v>6641</v>
      </c>
      <c r="F85" s="4">
        <v>6689</v>
      </c>
      <c r="G85" s="30">
        <v>6545688.1907792063</v>
      </c>
      <c r="H85" s="30">
        <v>6573326.6467680391</v>
      </c>
      <c r="I85" s="4">
        <v>6719042</v>
      </c>
      <c r="J85" s="37">
        <v>6654709.7937787902</v>
      </c>
      <c r="K85" s="11">
        <f t="shared" si="15"/>
        <v>-3.7481259370314435E-3</v>
      </c>
      <c r="L85" s="12">
        <f t="shared" si="16"/>
        <v>-2.5525525525526005E-3</v>
      </c>
      <c r="M85" s="12">
        <f t="shared" si="17"/>
        <v>-2.7031085748611128E-3</v>
      </c>
      <c r="N85" s="12">
        <f t="shared" si="18"/>
        <v>-1.9397194867203371E-3</v>
      </c>
      <c r="O85" s="32">
        <f t="shared" si="12"/>
        <v>2.3754292793480847E-3</v>
      </c>
      <c r="P85" s="32">
        <f t="shared" si="13"/>
        <v>4.0670097931940763E-3</v>
      </c>
      <c r="Q85" s="34">
        <f t="shared" si="19"/>
        <v>-3.7158366737138904E-3</v>
      </c>
    </row>
    <row r="86" spans="1:17">
      <c r="A86">
        <f t="shared" si="14"/>
        <v>1</v>
      </c>
      <c r="B86" s="1">
        <v>42522</v>
      </c>
      <c r="C86" s="28">
        <v>6643</v>
      </c>
      <c r="D86" s="4">
        <v>6638</v>
      </c>
      <c r="E86" s="4">
        <v>6635</v>
      </c>
      <c r="F86" s="4">
        <v>6701</v>
      </c>
      <c r="G86" s="30">
        <v>6548701.9150666324</v>
      </c>
      <c r="H86" s="30">
        <v>6576039.7695727563</v>
      </c>
      <c r="I86" s="4">
        <v>6841138</v>
      </c>
      <c r="J86" s="37">
        <v>6663730.4558594804</v>
      </c>
      <c r="K86" s="11">
        <f t="shared" si="15"/>
        <v>-3.0097817908203428E-4</v>
      </c>
      <c r="L86" s="12">
        <f t="shared" si="16"/>
        <v>-7.5267198554873627E-4</v>
      </c>
      <c r="M86" s="12">
        <f t="shared" si="17"/>
        <v>-9.0347839180848766E-4</v>
      </c>
      <c r="N86" s="12">
        <f t="shared" si="18"/>
        <v>1.7939901330543684E-3</v>
      </c>
      <c r="O86" s="32">
        <f t="shared" si="12"/>
        <v>4.6041366462756805E-4</v>
      </c>
      <c r="P86" s="32">
        <f t="shared" si="13"/>
        <v>4.1274729684270817E-4</v>
      </c>
      <c r="Q86" s="34">
        <f t="shared" si="19"/>
        <v>1.3555304979826488E-3</v>
      </c>
    </row>
    <row r="87" spans="1:17">
      <c r="A87">
        <f t="shared" si="14"/>
        <v>1</v>
      </c>
      <c r="B87" s="1">
        <v>42552</v>
      </c>
      <c r="C87" s="28">
        <v>6652</v>
      </c>
      <c r="D87" s="4">
        <v>6646</v>
      </c>
      <c r="E87" s="4">
        <v>6651</v>
      </c>
      <c r="F87" s="4">
        <v>6735</v>
      </c>
      <c r="G87" s="30">
        <v>6571477.3786889892</v>
      </c>
      <c r="H87" s="30">
        <v>6598575.0283814864</v>
      </c>
      <c r="I87" s="4">
        <v>6927363</v>
      </c>
      <c r="J87" s="37">
        <v>6689804.1052313298</v>
      </c>
      <c r="K87" s="11">
        <f t="shared" si="15"/>
        <v>1.3548095739877031E-3</v>
      </c>
      <c r="L87" s="12">
        <f t="shared" si="16"/>
        <v>1.2051822838203829E-3</v>
      </c>
      <c r="M87" s="12">
        <f t="shared" si="17"/>
        <v>2.4114544084401501E-3</v>
      </c>
      <c r="N87" s="12">
        <f t="shared" si="18"/>
        <v>5.0738695717056359E-3</v>
      </c>
      <c r="O87" s="32">
        <f t="shared" si="12"/>
        <v>3.477859263979699E-3</v>
      </c>
      <c r="P87" s="32">
        <f t="shared" si="13"/>
        <v>3.4268738630505169E-3</v>
      </c>
      <c r="Q87" s="34">
        <f t="shared" si="19"/>
        <v>3.912770713725866E-3</v>
      </c>
    </row>
    <row r="88" spans="1:17">
      <c r="A88">
        <f t="shared" si="14"/>
        <v>1</v>
      </c>
      <c r="B88" s="1">
        <v>42583</v>
      </c>
      <c r="C88" s="28">
        <v>6640</v>
      </c>
      <c r="D88" s="4">
        <v>6646</v>
      </c>
      <c r="E88" s="4">
        <v>6645</v>
      </c>
      <c r="F88" s="4">
        <v>6736</v>
      </c>
      <c r="G88" s="30">
        <v>6589894.25028947</v>
      </c>
      <c r="H88" s="30">
        <v>6620637.7115830379</v>
      </c>
      <c r="I88" s="4">
        <v>6930874</v>
      </c>
      <c r="J88" s="37">
        <v>6704454.9053167496</v>
      </c>
      <c r="K88" s="11">
        <f t="shared" si="15"/>
        <v>-1.8039687312086938E-3</v>
      </c>
      <c r="L88" s="12">
        <f t="shared" si="16"/>
        <v>0</v>
      </c>
      <c r="M88" s="12">
        <f t="shared" si="17"/>
        <v>-9.0211998195754983E-4</v>
      </c>
      <c r="N88" s="12">
        <f t="shared" si="18"/>
        <v>1.484780994802648E-4</v>
      </c>
      <c r="O88" s="32">
        <f t="shared" si="12"/>
        <v>2.8025466024133028E-3</v>
      </c>
      <c r="P88" s="32">
        <f t="shared" si="13"/>
        <v>3.3435526771548041E-3</v>
      </c>
      <c r="Q88" s="34">
        <f t="shared" si="19"/>
        <v>2.1900192972710286E-3</v>
      </c>
    </row>
    <row r="89" spans="1:17">
      <c r="A89">
        <f t="shared" si="14"/>
        <v>1</v>
      </c>
      <c r="B89" s="1">
        <v>42614</v>
      </c>
      <c r="C89" s="28">
        <v>6669</v>
      </c>
      <c r="D89" s="4">
        <v>6668</v>
      </c>
      <c r="E89" s="4">
        <v>6671</v>
      </c>
      <c r="F89" s="4">
        <v>6768</v>
      </c>
      <c r="G89" s="30">
        <v>6630909.45608724</v>
      </c>
      <c r="H89" s="30">
        <v>6661575.3725184212</v>
      </c>
      <c r="I89" s="4">
        <v>6911712</v>
      </c>
      <c r="J89" s="37">
        <v>6730232.9079694999</v>
      </c>
      <c r="K89" s="11">
        <f t="shared" si="15"/>
        <v>4.3674698795179712E-3</v>
      </c>
      <c r="L89" s="12">
        <f t="shared" si="16"/>
        <v>3.3102618116160887E-3</v>
      </c>
      <c r="M89" s="12">
        <f t="shared" si="17"/>
        <v>3.9127163280661126E-3</v>
      </c>
      <c r="N89" s="12">
        <f t="shared" si="18"/>
        <v>4.7505938242280443E-3</v>
      </c>
      <c r="O89" s="32">
        <f t="shared" si="12"/>
        <v>6.2239550803062649E-3</v>
      </c>
      <c r="P89" s="32">
        <f t="shared" si="13"/>
        <v>6.1833410494220864E-3</v>
      </c>
      <c r="Q89" s="34">
        <f t="shared" si="19"/>
        <v>3.8449065609058586E-3</v>
      </c>
    </row>
    <row r="90" spans="1:17">
      <c r="A90">
        <f t="shared" si="14"/>
        <v>1</v>
      </c>
      <c r="B90" s="1">
        <v>42644</v>
      </c>
      <c r="C90" s="28">
        <v>6679</v>
      </c>
      <c r="D90" s="4">
        <v>6685</v>
      </c>
      <c r="E90" s="4">
        <v>6685</v>
      </c>
      <c r="F90" s="4">
        <v>6799</v>
      </c>
      <c r="G90" s="30">
        <v>6634179.6736893672</v>
      </c>
      <c r="H90" s="30">
        <v>6664776.3044118499</v>
      </c>
      <c r="I90" s="4">
        <v>6910303</v>
      </c>
      <c r="J90" s="37">
        <v>6745290.8043302903</v>
      </c>
      <c r="K90" s="11">
        <f t="shared" si="15"/>
        <v>1.4994751836856501E-3</v>
      </c>
      <c r="L90" s="12">
        <f t="shared" si="16"/>
        <v>2.549490101979579E-3</v>
      </c>
      <c r="M90" s="12">
        <f t="shared" si="17"/>
        <v>2.0986358866736943E-3</v>
      </c>
      <c r="N90" s="12">
        <f t="shared" si="18"/>
        <v>4.5803782505910995E-3</v>
      </c>
      <c r="O90" s="32">
        <f t="shared" si="12"/>
        <v>4.9317783990021624E-4</v>
      </c>
      <c r="P90" s="32">
        <f t="shared" si="13"/>
        <v>4.8050674419064521E-4</v>
      </c>
      <c r="Q90" s="34">
        <f t="shared" si="19"/>
        <v>2.2373514507885162E-3</v>
      </c>
    </row>
    <row r="91" spans="1:17">
      <c r="A91">
        <f t="shared" si="14"/>
        <v>1</v>
      </c>
      <c r="B91" s="1">
        <v>42675</v>
      </c>
      <c r="C91" s="28">
        <v>6704</v>
      </c>
      <c r="D91" s="4">
        <v>6702</v>
      </c>
      <c r="E91" s="4">
        <v>6771</v>
      </c>
      <c r="F91" s="4">
        <v>6823</v>
      </c>
      <c r="G91" s="30">
        <v>6655559.5430698022</v>
      </c>
      <c r="H91" s="30">
        <v>6682994.4174244199</v>
      </c>
      <c r="I91" s="4">
        <v>6837710</v>
      </c>
      <c r="J91" s="37">
        <v>6765239.7241041996</v>
      </c>
      <c r="K91" s="11">
        <f t="shared" si="15"/>
        <v>3.7430753106753034E-3</v>
      </c>
      <c r="L91" s="12">
        <f t="shared" si="16"/>
        <v>2.5430067314884397E-3</v>
      </c>
      <c r="M91" s="12">
        <f t="shared" si="17"/>
        <v>1.2864622288706107E-2</v>
      </c>
      <c r="N91" s="12">
        <f t="shared" si="18"/>
        <v>3.5299308721870037E-3</v>
      </c>
      <c r="O91" s="32">
        <f t="shared" si="12"/>
        <v>3.2226847073837384E-3</v>
      </c>
      <c r="P91" s="32">
        <f t="shared" si="13"/>
        <v>2.7334920454133993E-3</v>
      </c>
      <c r="Q91" s="34">
        <f t="shared" si="19"/>
        <v>2.957458818692027E-3</v>
      </c>
    </row>
    <row r="92" spans="1:17">
      <c r="A92">
        <f t="shared" si="14"/>
        <v>1</v>
      </c>
      <c r="B92" s="1">
        <v>42705</v>
      </c>
      <c r="C92" s="28">
        <v>6699</v>
      </c>
      <c r="D92" s="4">
        <v>6773</v>
      </c>
      <c r="E92" s="4">
        <v>6783</v>
      </c>
      <c r="F92" s="4">
        <v>6818</v>
      </c>
      <c r="G92" s="30">
        <v>6664542.2111265603</v>
      </c>
      <c r="H92" s="30">
        <v>6693056.4669923624</v>
      </c>
      <c r="I92" s="4">
        <v>6685994</v>
      </c>
      <c r="J92" s="37">
        <v>6745679.7234534603</v>
      </c>
      <c r="K92" s="11">
        <f t="shared" si="15"/>
        <v>-7.4582338902151601E-4</v>
      </c>
      <c r="L92" s="12">
        <f t="shared" si="16"/>
        <v>1.0593852581318952E-2</v>
      </c>
      <c r="M92" s="12">
        <f t="shared" si="17"/>
        <v>1.7722640673460965E-3</v>
      </c>
      <c r="N92" s="12">
        <f t="shared" si="18"/>
        <v>-7.3281547706283146E-4</v>
      </c>
      <c r="O92" s="32">
        <f t="shared" si="12"/>
        <v>1.3496488159454589E-3</v>
      </c>
      <c r="P92" s="32">
        <f t="shared" si="13"/>
        <v>1.5056199271554771E-3</v>
      </c>
      <c r="Q92" s="34">
        <f t="shared" si="19"/>
        <v>-2.8912501919255984E-3</v>
      </c>
    </row>
    <row r="93" spans="1:17">
      <c r="A93">
        <f t="shared" si="14"/>
        <v>1</v>
      </c>
      <c r="B93" s="1">
        <v>42736</v>
      </c>
      <c r="C93" s="28">
        <v>6809</v>
      </c>
      <c r="D93" s="4">
        <v>6823</v>
      </c>
      <c r="E93" s="4">
        <v>6817</v>
      </c>
      <c r="F93" s="4">
        <v>6840</v>
      </c>
      <c r="G93" s="30">
        <v>6705058.320078264</v>
      </c>
      <c r="H93" s="30">
        <v>6733618.7281821109</v>
      </c>
      <c r="I93" s="4">
        <v>6417772</v>
      </c>
      <c r="J93" s="37">
        <v>6797170.2759101596</v>
      </c>
      <c r="K93" s="11">
        <f t="shared" si="15"/>
        <v>1.6420361247947435E-2</v>
      </c>
      <c r="L93" s="12">
        <f t="shared" si="16"/>
        <v>7.3822530636349359E-3</v>
      </c>
      <c r="M93" s="12">
        <f t="shared" si="17"/>
        <v>5.0125313283209127E-3</v>
      </c>
      <c r="N93" s="12">
        <f t="shared" si="18"/>
        <v>3.2267527134057783E-3</v>
      </c>
      <c r="O93" s="32">
        <f t="shared" si="12"/>
        <v>6.0793536402337089E-3</v>
      </c>
      <c r="P93" s="32">
        <f t="shared" si="13"/>
        <v>6.0603494666131574E-3</v>
      </c>
      <c r="Q93" s="34">
        <f t="shared" si="19"/>
        <v>7.6331155002329343E-3</v>
      </c>
    </row>
    <row r="94" spans="1:17">
      <c r="A94">
        <f t="shared" si="14"/>
        <v>1</v>
      </c>
      <c r="B94" s="1">
        <v>42767</v>
      </c>
      <c r="C94" s="28">
        <v>6881</v>
      </c>
      <c r="D94" s="4">
        <v>6876</v>
      </c>
      <c r="E94" s="4">
        <v>6871</v>
      </c>
      <c r="F94" s="4">
        <v>6881</v>
      </c>
      <c r="G94" s="30">
        <v>6753618.1099754609</v>
      </c>
      <c r="H94" s="30">
        <v>6780867.726928765</v>
      </c>
      <c r="I94" s="4">
        <v>6481131</v>
      </c>
      <c r="J94" s="37">
        <v>6829282.7117321901</v>
      </c>
      <c r="K94" s="11">
        <f t="shared" si="15"/>
        <v>1.0574239976501643E-2</v>
      </c>
      <c r="L94" s="12">
        <f t="shared" si="16"/>
        <v>7.7678440568664797E-3</v>
      </c>
      <c r="M94" s="12">
        <f t="shared" si="17"/>
        <v>7.921373037993229E-3</v>
      </c>
      <c r="N94" s="12">
        <f t="shared" si="18"/>
        <v>5.9941520467836629E-3</v>
      </c>
      <c r="O94" s="32">
        <f t="shared" si="12"/>
        <v>7.2422621219840888E-3</v>
      </c>
      <c r="P94" s="32">
        <f t="shared" si="13"/>
        <v>7.0168806185748611E-3</v>
      </c>
      <c r="Q94" s="34">
        <f t="shared" si="19"/>
        <v>4.7243830180097035E-3</v>
      </c>
    </row>
    <row r="95" spans="1:17">
      <c r="A95">
        <f t="shared" si="14"/>
        <v>1</v>
      </c>
      <c r="B95" s="1">
        <v>42795</v>
      </c>
      <c r="C95" s="28">
        <v>6882</v>
      </c>
      <c r="D95" s="4">
        <v>6872</v>
      </c>
      <c r="E95" s="4">
        <v>6871</v>
      </c>
      <c r="F95" s="4">
        <v>6902</v>
      </c>
      <c r="G95" s="30">
        <v>6790456.6950042043</v>
      </c>
      <c r="H95" s="30">
        <v>6817535.0257400116</v>
      </c>
      <c r="I95" s="4">
        <v>6608196</v>
      </c>
      <c r="J95" s="37">
        <v>6854889.3067519097</v>
      </c>
      <c r="K95" s="11">
        <f t="shared" si="15"/>
        <v>1.4532771399511368E-4</v>
      </c>
      <c r="L95" s="12">
        <f t="shared" si="16"/>
        <v>-5.8173356602675419E-4</v>
      </c>
      <c r="M95" s="12">
        <f t="shared" si="17"/>
        <v>0</v>
      </c>
      <c r="N95" s="12">
        <f t="shared" si="18"/>
        <v>3.0518819938962771E-3</v>
      </c>
      <c r="O95" s="32">
        <f t="shared" si="12"/>
        <v>5.4546443741512185E-3</v>
      </c>
      <c r="P95" s="32">
        <f t="shared" si="13"/>
        <v>5.4074641016268465E-3</v>
      </c>
      <c r="Q95" s="34">
        <f t="shared" si="19"/>
        <v>3.7495292112785794E-3</v>
      </c>
    </row>
    <row r="96" spans="1:17">
      <c r="A96">
        <f t="shared" si="14"/>
        <v>1</v>
      </c>
      <c r="B96" s="1">
        <v>42826</v>
      </c>
      <c r="C96" s="28">
        <v>6877</v>
      </c>
      <c r="D96" s="4">
        <v>6870</v>
      </c>
      <c r="E96" s="4">
        <v>6871</v>
      </c>
      <c r="F96" s="4">
        <v>6916</v>
      </c>
      <c r="G96" s="30">
        <v>6799849.0916608591</v>
      </c>
      <c r="H96" s="30">
        <v>6826701.4206137825</v>
      </c>
      <c r="I96" s="4">
        <v>6791595</v>
      </c>
      <c r="J96" s="37">
        <v>6878731.1227312796</v>
      </c>
      <c r="K96" s="11">
        <f t="shared" si="15"/>
        <v>-7.2653298459746107E-4</v>
      </c>
      <c r="L96" s="12">
        <f t="shared" si="16"/>
        <v>-2.9103608847491635E-4</v>
      </c>
      <c r="M96" s="12">
        <f t="shared" si="17"/>
        <v>0</v>
      </c>
      <c r="N96" s="12">
        <f t="shared" si="18"/>
        <v>2.0283975659229903E-3</v>
      </c>
      <c r="O96" s="32">
        <f t="shared" si="12"/>
        <v>1.3831759892621864E-3</v>
      </c>
      <c r="P96" s="32">
        <f t="shared" si="13"/>
        <v>1.3445321276916999E-3</v>
      </c>
      <c r="Q96" s="34">
        <f t="shared" si="19"/>
        <v>3.4780745410267766E-3</v>
      </c>
    </row>
    <row r="97" spans="1:17">
      <c r="A97">
        <f t="shared" si="14"/>
        <v>1</v>
      </c>
      <c r="B97" s="1">
        <v>42856</v>
      </c>
      <c r="C97" s="28">
        <v>6881</v>
      </c>
      <c r="D97" s="4">
        <v>6880</v>
      </c>
      <c r="E97" s="4">
        <v>6878</v>
      </c>
      <c r="F97" s="4">
        <v>6931</v>
      </c>
      <c r="G97" s="30">
        <v>6824808.2009570189</v>
      </c>
      <c r="H97" s="30">
        <v>6849438.946725999</v>
      </c>
      <c r="I97" s="4">
        <v>6968677</v>
      </c>
      <c r="J97" s="37">
        <v>6901930.1863641599</v>
      </c>
      <c r="K97" s="11">
        <f t="shared" si="15"/>
        <v>5.8164897484358491E-4</v>
      </c>
      <c r="L97" s="12">
        <f t="shared" si="16"/>
        <v>1.4556040756914523E-3</v>
      </c>
      <c r="M97" s="12">
        <f t="shared" si="17"/>
        <v>1.0187745597438624E-3</v>
      </c>
      <c r="N97" s="12">
        <f t="shared" si="18"/>
        <v>2.1688837478310852E-3</v>
      </c>
      <c r="O97" s="32">
        <f t="shared" si="12"/>
        <v>3.6705387075088858E-3</v>
      </c>
      <c r="P97" s="32">
        <f t="shared" si="13"/>
        <v>3.3306753454249716E-3</v>
      </c>
      <c r="Q97" s="34">
        <f t="shared" si="19"/>
        <v>3.3725789275609319E-3</v>
      </c>
    </row>
    <row r="98" spans="1:17">
      <c r="A98">
        <f t="shared" si="14"/>
        <v>1</v>
      </c>
      <c r="B98" s="1">
        <v>42887</v>
      </c>
      <c r="C98" s="28">
        <v>6896</v>
      </c>
      <c r="D98" s="4">
        <v>6893</v>
      </c>
      <c r="E98" s="4">
        <v>6893</v>
      </c>
      <c r="F98" s="4">
        <v>6962</v>
      </c>
      <c r="G98" s="30">
        <v>6854070.1767899524</v>
      </c>
      <c r="H98" s="30">
        <v>6878324.2573522739</v>
      </c>
      <c r="I98" s="4">
        <v>7120071</v>
      </c>
      <c r="J98" s="37">
        <v>6922647.0357660297</v>
      </c>
      <c r="K98" s="11">
        <f t="shared" si="15"/>
        <v>2.1799157099258171E-3</v>
      </c>
      <c r="L98" s="12">
        <f t="shared" si="16"/>
        <v>1.8895348837209003E-3</v>
      </c>
      <c r="M98" s="12">
        <f t="shared" si="17"/>
        <v>2.1808665309683839E-3</v>
      </c>
      <c r="N98" s="12">
        <f t="shared" si="18"/>
        <v>4.4726590679555756E-3</v>
      </c>
      <c r="O98" s="32">
        <f t="shared" si="12"/>
        <v>4.2875894781673196E-3</v>
      </c>
      <c r="P98" s="32">
        <f t="shared" si="13"/>
        <v>4.217179078599198E-3</v>
      </c>
      <c r="Q98" s="34">
        <f t="shared" si="19"/>
        <v>3.0016022826193645E-3</v>
      </c>
    </row>
    <row r="99" spans="1:17">
      <c r="A99">
        <f t="shared" si="14"/>
        <v>1</v>
      </c>
      <c r="B99" s="1">
        <v>42917</v>
      </c>
      <c r="C99" s="28">
        <v>6899</v>
      </c>
      <c r="D99" s="4">
        <v>6890</v>
      </c>
      <c r="E99" s="4">
        <v>6884</v>
      </c>
      <c r="F99" s="4">
        <v>6968</v>
      </c>
      <c r="G99" s="30">
        <v>6877456.2401501983</v>
      </c>
      <c r="H99" s="30">
        <v>6901508.2548618037</v>
      </c>
      <c r="I99" s="4">
        <v>7152925</v>
      </c>
      <c r="J99" s="37">
        <v>6931532.1832273202</v>
      </c>
      <c r="K99" s="11">
        <f t="shared" si="15"/>
        <v>4.3503480278417328E-4</v>
      </c>
      <c r="L99" s="12">
        <f t="shared" si="16"/>
        <v>-4.3522414043228874E-4</v>
      </c>
      <c r="M99" s="12">
        <f t="shared" si="17"/>
        <v>-1.3056724212969772E-3</v>
      </c>
      <c r="N99" s="12">
        <f t="shared" si="18"/>
        <v>8.6182131571388432E-4</v>
      </c>
      <c r="O99" s="32">
        <f t="shared" si="12"/>
        <v>3.4119964863270624E-3</v>
      </c>
      <c r="P99" s="32">
        <f t="shared" si="13"/>
        <v>3.3705880447185699E-3</v>
      </c>
      <c r="Q99" s="34">
        <f t="shared" si="19"/>
        <v>1.2834898869442668E-3</v>
      </c>
    </row>
    <row r="100" spans="1:17">
      <c r="A100">
        <f t="shared" si="14"/>
        <v>1</v>
      </c>
      <c r="B100" s="1">
        <v>42948</v>
      </c>
      <c r="C100" s="28">
        <v>6918</v>
      </c>
      <c r="D100" s="4">
        <v>6903</v>
      </c>
      <c r="E100" s="4">
        <v>6908</v>
      </c>
      <c r="F100" s="4">
        <v>7002</v>
      </c>
      <c r="G100" s="30">
        <v>6895366.9303553151</v>
      </c>
      <c r="H100" s="30">
        <v>6920665.337746229</v>
      </c>
      <c r="I100" s="4">
        <v>7169057</v>
      </c>
      <c r="J100" s="37">
        <v>6948233.2462786203</v>
      </c>
      <c r="K100" s="11">
        <f t="shared" si="15"/>
        <v>2.7540223220756666E-3</v>
      </c>
      <c r="L100" s="12">
        <f t="shared" si="16"/>
        <v>1.8867924528302993E-3</v>
      </c>
      <c r="M100" s="12">
        <f t="shared" si="17"/>
        <v>3.4863451481697005E-3</v>
      </c>
      <c r="N100" s="12">
        <f t="shared" si="18"/>
        <v>4.8794489092995885E-3</v>
      </c>
      <c r="O100" s="32">
        <f t="shared" si="12"/>
        <v>2.6042608749081708E-3</v>
      </c>
      <c r="P100" s="32">
        <f t="shared" si="13"/>
        <v>2.7757820721188153E-3</v>
      </c>
      <c r="Q100" s="34">
        <f t="shared" si="19"/>
        <v>2.4094330964390398E-3</v>
      </c>
    </row>
    <row r="101" spans="1:17">
      <c r="A101">
        <f t="shared" si="14"/>
        <v>1</v>
      </c>
      <c r="B101" s="1">
        <v>42979</v>
      </c>
      <c r="C101" s="28">
        <v>6911</v>
      </c>
      <c r="D101" s="4">
        <v>6919</v>
      </c>
      <c r="E101" s="4">
        <v>6921</v>
      </c>
      <c r="F101" s="4">
        <v>7013</v>
      </c>
      <c r="G101" s="30">
        <v>6898389.2641734751</v>
      </c>
      <c r="H101" s="30">
        <v>6923625.4645279385</v>
      </c>
      <c r="I101" s="4">
        <v>7112167</v>
      </c>
      <c r="J101" s="37">
        <v>6935814.1351143802</v>
      </c>
      <c r="K101" s="11">
        <f t="shared" si="15"/>
        <v>-1.0118531367446781E-3</v>
      </c>
      <c r="L101" s="12">
        <f t="shared" si="16"/>
        <v>2.3178328263073755E-3</v>
      </c>
      <c r="M101" s="12">
        <f t="shared" si="17"/>
        <v>1.8818760856977867E-3</v>
      </c>
      <c r="N101" s="12">
        <f t="shared" si="18"/>
        <v>1.5709797200800235E-3</v>
      </c>
      <c r="O101" s="32">
        <f t="shared" si="12"/>
        <v>4.3831370377911405E-4</v>
      </c>
      <c r="P101" s="32">
        <f t="shared" si="13"/>
        <v>4.2772286149483918E-4</v>
      </c>
      <c r="Q101" s="34">
        <f t="shared" si="19"/>
        <v>-1.7873768372544951E-3</v>
      </c>
    </row>
    <row r="102" spans="1:17">
      <c r="A102">
        <f t="shared" si="14"/>
        <v>1</v>
      </c>
      <c r="B102" s="1">
        <v>43009</v>
      </c>
      <c r="C102" s="28">
        <v>6930</v>
      </c>
      <c r="D102" s="4">
        <v>6931</v>
      </c>
      <c r="E102" s="4">
        <v>6936</v>
      </c>
      <c r="F102" s="4">
        <v>7031</v>
      </c>
      <c r="G102" s="30">
        <v>6916329.2284671804</v>
      </c>
      <c r="H102" s="30">
        <v>6941468.3490040991</v>
      </c>
      <c r="I102" s="4">
        <v>7148769</v>
      </c>
      <c r="J102" s="37">
        <v>6988194.2574733105</v>
      </c>
      <c r="K102" s="11">
        <f t="shared" si="15"/>
        <v>2.7492403414846045E-3</v>
      </c>
      <c r="L102" s="12">
        <f t="shared" si="16"/>
        <v>1.734354675531069E-3</v>
      </c>
      <c r="M102" s="12">
        <f t="shared" si="17"/>
        <v>2.1673168617251104E-3</v>
      </c>
      <c r="N102" s="12">
        <f t="shared" si="18"/>
        <v>2.5666619135891189E-3</v>
      </c>
      <c r="O102" s="32">
        <f t="shared" si="12"/>
        <v>2.6006019096189714E-3</v>
      </c>
      <c r="P102" s="32">
        <f t="shared" si="13"/>
        <v>2.577101342002841E-3</v>
      </c>
      <c r="Q102" s="34">
        <f t="shared" si="19"/>
        <v>7.5521231305408776E-3</v>
      </c>
    </row>
    <row r="103" spans="1:17">
      <c r="A103">
        <f t="shared" si="14"/>
        <v>1</v>
      </c>
      <c r="B103" s="1">
        <v>43040</v>
      </c>
      <c r="C103" s="28">
        <v>6955</v>
      </c>
      <c r="D103" s="4">
        <v>6963</v>
      </c>
      <c r="E103" s="4">
        <v>7030</v>
      </c>
      <c r="F103" s="4">
        <v>7068</v>
      </c>
      <c r="G103" s="30">
        <v>6938044.7431541737</v>
      </c>
      <c r="H103" s="30">
        <v>6967520.0432056412</v>
      </c>
      <c r="I103" s="4">
        <v>7082166</v>
      </c>
      <c r="J103" s="37">
        <v>7021386.2275771201</v>
      </c>
      <c r="K103" s="11">
        <f t="shared" ref="K103:K134" si="20">C103/C102-1</f>
        <v>3.6075036075036149E-3</v>
      </c>
      <c r="L103" s="12">
        <f t="shared" ref="L103:L134" si="21">D103/D102-1</f>
        <v>4.6169383927283647E-3</v>
      </c>
      <c r="M103" s="12">
        <f t="shared" ref="M103:M134" si="22">E103/E102-1</f>
        <v>1.3552479815455598E-2</v>
      </c>
      <c r="N103" s="12">
        <f t="shared" ref="N103:N134" si="23">F103/F102-1</f>
        <v>5.2624093301094632E-3</v>
      </c>
      <c r="O103" s="32">
        <f t="shared" si="12"/>
        <v>3.1397456612698438E-3</v>
      </c>
      <c r="P103" s="32">
        <f t="shared" si="13"/>
        <v>3.7530523646742697E-3</v>
      </c>
      <c r="Q103" s="34">
        <f t="shared" si="19"/>
        <v>4.7497205831554812E-3</v>
      </c>
    </row>
    <row r="104" spans="1:17">
      <c r="A104">
        <f t="shared" si="14"/>
        <v>1</v>
      </c>
      <c r="B104" s="1">
        <v>43070</v>
      </c>
      <c r="C104" s="28">
        <v>6993</v>
      </c>
      <c r="D104" s="4">
        <v>7063</v>
      </c>
      <c r="E104" s="4">
        <v>7072</v>
      </c>
      <c r="F104" s="4">
        <v>7091</v>
      </c>
      <c r="G104" s="30">
        <v>6967176.2451057825</v>
      </c>
      <c r="H104" s="30">
        <v>6997410.4608201096</v>
      </c>
      <c r="I104" s="4">
        <v>6976759</v>
      </c>
      <c r="J104" s="37">
        <v>7042936.4526303196</v>
      </c>
      <c r="K104" s="11">
        <f t="shared" si="20"/>
        <v>5.4636951833213487E-3</v>
      </c>
      <c r="L104" s="12">
        <f t="shared" si="21"/>
        <v>1.4361625736033279E-2</v>
      </c>
      <c r="M104" s="12">
        <f t="shared" si="22"/>
        <v>5.9743954480797612E-3</v>
      </c>
      <c r="N104" s="12">
        <f t="shared" si="23"/>
        <v>3.254102999433961E-3</v>
      </c>
      <c r="O104" s="32">
        <f t="shared" si="12"/>
        <v>4.198805719774823E-3</v>
      </c>
      <c r="P104" s="32">
        <f t="shared" si="13"/>
        <v>4.2899650706589298E-3</v>
      </c>
      <c r="Q104" s="34">
        <f t="shared" si="19"/>
        <v>3.0692265536624852E-3</v>
      </c>
    </row>
    <row r="105" spans="1:17">
      <c r="A105">
        <f t="shared" si="14"/>
        <v>1</v>
      </c>
      <c r="B105" s="1">
        <v>43101</v>
      </c>
      <c r="C105" s="28">
        <v>7099</v>
      </c>
      <c r="D105" s="4">
        <v>7112</v>
      </c>
      <c r="E105" s="4">
        <v>7100</v>
      </c>
      <c r="F105" s="4">
        <v>7093</v>
      </c>
      <c r="G105" s="30">
        <v>6996661.8624553829</v>
      </c>
      <c r="H105" s="30">
        <v>7026881.1527060047</v>
      </c>
      <c r="I105" s="4">
        <v>6696575</v>
      </c>
      <c r="J105" s="37">
        <v>7069570.1808868302</v>
      </c>
      <c r="K105" s="11">
        <f t="shared" si="20"/>
        <v>1.515801515801507E-2</v>
      </c>
      <c r="L105" s="12">
        <f t="shared" si="21"/>
        <v>6.9375619425173785E-3</v>
      </c>
      <c r="M105" s="12">
        <f t="shared" si="22"/>
        <v>3.9592760180995334E-3</v>
      </c>
      <c r="N105" s="12">
        <f t="shared" si="23"/>
        <v>2.8204766605566256E-4</v>
      </c>
      <c r="O105" s="32">
        <f t="shared" si="12"/>
        <v>4.2320757093396999E-3</v>
      </c>
      <c r="P105" s="32">
        <f t="shared" si="13"/>
        <v>4.2116568766270568E-3</v>
      </c>
      <c r="Q105" s="34">
        <f t="shared" si="19"/>
        <v>3.7816226847486867E-3</v>
      </c>
    </row>
    <row r="106" spans="1:17">
      <c r="A106">
        <f t="shared" si="14"/>
        <v>1</v>
      </c>
      <c r="B106" s="1">
        <v>43132</v>
      </c>
      <c r="C106" s="28">
        <v>7173</v>
      </c>
      <c r="D106" s="4">
        <v>7165</v>
      </c>
      <c r="E106" s="4">
        <v>7167</v>
      </c>
      <c r="F106" s="4">
        <v>7184</v>
      </c>
      <c r="G106" s="30">
        <v>7041829.9003175087</v>
      </c>
      <c r="H106" s="30">
        <v>7064933.7007972375</v>
      </c>
      <c r="I106" s="4">
        <v>6791901</v>
      </c>
      <c r="J106" s="37">
        <v>7125495.6247227602</v>
      </c>
      <c r="K106" s="11">
        <f t="shared" si="20"/>
        <v>1.0424003380757885E-2</v>
      </c>
      <c r="L106" s="12">
        <f t="shared" si="21"/>
        <v>7.452193475815605E-3</v>
      </c>
      <c r="M106" s="12">
        <f t="shared" si="22"/>
        <v>9.43661971830978E-3</v>
      </c>
      <c r="N106" s="12">
        <f t="shared" si="23"/>
        <v>1.2829550260820444E-2</v>
      </c>
      <c r="O106" s="32">
        <f t="shared" si="12"/>
        <v>6.4556553896795155E-3</v>
      </c>
      <c r="P106" s="32">
        <f t="shared" si="13"/>
        <v>5.4152827213505006E-3</v>
      </c>
      <c r="Q106" s="34">
        <f t="shared" si="19"/>
        <v>7.9107275838534719E-3</v>
      </c>
    </row>
    <row r="107" spans="1:17">
      <c r="A107">
        <f t="shared" si="14"/>
        <v>1</v>
      </c>
      <c r="B107" s="1">
        <v>43160</v>
      </c>
      <c r="C107" s="28">
        <v>7150</v>
      </c>
      <c r="D107" s="4">
        <v>7157</v>
      </c>
      <c r="E107" s="4">
        <v>7164</v>
      </c>
      <c r="F107" s="4">
        <v>7194</v>
      </c>
      <c r="G107" s="30">
        <v>7082319.0456660222</v>
      </c>
      <c r="H107" s="30">
        <v>7105234.9365238613</v>
      </c>
      <c r="I107" s="4">
        <v>6908912</v>
      </c>
      <c r="J107" s="37">
        <v>7146310.90089997</v>
      </c>
      <c r="K107" s="11">
        <f t="shared" si="20"/>
        <v>-3.206468702077192E-3</v>
      </c>
      <c r="L107" s="12">
        <f t="shared" si="21"/>
        <v>-1.116538729937222E-3</v>
      </c>
      <c r="M107" s="12">
        <f t="shared" si="22"/>
        <v>-4.185851820845965E-4</v>
      </c>
      <c r="N107" s="12">
        <f t="shared" si="23"/>
        <v>1.3919821826280376E-3</v>
      </c>
      <c r="O107" s="32">
        <f t="shared" si="12"/>
        <v>5.7498045141204379E-3</v>
      </c>
      <c r="P107" s="32">
        <f t="shared" si="13"/>
        <v>5.7044039524498658E-3</v>
      </c>
      <c r="Q107" s="34">
        <f t="shared" si="19"/>
        <v>2.9212390651098818E-3</v>
      </c>
    </row>
    <row r="108" spans="1:17">
      <c r="A108">
        <f t="shared" si="14"/>
        <v>1</v>
      </c>
      <c r="B108" s="1">
        <v>43191</v>
      </c>
      <c r="C108" s="28">
        <v>7174</v>
      </c>
      <c r="D108" s="4">
        <v>7185</v>
      </c>
      <c r="E108" s="4">
        <v>7180</v>
      </c>
      <c r="F108" s="4">
        <v>7212</v>
      </c>
      <c r="G108" s="30">
        <v>7095859.9565951712</v>
      </c>
      <c r="H108" s="30">
        <v>7118528.8989747688</v>
      </c>
      <c r="I108" s="4">
        <v>7077417</v>
      </c>
      <c r="J108" s="37">
        <v>7162517.1740775798</v>
      </c>
      <c r="K108" s="11">
        <f t="shared" si="20"/>
        <v>3.3566433566434295E-3</v>
      </c>
      <c r="L108" s="12">
        <f t="shared" si="21"/>
        <v>3.9122537375995137E-3</v>
      </c>
      <c r="M108" s="12">
        <f t="shared" si="22"/>
        <v>2.2333891680625939E-3</v>
      </c>
      <c r="N108" s="12">
        <f t="shared" si="23"/>
        <v>2.5020850708923348E-3</v>
      </c>
      <c r="O108" s="32">
        <f t="shared" si="12"/>
        <v>1.9119317898330657E-3</v>
      </c>
      <c r="P108" s="32">
        <f t="shared" si="13"/>
        <v>1.8710095541769611E-3</v>
      </c>
      <c r="Q108" s="34">
        <f t="shared" si="19"/>
        <v>2.2677817131591116E-3</v>
      </c>
    </row>
    <row r="109" spans="1:17">
      <c r="A109">
        <f t="shared" si="14"/>
        <v>1</v>
      </c>
      <c r="B109" s="1">
        <v>43221</v>
      </c>
      <c r="C109" s="28">
        <v>7210</v>
      </c>
      <c r="D109" s="4">
        <v>7209</v>
      </c>
      <c r="E109" s="4">
        <v>7210</v>
      </c>
      <c r="F109" s="4">
        <v>7274</v>
      </c>
      <c r="G109" s="30">
        <v>7118229.4748915862</v>
      </c>
      <c r="H109" s="30">
        <v>7144513.5886011841</v>
      </c>
      <c r="I109" s="4">
        <v>7262003</v>
      </c>
      <c r="J109" s="37">
        <v>7193048.0098392405</v>
      </c>
      <c r="K109" s="11">
        <f t="shared" si="20"/>
        <v>5.0181209924728964E-3</v>
      </c>
      <c r="L109" s="12">
        <f t="shared" si="21"/>
        <v>3.340292275574086E-3</v>
      </c>
      <c r="M109" s="12">
        <f t="shared" si="22"/>
        <v>4.1782729805013297E-3</v>
      </c>
      <c r="N109" s="12">
        <f t="shared" si="23"/>
        <v>8.5967831392124161E-3</v>
      </c>
      <c r="O109" s="32">
        <f t="shared" si="12"/>
        <v>3.1524746025495265E-3</v>
      </c>
      <c r="P109" s="32">
        <f t="shared" si="13"/>
        <v>3.6502892655472241E-3</v>
      </c>
      <c r="Q109" s="34">
        <f t="shared" si="19"/>
        <v>4.2625846500106146E-3</v>
      </c>
    </row>
    <row r="110" spans="1:17">
      <c r="A110">
        <f t="shared" si="14"/>
        <v>1</v>
      </c>
      <c r="B110" s="1">
        <v>43252</v>
      </c>
      <c r="C110" s="28">
        <v>7222</v>
      </c>
      <c r="D110" s="4">
        <v>7223</v>
      </c>
      <c r="E110" s="4">
        <v>7218</v>
      </c>
      <c r="F110" s="4">
        <v>7292</v>
      </c>
      <c r="G110" s="30">
        <v>7160334.848879328</v>
      </c>
      <c r="H110" s="30">
        <v>7186136.3201271547</v>
      </c>
      <c r="I110" s="4">
        <v>7425400</v>
      </c>
      <c r="J110" s="37">
        <v>7226123.8990230598</v>
      </c>
      <c r="K110" s="11">
        <f t="shared" si="20"/>
        <v>1.6643550624133585E-3</v>
      </c>
      <c r="L110" s="12">
        <f t="shared" si="21"/>
        <v>1.942016923290435E-3</v>
      </c>
      <c r="M110" s="12">
        <f t="shared" si="22"/>
        <v>1.1095700416088317E-3</v>
      </c>
      <c r="N110" s="12">
        <f t="shared" si="23"/>
        <v>2.4745669507835188E-3</v>
      </c>
      <c r="O110" s="32">
        <f t="shared" si="12"/>
        <v>5.915147037091506E-3</v>
      </c>
      <c r="P110" s="32">
        <f t="shared" si="13"/>
        <v>5.8258313893304603E-3</v>
      </c>
      <c r="Q110" s="34">
        <f t="shared" si="19"/>
        <v>4.5983134185363372E-3</v>
      </c>
    </row>
    <row r="111" spans="1:17">
      <c r="A111">
        <f t="shared" si="14"/>
        <v>1</v>
      </c>
      <c r="B111" s="1">
        <v>43282</v>
      </c>
      <c r="C111" s="28">
        <v>7242</v>
      </c>
      <c r="D111" s="4">
        <v>7236</v>
      </c>
      <c r="E111" s="4">
        <v>7237</v>
      </c>
      <c r="F111" s="4">
        <v>7318</v>
      </c>
      <c r="G111" s="30">
        <v>7181411.1729181996</v>
      </c>
      <c r="H111" s="30">
        <v>7206983.689970145</v>
      </c>
      <c r="I111" s="4">
        <v>7464383</v>
      </c>
      <c r="J111" s="37">
        <v>7247480.4938095799</v>
      </c>
      <c r="K111" s="11">
        <f t="shared" si="20"/>
        <v>2.7693159789532462E-3</v>
      </c>
      <c r="L111" s="12">
        <f t="shared" si="21"/>
        <v>1.7998061747197536E-3</v>
      </c>
      <c r="M111" s="12">
        <f t="shared" si="22"/>
        <v>2.6323081185923858E-3</v>
      </c>
      <c r="N111" s="12">
        <f t="shared" si="23"/>
        <v>3.5655512890839791E-3</v>
      </c>
      <c r="O111" s="32">
        <f t="shared" si="12"/>
        <v>2.9434830191175099E-3</v>
      </c>
      <c r="P111" s="32">
        <f t="shared" si="13"/>
        <v>2.9010540454958988E-3</v>
      </c>
      <c r="Q111" s="34">
        <f t="shared" si="19"/>
        <v>2.9554703302840934E-3</v>
      </c>
    </row>
    <row r="112" spans="1:17">
      <c r="A112">
        <f t="shared" si="14"/>
        <v>1</v>
      </c>
      <c r="B112" s="1">
        <v>43313</v>
      </c>
      <c r="C112" s="28">
        <v>7259</v>
      </c>
      <c r="D112" s="4">
        <v>7263</v>
      </c>
      <c r="E112" s="4">
        <v>7268</v>
      </c>
      <c r="F112" s="4">
        <v>7347</v>
      </c>
      <c r="G112" s="30">
        <v>7203083.9932226837</v>
      </c>
      <c r="H112" s="30">
        <v>7229202.9838140365</v>
      </c>
      <c r="I112" s="4">
        <v>7494737</v>
      </c>
      <c r="J112" s="37">
        <v>7271173.0751513997</v>
      </c>
      <c r="K112" s="11">
        <f t="shared" si="20"/>
        <v>2.3474178403755097E-3</v>
      </c>
      <c r="L112" s="12">
        <f t="shared" si="21"/>
        <v>3.7313432835821558E-3</v>
      </c>
      <c r="M112" s="12">
        <f t="shared" si="22"/>
        <v>4.2835429045184892E-3</v>
      </c>
      <c r="N112" s="12">
        <f t="shared" si="23"/>
        <v>3.9628313746924437E-3</v>
      </c>
      <c r="O112" s="32">
        <f t="shared" si="12"/>
        <v>3.0179055038952463E-3</v>
      </c>
      <c r="P112" s="32">
        <f t="shared" si="13"/>
        <v>3.0830226346723055E-3</v>
      </c>
      <c r="Q112" s="34">
        <f t="shared" si="19"/>
        <v>3.2690783179143423E-3</v>
      </c>
    </row>
    <row r="113" spans="1:17">
      <c r="A113">
        <f t="shared" si="14"/>
        <v>1</v>
      </c>
      <c r="B113" s="1">
        <v>43344</v>
      </c>
      <c r="C113" s="28">
        <v>7286</v>
      </c>
      <c r="D113" s="4">
        <v>7288</v>
      </c>
      <c r="E113" s="4">
        <v>7283</v>
      </c>
      <c r="F113" s="4">
        <v>7375</v>
      </c>
      <c r="G113" s="30">
        <v>7221088.3381350106</v>
      </c>
      <c r="H113" s="30">
        <v>7247170.5892118225</v>
      </c>
      <c r="I113" s="4">
        <v>7447389</v>
      </c>
      <c r="J113" s="37">
        <v>7292025.7168728802</v>
      </c>
      <c r="K113" s="11">
        <f t="shared" si="20"/>
        <v>3.7195205951232602E-3</v>
      </c>
      <c r="L113" s="12">
        <f t="shared" si="21"/>
        <v>3.4421038138510163E-3</v>
      </c>
      <c r="M113" s="12">
        <f t="shared" si="22"/>
        <v>2.06384149697314E-3</v>
      </c>
      <c r="N113" s="12">
        <f t="shared" si="23"/>
        <v>3.8110793521164421E-3</v>
      </c>
      <c r="O113" s="32">
        <f t="shared" si="12"/>
        <v>2.4995328291697039E-3</v>
      </c>
      <c r="P113" s="32">
        <f t="shared" si="13"/>
        <v>2.4854199609576355E-3</v>
      </c>
      <c r="Q113" s="34">
        <f t="shared" si="19"/>
        <v>2.8678511026980491E-3</v>
      </c>
    </row>
    <row r="114" spans="1:17">
      <c r="A114">
        <f t="shared" si="14"/>
        <v>1</v>
      </c>
      <c r="B114" s="1">
        <v>43374</v>
      </c>
      <c r="C114" s="28">
        <v>7318</v>
      </c>
      <c r="D114" s="4">
        <v>7307</v>
      </c>
      <c r="E114" s="4">
        <v>7314</v>
      </c>
      <c r="F114" s="4">
        <v>7389</v>
      </c>
      <c r="G114" s="30">
        <v>7249406.9288125541</v>
      </c>
      <c r="H114" s="30">
        <v>7275438.271534401</v>
      </c>
      <c r="I114" s="4">
        <v>7475313</v>
      </c>
      <c r="J114" s="37">
        <v>7318433.4301896598</v>
      </c>
      <c r="K114" s="11">
        <f t="shared" si="20"/>
        <v>4.3919846280537911E-3</v>
      </c>
      <c r="L114" s="12">
        <f t="shared" si="21"/>
        <v>2.6070252469814204E-3</v>
      </c>
      <c r="M114" s="12">
        <f t="shared" si="22"/>
        <v>4.2564877111079813E-3</v>
      </c>
      <c r="N114" s="12">
        <f t="shared" si="23"/>
        <v>1.898305084745866E-3</v>
      </c>
      <c r="O114" s="32">
        <f t="shared" si="12"/>
        <v>3.9216513289266342E-3</v>
      </c>
      <c r="P114" s="32">
        <f t="shared" si="13"/>
        <v>3.9005128932190214E-3</v>
      </c>
      <c r="Q114" s="34">
        <f t="shared" si="19"/>
        <v>3.6214509303875708E-3</v>
      </c>
    </row>
    <row r="115" spans="1:17">
      <c r="A115">
        <f t="shared" si="14"/>
        <v>1</v>
      </c>
      <c r="B115" s="1">
        <v>43405</v>
      </c>
      <c r="C115" s="28">
        <v>7312</v>
      </c>
      <c r="D115" s="4">
        <v>7314</v>
      </c>
      <c r="E115" s="4">
        <v>7384</v>
      </c>
      <c r="F115" s="4">
        <v>7386</v>
      </c>
      <c r="G115" s="30">
        <v>7284258.0880652796</v>
      </c>
      <c r="H115" s="30">
        <v>7311068.2265401501</v>
      </c>
      <c r="I115" s="4">
        <v>7388702</v>
      </c>
      <c r="J115" s="37">
        <v>7321118.0320872599</v>
      </c>
      <c r="K115" s="11">
        <f t="shared" si="20"/>
        <v>-8.1989614648814158E-4</v>
      </c>
      <c r="L115" s="12">
        <f t="shared" si="21"/>
        <v>9.5798549336256755E-4</v>
      </c>
      <c r="M115" s="12">
        <f t="shared" si="22"/>
        <v>9.5706863549356314E-3</v>
      </c>
      <c r="N115" s="12">
        <f t="shared" si="23"/>
        <v>-4.0600893219655543E-4</v>
      </c>
      <c r="O115" s="32">
        <f t="shared" si="12"/>
        <v>4.8074497120875748E-3</v>
      </c>
      <c r="P115" s="32">
        <f t="shared" si="13"/>
        <v>4.8972932868049934E-3</v>
      </c>
      <c r="Q115" s="34">
        <f t="shared" si="19"/>
        <v>3.6682739867877068E-4</v>
      </c>
    </row>
    <row r="116" spans="1:17">
      <c r="A116">
        <f t="shared" si="14"/>
        <v>1</v>
      </c>
      <c r="B116" s="1">
        <v>43435</v>
      </c>
      <c r="C116" s="28">
        <v>7352</v>
      </c>
      <c r="D116" s="4">
        <v>7412</v>
      </c>
      <c r="E116" s="4">
        <v>7400</v>
      </c>
      <c r="F116" s="4">
        <v>7396</v>
      </c>
      <c r="G116" s="30">
        <v>7319329.4374927245</v>
      </c>
      <c r="H116" s="30">
        <v>7346906.8107296089</v>
      </c>
      <c r="I116" s="4">
        <v>7277708</v>
      </c>
      <c r="J116" s="37">
        <v>7355812.2314623399</v>
      </c>
      <c r="K116" s="11">
        <f t="shared" si="20"/>
        <v>5.4704595185994798E-3</v>
      </c>
      <c r="L116" s="12">
        <f t="shared" si="21"/>
        <v>1.3398960896910062E-2</v>
      </c>
      <c r="M116" s="12">
        <f t="shared" si="22"/>
        <v>2.1668472372697867E-3</v>
      </c>
      <c r="N116" s="12">
        <f t="shared" si="23"/>
        <v>1.3539128080151119E-3</v>
      </c>
      <c r="O116" s="32">
        <f t="shared" ref="O116:O179" si="24">G116/G115-1</f>
        <v>4.8146769380545962E-3</v>
      </c>
      <c r="P116" s="32">
        <f t="shared" ref="P116:P179" si="25">H116/H115-1</f>
        <v>4.9019627609765415E-3</v>
      </c>
      <c r="Q116" s="34">
        <f t="shared" si="19"/>
        <v>4.7389209165895618E-3</v>
      </c>
    </row>
    <row r="117" spans="1:17">
      <c r="A117">
        <f t="shared" si="14"/>
        <v>1</v>
      </c>
      <c r="B117" s="1">
        <v>43466</v>
      </c>
      <c r="C117" s="28">
        <v>7464</v>
      </c>
      <c r="D117" s="4">
        <v>7453</v>
      </c>
      <c r="E117" s="4">
        <v>7456</v>
      </c>
      <c r="F117" s="4">
        <v>7425</v>
      </c>
      <c r="G117" s="30">
        <v>7346002.2651663925</v>
      </c>
      <c r="H117" s="30">
        <v>7373569.9727934413</v>
      </c>
      <c r="I117" s="4">
        <v>7027199</v>
      </c>
      <c r="J117" s="37">
        <v>7389419.2714384496</v>
      </c>
      <c r="K117" s="11">
        <f t="shared" si="20"/>
        <v>1.5233949945593128E-2</v>
      </c>
      <c r="L117" s="12">
        <f t="shared" si="21"/>
        <v>5.5315704263356746E-3</v>
      </c>
      <c r="M117" s="12">
        <f t="shared" si="22"/>
        <v>7.5675675675674903E-3</v>
      </c>
      <c r="N117" s="12">
        <f t="shared" si="23"/>
        <v>3.9210383991346021E-3</v>
      </c>
      <c r="O117" s="32">
        <f t="shared" si="24"/>
        <v>3.6441627476198057E-3</v>
      </c>
      <c r="P117" s="32">
        <f t="shared" si="25"/>
        <v>3.6291684038911587E-3</v>
      </c>
      <c r="Q117" s="34">
        <f t="shared" si="19"/>
        <v>4.5687734975567995E-3</v>
      </c>
    </row>
    <row r="118" spans="1:17">
      <c r="A118">
        <f t="shared" si="14"/>
        <v>1</v>
      </c>
      <c r="B118" s="1">
        <v>43497</v>
      </c>
      <c r="C118" s="28">
        <v>7422</v>
      </c>
      <c r="D118" s="4">
        <v>7431</v>
      </c>
      <c r="E118" s="4">
        <v>7433</v>
      </c>
      <c r="F118" s="4">
        <v>7395</v>
      </c>
      <c r="G118" s="30">
        <v>7358561.8797495374</v>
      </c>
      <c r="H118" s="30">
        <v>7386485.3851996548</v>
      </c>
      <c r="I118" s="4">
        <v>7030040</v>
      </c>
      <c r="J118" s="37">
        <v>7353972.6016587298</v>
      </c>
      <c r="K118" s="11">
        <f t="shared" si="20"/>
        <v>-5.6270096463022501E-3</v>
      </c>
      <c r="L118" s="12">
        <f t="shared" si="21"/>
        <v>-2.9518314772575271E-3</v>
      </c>
      <c r="M118" s="12">
        <f t="shared" si="22"/>
        <v>-3.0847639484978817E-3</v>
      </c>
      <c r="N118" s="12">
        <f t="shared" si="23"/>
        <v>-4.0404040404040664E-3</v>
      </c>
      <c r="O118" s="32">
        <f t="shared" si="24"/>
        <v>1.7097210332619461E-3</v>
      </c>
      <c r="P118" s="32">
        <f t="shared" si="25"/>
        <v>1.7515819954063705E-3</v>
      </c>
      <c r="Q118" s="34">
        <f t="shared" si="19"/>
        <v>-4.7969493241137862E-3</v>
      </c>
    </row>
    <row r="119" spans="1:17">
      <c r="A119">
        <f t="shared" si="14"/>
        <v>1</v>
      </c>
      <c r="B119" s="1">
        <v>43525</v>
      </c>
      <c r="C119" s="28">
        <v>7447</v>
      </c>
      <c r="D119" s="4">
        <v>7453</v>
      </c>
      <c r="E119" s="4">
        <v>7448</v>
      </c>
      <c r="F119" s="4">
        <v>7425</v>
      </c>
      <c r="G119" s="30">
        <v>7373776.995844326</v>
      </c>
      <c r="H119" s="30">
        <v>7401610.7867877716</v>
      </c>
      <c r="I119" s="4">
        <v>7148291</v>
      </c>
      <c r="J119" s="37">
        <v>7384896.8071987303</v>
      </c>
      <c r="K119" s="11">
        <f t="shared" si="20"/>
        <v>3.3683643222850446E-3</v>
      </c>
      <c r="L119" s="12">
        <f t="shared" si="21"/>
        <v>2.9605705826940554E-3</v>
      </c>
      <c r="M119" s="12">
        <f t="shared" si="22"/>
        <v>2.0180277142471947E-3</v>
      </c>
      <c r="N119" s="12">
        <f t="shared" si="23"/>
        <v>4.0567951318457585E-3</v>
      </c>
      <c r="O119" s="32">
        <f t="shared" si="24"/>
        <v>2.0676752255981423E-3</v>
      </c>
      <c r="P119" s="32">
        <f t="shared" si="25"/>
        <v>2.0477129242579828E-3</v>
      </c>
      <c r="Q119" s="34">
        <f t="shared" si="19"/>
        <v>4.2051020876832101E-3</v>
      </c>
    </row>
    <row r="120" spans="1:17">
      <c r="A120">
        <f t="shared" si="14"/>
        <v>1</v>
      </c>
      <c r="B120" s="1">
        <v>43556</v>
      </c>
      <c r="C120" s="28">
        <v>7486</v>
      </c>
      <c r="D120" s="4">
        <v>7478</v>
      </c>
      <c r="E120" s="4">
        <v>7482</v>
      </c>
      <c r="F120" s="4">
        <v>7468</v>
      </c>
      <c r="G120" s="30">
        <v>7383983.6109268321</v>
      </c>
      <c r="H120" s="30">
        <v>7411727.4604569329</v>
      </c>
      <c r="I120" s="4">
        <v>7341346</v>
      </c>
      <c r="J120" s="37">
        <v>7411856.6852728799</v>
      </c>
      <c r="K120" s="11">
        <f t="shared" si="20"/>
        <v>5.2370081912178623E-3</v>
      </c>
      <c r="L120" s="12">
        <f t="shared" si="21"/>
        <v>3.3543539514289122E-3</v>
      </c>
      <c r="M120" s="12">
        <f t="shared" si="22"/>
        <v>4.5649838882921845E-3</v>
      </c>
      <c r="N120" s="12">
        <f t="shared" si="23"/>
        <v>5.7912457912456805E-3</v>
      </c>
      <c r="O120" s="32">
        <f t="shared" si="24"/>
        <v>1.3841773474108088E-3</v>
      </c>
      <c r="P120" s="32">
        <f t="shared" si="25"/>
        <v>1.3668205422554536E-3</v>
      </c>
      <c r="Q120" s="34">
        <f t="shared" si="19"/>
        <v>3.6506776977396349E-3</v>
      </c>
    </row>
    <row r="121" spans="1:17">
      <c r="A121">
        <f t="shared" si="14"/>
        <v>1</v>
      </c>
      <c r="B121" s="1">
        <v>43586</v>
      </c>
      <c r="C121" s="28">
        <v>7482</v>
      </c>
      <c r="D121" s="4">
        <v>7487</v>
      </c>
      <c r="E121" s="4">
        <v>7483</v>
      </c>
      <c r="F121" s="4">
        <v>7478</v>
      </c>
      <c r="G121" s="30">
        <v>7399616.9010647452</v>
      </c>
      <c r="H121" s="30">
        <v>7421318.7539800666</v>
      </c>
      <c r="I121" s="4">
        <v>7507225</v>
      </c>
      <c r="J121" s="37">
        <v>7428757.1717048101</v>
      </c>
      <c r="K121" s="11">
        <f t="shared" si="20"/>
        <v>-5.3433075073472391E-4</v>
      </c>
      <c r="L121" s="12">
        <f t="shared" si="21"/>
        <v>1.2035303557100807E-3</v>
      </c>
      <c r="M121" s="12">
        <f t="shared" si="22"/>
        <v>1.3365410318089133E-4</v>
      </c>
      <c r="N121" s="12">
        <f t="shared" si="23"/>
        <v>1.3390465988216693E-3</v>
      </c>
      <c r="O121" s="32">
        <f t="shared" si="24"/>
        <v>2.1171891707314483E-3</v>
      </c>
      <c r="P121" s="32">
        <f t="shared" si="25"/>
        <v>1.294069914780982E-3</v>
      </c>
      <c r="Q121" s="34">
        <f t="shared" si="19"/>
        <v>2.2801960628180407E-3</v>
      </c>
    </row>
    <row r="122" spans="1:17">
      <c r="A122">
        <f t="shared" si="14"/>
        <v>1</v>
      </c>
      <c r="B122" s="1">
        <v>43617</v>
      </c>
      <c r="C122" s="28">
        <v>7508</v>
      </c>
      <c r="D122" s="4">
        <v>7501</v>
      </c>
      <c r="E122" s="4">
        <v>7502</v>
      </c>
      <c r="F122" s="4">
        <v>7502</v>
      </c>
      <c r="G122" s="30">
        <v>7410969.038459993</v>
      </c>
      <c r="H122" s="30">
        <v>7432188.8712994205</v>
      </c>
      <c r="I122" s="4">
        <v>7632806</v>
      </c>
      <c r="J122" s="37">
        <v>7453285.9666526699</v>
      </c>
      <c r="K122" s="11">
        <f t="shared" si="20"/>
        <v>3.4750066827051729E-3</v>
      </c>
      <c r="L122" s="12">
        <f t="shared" si="21"/>
        <v>1.869907840256424E-3</v>
      </c>
      <c r="M122" s="12">
        <f t="shared" si="22"/>
        <v>2.5390886008285207E-3</v>
      </c>
      <c r="N122" s="12">
        <f t="shared" si="23"/>
        <v>3.2094142818934746E-3</v>
      </c>
      <c r="O122" s="32">
        <f t="shared" si="24"/>
        <v>1.5341520442246903E-3</v>
      </c>
      <c r="P122" s="32">
        <f t="shared" si="25"/>
        <v>1.4647150566768907E-3</v>
      </c>
      <c r="Q122" s="34">
        <f t="shared" si="19"/>
        <v>3.3018706064706915E-3</v>
      </c>
    </row>
    <row r="123" spans="1:17">
      <c r="A123">
        <f t="shared" si="14"/>
        <v>1</v>
      </c>
      <c r="B123" s="1">
        <v>43647</v>
      </c>
      <c r="C123" s="28">
        <v>7505</v>
      </c>
      <c r="D123" s="4">
        <v>7500</v>
      </c>
      <c r="E123" s="4">
        <v>7499</v>
      </c>
      <c r="F123" s="4">
        <v>7526</v>
      </c>
      <c r="G123" s="30">
        <v>7421200.7956763124</v>
      </c>
      <c r="H123" s="30">
        <v>7442358.5025199018</v>
      </c>
      <c r="I123" s="4">
        <v>7684219</v>
      </c>
      <c r="J123" s="37">
        <v>7473067.9605032103</v>
      </c>
      <c r="K123" s="11">
        <f t="shared" si="20"/>
        <v>-3.9957378795951737E-4</v>
      </c>
      <c r="L123" s="12">
        <f t="shared" si="21"/>
        <v>-1.3331555792561733E-4</v>
      </c>
      <c r="M123" s="12">
        <f t="shared" si="22"/>
        <v>-3.9989336177015389E-4</v>
      </c>
      <c r="N123" s="12">
        <f t="shared" si="23"/>
        <v>3.1991468941614531E-3</v>
      </c>
      <c r="O123" s="32">
        <f t="shared" si="24"/>
        <v>1.380623392598368E-3</v>
      </c>
      <c r="P123" s="32">
        <f t="shared" si="25"/>
        <v>1.3683224951068773E-3</v>
      </c>
      <c r="Q123" s="34">
        <f t="shared" si="19"/>
        <v>2.6541305323650732E-3</v>
      </c>
    </row>
    <row r="124" spans="1:17">
      <c r="A124">
        <f t="shared" si="14"/>
        <v>1</v>
      </c>
      <c r="B124" s="1">
        <v>43678</v>
      </c>
      <c r="C124" s="28">
        <v>7514</v>
      </c>
      <c r="D124" s="4">
        <v>7503</v>
      </c>
      <c r="E124" s="4">
        <v>7506</v>
      </c>
      <c r="F124" s="4">
        <v>7530</v>
      </c>
      <c r="G124" s="30">
        <v>7445091.7245506672</v>
      </c>
      <c r="H124" s="30">
        <v>7463093.3761651944</v>
      </c>
      <c r="I124" s="4">
        <v>7712789</v>
      </c>
      <c r="J124" s="37">
        <v>7491249.3584623002</v>
      </c>
      <c r="K124" s="11">
        <f t="shared" si="20"/>
        <v>1.1992005329779509E-3</v>
      </c>
      <c r="L124" s="12">
        <f t="shared" si="21"/>
        <v>3.9999999999995595E-4</v>
      </c>
      <c r="M124" s="12">
        <f t="shared" si="22"/>
        <v>9.3345779437248311E-4</v>
      </c>
      <c r="N124" s="12">
        <f t="shared" si="23"/>
        <v>5.3149083178305467E-4</v>
      </c>
      <c r="O124" s="32">
        <f t="shared" si="24"/>
        <v>3.219280751475484E-3</v>
      </c>
      <c r="P124" s="32">
        <f t="shared" si="25"/>
        <v>2.7860621922837225E-3</v>
      </c>
      <c r="Q124" s="34">
        <f t="shared" si="19"/>
        <v>2.4329228711932327E-3</v>
      </c>
    </row>
    <row r="125" spans="1:17">
      <c r="A125">
        <f t="shared" si="14"/>
        <v>1</v>
      </c>
      <c r="B125" s="1">
        <v>43709</v>
      </c>
      <c r="C125" s="28">
        <v>7510</v>
      </c>
      <c r="D125" s="4">
        <v>7517</v>
      </c>
      <c r="E125" s="4">
        <v>7515</v>
      </c>
      <c r="F125" s="4">
        <v>7547</v>
      </c>
      <c r="G125" s="30">
        <v>7452646.461024534</v>
      </c>
      <c r="H125" s="30">
        <v>7470615.8310245331</v>
      </c>
      <c r="I125" s="4">
        <v>7659491</v>
      </c>
      <c r="J125" s="37">
        <v>7514202.21497967</v>
      </c>
      <c r="K125" s="11">
        <f t="shared" si="20"/>
        <v>-5.323396326856189E-4</v>
      </c>
      <c r="L125" s="12">
        <f t="shared" si="21"/>
        <v>1.8659202985471524E-3</v>
      </c>
      <c r="M125" s="12">
        <f t="shared" si="22"/>
        <v>1.1990407673860837E-3</v>
      </c>
      <c r="N125" s="12">
        <f t="shared" si="23"/>
        <v>2.2576361221779973E-3</v>
      </c>
      <c r="O125" s="32">
        <f t="shared" si="24"/>
        <v>1.0147271186673468E-3</v>
      </c>
      <c r="P125" s="32">
        <f t="shared" si="25"/>
        <v>1.0079540051532998E-3</v>
      </c>
      <c r="Q125" s="34">
        <f t="shared" si="19"/>
        <v>3.0639557461056288E-3</v>
      </c>
    </row>
    <row r="126" spans="1:17">
      <c r="A126">
        <f t="shared" si="14"/>
        <v>1</v>
      </c>
      <c r="B126" s="1">
        <v>43739</v>
      </c>
      <c r="C126" s="28">
        <v>7527</v>
      </c>
      <c r="D126" s="4">
        <v>7529</v>
      </c>
      <c r="E126" s="4">
        <v>7529</v>
      </c>
      <c r="F126" s="4">
        <v>7553</v>
      </c>
      <c r="G126" s="30">
        <v>7465947.2887743386</v>
      </c>
      <c r="H126" s="30">
        <v>7483862.4484351398</v>
      </c>
      <c r="I126" s="4">
        <v>7661026</v>
      </c>
      <c r="J126" s="37">
        <v>7508234.9913352998</v>
      </c>
      <c r="K126" s="11">
        <f t="shared" si="20"/>
        <v>2.2636484687084124E-3</v>
      </c>
      <c r="L126" s="12">
        <f t="shared" si="21"/>
        <v>1.5963815351869304E-3</v>
      </c>
      <c r="M126" s="12">
        <f t="shared" si="22"/>
        <v>1.8629407850965229E-3</v>
      </c>
      <c r="N126" s="12">
        <f t="shared" si="23"/>
        <v>7.9501788790237171E-4</v>
      </c>
      <c r="O126" s="32">
        <f t="shared" si="24"/>
        <v>1.7847120240259695E-3</v>
      </c>
      <c r="P126" s="32">
        <f t="shared" si="25"/>
        <v>1.7731627097721248E-3</v>
      </c>
      <c r="Q126" s="34">
        <f t="shared" si="19"/>
        <v>-7.9412603941830806E-4</v>
      </c>
    </row>
    <row r="127" spans="1:17">
      <c r="A127">
        <f t="shared" si="14"/>
        <v>1</v>
      </c>
      <c r="B127" s="1">
        <v>43770</v>
      </c>
      <c r="C127" s="28">
        <v>7530</v>
      </c>
      <c r="D127" s="4">
        <v>7531</v>
      </c>
      <c r="E127" s="4">
        <v>7539</v>
      </c>
      <c r="F127" s="4">
        <v>7541</v>
      </c>
      <c r="G127" s="30">
        <v>7471204.3139660358</v>
      </c>
      <c r="H127" s="30">
        <v>7491635.3228790648</v>
      </c>
      <c r="I127" s="4">
        <v>7574970</v>
      </c>
      <c r="J127" s="37">
        <v>7508797.5693477001</v>
      </c>
      <c r="K127" s="11">
        <f t="shared" si="20"/>
        <v>3.985651654045963E-4</v>
      </c>
      <c r="L127" s="12">
        <f t="shared" si="21"/>
        <v>2.6563952716163186E-4</v>
      </c>
      <c r="M127" s="12">
        <f t="shared" si="22"/>
        <v>1.3281976358081593E-3</v>
      </c>
      <c r="N127" s="12">
        <f t="shared" si="23"/>
        <v>-1.5887726731099727E-3</v>
      </c>
      <c r="O127" s="32">
        <f t="shared" si="24"/>
        <v>7.0413371382915813E-4</v>
      </c>
      <c r="P127" s="32">
        <f t="shared" si="25"/>
        <v>1.0386180261170441E-3</v>
      </c>
      <c r="Q127" s="34">
        <f t="shared" si="19"/>
        <v>7.4928130652462954E-5</v>
      </c>
    </row>
    <row r="128" spans="1:17">
      <c r="A128">
        <f t="shared" si="14"/>
        <v>1</v>
      </c>
      <c r="B128" s="1">
        <v>43800</v>
      </c>
      <c r="C128" s="28">
        <v>7551</v>
      </c>
      <c r="D128" s="4">
        <v>7550</v>
      </c>
      <c r="E128" s="4">
        <v>7555</v>
      </c>
      <c r="F128" s="4">
        <v>7527</v>
      </c>
      <c r="G128" s="30">
        <v>7533809.4174487526</v>
      </c>
      <c r="H128" s="30">
        <v>7554628.4704602994</v>
      </c>
      <c r="I128" s="4">
        <v>7438307</v>
      </c>
      <c r="J128" s="37">
        <v>7514739.6704929899</v>
      </c>
      <c r="K128" s="11">
        <f t="shared" si="20"/>
        <v>2.7888446215138529E-3</v>
      </c>
      <c r="L128" s="12">
        <f t="shared" si="21"/>
        <v>2.5229053246580424E-3</v>
      </c>
      <c r="M128" s="12">
        <f t="shared" si="22"/>
        <v>2.122297386921268E-3</v>
      </c>
      <c r="N128" s="12">
        <f t="shared" si="23"/>
        <v>-1.8565177032223712E-3</v>
      </c>
      <c r="O128" s="32">
        <f t="shared" si="24"/>
        <v>8.3795196666871519E-3</v>
      </c>
      <c r="P128" s="32">
        <f t="shared" si="25"/>
        <v>8.4084642226052164E-3</v>
      </c>
      <c r="Q128" s="34">
        <f t="shared" si="19"/>
        <v>7.9135188962164982E-4</v>
      </c>
    </row>
    <row r="129" spans="1:17">
      <c r="A129">
        <f t="shared" si="14"/>
        <v>0</v>
      </c>
      <c r="B129" s="1">
        <v>43831</v>
      </c>
      <c r="C129" s="28">
        <v>7594</v>
      </c>
      <c r="D129" s="4">
        <v>7604</v>
      </c>
      <c r="E129" s="4">
        <v>7593</v>
      </c>
      <c r="F129" s="4">
        <v>7575</v>
      </c>
      <c r="G129" s="30">
        <v>7514601.6243109303</v>
      </c>
      <c r="H129" s="30">
        <v>7535584.9707727432</v>
      </c>
      <c r="I129" s="4">
        <v>7197851</v>
      </c>
      <c r="J129" s="37">
        <v>7543649.1043294603</v>
      </c>
      <c r="K129" s="11">
        <f t="shared" si="20"/>
        <v>5.694609985432475E-3</v>
      </c>
      <c r="L129" s="12">
        <f t="shared" si="21"/>
        <v>7.1523178807946231E-3</v>
      </c>
      <c r="M129" s="12">
        <f t="shared" si="22"/>
        <v>5.0297816015882901E-3</v>
      </c>
      <c r="N129" s="12">
        <f t="shared" si="23"/>
        <v>6.3770426464726526E-3</v>
      </c>
      <c r="O129" s="32">
        <f t="shared" si="24"/>
        <v>-2.5495459300225454E-3</v>
      </c>
      <c r="P129" s="32">
        <f t="shared" si="25"/>
        <v>-2.5207724988752789E-3</v>
      </c>
      <c r="Q129" s="34">
        <f t="shared" si="19"/>
        <v>3.8470306496425355E-3</v>
      </c>
    </row>
    <row r="130" spans="1:17">
      <c r="A130">
        <f t="shared" si="14"/>
        <v>0</v>
      </c>
      <c r="B130" s="1">
        <v>43862</v>
      </c>
      <c r="C130" s="28">
        <v>7646</v>
      </c>
      <c r="D130" s="4">
        <v>7634</v>
      </c>
      <c r="E130" s="4">
        <v>7639</v>
      </c>
      <c r="F130" s="4">
        <v>7610</v>
      </c>
      <c r="G130" s="30">
        <v>7532184.6823450169</v>
      </c>
      <c r="H130" s="30">
        <v>7553032.3142395113</v>
      </c>
      <c r="I130" s="4">
        <v>7229152</v>
      </c>
      <c r="J130" s="37">
        <v>7541310.7086971896</v>
      </c>
      <c r="K130" s="11">
        <f t="shared" si="20"/>
        <v>6.8475111930470511E-3</v>
      </c>
      <c r="L130" s="12">
        <f t="shared" si="21"/>
        <v>3.9452919516043128E-3</v>
      </c>
      <c r="M130" s="12">
        <f t="shared" si="22"/>
        <v>6.0582115106018186E-3</v>
      </c>
      <c r="N130" s="12">
        <f t="shared" si="23"/>
        <v>4.6204620462046986E-3</v>
      </c>
      <c r="O130" s="32">
        <f t="shared" si="24"/>
        <v>2.3398523186115572E-3</v>
      </c>
      <c r="P130" s="32">
        <f t="shared" si="25"/>
        <v>2.3153270163416284E-3</v>
      </c>
      <c r="Q130" s="34">
        <f t="shared" si="19"/>
        <v>-3.0998202593079949E-4</v>
      </c>
    </row>
    <row r="131" spans="1:17">
      <c r="A131">
        <f t="shared" si="14"/>
        <v>0</v>
      </c>
      <c r="B131" s="1">
        <v>43891</v>
      </c>
      <c r="C131" s="28">
        <v>7605</v>
      </c>
      <c r="D131" s="4">
        <v>7606</v>
      </c>
      <c r="E131" s="4">
        <v>7574</v>
      </c>
      <c r="F131" s="4">
        <v>7541</v>
      </c>
      <c r="G131" s="30">
        <v>7539316.9206857802</v>
      </c>
      <c r="H131" s="30">
        <v>7559970.8780577779</v>
      </c>
      <c r="I131" s="4">
        <v>7272336</v>
      </c>
      <c r="J131" s="37">
        <v>7513023.8899926599</v>
      </c>
      <c r="K131" s="11">
        <f t="shared" si="20"/>
        <v>-5.3622809312058317E-3</v>
      </c>
      <c r="L131" s="12">
        <f t="shared" si="21"/>
        <v>-3.6678019386953142E-3</v>
      </c>
      <c r="M131" s="12">
        <f t="shared" si="22"/>
        <v>-8.5089671422960977E-3</v>
      </c>
      <c r="N131" s="12">
        <f t="shared" si="23"/>
        <v>-9.0670170827857888E-3</v>
      </c>
      <c r="O131" s="32">
        <f t="shared" si="24"/>
        <v>9.469016814578346E-4</v>
      </c>
      <c r="P131" s="32">
        <f t="shared" si="25"/>
        <v>9.1864611848491151E-4</v>
      </c>
      <c r="Q131" s="34">
        <f t="shared" si="19"/>
        <v>-3.7509154306435422E-3</v>
      </c>
    </row>
    <row r="132" spans="1:17">
      <c r="A132">
        <f t="shared" si="14"/>
        <v>0</v>
      </c>
      <c r="B132" s="1">
        <v>43922</v>
      </c>
      <c r="C132" s="28">
        <v>6631</v>
      </c>
      <c r="D132" s="4">
        <v>6579</v>
      </c>
      <c r="E132" s="4">
        <v>6556</v>
      </c>
      <c r="F132" s="4">
        <v>6522</v>
      </c>
      <c r="G132" s="30">
        <v>7343795.3495129691</v>
      </c>
      <c r="H132" s="30">
        <v>7365245.8563851798</v>
      </c>
      <c r="I132" s="4">
        <v>6473053</v>
      </c>
      <c r="J132" s="37">
        <v>6539712.7993370304</v>
      </c>
      <c r="K132" s="11">
        <f t="shared" si="20"/>
        <v>-0.12807363576594344</v>
      </c>
      <c r="L132" s="12">
        <f t="shared" si="21"/>
        <v>-0.13502498027872734</v>
      </c>
      <c r="M132" s="12">
        <f t="shared" si="22"/>
        <v>-0.13440718246633221</v>
      </c>
      <c r="N132" s="12">
        <f t="shared" si="23"/>
        <v>-0.13512796711311492</v>
      </c>
      <c r="O132" s="32">
        <f t="shared" si="24"/>
        <v>-2.5933592290881768E-2</v>
      </c>
      <c r="P132" s="32">
        <f t="shared" si="25"/>
        <v>-2.5757377219239319E-2</v>
      </c>
      <c r="Q132" s="34">
        <f t="shared" si="19"/>
        <v>-0.12954984636107425</v>
      </c>
    </row>
    <row r="133" spans="1:17">
      <c r="A133">
        <f t="shared" si="14"/>
        <v>0</v>
      </c>
      <c r="B133" s="1">
        <v>43952</v>
      </c>
      <c r="C133" s="28">
        <v>7043</v>
      </c>
      <c r="D133" s="4">
        <v>7009</v>
      </c>
      <c r="E133" s="4">
        <v>7012</v>
      </c>
      <c r="F133" s="4">
        <v>7004</v>
      </c>
      <c r="G133" s="30">
        <v>7308058.4816550864</v>
      </c>
      <c r="H133" s="30">
        <v>7327931.999999892</v>
      </c>
      <c r="I133" s="4">
        <v>7011931</v>
      </c>
      <c r="J133" s="37">
        <v>6931960.7325093504</v>
      </c>
      <c r="K133" s="11">
        <f t="shared" si="20"/>
        <v>6.2132408384858895E-2</v>
      </c>
      <c r="L133" s="12">
        <f t="shared" si="21"/>
        <v>6.5359477124182996E-2</v>
      </c>
      <c r="M133" s="12">
        <f t="shared" si="22"/>
        <v>6.9554606467358226E-2</v>
      </c>
      <c r="N133" s="12">
        <f t="shared" si="23"/>
        <v>7.3903710518245846E-2</v>
      </c>
      <c r="O133" s="32">
        <f t="shared" si="24"/>
        <v>-4.866266849368639E-3</v>
      </c>
      <c r="P133" s="32">
        <f t="shared" si="25"/>
        <v>-5.0662064936962681E-3</v>
      </c>
      <c r="Q133" s="34">
        <f t="shared" si="19"/>
        <v>5.9979382154532024E-2</v>
      </c>
    </row>
    <row r="134" spans="1:17">
      <c r="A134">
        <f t="shared" si="14"/>
        <v>0</v>
      </c>
      <c r="B134" s="1">
        <v>43983</v>
      </c>
      <c r="C134" s="28">
        <v>7167</v>
      </c>
      <c r="D134" s="4">
        <v>7175</v>
      </c>
      <c r="E134" s="4">
        <v>7171</v>
      </c>
      <c r="F134" s="4">
        <v>7159</v>
      </c>
      <c r="G134" s="30">
        <v>7292574.4415214285</v>
      </c>
      <c r="H134" s="30">
        <v>7312350.939763396</v>
      </c>
      <c r="I134" s="4">
        <v>7281245</v>
      </c>
      <c r="J134" s="37">
        <v>7104774.7972606597</v>
      </c>
      <c r="K134" s="11">
        <f t="shared" si="20"/>
        <v>1.7606133749822561E-2</v>
      </c>
      <c r="L134" s="12">
        <f t="shared" si="21"/>
        <v>2.3683835069196801E-2</v>
      </c>
      <c r="M134" s="12">
        <f t="shared" si="22"/>
        <v>2.2675413576725534E-2</v>
      </c>
      <c r="N134" s="12">
        <f t="shared" si="23"/>
        <v>2.213021130782411E-2</v>
      </c>
      <c r="O134" s="32">
        <f t="shared" si="24"/>
        <v>-2.1187624828846729E-3</v>
      </c>
      <c r="P134" s="32">
        <f t="shared" si="25"/>
        <v>-2.1262561165272809E-3</v>
      </c>
      <c r="Q134" s="34">
        <f t="shared" si="19"/>
        <v>2.493004092490736E-2</v>
      </c>
    </row>
    <row r="135" spans="1:17">
      <c r="A135">
        <f t="shared" ref="A135:A185" si="26">IF(OR(YEAR(B135)&lt;2020,YEAR(B135)&gt;2021),1,0)</f>
        <v>0</v>
      </c>
      <c r="B135" s="1">
        <v>44013</v>
      </c>
      <c r="C135" s="28">
        <v>7195</v>
      </c>
      <c r="D135" s="4">
        <v>7198</v>
      </c>
      <c r="E135" s="4">
        <v>7202</v>
      </c>
      <c r="F135" s="4">
        <v>7196</v>
      </c>
      <c r="G135" s="30">
        <v>7285888.5025083246</v>
      </c>
      <c r="H135" s="30">
        <v>7305486.1816211734</v>
      </c>
      <c r="I135" s="4">
        <v>7316621</v>
      </c>
      <c r="J135" s="37">
        <v>7100703.6723052002</v>
      </c>
      <c r="K135" s="11">
        <f t="shared" ref="K135:K166" si="27">C135/C134-1</f>
        <v>3.9067950327891232E-3</v>
      </c>
      <c r="L135" s="12">
        <f t="shared" ref="L135:L166" si="28">D135/D134-1</f>
        <v>3.2055749128920841E-3</v>
      </c>
      <c r="M135" s="12">
        <f t="shared" ref="M135:M166" si="29">E135/E134-1</f>
        <v>4.322967508018305E-3</v>
      </c>
      <c r="N135" s="12">
        <f t="shared" ref="N135:N166" si="30">F135/F134-1</f>
        <v>5.1683195977092478E-3</v>
      </c>
      <c r="O135" s="32">
        <f t="shared" si="24"/>
        <v>-9.1681464025061832E-4</v>
      </c>
      <c r="P135" s="32">
        <f t="shared" si="25"/>
        <v>-9.3878948080750035E-4</v>
      </c>
      <c r="Q135" s="34">
        <f t="shared" si="19"/>
        <v>-5.7301252631247745E-4</v>
      </c>
    </row>
    <row r="136" spans="1:17">
      <c r="A136">
        <f t="shared" si="26"/>
        <v>0</v>
      </c>
      <c r="B136" s="1">
        <v>44044</v>
      </c>
      <c r="C136" s="28">
        <v>7214</v>
      </c>
      <c r="D136" s="4">
        <v>7219</v>
      </c>
      <c r="E136" s="4">
        <v>7226</v>
      </c>
      <c r="F136" s="4">
        <v>7226</v>
      </c>
      <c r="G136" s="30">
        <v>7327005.695126839</v>
      </c>
      <c r="H136" s="30">
        <v>7345728.2076760279</v>
      </c>
      <c r="I136" s="4">
        <v>7367181</v>
      </c>
      <c r="J136" s="37">
        <v>7168754.2451672498</v>
      </c>
      <c r="K136" s="11">
        <f t="shared" si="27"/>
        <v>2.6407227241138642E-3</v>
      </c>
      <c r="L136" s="12">
        <f t="shared" si="28"/>
        <v>2.9174770769657687E-3</v>
      </c>
      <c r="M136" s="12">
        <f t="shared" si="29"/>
        <v>3.3324076645375733E-3</v>
      </c>
      <c r="N136" s="12">
        <f t="shared" si="30"/>
        <v>4.1689827682045433E-3</v>
      </c>
      <c r="O136" s="32">
        <f t="shared" si="24"/>
        <v>5.6434012961299462E-3</v>
      </c>
      <c r="P136" s="32">
        <f t="shared" si="25"/>
        <v>5.5084665215154871E-3</v>
      </c>
      <c r="Q136" s="34">
        <f t="shared" ref="Q136:Q185" si="31">J136/J135-1</f>
        <v>9.5836379044327291E-3</v>
      </c>
    </row>
    <row r="137" spans="1:17">
      <c r="A137">
        <f t="shared" si="26"/>
        <v>0</v>
      </c>
      <c r="B137" s="1">
        <v>44075</v>
      </c>
      <c r="C137" s="28">
        <v>7245</v>
      </c>
      <c r="D137" s="4">
        <v>7261</v>
      </c>
      <c r="E137" s="4">
        <v>7261</v>
      </c>
      <c r="F137" s="4">
        <v>7253</v>
      </c>
      <c r="G137" s="30">
        <v>7324560.4276318271</v>
      </c>
      <c r="H137" s="30">
        <v>7343253.6256981362</v>
      </c>
      <c r="I137" s="4">
        <v>7329031</v>
      </c>
      <c r="J137" s="37">
        <v>7188182.1023318404</v>
      </c>
      <c r="K137" s="11">
        <f t="shared" si="27"/>
        <v>4.297199889104597E-3</v>
      </c>
      <c r="L137" s="12">
        <f t="shared" si="28"/>
        <v>5.8179803296856125E-3</v>
      </c>
      <c r="M137" s="12">
        <f t="shared" si="29"/>
        <v>4.8436202601715994E-3</v>
      </c>
      <c r="N137" s="12">
        <f t="shared" si="30"/>
        <v>3.7365070578465609E-3</v>
      </c>
      <c r="O137" s="32">
        <f t="shared" si="24"/>
        <v>-3.3373353273602469E-4</v>
      </c>
      <c r="P137" s="32">
        <f t="shared" si="25"/>
        <v>-3.3687360979484104E-4</v>
      </c>
      <c r="Q137" s="34">
        <f t="shared" si="31"/>
        <v>2.7100743727805909E-3</v>
      </c>
    </row>
    <row r="138" spans="1:17">
      <c r="A138">
        <f t="shared" si="26"/>
        <v>0</v>
      </c>
      <c r="B138" s="1">
        <v>44105</v>
      </c>
      <c r="C138" s="28">
        <v>7345</v>
      </c>
      <c r="D138" s="4">
        <v>7333</v>
      </c>
      <c r="E138" s="4">
        <v>7333</v>
      </c>
      <c r="F138" s="4">
        <v>7301</v>
      </c>
      <c r="G138" s="30">
        <v>7347240.0876171263</v>
      </c>
      <c r="H138" s="30">
        <v>7365703.6204951238</v>
      </c>
      <c r="I138" s="4">
        <v>7397969</v>
      </c>
      <c r="J138" s="37">
        <v>7236656.1352587696</v>
      </c>
      <c r="K138" s="11">
        <f t="shared" si="27"/>
        <v>1.3802622498274575E-2</v>
      </c>
      <c r="L138" s="12">
        <f t="shared" si="28"/>
        <v>9.915989533122227E-3</v>
      </c>
      <c r="M138" s="12">
        <f t="shared" si="29"/>
        <v>9.915989533122227E-3</v>
      </c>
      <c r="N138" s="12">
        <f t="shared" si="30"/>
        <v>6.6179511926098833E-3</v>
      </c>
      <c r="O138" s="32">
        <f t="shared" si="24"/>
        <v>3.0963851290981559E-3</v>
      </c>
      <c r="P138" s="32">
        <f t="shared" si="25"/>
        <v>3.0572272103501774E-3</v>
      </c>
      <c r="Q138" s="34">
        <f t="shared" si="31"/>
        <v>6.7435733036318446E-3</v>
      </c>
    </row>
    <row r="139" spans="1:17">
      <c r="A139">
        <f t="shared" si="26"/>
        <v>0</v>
      </c>
      <c r="B139" s="1">
        <v>44136</v>
      </c>
      <c r="C139" s="28">
        <v>7360</v>
      </c>
      <c r="D139" s="4">
        <v>7362</v>
      </c>
      <c r="E139" s="4">
        <v>7353</v>
      </c>
      <c r="F139" s="4">
        <v>7321</v>
      </c>
      <c r="G139" s="30">
        <v>7393626.1977616558</v>
      </c>
      <c r="H139" s="30">
        <v>7398499.9711502912</v>
      </c>
      <c r="I139" s="4">
        <v>7320976</v>
      </c>
      <c r="J139" s="37">
        <v>7272890.1833126703</v>
      </c>
      <c r="K139" s="11">
        <f t="shared" si="27"/>
        <v>2.0422055820286111E-3</v>
      </c>
      <c r="L139" s="12">
        <f t="shared" si="28"/>
        <v>3.9547252147824619E-3</v>
      </c>
      <c r="M139" s="12">
        <f t="shared" si="29"/>
        <v>2.7273966998500043E-3</v>
      </c>
      <c r="N139" s="12">
        <f t="shared" si="30"/>
        <v>2.7393507738666667E-3</v>
      </c>
      <c r="O139" s="32">
        <f t="shared" si="24"/>
        <v>6.3134060669540748E-3</v>
      </c>
      <c r="P139" s="32">
        <f t="shared" si="25"/>
        <v>4.4525753878978946E-3</v>
      </c>
      <c r="Q139" s="34">
        <f t="shared" si="31"/>
        <v>5.007015308819085E-3</v>
      </c>
    </row>
    <row r="140" spans="1:17">
      <c r="A140">
        <f t="shared" si="26"/>
        <v>0</v>
      </c>
      <c r="B140" s="1">
        <v>44166</v>
      </c>
      <c r="C140" s="28">
        <v>7413</v>
      </c>
      <c r="D140" s="4">
        <v>7395</v>
      </c>
      <c r="E140" s="4">
        <v>7400</v>
      </c>
      <c r="F140" s="4">
        <v>7357</v>
      </c>
      <c r="G140" s="30">
        <v>7418828.7141831508</v>
      </c>
      <c r="H140" s="30">
        <v>7423810.3877291996</v>
      </c>
      <c r="I140" s="4">
        <v>7242002</v>
      </c>
      <c r="J140" s="37">
        <v>7317789.9799837703</v>
      </c>
      <c r="K140" s="11">
        <f t="shared" si="27"/>
        <v>7.2010869565217739E-3</v>
      </c>
      <c r="L140" s="12">
        <f t="shared" si="28"/>
        <v>4.4824775876119993E-3</v>
      </c>
      <c r="M140" s="12">
        <f t="shared" si="29"/>
        <v>6.3919488644090805E-3</v>
      </c>
      <c r="N140" s="12">
        <f t="shared" si="30"/>
        <v>4.9173610162545067E-3</v>
      </c>
      <c r="O140" s="32">
        <f t="shared" si="24"/>
        <v>3.4086814436364854E-3</v>
      </c>
      <c r="P140" s="32">
        <f t="shared" si="25"/>
        <v>3.4210200280602177E-3</v>
      </c>
      <c r="Q140" s="34">
        <f t="shared" si="31"/>
        <v>6.1735837527314708E-3</v>
      </c>
    </row>
    <row r="141" spans="1:17">
      <c r="A141">
        <f t="shared" si="26"/>
        <v>0</v>
      </c>
      <c r="B141" s="1">
        <v>44197</v>
      </c>
      <c r="C141" s="28">
        <v>7392</v>
      </c>
      <c r="D141" s="4">
        <v>7401</v>
      </c>
      <c r="E141" s="4">
        <v>7412</v>
      </c>
      <c r="F141" s="4">
        <v>7358</v>
      </c>
      <c r="G141" s="30">
        <v>7425858.6202992387</v>
      </c>
      <c r="H141" s="30">
        <v>7430847.191423838</v>
      </c>
      <c r="I141" s="4">
        <v>6979645</v>
      </c>
      <c r="J141" s="37">
        <v>7320886.1425823597</v>
      </c>
      <c r="K141" s="11">
        <f t="shared" si="27"/>
        <v>-2.8328611898017497E-3</v>
      </c>
      <c r="L141" s="12">
        <f t="shared" si="28"/>
        <v>8.113590263691961E-4</v>
      </c>
      <c r="M141" s="12">
        <f t="shared" si="29"/>
        <v>1.6216216216216051E-3</v>
      </c>
      <c r="N141" s="12">
        <f t="shared" si="30"/>
        <v>1.3592496941683407E-4</v>
      </c>
      <c r="O141" s="32">
        <f t="shared" si="24"/>
        <v>9.4757628015429418E-4</v>
      </c>
      <c r="P141" s="32">
        <f t="shared" si="25"/>
        <v>9.4786953425818332E-4</v>
      </c>
      <c r="Q141" s="34">
        <f t="shared" si="31"/>
        <v>4.2310077319229755E-4</v>
      </c>
    </row>
    <row r="142" spans="1:17">
      <c r="A142">
        <f t="shared" si="26"/>
        <v>0</v>
      </c>
      <c r="B142" s="1">
        <v>44228</v>
      </c>
      <c r="C142" s="28">
        <v>7340</v>
      </c>
      <c r="D142" s="4">
        <v>7356</v>
      </c>
      <c r="E142" s="4">
        <v>7355</v>
      </c>
      <c r="F142" s="4">
        <v>7293</v>
      </c>
      <c r="G142" s="30">
        <v>7422257.7590312026</v>
      </c>
      <c r="H142" s="30">
        <v>7424733.0799654191</v>
      </c>
      <c r="I142" s="4">
        <v>6941702</v>
      </c>
      <c r="J142" s="37">
        <v>7247203.2694565495</v>
      </c>
      <c r="K142" s="11">
        <f t="shared" si="27"/>
        <v>-7.0346320346320601E-3</v>
      </c>
      <c r="L142" s="12">
        <f t="shared" si="28"/>
        <v>-6.0802594244021568E-3</v>
      </c>
      <c r="M142" s="12">
        <f t="shared" si="29"/>
        <v>-7.6902320561251791E-3</v>
      </c>
      <c r="N142" s="12">
        <f t="shared" si="30"/>
        <v>-8.8339222614840507E-3</v>
      </c>
      <c r="O142" s="32">
        <f t="shared" si="24"/>
        <v>-4.8490840617310127E-4</v>
      </c>
      <c r="P142" s="32">
        <f t="shared" si="25"/>
        <v>-8.2280139813339925E-4</v>
      </c>
      <c r="Q142" s="34">
        <f t="shared" si="31"/>
        <v>-1.0064747858490763E-2</v>
      </c>
    </row>
    <row r="143" spans="1:17">
      <c r="A143">
        <f t="shared" si="26"/>
        <v>0</v>
      </c>
      <c r="B143" s="1">
        <v>44256</v>
      </c>
      <c r="C143" s="28">
        <v>7466</v>
      </c>
      <c r="D143" s="4">
        <v>7452</v>
      </c>
      <c r="E143" s="4">
        <v>7448</v>
      </c>
      <c r="F143" s="4">
        <v>7399</v>
      </c>
      <c r="G143" s="30">
        <v>7410782.0220027259</v>
      </c>
      <c r="H143" s="30">
        <v>7413201.6255400674</v>
      </c>
      <c r="I143" s="4">
        <v>7143968</v>
      </c>
      <c r="J143" s="37">
        <v>7373328.9342075298</v>
      </c>
      <c r="K143" s="11">
        <f t="shared" si="27"/>
        <v>1.7166212534059921E-2</v>
      </c>
      <c r="L143" s="12">
        <f t="shared" si="28"/>
        <v>1.3050570962479524E-2</v>
      </c>
      <c r="M143" s="12">
        <f t="shared" si="29"/>
        <v>1.2644459551325538E-2</v>
      </c>
      <c r="N143" s="12">
        <f t="shared" si="30"/>
        <v>1.4534485122720486E-2</v>
      </c>
      <c r="O143" s="32">
        <f t="shared" si="24"/>
        <v>-1.5461248316946952E-3</v>
      </c>
      <c r="P143" s="32">
        <f t="shared" si="25"/>
        <v>-1.5531136676775192E-3</v>
      </c>
      <c r="Q143" s="34">
        <f t="shared" si="31"/>
        <v>1.74033568621621E-2</v>
      </c>
    </row>
    <row r="144" spans="1:17">
      <c r="A144">
        <f t="shared" si="26"/>
        <v>0</v>
      </c>
      <c r="B144" s="1">
        <v>44287</v>
      </c>
      <c r="C144" s="28">
        <v>7452</v>
      </c>
      <c r="D144" s="4">
        <v>7443</v>
      </c>
      <c r="E144" s="4">
        <v>7439</v>
      </c>
      <c r="F144" s="4">
        <v>7401</v>
      </c>
      <c r="G144" s="30">
        <v>7418761.8877526177</v>
      </c>
      <c r="H144" s="30">
        <v>7421079.6219680617</v>
      </c>
      <c r="I144" s="4">
        <v>7360724</v>
      </c>
      <c r="J144" s="37">
        <v>7403370.91583749</v>
      </c>
      <c r="K144" s="11">
        <f t="shared" si="27"/>
        <v>-1.8751674256629602E-3</v>
      </c>
      <c r="L144" s="12">
        <f t="shared" si="28"/>
        <v>-1.2077294685990392E-3</v>
      </c>
      <c r="M144" s="12">
        <f t="shared" si="29"/>
        <v>-1.2083780880773887E-3</v>
      </c>
      <c r="N144" s="12">
        <f t="shared" si="30"/>
        <v>2.7030679821593573E-4</v>
      </c>
      <c r="O144" s="32">
        <f t="shared" si="24"/>
        <v>1.0767913192155643E-3</v>
      </c>
      <c r="P144" s="32">
        <f t="shared" si="25"/>
        <v>1.0626982545371977E-3</v>
      </c>
      <c r="Q144" s="34">
        <f t="shared" si="31"/>
        <v>4.0744122360505397E-3</v>
      </c>
    </row>
    <row r="145" spans="1:17">
      <c r="A145">
        <f t="shared" si="26"/>
        <v>0</v>
      </c>
      <c r="B145" s="1">
        <v>44317</v>
      </c>
      <c r="C145" s="28">
        <v>7423</v>
      </c>
      <c r="D145" s="4">
        <v>7417</v>
      </c>
      <c r="E145" s="4">
        <v>7415</v>
      </c>
      <c r="F145" s="4">
        <v>7389</v>
      </c>
      <c r="G145" s="30">
        <v>7411445.4585543824</v>
      </c>
      <c r="H145" s="30">
        <v>7430805.1640660604</v>
      </c>
      <c r="I145" s="4">
        <v>7465447</v>
      </c>
      <c r="J145" s="37">
        <v>7398576.3757724296</v>
      </c>
      <c r="K145" s="11">
        <f t="shared" si="27"/>
        <v>-3.8915727321524596E-3</v>
      </c>
      <c r="L145" s="12">
        <f t="shared" si="28"/>
        <v>-3.49321510143763E-3</v>
      </c>
      <c r="M145" s="12">
        <f t="shared" si="29"/>
        <v>-3.2262400860331164E-3</v>
      </c>
      <c r="N145" s="12">
        <f t="shared" si="30"/>
        <v>-1.6214025131738863E-3</v>
      </c>
      <c r="O145" s="32">
        <f t="shared" si="24"/>
        <v>-9.8620623076117742E-4</v>
      </c>
      <c r="P145" s="32">
        <f t="shared" si="25"/>
        <v>1.3105292751756092E-3</v>
      </c>
      <c r="Q145" s="34">
        <f t="shared" si="31"/>
        <v>-6.4761581171135507E-4</v>
      </c>
    </row>
    <row r="146" spans="1:17">
      <c r="A146">
        <f t="shared" si="26"/>
        <v>0</v>
      </c>
      <c r="B146" s="1">
        <v>44348</v>
      </c>
      <c r="C146" s="28">
        <v>7410</v>
      </c>
      <c r="D146" s="4">
        <v>7410</v>
      </c>
      <c r="E146" s="4">
        <v>7413</v>
      </c>
      <c r="F146" s="4">
        <v>7392</v>
      </c>
      <c r="G146" s="30">
        <v>7416035.2271302966</v>
      </c>
      <c r="H146" s="30">
        <v>7435282.8615416875</v>
      </c>
      <c r="I146" s="4">
        <v>7562750</v>
      </c>
      <c r="J146" s="37">
        <v>7390637.2765964204</v>
      </c>
      <c r="K146" s="11">
        <f t="shared" si="27"/>
        <v>-1.7513134851138146E-3</v>
      </c>
      <c r="L146" s="12">
        <f t="shared" si="28"/>
        <v>-9.4377780773902131E-4</v>
      </c>
      <c r="M146" s="12">
        <f t="shared" si="29"/>
        <v>-2.6972353337828547E-4</v>
      </c>
      <c r="N146" s="12">
        <f t="shared" si="30"/>
        <v>4.0600893219644441E-4</v>
      </c>
      <c r="O146" s="32">
        <f t="shared" si="24"/>
        <v>6.1928116473097816E-4</v>
      </c>
      <c r="P146" s="32">
        <f t="shared" si="25"/>
        <v>6.0258577324567852E-4</v>
      </c>
      <c r="Q146" s="34">
        <f t="shared" si="31"/>
        <v>-1.0730576766101452E-3</v>
      </c>
    </row>
    <row r="147" spans="1:17">
      <c r="A147">
        <f t="shared" si="26"/>
        <v>0</v>
      </c>
      <c r="B147" s="1">
        <v>44378</v>
      </c>
      <c r="C147" s="28">
        <v>7421</v>
      </c>
      <c r="D147" s="4">
        <v>7419</v>
      </c>
      <c r="E147" s="4">
        <v>7425</v>
      </c>
      <c r="F147" s="4">
        <v>7417</v>
      </c>
      <c r="G147" s="30">
        <v>7408449.2288223542</v>
      </c>
      <c r="H147" s="30">
        <v>7427506.3992769523</v>
      </c>
      <c r="I147" s="4">
        <v>7639950</v>
      </c>
      <c r="J147" s="37">
        <v>7423404.9421233097</v>
      </c>
      <c r="K147" s="11">
        <f t="shared" si="27"/>
        <v>1.4844804318487892E-3</v>
      </c>
      <c r="L147" s="12">
        <f t="shared" si="28"/>
        <v>1.2145748987855143E-3</v>
      </c>
      <c r="M147" s="12">
        <f t="shared" si="29"/>
        <v>1.6187778227438887E-3</v>
      </c>
      <c r="N147" s="12">
        <f t="shared" si="30"/>
        <v>3.3820346320345696E-3</v>
      </c>
      <c r="O147" s="32">
        <f t="shared" si="24"/>
        <v>-1.0229183216646787E-3</v>
      </c>
      <c r="P147" s="32">
        <f t="shared" si="25"/>
        <v>-1.0458865398327299E-3</v>
      </c>
      <c r="Q147" s="34">
        <f t="shared" si="31"/>
        <v>4.4336725373674835E-3</v>
      </c>
    </row>
    <row r="148" spans="1:17">
      <c r="A148">
        <f t="shared" si="26"/>
        <v>0</v>
      </c>
      <c r="B148" s="1">
        <v>44409</v>
      </c>
      <c r="C148" s="28">
        <v>7416</v>
      </c>
      <c r="D148" s="4">
        <v>7425</v>
      </c>
      <c r="E148" s="4">
        <v>7424</v>
      </c>
      <c r="F148" s="4">
        <v>7431</v>
      </c>
      <c r="G148" s="30">
        <v>7413680.512955239</v>
      </c>
      <c r="H148" s="30">
        <v>7440184.4011062216</v>
      </c>
      <c r="I148" s="4">
        <v>7623829</v>
      </c>
      <c r="J148" s="37">
        <v>7432011.0654367302</v>
      </c>
      <c r="K148" s="11">
        <f t="shared" si="27"/>
        <v>-6.7376364371374287E-4</v>
      </c>
      <c r="L148" s="12">
        <f t="shared" si="28"/>
        <v>8.0873433077233159E-4</v>
      </c>
      <c r="M148" s="12">
        <f t="shared" si="29"/>
        <v>-1.3468013468009854E-4</v>
      </c>
      <c r="N148" s="12">
        <f t="shared" si="30"/>
        <v>1.8875556154780426E-3</v>
      </c>
      <c r="O148" s="32">
        <f t="shared" si="24"/>
        <v>7.0612404449410526E-4</v>
      </c>
      <c r="P148" s="32">
        <f t="shared" si="25"/>
        <v>1.7068988093371651E-3</v>
      </c>
      <c r="Q148" s="34">
        <f t="shared" si="31"/>
        <v>1.1593228956952029E-3</v>
      </c>
    </row>
    <row r="149" spans="1:17">
      <c r="A149">
        <f t="shared" si="26"/>
        <v>0</v>
      </c>
      <c r="B149" s="1">
        <v>44440</v>
      </c>
      <c r="C149" s="28">
        <v>7447</v>
      </c>
      <c r="D149" s="4">
        <v>7454</v>
      </c>
      <c r="E149" s="4">
        <v>7459</v>
      </c>
      <c r="F149" s="4">
        <v>7478</v>
      </c>
      <c r="G149" s="30">
        <v>7424354.5276000937</v>
      </c>
      <c r="H149" s="30">
        <v>7450821.0330590094</v>
      </c>
      <c r="I149" s="4">
        <v>7579238</v>
      </c>
      <c r="J149" s="37">
        <v>7445325.84826086</v>
      </c>
      <c r="K149" s="11">
        <f t="shared" si="27"/>
        <v>4.180151024811174E-3</v>
      </c>
      <c r="L149" s="12">
        <f t="shared" si="28"/>
        <v>3.9057239057238569E-3</v>
      </c>
      <c r="M149" s="12">
        <f t="shared" si="29"/>
        <v>4.7144396551723755E-3</v>
      </c>
      <c r="N149" s="12">
        <f t="shared" si="30"/>
        <v>6.3248553357555526E-3</v>
      </c>
      <c r="O149" s="32">
        <f t="shared" si="24"/>
        <v>1.439772677849005E-3</v>
      </c>
      <c r="P149" s="32">
        <f t="shared" si="25"/>
        <v>1.4296193991114592E-3</v>
      </c>
      <c r="Q149" s="34">
        <f t="shared" si="31"/>
        <v>1.7915450753365203E-3</v>
      </c>
    </row>
    <row r="150" spans="1:17">
      <c r="A150">
        <f t="shared" si="26"/>
        <v>0</v>
      </c>
      <c r="B150" s="1">
        <v>44470</v>
      </c>
      <c r="C150" s="28">
        <v>7498</v>
      </c>
      <c r="D150" s="4">
        <v>7502</v>
      </c>
      <c r="E150" s="4">
        <v>7503</v>
      </c>
      <c r="F150" s="4">
        <v>7520</v>
      </c>
      <c r="G150" s="30">
        <v>7445277.0537218163</v>
      </c>
      <c r="H150" s="30">
        <v>7486383.7712563192</v>
      </c>
      <c r="I150" s="4">
        <v>7645892</v>
      </c>
      <c r="J150" s="37">
        <v>7494285.2866178798</v>
      </c>
      <c r="K150" s="11">
        <f t="shared" si="27"/>
        <v>6.8483953269773412E-3</v>
      </c>
      <c r="L150" s="12">
        <f t="shared" si="28"/>
        <v>6.4394955728468428E-3</v>
      </c>
      <c r="M150" s="12">
        <f t="shared" si="29"/>
        <v>5.8989140635474779E-3</v>
      </c>
      <c r="N150" s="12">
        <f t="shared" si="30"/>
        <v>5.616474993313636E-3</v>
      </c>
      <c r="O150" s="32">
        <f t="shared" si="24"/>
        <v>2.8180936193096251E-3</v>
      </c>
      <c r="P150" s="32">
        <f t="shared" si="25"/>
        <v>4.7729958939450867E-3</v>
      </c>
      <c r="Q150" s="34">
        <f t="shared" si="31"/>
        <v>6.5758624074803151E-3</v>
      </c>
    </row>
    <row r="151" spans="1:17">
      <c r="A151">
        <f t="shared" si="26"/>
        <v>0</v>
      </c>
      <c r="B151" s="1">
        <v>44501</v>
      </c>
      <c r="C151" s="28">
        <v>7533</v>
      </c>
      <c r="D151" s="4">
        <v>7538</v>
      </c>
      <c r="E151" s="4">
        <v>7502</v>
      </c>
      <c r="F151" s="4">
        <v>7565</v>
      </c>
      <c r="G151" s="30">
        <v>7484915.847048779</v>
      </c>
      <c r="H151" s="30">
        <v>7525989.0268827891</v>
      </c>
      <c r="I151" s="4">
        <v>7598851</v>
      </c>
      <c r="J151" s="37">
        <v>7546482.3565243501</v>
      </c>
      <c r="K151" s="11">
        <f t="shared" si="27"/>
        <v>4.6679114430514534E-3</v>
      </c>
      <c r="L151" s="12">
        <f t="shared" si="28"/>
        <v>4.7987203412422907E-3</v>
      </c>
      <c r="M151" s="12">
        <f t="shared" si="29"/>
        <v>-1.3328002132484418E-4</v>
      </c>
      <c r="N151" s="12">
        <f t="shared" si="30"/>
        <v>5.9840425531914043E-3</v>
      </c>
      <c r="O151" s="32">
        <f t="shared" si="24"/>
        <v>5.3240185745870861E-3</v>
      </c>
      <c r="P151" s="32">
        <f t="shared" si="25"/>
        <v>5.290305284446184E-3</v>
      </c>
      <c r="Q151" s="34">
        <f t="shared" si="31"/>
        <v>6.9649163209299925E-3</v>
      </c>
    </row>
    <row r="152" spans="1:17">
      <c r="A152">
        <f t="shared" si="26"/>
        <v>0</v>
      </c>
      <c r="B152" s="1">
        <v>44531</v>
      </c>
      <c r="C152" s="28">
        <v>7560</v>
      </c>
      <c r="D152" s="4">
        <v>7528</v>
      </c>
      <c r="E152" s="4">
        <v>7546</v>
      </c>
      <c r="F152" s="4">
        <v>7601</v>
      </c>
      <c r="G152" s="30">
        <v>7533282.1870792275</v>
      </c>
      <c r="H152" s="30">
        <v>7574501.9914842313</v>
      </c>
      <c r="I152" s="4">
        <v>7496891</v>
      </c>
      <c r="J152" s="37">
        <v>7568670.5848589502</v>
      </c>
      <c r="K152" s="11">
        <f t="shared" si="27"/>
        <v>3.5842293906809264E-3</v>
      </c>
      <c r="L152" s="12">
        <f t="shared" si="28"/>
        <v>-1.3266118333775667E-3</v>
      </c>
      <c r="M152" s="12">
        <f t="shared" si="29"/>
        <v>5.8651026392961825E-3</v>
      </c>
      <c r="N152" s="12">
        <f t="shared" si="30"/>
        <v>4.758757435558536E-3</v>
      </c>
      <c r="O152" s="32">
        <f t="shared" si="24"/>
        <v>6.4618415248474115E-3</v>
      </c>
      <c r="P152" s="32">
        <f t="shared" si="25"/>
        <v>6.4460583756040801E-3</v>
      </c>
      <c r="Q152" s="34">
        <f t="shared" si="31"/>
        <v>2.9402080713032408E-3</v>
      </c>
    </row>
    <row r="153" spans="1:17">
      <c r="A153">
        <f t="shared" si="26"/>
        <v>1</v>
      </c>
      <c r="B153" s="1">
        <v>44562</v>
      </c>
      <c r="C153" s="28">
        <v>7523</v>
      </c>
      <c r="D153" s="4">
        <v>7553</v>
      </c>
      <c r="E153" s="4">
        <v>7552</v>
      </c>
      <c r="F153" s="4">
        <v>7586</v>
      </c>
      <c r="G153" s="30">
        <v>7575464.3169150595</v>
      </c>
      <c r="H153" s="30">
        <v>7616660.441763754</v>
      </c>
      <c r="I153" s="4">
        <v>7216707</v>
      </c>
      <c r="J153" s="37">
        <v>7568817.2733246302</v>
      </c>
      <c r="K153" s="11">
        <f t="shared" si="27"/>
        <v>-4.8941798941798398E-3</v>
      </c>
      <c r="L153" s="12">
        <f t="shared" si="28"/>
        <v>3.3209351753453742E-3</v>
      </c>
      <c r="M153" s="12">
        <f t="shared" si="29"/>
        <v>7.9512324410280222E-4</v>
      </c>
      <c r="N153" s="12">
        <f t="shared" si="30"/>
        <v>-1.9734245494014147E-3</v>
      </c>
      <c r="O153" s="32">
        <f t="shared" si="24"/>
        <v>5.5994357822120033E-3</v>
      </c>
      <c r="P153" s="32">
        <f t="shared" si="25"/>
        <v>5.5658379028640237E-3</v>
      </c>
      <c r="Q153" s="34">
        <f t="shared" si="31"/>
        <v>1.9381008069530026E-5</v>
      </c>
    </row>
    <row r="154" spans="1:17">
      <c r="A154">
        <f t="shared" si="26"/>
        <v>1</v>
      </c>
      <c r="B154" s="1">
        <v>44593</v>
      </c>
      <c r="C154" s="28">
        <v>7613</v>
      </c>
      <c r="D154" s="4">
        <v>7609</v>
      </c>
      <c r="E154" s="4">
        <v>7606</v>
      </c>
      <c r="F154" s="4">
        <v>7667</v>
      </c>
      <c r="G154" s="30">
        <v>7619259.7131910566</v>
      </c>
      <c r="H154" s="30">
        <v>7658704.5421590367</v>
      </c>
      <c r="I154" s="4">
        <v>7320796</v>
      </c>
      <c r="J154" s="37">
        <v>7617642.3641956504</v>
      </c>
      <c r="K154" s="11">
        <f t="shared" si="27"/>
        <v>1.1963312508307844E-2</v>
      </c>
      <c r="L154" s="12">
        <f t="shared" si="28"/>
        <v>7.4142724745134281E-3</v>
      </c>
      <c r="M154" s="12">
        <f t="shared" si="29"/>
        <v>7.1504237288135819E-3</v>
      </c>
      <c r="N154" s="12">
        <f t="shared" si="30"/>
        <v>1.0677563933561895E-2</v>
      </c>
      <c r="O154" s="32">
        <f t="shared" si="24"/>
        <v>5.7812161002734896E-3</v>
      </c>
      <c r="P154" s="32">
        <f t="shared" si="25"/>
        <v>5.5200176923664301E-3</v>
      </c>
      <c r="Q154" s="34">
        <f t="shared" si="31"/>
        <v>6.4508217212613239E-3</v>
      </c>
    </row>
    <row r="155" spans="1:17">
      <c r="A155">
        <f t="shared" si="26"/>
        <v>1</v>
      </c>
      <c r="B155" s="1">
        <v>44621</v>
      </c>
      <c r="C155" s="28">
        <v>7628</v>
      </c>
      <c r="D155" s="4">
        <v>7626</v>
      </c>
      <c r="E155" s="4">
        <v>7628</v>
      </c>
      <c r="F155" s="4">
        <v>7695</v>
      </c>
      <c r="G155" s="30">
        <v>7652593.4454973647</v>
      </c>
      <c r="H155" s="30">
        <v>7691984.8607939882</v>
      </c>
      <c r="I155" s="4">
        <v>7433476</v>
      </c>
      <c r="J155" s="37">
        <v>7650105.0805358598</v>
      </c>
      <c r="K155" s="11">
        <f t="shared" si="27"/>
        <v>1.9703139366873401E-3</v>
      </c>
      <c r="L155" s="12">
        <f t="shared" si="28"/>
        <v>2.2341963464318493E-3</v>
      </c>
      <c r="M155" s="12">
        <f t="shared" si="29"/>
        <v>2.8924533263212648E-3</v>
      </c>
      <c r="N155" s="12">
        <f t="shared" si="30"/>
        <v>3.6520151297769754E-3</v>
      </c>
      <c r="O155" s="32">
        <f t="shared" si="24"/>
        <v>4.3749305787015302E-3</v>
      </c>
      <c r="P155" s="32">
        <f t="shared" si="25"/>
        <v>4.3454240141727052E-3</v>
      </c>
      <c r="Q155" s="34">
        <f t="shared" si="31"/>
        <v>4.2615175126612392E-3</v>
      </c>
    </row>
    <row r="156" spans="1:17">
      <c r="A156">
        <f t="shared" si="26"/>
        <v>1</v>
      </c>
      <c r="B156" s="1">
        <v>44652</v>
      </c>
      <c r="C156" s="28">
        <v>7628</v>
      </c>
      <c r="D156" s="4">
        <v>7628</v>
      </c>
      <c r="E156" s="4">
        <v>7623</v>
      </c>
      <c r="F156" s="4">
        <v>7699</v>
      </c>
      <c r="G156" s="30">
        <v>7693613.1072241152</v>
      </c>
      <c r="H156" s="30">
        <v>7732880.2668087203</v>
      </c>
      <c r="I156" s="4">
        <v>7635343</v>
      </c>
      <c r="J156" s="37">
        <v>7674161.6281524897</v>
      </c>
      <c r="K156" s="11">
        <f t="shared" si="27"/>
        <v>0</v>
      </c>
      <c r="L156" s="12">
        <f t="shared" si="28"/>
        <v>2.6226068712298378E-4</v>
      </c>
      <c r="M156" s="12">
        <f t="shared" si="29"/>
        <v>-6.554798112218263E-4</v>
      </c>
      <c r="N156" s="12">
        <f t="shared" si="30"/>
        <v>5.1981806367762395E-4</v>
      </c>
      <c r="O156" s="32">
        <f t="shared" si="24"/>
        <v>5.3602300996253849E-3</v>
      </c>
      <c r="P156" s="32">
        <f t="shared" si="25"/>
        <v>5.3166259105859037E-3</v>
      </c>
      <c r="Q156" s="34">
        <f t="shared" si="31"/>
        <v>3.1446035529416605E-3</v>
      </c>
    </row>
    <row r="157" spans="1:17">
      <c r="A157">
        <f t="shared" si="26"/>
        <v>1</v>
      </c>
      <c r="B157" s="1">
        <v>44682</v>
      </c>
      <c r="C157" s="28">
        <v>7664</v>
      </c>
      <c r="D157" s="4">
        <v>7657</v>
      </c>
      <c r="E157" s="4">
        <v>7658</v>
      </c>
      <c r="F157" s="4">
        <v>7737</v>
      </c>
      <c r="G157" s="30">
        <v>7707858.0232076878</v>
      </c>
      <c r="H157" s="30">
        <v>7753915.5268301126</v>
      </c>
      <c r="I157" s="4">
        <v>7763246</v>
      </c>
      <c r="J157" s="37">
        <v>7696348.1779980697</v>
      </c>
      <c r="K157" s="11">
        <f t="shared" si="27"/>
        <v>4.7194546407971494E-3</v>
      </c>
      <c r="L157" s="12">
        <f t="shared" si="28"/>
        <v>3.8017829050864815E-3</v>
      </c>
      <c r="M157" s="12">
        <f t="shared" si="29"/>
        <v>4.5913682277318735E-3</v>
      </c>
      <c r="N157" s="12">
        <f t="shared" si="30"/>
        <v>4.9357059358359212E-3</v>
      </c>
      <c r="O157" s="32">
        <f t="shared" si="24"/>
        <v>1.8515248668011797E-3</v>
      </c>
      <c r="P157" s="32">
        <f t="shared" si="25"/>
        <v>2.7202360951688043E-3</v>
      </c>
      <c r="Q157" s="34">
        <f t="shared" si="31"/>
        <v>2.8910714838463747E-3</v>
      </c>
    </row>
    <row r="158" spans="1:17">
      <c r="A158">
        <f t="shared" si="26"/>
        <v>1</v>
      </c>
      <c r="B158" s="1">
        <v>44713</v>
      </c>
      <c r="C158" s="28">
        <v>7670</v>
      </c>
      <c r="D158" s="4">
        <v>7674</v>
      </c>
      <c r="E158" s="4">
        <v>7668</v>
      </c>
      <c r="F158" s="4">
        <v>7760</v>
      </c>
      <c r="G158" s="30">
        <v>7747444.3186146887</v>
      </c>
      <c r="H158" s="30">
        <v>7793260.3287810544</v>
      </c>
      <c r="I158" s="4">
        <v>7884962</v>
      </c>
      <c r="J158" s="37">
        <v>7713233.6719116103</v>
      </c>
      <c r="K158" s="11">
        <f t="shared" si="27"/>
        <v>7.8288100208778744E-4</v>
      </c>
      <c r="L158" s="12">
        <f t="shared" si="28"/>
        <v>2.2201906751990741E-3</v>
      </c>
      <c r="M158" s="12">
        <f t="shared" si="29"/>
        <v>1.3058239749281775E-3</v>
      </c>
      <c r="N158" s="12">
        <f t="shared" si="30"/>
        <v>2.9727284477187865E-3</v>
      </c>
      <c r="O158" s="32">
        <f t="shared" si="24"/>
        <v>5.135836089327217E-3</v>
      </c>
      <c r="P158" s="32">
        <f t="shared" si="25"/>
        <v>5.0741850120499254E-3</v>
      </c>
      <c r="Q158" s="34">
        <f t="shared" si="31"/>
        <v>2.1939618014958917E-3</v>
      </c>
    </row>
    <row r="159" spans="1:17">
      <c r="A159">
        <f t="shared" si="26"/>
        <v>1</v>
      </c>
      <c r="B159" s="1">
        <v>44743</v>
      </c>
      <c r="C159" s="28">
        <v>7706</v>
      </c>
      <c r="D159" s="4">
        <v>7692</v>
      </c>
      <c r="E159" s="4">
        <v>7689</v>
      </c>
      <c r="F159" s="4">
        <v>7789</v>
      </c>
      <c r="G159" s="30">
        <v>7780413.2646351503</v>
      </c>
      <c r="H159" s="30">
        <v>7826110.8899838468</v>
      </c>
      <c r="I159" s="4">
        <v>7945263</v>
      </c>
      <c r="J159" s="37">
        <v>7735129.48643451</v>
      </c>
      <c r="K159" s="11">
        <f t="shared" si="27"/>
        <v>4.6936114732725187E-3</v>
      </c>
      <c r="L159" s="12">
        <f t="shared" si="28"/>
        <v>2.3455824863174435E-3</v>
      </c>
      <c r="M159" s="12">
        <f t="shared" si="29"/>
        <v>2.7386541471048353E-3</v>
      </c>
      <c r="N159" s="12">
        <f t="shared" si="30"/>
        <v>3.7371134020618424E-3</v>
      </c>
      <c r="O159" s="32">
        <f t="shared" si="24"/>
        <v>4.2554608545231076E-3</v>
      </c>
      <c r="P159" s="32">
        <f t="shared" si="25"/>
        <v>4.2152526435532689E-3</v>
      </c>
      <c r="Q159" s="34">
        <f t="shared" si="31"/>
        <v>2.8387334617692161E-3</v>
      </c>
    </row>
    <row r="160" spans="1:17">
      <c r="A160">
        <f t="shared" si="26"/>
        <v>1</v>
      </c>
      <c r="B160" s="1">
        <v>44774</v>
      </c>
      <c r="C160" s="28">
        <v>7708</v>
      </c>
      <c r="D160" s="4">
        <v>7700</v>
      </c>
      <c r="E160" s="4">
        <v>7698</v>
      </c>
      <c r="F160" s="4">
        <v>7799</v>
      </c>
      <c r="G160" s="30">
        <v>7796026.5005737431</v>
      </c>
      <c r="H160" s="30">
        <v>7840925.5041761855</v>
      </c>
      <c r="I160" s="4">
        <v>7947479</v>
      </c>
      <c r="J160" s="37">
        <v>7759145.1776558897</v>
      </c>
      <c r="K160" s="11">
        <f t="shared" si="27"/>
        <v>2.5953802232026035E-4</v>
      </c>
      <c r="L160" s="12">
        <f t="shared" si="28"/>
        <v>1.0400416016640435E-3</v>
      </c>
      <c r="M160" s="12">
        <f t="shared" si="29"/>
        <v>1.1705033164259859E-3</v>
      </c>
      <c r="N160" s="12">
        <f t="shared" si="30"/>
        <v>1.2838618564643411E-3</v>
      </c>
      <c r="O160" s="32">
        <f t="shared" si="24"/>
        <v>2.0067360701212511E-3</v>
      </c>
      <c r="P160" s="32">
        <f t="shared" si="25"/>
        <v>1.8929726911101064E-3</v>
      </c>
      <c r="Q160" s="34">
        <f t="shared" si="31"/>
        <v>3.1047561987807004E-3</v>
      </c>
    </row>
    <row r="161" spans="1:17">
      <c r="A161">
        <f t="shared" si="26"/>
        <v>1</v>
      </c>
      <c r="B161" s="1">
        <v>44805</v>
      </c>
      <c r="C161" s="28">
        <v>7719</v>
      </c>
      <c r="D161" s="4">
        <v>7720</v>
      </c>
      <c r="E161" s="4">
        <v>7721</v>
      </c>
      <c r="F161" s="4">
        <v>7827</v>
      </c>
      <c r="G161" s="30">
        <v>7818915.2676564846</v>
      </c>
      <c r="H161" s="30">
        <v>7863766.5402162252</v>
      </c>
      <c r="I161" s="4">
        <v>7930116</v>
      </c>
      <c r="J161" s="37">
        <v>7780214.2399998996</v>
      </c>
      <c r="K161" s="11">
        <f t="shared" si="27"/>
        <v>1.4270887389724596E-3</v>
      </c>
      <c r="L161" s="12">
        <f t="shared" si="28"/>
        <v>2.5974025974024872E-3</v>
      </c>
      <c r="M161" s="12">
        <f t="shared" si="29"/>
        <v>2.9877890361131865E-3</v>
      </c>
      <c r="N161" s="12">
        <f t="shared" si="30"/>
        <v>3.5902038722912533E-3</v>
      </c>
      <c r="O161" s="32">
        <f t="shared" si="24"/>
        <v>2.9359529602750456E-3</v>
      </c>
      <c r="P161" s="32">
        <f t="shared" si="25"/>
        <v>2.9130535710197858E-3</v>
      </c>
      <c r="Q161" s="34">
        <f t="shared" si="31"/>
        <v>2.715384473625182E-3</v>
      </c>
    </row>
    <row r="162" spans="1:17">
      <c r="A162">
        <f t="shared" si="26"/>
        <v>1</v>
      </c>
      <c r="B162" s="1">
        <v>44835</v>
      </c>
      <c r="C162" s="28">
        <v>7721</v>
      </c>
      <c r="D162" s="4">
        <v>7730</v>
      </c>
      <c r="E162" s="4">
        <v>7734</v>
      </c>
      <c r="F162" s="4">
        <v>7846</v>
      </c>
      <c r="G162" s="30">
        <v>7829508.2734240163</v>
      </c>
      <c r="H162" s="30">
        <v>7874337.0543402648</v>
      </c>
      <c r="I162" s="4">
        <v>7923932</v>
      </c>
      <c r="J162" s="37">
        <v>7790469.0216193404</v>
      </c>
      <c r="K162" s="11">
        <f t="shared" si="27"/>
        <v>2.5910091980829719E-4</v>
      </c>
      <c r="L162" s="12">
        <f t="shared" si="28"/>
        <v>1.2953367875647714E-3</v>
      </c>
      <c r="M162" s="12">
        <f t="shared" si="29"/>
        <v>1.6837197254242486E-3</v>
      </c>
      <c r="N162" s="12">
        <f t="shared" si="30"/>
        <v>2.4274945700779593E-3</v>
      </c>
      <c r="O162" s="32">
        <f t="shared" si="24"/>
        <v>1.3547922448207128E-3</v>
      </c>
      <c r="P162" s="32">
        <f t="shared" si="25"/>
        <v>1.3442049773453313E-3</v>
      </c>
      <c r="Q162" s="34">
        <f t="shared" si="31"/>
        <v>1.3180590280816862E-3</v>
      </c>
    </row>
    <row r="163" spans="1:17">
      <c r="A163">
        <f t="shared" si="26"/>
        <v>1</v>
      </c>
      <c r="B163" s="1">
        <v>44866</v>
      </c>
      <c r="C163" s="28">
        <v>7750</v>
      </c>
      <c r="D163" s="4">
        <v>7749</v>
      </c>
      <c r="E163" s="4">
        <v>7833</v>
      </c>
      <c r="F163" s="4">
        <v>7864</v>
      </c>
      <c r="G163" s="30">
        <v>7871037.7983498378</v>
      </c>
      <c r="H163" s="30">
        <v>7912387.4589603841</v>
      </c>
      <c r="I163" s="4">
        <v>7844620</v>
      </c>
      <c r="J163" s="37">
        <v>7799909.6664046403</v>
      </c>
      <c r="K163" s="11">
        <f t="shared" si="27"/>
        <v>3.7559901567154608E-3</v>
      </c>
      <c r="L163" s="12">
        <f t="shared" si="28"/>
        <v>2.4579560155240099E-3</v>
      </c>
      <c r="M163" s="12">
        <f t="shared" si="29"/>
        <v>1.2800620636151949E-2</v>
      </c>
      <c r="N163" s="12">
        <f t="shared" si="30"/>
        <v>2.2941626306398621E-3</v>
      </c>
      <c r="O163" s="32">
        <f t="shared" si="24"/>
        <v>5.304231565446571E-3</v>
      </c>
      <c r="P163" s="32">
        <f t="shared" si="25"/>
        <v>4.832204204307855E-3</v>
      </c>
      <c r="Q163" s="34">
        <f t="shared" si="31"/>
        <v>1.2118198222854648E-3</v>
      </c>
    </row>
    <row r="164" spans="1:17">
      <c r="A164">
        <f t="shared" si="26"/>
        <v>1</v>
      </c>
      <c r="B164" s="1">
        <v>44896</v>
      </c>
      <c r="C164" s="28">
        <v>7777</v>
      </c>
      <c r="D164" s="4">
        <v>7859</v>
      </c>
      <c r="E164" s="4">
        <v>7859</v>
      </c>
      <c r="F164" s="4">
        <v>7892</v>
      </c>
      <c r="G164" s="30">
        <v>7890424.1243124856</v>
      </c>
      <c r="H164" s="30">
        <v>7931873.1972568128</v>
      </c>
      <c r="I164" s="4">
        <v>7732834</v>
      </c>
      <c r="J164" s="37">
        <v>7805278.1398347504</v>
      </c>
      <c r="K164" s="11">
        <f t="shared" si="27"/>
        <v>3.4838709677418311E-3</v>
      </c>
      <c r="L164" s="12">
        <f t="shared" si="28"/>
        <v>1.4195380049038642E-2</v>
      </c>
      <c r="M164" s="12">
        <f t="shared" si="29"/>
        <v>3.3192901825609411E-3</v>
      </c>
      <c r="N164" s="12">
        <f t="shared" si="30"/>
        <v>3.5605289928788419E-3</v>
      </c>
      <c r="O164" s="32">
        <f t="shared" si="24"/>
        <v>2.4629949009662422E-3</v>
      </c>
      <c r="P164" s="32">
        <f t="shared" si="25"/>
        <v>2.4626875766000644E-3</v>
      </c>
      <c r="Q164" s="34">
        <f t="shared" si="31"/>
        <v>6.8827379543034972E-4</v>
      </c>
    </row>
    <row r="165" spans="1:17">
      <c r="A165">
        <f t="shared" si="26"/>
        <v>1</v>
      </c>
      <c r="B165" s="1">
        <v>44927</v>
      </c>
      <c r="C165" s="28">
        <v>7884</v>
      </c>
      <c r="D165" s="4">
        <v>7894</v>
      </c>
      <c r="E165" s="4">
        <v>7885</v>
      </c>
      <c r="F165" s="4">
        <v>7922</v>
      </c>
      <c r="G165" s="30">
        <v>7876229.5719548184</v>
      </c>
      <c r="H165" s="30">
        <v>7917795.3601933038</v>
      </c>
      <c r="I165" s="4">
        <v>7506572</v>
      </c>
      <c r="J165" s="37">
        <v>7854464.0406397497</v>
      </c>
      <c r="K165" s="11">
        <f t="shared" si="27"/>
        <v>1.3758518709013678E-2</v>
      </c>
      <c r="L165" s="12">
        <f t="shared" si="28"/>
        <v>4.4534928107902161E-3</v>
      </c>
      <c r="M165" s="12">
        <f t="shared" si="29"/>
        <v>3.3083089451584335E-3</v>
      </c>
      <c r="N165" s="12">
        <f t="shared" si="30"/>
        <v>3.8013177901672357E-3</v>
      </c>
      <c r="O165" s="32">
        <f t="shared" si="24"/>
        <v>-1.7989593631513312E-3</v>
      </c>
      <c r="P165" s="32">
        <f t="shared" si="25"/>
        <v>-1.7748439382991865E-3</v>
      </c>
      <c r="Q165" s="34">
        <f t="shared" si="31"/>
        <v>6.3016205090726807E-3</v>
      </c>
    </row>
    <row r="166" spans="1:17">
      <c r="A166">
        <f t="shared" si="26"/>
        <v>1</v>
      </c>
      <c r="B166" s="1">
        <v>44958</v>
      </c>
      <c r="C166" s="28">
        <v>7918</v>
      </c>
      <c r="D166" s="4">
        <v>7897</v>
      </c>
      <c r="E166" s="4">
        <v>7899</v>
      </c>
      <c r="F166" s="4">
        <v>7947</v>
      </c>
      <c r="G166" s="30">
        <v>7894601.2144293226</v>
      </c>
      <c r="H166" s="30">
        <v>7928301.169408273</v>
      </c>
      <c r="I166" s="4">
        <v>7586488</v>
      </c>
      <c r="J166" s="37">
        <v>7880869.9256804204</v>
      </c>
      <c r="K166" s="11">
        <f t="shared" si="27"/>
        <v>4.3125317097920668E-3</v>
      </c>
      <c r="L166" s="12">
        <f t="shared" si="28"/>
        <v>3.8003546997722459E-4</v>
      </c>
      <c r="M166" s="12">
        <f t="shared" si="29"/>
        <v>1.7755231452123432E-3</v>
      </c>
      <c r="N166" s="12">
        <f t="shared" si="30"/>
        <v>3.1557687452663519E-3</v>
      </c>
      <c r="O166" s="32">
        <f t="shared" si="24"/>
        <v>2.3325427867060267E-3</v>
      </c>
      <c r="P166" s="32">
        <f t="shared" si="25"/>
        <v>1.3268604121530192E-3</v>
      </c>
      <c r="Q166" s="34">
        <f t="shared" si="31"/>
        <v>3.3618952106782007E-3</v>
      </c>
    </row>
    <row r="167" spans="1:17">
      <c r="A167">
        <f t="shared" si="26"/>
        <v>1</v>
      </c>
      <c r="B167" s="1">
        <v>44986</v>
      </c>
      <c r="C167" s="28">
        <v>7888</v>
      </c>
      <c r="D167" s="4">
        <v>7888</v>
      </c>
      <c r="E167" s="4">
        <v>7890</v>
      </c>
      <c r="F167" s="4">
        <v>7931</v>
      </c>
      <c r="G167" s="30">
        <v>7902690.8160462519</v>
      </c>
      <c r="H167" s="30">
        <v>7936328.2665402899</v>
      </c>
      <c r="I167" s="4">
        <v>7670772</v>
      </c>
      <c r="J167" s="37">
        <v>7869655.3007768895</v>
      </c>
      <c r="K167" s="11">
        <f t="shared" ref="K167:K185" si="32">C167/C166-1</f>
        <v>-3.7888355645364635E-3</v>
      </c>
      <c r="L167" s="12">
        <f t="shared" ref="L167:L185" si="33">D167/D166-1</f>
        <v>-1.1396732936558296E-3</v>
      </c>
      <c r="M167" s="12">
        <f t="shared" ref="M167:M185" si="34">E167/E166-1</f>
        <v>-1.1393847322446193E-3</v>
      </c>
      <c r="N167" s="12">
        <f t="shared" ref="N167:N185" si="35">F167/F166-1</f>
        <v>-2.0133383666792737E-3</v>
      </c>
      <c r="O167" s="32">
        <f t="shared" si="24"/>
        <v>1.0247004753252131E-3</v>
      </c>
      <c r="P167" s="32">
        <f t="shared" si="25"/>
        <v>1.0124611768016489E-3</v>
      </c>
      <c r="Q167" s="34">
        <f t="shared" si="31"/>
        <v>-1.4230186526726918E-3</v>
      </c>
    </row>
    <row r="168" spans="1:17">
      <c r="A168">
        <f t="shared" si="26"/>
        <v>1</v>
      </c>
      <c r="B168" s="1">
        <v>45017</v>
      </c>
      <c r="C168" s="28">
        <v>7903</v>
      </c>
      <c r="D168" s="4">
        <v>7903</v>
      </c>
      <c r="E168" s="4">
        <v>7901</v>
      </c>
      <c r="F168" s="4">
        <v>7955</v>
      </c>
      <c r="G168" s="30">
        <v>7909186.450020385</v>
      </c>
      <c r="H168" s="30">
        <v>7942722.7884445973</v>
      </c>
      <c r="I168" s="4">
        <v>7843548</v>
      </c>
      <c r="J168" s="37">
        <v>7896925.3262163298</v>
      </c>
      <c r="K168" s="11">
        <f t="shared" si="32"/>
        <v>1.9016227180528311E-3</v>
      </c>
      <c r="L168" s="12">
        <f t="shared" si="33"/>
        <v>1.9016227180528311E-3</v>
      </c>
      <c r="M168" s="12">
        <f t="shared" si="34"/>
        <v>1.3941698352344378E-3</v>
      </c>
      <c r="N168" s="12">
        <f t="shared" si="35"/>
        <v>3.0261001134788135E-3</v>
      </c>
      <c r="O168" s="32">
        <f t="shared" si="24"/>
        <v>8.219521837984356E-4</v>
      </c>
      <c r="P168" s="32">
        <f t="shared" si="25"/>
        <v>8.0572800034839354E-4</v>
      </c>
      <c r="Q168" s="34">
        <f t="shared" si="31"/>
        <v>3.4652121849285678E-3</v>
      </c>
    </row>
    <row r="169" spans="1:17">
      <c r="A169">
        <f t="shared" si="26"/>
        <v>1</v>
      </c>
      <c r="B169" s="1">
        <v>45047</v>
      </c>
      <c r="C169" s="28">
        <v>7928</v>
      </c>
      <c r="D169" s="4">
        <v>7924</v>
      </c>
      <c r="E169" s="4">
        <v>7926</v>
      </c>
      <c r="F169" s="4">
        <v>7965</v>
      </c>
      <c r="G169" s="30">
        <v>7909128.4244036879</v>
      </c>
      <c r="H169" s="30">
        <v>7942573.3297287161</v>
      </c>
      <c r="I169" s="4">
        <v>7983474</v>
      </c>
      <c r="J169" s="37">
        <v>7918130.4788506497</v>
      </c>
      <c r="K169" s="11">
        <f t="shared" si="32"/>
        <v>3.1633556877135316E-3</v>
      </c>
      <c r="L169" s="12">
        <f t="shared" si="33"/>
        <v>2.6572187776794376E-3</v>
      </c>
      <c r="M169" s="12">
        <f t="shared" si="34"/>
        <v>3.1641564358941832E-3</v>
      </c>
      <c r="N169" s="12">
        <f t="shared" si="35"/>
        <v>1.2570710245127792E-3</v>
      </c>
      <c r="O169" s="32">
        <f t="shared" si="24"/>
        <v>-7.3364836021827529E-6</v>
      </c>
      <c r="P169" s="32">
        <f t="shared" si="25"/>
        <v>-1.8817063098142128E-5</v>
      </c>
      <c r="Q169" s="34">
        <f t="shared" si="31"/>
        <v>2.6852416299192328E-3</v>
      </c>
    </row>
    <row r="170" spans="1:17">
      <c r="A170">
        <f t="shared" si="26"/>
        <v>1</v>
      </c>
      <c r="B170" s="1">
        <v>45078</v>
      </c>
      <c r="C170" s="28">
        <v>7947</v>
      </c>
      <c r="D170" s="4">
        <v>7952</v>
      </c>
      <c r="E170" s="4">
        <v>7955</v>
      </c>
      <c r="F170" s="4">
        <v>8006</v>
      </c>
      <c r="G170" s="30">
        <v>7930720.7958499845</v>
      </c>
      <c r="H170" s="30">
        <v>7963971.6387916384</v>
      </c>
      <c r="I170" s="4">
        <v>8130542</v>
      </c>
      <c r="J170" s="37">
        <v>7940240.2274621697</v>
      </c>
      <c r="K170" s="11">
        <f t="shared" si="32"/>
        <v>2.3965691220988461E-3</v>
      </c>
      <c r="L170" s="12">
        <f t="shared" si="33"/>
        <v>3.5335689045936647E-3</v>
      </c>
      <c r="M170" s="12">
        <f t="shared" si="34"/>
        <v>3.6588443098661827E-3</v>
      </c>
      <c r="N170" s="12">
        <f t="shared" si="35"/>
        <v>5.1475204017576992E-3</v>
      </c>
      <c r="O170" s="32">
        <f t="shared" si="24"/>
        <v>2.7300570034585192E-3</v>
      </c>
      <c r="P170" s="32">
        <f t="shared" si="25"/>
        <v>2.6941279827823461E-3</v>
      </c>
      <c r="Q170" s="34">
        <f t="shared" si="31"/>
        <v>2.7922940485225478E-3</v>
      </c>
    </row>
    <row r="171" spans="1:17">
      <c r="A171">
        <f t="shared" si="26"/>
        <v>1</v>
      </c>
      <c r="B171" s="1">
        <v>45108</v>
      </c>
      <c r="C171" s="28">
        <v>7971</v>
      </c>
      <c r="D171" s="4">
        <v>7971</v>
      </c>
      <c r="E171" s="4">
        <v>7967</v>
      </c>
      <c r="F171" s="4">
        <v>8014</v>
      </c>
      <c r="G171" s="30">
        <v>7926165.3668693649</v>
      </c>
      <c r="H171" s="30">
        <v>7959352.2246463615</v>
      </c>
      <c r="I171" s="4">
        <v>8142928</v>
      </c>
      <c r="J171" s="37">
        <v>7946143.5992732998</v>
      </c>
      <c r="K171" s="11">
        <f t="shared" si="32"/>
        <v>3.020007550018855E-3</v>
      </c>
      <c r="L171" s="12">
        <f t="shared" si="33"/>
        <v>2.3893360160964772E-3</v>
      </c>
      <c r="M171" s="12">
        <f t="shared" si="34"/>
        <v>1.5084852294153794E-3</v>
      </c>
      <c r="N171" s="12">
        <f t="shared" si="35"/>
        <v>9.9925056207839091E-4</v>
      </c>
      <c r="O171" s="32">
        <f t="shared" si="24"/>
        <v>-5.7440289450150228E-4</v>
      </c>
      <c r="P171" s="32">
        <f t="shared" si="25"/>
        <v>-5.8003899998537722E-4</v>
      </c>
      <c r="Q171" s="34">
        <f t="shared" si="31"/>
        <v>7.4347521510897963E-4</v>
      </c>
    </row>
    <row r="172" spans="1:17">
      <c r="A172">
        <f t="shared" si="26"/>
        <v>1</v>
      </c>
      <c r="B172" s="1">
        <v>45139</v>
      </c>
      <c r="C172" s="28">
        <v>7993</v>
      </c>
      <c r="D172" s="4">
        <v>8003</v>
      </c>
      <c r="E172" s="4">
        <v>7997</v>
      </c>
      <c r="F172" s="4">
        <v>8039</v>
      </c>
      <c r="G172" s="30">
        <v>7919247.9822032349</v>
      </c>
      <c r="H172" s="30">
        <v>7960728.1071417248</v>
      </c>
      <c r="I172" s="4">
        <v>8150394</v>
      </c>
      <c r="J172" s="37">
        <v>7961813.5592610398</v>
      </c>
      <c r="K172" s="11">
        <f t="shared" si="32"/>
        <v>2.7600050181908475E-3</v>
      </c>
      <c r="L172" s="12">
        <f t="shared" si="33"/>
        <v>4.0145527537323034E-3</v>
      </c>
      <c r="M172" s="12">
        <f t="shared" si="34"/>
        <v>3.7655328228944906E-3</v>
      </c>
      <c r="N172" s="12">
        <f t="shared" si="35"/>
        <v>3.1195408035937788E-3</v>
      </c>
      <c r="O172" s="32">
        <f t="shared" si="24"/>
        <v>-8.727277751539031E-4</v>
      </c>
      <c r="P172" s="32">
        <f t="shared" si="25"/>
        <v>1.7286362715585035E-4</v>
      </c>
      <c r="Q172" s="34">
        <f t="shared" si="31"/>
        <v>1.9720207408753243E-3</v>
      </c>
    </row>
    <row r="173" spans="1:17">
      <c r="A173">
        <f t="shared" si="26"/>
        <v>1</v>
      </c>
      <c r="B173" s="1">
        <v>45170</v>
      </c>
      <c r="C173" s="28">
        <v>8014</v>
      </c>
      <c r="D173" s="4">
        <v>8010</v>
      </c>
      <c r="E173" s="4">
        <v>8006</v>
      </c>
      <c r="F173" s="4">
        <v>8049</v>
      </c>
      <c r="G173" s="30">
        <v>7913901.9172576061</v>
      </c>
      <c r="H173" s="30">
        <v>7955404.971979687</v>
      </c>
      <c r="I173" s="4">
        <v>8136911</v>
      </c>
      <c r="J173" s="37">
        <v>7982115.4275879497</v>
      </c>
      <c r="K173" s="11">
        <f t="shared" si="32"/>
        <v>2.6272988865256863E-3</v>
      </c>
      <c r="L173" s="12">
        <f t="shared" si="33"/>
        <v>8.7467199800084217E-4</v>
      </c>
      <c r="M173" s="12">
        <f t="shared" si="34"/>
        <v>1.1254220332623799E-3</v>
      </c>
      <c r="N173" s="12">
        <f t="shared" si="35"/>
        <v>1.2439358129121558E-3</v>
      </c>
      <c r="O173" s="32">
        <f t="shared" si="24"/>
        <v>-6.7507229949648195E-4</v>
      </c>
      <c r="P173" s="32">
        <f t="shared" si="25"/>
        <v>-6.6867440897300234E-4</v>
      </c>
      <c r="Q173" s="34">
        <f t="shared" si="31"/>
        <v>2.5499050154591529E-3</v>
      </c>
    </row>
    <row r="174" spans="1:17">
      <c r="A174">
        <f t="shared" si="26"/>
        <v>1</v>
      </c>
      <c r="B174" s="1">
        <v>45200</v>
      </c>
      <c r="C174" s="28">
        <v>8033</v>
      </c>
      <c r="D174" s="4">
        <v>8031</v>
      </c>
      <c r="E174" s="4">
        <v>8033</v>
      </c>
      <c r="F174" s="4">
        <v>8076</v>
      </c>
      <c r="G174" s="30">
        <v>7915544.4664426027</v>
      </c>
      <c r="H174" s="30">
        <v>7957039.617637163</v>
      </c>
      <c r="I174" s="4">
        <v>8136059</v>
      </c>
      <c r="J174" s="37">
        <v>8006225.3258475997</v>
      </c>
      <c r="K174" s="11">
        <f t="shared" si="32"/>
        <v>2.3708510107312009E-3</v>
      </c>
      <c r="L174" s="12">
        <f t="shared" si="33"/>
        <v>2.6217228464420206E-3</v>
      </c>
      <c r="M174" s="12">
        <f t="shared" si="34"/>
        <v>3.3724706470148469E-3</v>
      </c>
      <c r="N174" s="12">
        <f t="shared" si="35"/>
        <v>3.3544539694372322E-3</v>
      </c>
      <c r="O174" s="32">
        <f t="shared" si="24"/>
        <v>2.0755238088243644E-4</v>
      </c>
      <c r="P174" s="32">
        <f t="shared" si="25"/>
        <v>2.054761087881829E-4</v>
      </c>
      <c r="Q174" s="34">
        <f t="shared" si="31"/>
        <v>3.0204898035326444E-3</v>
      </c>
    </row>
    <row r="175" spans="1:17">
      <c r="A175">
        <f t="shared" si="26"/>
        <v>1</v>
      </c>
      <c r="B175" s="1">
        <v>45231</v>
      </c>
      <c r="C175" s="28">
        <v>8033</v>
      </c>
      <c r="D175" s="4">
        <v>8039</v>
      </c>
      <c r="E175" s="4">
        <v>8102</v>
      </c>
      <c r="F175" s="4">
        <v>8085</v>
      </c>
      <c r="G175" s="30">
        <v>7933350.55551825</v>
      </c>
      <c r="H175" s="30">
        <v>7989762.8151285956</v>
      </c>
      <c r="I175" s="4">
        <v>8053359</v>
      </c>
      <c r="J175" s="37">
        <v>8016306.2810012</v>
      </c>
      <c r="K175" s="11">
        <f t="shared" si="32"/>
        <v>0</v>
      </c>
      <c r="L175" s="12">
        <f t="shared" si="33"/>
        <v>9.9613995766412167E-4</v>
      </c>
      <c r="M175" s="12">
        <f t="shared" si="34"/>
        <v>8.5895680318686107E-3</v>
      </c>
      <c r="N175" s="12">
        <f t="shared" si="35"/>
        <v>1.1144130757800852E-3</v>
      </c>
      <c r="O175" s="32">
        <f t="shared" si="24"/>
        <v>2.2495090705554333E-3</v>
      </c>
      <c r="P175" s="32">
        <f t="shared" si="25"/>
        <v>4.1124839216459819E-3</v>
      </c>
      <c r="Q175" s="34">
        <f t="shared" si="31"/>
        <v>1.2591395749323997E-3</v>
      </c>
    </row>
    <row r="176" spans="1:17">
      <c r="A176">
        <f t="shared" si="26"/>
        <v>1</v>
      </c>
      <c r="B176" s="1">
        <v>45261</v>
      </c>
      <c r="C176" s="28">
        <v>8056</v>
      </c>
      <c r="D176" s="4">
        <v>8126</v>
      </c>
      <c r="E176" s="4">
        <v>8120</v>
      </c>
      <c r="F176" s="4">
        <v>8099</v>
      </c>
      <c r="G176" s="30">
        <v>7948202.4197824253</v>
      </c>
      <c r="H176" s="30">
        <v>8004697.9269745965</v>
      </c>
      <c r="I176" s="4">
        <v>7955325</v>
      </c>
      <c r="J176" s="37">
        <v>8033493.0036691101</v>
      </c>
      <c r="K176" s="11">
        <f t="shared" si="32"/>
        <v>2.8631893439561296E-3</v>
      </c>
      <c r="L176" s="12">
        <f t="shared" si="33"/>
        <v>1.0822241572334912E-2</v>
      </c>
      <c r="M176" s="12">
        <f t="shared" si="34"/>
        <v>2.2216736608244858E-3</v>
      </c>
      <c r="N176" s="12">
        <f t="shared" si="35"/>
        <v>1.7316017316018062E-3</v>
      </c>
      <c r="O176" s="32">
        <f t="shared" si="24"/>
        <v>1.8720796667486272E-3</v>
      </c>
      <c r="P176" s="32">
        <f t="shared" si="25"/>
        <v>1.8692810026501583E-3</v>
      </c>
      <c r="Q176" s="34">
        <f t="shared" si="31"/>
        <v>2.1439703106957975E-3</v>
      </c>
    </row>
    <row r="177" spans="1:17">
      <c r="A177">
        <f t="shared" si="26"/>
        <v>1</v>
      </c>
      <c r="B177" s="1">
        <v>45292</v>
      </c>
      <c r="C177" s="28">
        <v>8137</v>
      </c>
      <c r="D177" s="4">
        <v>8139</v>
      </c>
      <c r="E177" s="4">
        <v>8146</v>
      </c>
      <c r="F177" s="4">
        <v>8113</v>
      </c>
      <c r="G177" s="30">
        <v>7965498.5712516317</v>
      </c>
      <c r="H177" s="30">
        <v>8022056.7735843733</v>
      </c>
      <c r="I177" s="4">
        <v>7724785</v>
      </c>
      <c r="J177" s="37">
        <v>8072156.1004371699</v>
      </c>
      <c r="K177" s="11">
        <f t="shared" si="32"/>
        <v>1.0054617676266142E-2</v>
      </c>
      <c r="L177" s="12">
        <f t="shared" si="33"/>
        <v>1.5998031011568159E-3</v>
      </c>
      <c r="M177" s="12">
        <f t="shared" si="34"/>
        <v>3.2019704433496887E-3</v>
      </c>
      <c r="N177" s="12">
        <f t="shared" si="35"/>
        <v>1.7286084701815252E-3</v>
      </c>
      <c r="O177" s="32">
        <f t="shared" si="24"/>
        <v>2.1761085784828271E-3</v>
      </c>
      <c r="P177" s="32">
        <f t="shared" si="25"/>
        <v>2.1685823460346754E-3</v>
      </c>
      <c r="Q177" s="34">
        <f t="shared" si="31"/>
        <v>4.8127379647187052E-3</v>
      </c>
    </row>
    <row r="178" spans="1:17">
      <c r="A178">
        <f t="shared" si="26"/>
        <v>1</v>
      </c>
      <c r="B178" s="1">
        <v>45323</v>
      </c>
      <c r="C178" s="28">
        <v>8162</v>
      </c>
      <c r="D178" s="4">
        <v>8172</v>
      </c>
      <c r="E178" s="4">
        <v>8170</v>
      </c>
      <c r="F178" s="4">
        <v>8136</v>
      </c>
      <c r="G178" s="30">
        <v>7963561.0278584138</v>
      </c>
      <c r="H178" s="30">
        <v>8020526.3335644593</v>
      </c>
      <c r="I178" s="4">
        <v>7793255</v>
      </c>
      <c r="J178" s="37">
        <v>8087745.2829760704</v>
      </c>
      <c r="K178" s="11">
        <f t="shared" si="32"/>
        <v>3.0723854000245243E-3</v>
      </c>
      <c r="L178" s="12">
        <f t="shared" si="33"/>
        <v>4.0545521562844744E-3</v>
      </c>
      <c r="M178" s="12">
        <f t="shared" si="34"/>
        <v>2.9462312791554979E-3</v>
      </c>
      <c r="N178" s="12">
        <f t="shared" si="35"/>
        <v>2.834956243066733E-3</v>
      </c>
      <c r="O178" s="32">
        <f t="shared" si="24"/>
        <v>-2.4324194849656422E-4</v>
      </c>
      <c r="P178" s="32">
        <f t="shared" si="25"/>
        <v>-1.9077900632080702E-4</v>
      </c>
      <c r="Q178" s="34">
        <f t="shared" si="31"/>
        <v>1.9312290724973202E-3</v>
      </c>
    </row>
    <row r="179" spans="1:17">
      <c r="A179">
        <f t="shared" si="26"/>
        <v>1</v>
      </c>
      <c r="B179" s="1">
        <v>45352</v>
      </c>
      <c r="C179" s="28">
        <v>8211</v>
      </c>
      <c r="D179" s="4">
        <v>8210</v>
      </c>
      <c r="E179" s="4">
        <v>8207</v>
      </c>
      <c r="F179" s="4">
        <v>8170</v>
      </c>
      <c r="G179" s="30">
        <v>7986130.5511780484</v>
      </c>
      <c r="H179" s="30">
        <v>8043028.5209252248</v>
      </c>
      <c r="I179" s="4">
        <v>7911125</v>
      </c>
      <c r="J179" s="37">
        <v>8102185.0204112297</v>
      </c>
      <c r="K179" s="11">
        <f t="shared" si="32"/>
        <v>6.0034305317324677E-3</v>
      </c>
      <c r="L179" s="12">
        <f t="shared" si="33"/>
        <v>4.6500244738130192E-3</v>
      </c>
      <c r="M179" s="12">
        <f t="shared" si="34"/>
        <v>4.5287637698898653E-3</v>
      </c>
      <c r="N179" s="12">
        <f t="shared" si="35"/>
        <v>4.1789577187807403E-3</v>
      </c>
      <c r="O179" s="32">
        <f t="shared" si="24"/>
        <v>2.8340993734687903E-3</v>
      </c>
      <c r="P179" s="32">
        <f t="shared" si="25"/>
        <v>2.8055748993176532E-3</v>
      </c>
      <c r="Q179" s="34">
        <f t="shared" si="31"/>
        <v>1.7853847926632138E-3</v>
      </c>
    </row>
    <row r="180" spans="1:17">
      <c r="A180">
        <f t="shared" si="26"/>
        <v>1</v>
      </c>
      <c r="B180" s="1">
        <v>45383</v>
      </c>
      <c r="C180" s="28">
        <v>8219</v>
      </c>
      <c r="D180" s="4">
        <v>8207</v>
      </c>
      <c r="E180" s="4">
        <v>8202</v>
      </c>
      <c r="F180" s="4">
        <v>8173</v>
      </c>
      <c r="G180" s="30">
        <v>7993985.4120632634</v>
      </c>
      <c r="H180" s="30">
        <v>8050862.539584524</v>
      </c>
      <c r="I180" s="4">
        <v>8042844</v>
      </c>
      <c r="J180" s="37">
        <v>8094684.7748982096</v>
      </c>
      <c r="K180" s="11">
        <f t="shared" si="32"/>
        <v>9.743027645841007E-4</v>
      </c>
      <c r="L180" s="12">
        <f t="shared" si="33"/>
        <v>-3.6540803897688878E-4</v>
      </c>
      <c r="M180" s="12">
        <f t="shared" si="34"/>
        <v>-6.0923601803342109E-4</v>
      </c>
      <c r="N180" s="12">
        <f t="shared" si="35"/>
        <v>3.6719706242349659E-4</v>
      </c>
      <c r="O180" s="32">
        <f t="shared" ref="O180:O185" si="36">G180/G179-1</f>
        <v>9.8356279488265308E-4</v>
      </c>
      <c r="P180" s="32">
        <f t="shared" ref="P180:P185" si="37">H180/H179-1</f>
        <v>9.7401353717918582E-4</v>
      </c>
      <c r="Q180" s="34">
        <f t="shared" si="31"/>
        <v>-9.2570652165124834E-4</v>
      </c>
    </row>
    <row r="181" spans="1:17">
      <c r="A181">
        <f t="shared" si="26"/>
        <v>1</v>
      </c>
      <c r="B181" s="1">
        <v>45413</v>
      </c>
      <c r="C181" s="28">
        <v>8228</v>
      </c>
      <c r="D181" s="4">
        <v>8218</v>
      </c>
      <c r="E181" s="4">
        <v>8215</v>
      </c>
      <c r="F181" s="4">
        <v>8188</v>
      </c>
      <c r="G181" s="30">
        <v>8014909.7692594491</v>
      </c>
      <c r="H181" s="30">
        <v>8085517.5373599408</v>
      </c>
      <c r="I181" s="4">
        <v>8178891</v>
      </c>
      <c r="J181" s="37">
        <v>8105194.48865858</v>
      </c>
      <c r="K181" s="11">
        <f t="shared" si="32"/>
        <v>1.095023725514066E-3</v>
      </c>
      <c r="L181" s="12">
        <f t="shared" si="33"/>
        <v>1.340319239673482E-3</v>
      </c>
      <c r="M181" s="12">
        <f t="shared" si="34"/>
        <v>1.5849792733479973E-3</v>
      </c>
      <c r="N181" s="12">
        <f t="shared" si="35"/>
        <v>1.8353113911659946E-3</v>
      </c>
      <c r="O181" s="32">
        <f t="shared" si="36"/>
        <v>2.6175125569543045E-3</v>
      </c>
      <c r="P181" s="32">
        <f t="shared" si="37"/>
        <v>4.3045074493601732E-3</v>
      </c>
      <c r="Q181" s="34">
        <f t="shared" si="31"/>
        <v>1.2983475024204161E-3</v>
      </c>
    </row>
    <row r="182" spans="1:17">
      <c r="A182">
        <f t="shared" si="26"/>
        <v>1</v>
      </c>
      <c r="B182" s="1">
        <v>45444</v>
      </c>
      <c r="C182" s="28">
        <v>8245</v>
      </c>
      <c r="D182" s="4">
        <v>8235</v>
      </c>
      <c r="E182" s="4">
        <v>8233</v>
      </c>
      <c r="F182" s="4">
        <v>8203</v>
      </c>
      <c r="G182" s="30">
        <v>8039876.2889978467</v>
      </c>
      <c r="H182" s="30">
        <v>8110261.2363797044</v>
      </c>
      <c r="I182" s="4">
        <v>8301932</v>
      </c>
      <c r="J182" s="37">
        <v>8124000.7036322504</v>
      </c>
      <c r="K182" s="11">
        <f t="shared" si="32"/>
        <v>2.0661157024792765E-3</v>
      </c>
      <c r="L182" s="12">
        <f t="shared" si="33"/>
        <v>2.0686298369432254E-3</v>
      </c>
      <c r="M182" s="12">
        <f t="shared" si="34"/>
        <v>2.1911138161898602E-3</v>
      </c>
      <c r="N182" s="12">
        <f t="shared" si="35"/>
        <v>1.8319491939422505E-3</v>
      </c>
      <c r="O182" s="32">
        <f t="shared" si="36"/>
        <v>3.1150094582668153E-3</v>
      </c>
      <c r="P182" s="32">
        <f t="shared" si="37"/>
        <v>3.0602492549713922E-3</v>
      </c>
      <c r="Q182" s="34">
        <f t="shared" si="31"/>
        <v>2.3202669596622538E-3</v>
      </c>
    </row>
    <row r="183" spans="1:17">
      <c r="A183">
        <f t="shared" si="26"/>
        <v>1</v>
      </c>
      <c r="B183" s="1">
        <v>45474</v>
      </c>
      <c r="C183" s="28">
        <v>8260</v>
      </c>
      <c r="D183" s="4">
        <v>8246</v>
      </c>
      <c r="E183" s="4">
        <v>8247</v>
      </c>
      <c r="F183" s="4">
        <v>8214</v>
      </c>
      <c r="G183" s="30">
        <v>8051240.6673868177</v>
      </c>
      <c r="H183" s="30">
        <v>8121602.5055876495</v>
      </c>
      <c r="I183" s="4">
        <v>8340201</v>
      </c>
      <c r="J183" s="37">
        <v>8141455.2372347303</v>
      </c>
      <c r="K183" s="11">
        <f t="shared" si="32"/>
        <v>1.8192844147968401E-3</v>
      </c>
      <c r="L183" s="12">
        <f t="shared" si="33"/>
        <v>1.335761991499762E-3</v>
      </c>
      <c r="M183" s="12">
        <f t="shared" si="34"/>
        <v>1.7004737033887718E-3</v>
      </c>
      <c r="N183" s="12">
        <f t="shared" si="35"/>
        <v>1.3409728148239264E-3</v>
      </c>
      <c r="O183" s="32">
        <f t="shared" si="36"/>
        <v>1.4135016485916641E-3</v>
      </c>
      <c r="P183" s="32">
        <f t="shared" si="37"/>
        <v>1.3983851909815659E-3</v>
      </c>
      <c r="Q183" s="34">
        <f t="shared" si="31"/>
        <v>2.1485145360309321E-3</v>
      </c>
    </row>
    <row r="184" spans="1:17">
      <c r="A184">
        <f t="shared" si="26"/>
        <v>1</v>
      </c>
      <c r="B184" s="1">
        <v>45505</v>
      </c>
      <c r="C184" s="28">
        <v>8280</v>
      </c>
      <c r="D184" s="4">
        <v>8278</v>
      </c>
      <c r="E184" s="4">
        <v>8275</v>
      </c>
      <c r="F184" s="4">
        <v>8237</v>
      </c>
      <c r="G184" s="30">
        <v>8051974.4906984298</v>
      </c>
      <c r="H184" s="30">
        <v>8122996.6648477493</v>
      </c>
      <c r="I184" s="4">
        <v>8357514</v>
      </c>
      <c r="J184" s="37">
        <v>8152916.42728021</v>
      </c>
      <c r="K184" s="11">
        <f t="shared" si="32"/>
        <v>2.421307506053294E-3</v>
      </c>
      <c r="L184" s="12">
        <f t="shared" si="33"/>
        <v>3.8806694154742694E-3</v>
      </c>
      <c r="M184" s="12">
        <f t="shared" si="34"/>
        <v>3.3951740026676447E-3</v>
      </c>
      <c r="N184" s="12">
        <f t="shared" si="35"/>
        <v>2.8000973946920027E-3</v>
      </c>
      <c r="O184" s="32">
        <f t="shared" si="36"/>
        <v>9.1144128206765984E-5</v>
      </c>
      <c r="P184" s="32">
        <f t="shared" si="37"/>
        <v>1.7166061243956143E-4</v>
      </c>
      <c r="Q184" s="34">
        <f t="shared" si="31"/>
        <v>1.4077569318395877E-3</v>
      </c>
    </row>
    <row r="185" spans="1:17" ht="15.95" thickBot="1">
      <c r="A185">
        <f t="shared" si="26"/>
        <v>1</v>
      </c>
      <c r="B185" s="1">
        <v>45536</v>
      </c>
      <c r="C185" s="29">
        <v>8303</v>
      </c>
      <c r="D185" s="21">
        <v>8302</v>
      </c>
      <c r="E185" s="21">
        <v>8301</v>
      </c>
      <c r="F185" s="21">
        <v>8267</v>
      </c>
      <c r="G185" s="31">
        <v>8070561.2721956819</v>
      </c>
      <c r="H185" s="31">
        <v>8141593.3882662561</v>
      </c>
      <c r="I185" s="21">
        <v>8304862</v>
      </c>
      <c r="J185" s="38">
        <v>8164724.5310658701</v>
      </c>
      <c r="K185" s="14">
        <f t="shared" si="32"/>
        <v>2.7777777777777679E-3</v>
      </c>
      <c r="L185" s="15">
        <f t="shared" si="33"/>
        <v>2.8992510268179839E-3</v>
      </c>
      <c r="M185" s="15">
        <f t="shared" si="34"/>
        <v>3.1419939577039813E-3</v>
      </c>
      <c r="N185" s="15">
        <f t="shared" si="35"/>
        <v>3.6421027072963685E-3</v>
      </c>
      <c r="O185" s="33">
        <f t="shared" si="36"/>
        <v>2.3083507677184034E-3</v>
      </c>
      <c r="P185" s="33">
        <f t="shared" si="37"/>
        <v>2.2893919800539564E-3</v>
      </c>
      <c r="Q185" s="35">
        <f t="shared" si="31"/>
        <v>1.448328814723121E-3</v>
      </c>
    </row>
    <row r="186" spans="1:17">
      <c r="B186" s="1"/>
      <c r="G186" s="19"/>
      <c r="H186" s="19"/>
      <c r="I186" s="4"/>
      <c r="J186" s="4"/>
      <c r="K186" s="2"/>
      <c r="L186" s="2"/>
      <c r="M186" s="2"/>
      <c r="N186" s="2"/>
      <c r="O186" s="2"/>
      <c r="P186" s="2"/>
      <c r="Q186" s="2"/>
    </row>
  </sheetData>
  <mergeCells count="10">
    <mergeCell ref="C1:Q1"/>
    <mergeCell ref="Z4:AC4"/>
    <mergeCell ref="C3:J3"/>
    <mergeCell ref="K3:Q3"/>
    <mergeCell ref="C4:F4"/>
    <mergeCell ref="G4:H4"/>
    <mergeCell ref="I4:J4"/>
    <mergeCell ref="K4:N4"/>
    <mergeCell ref="O4:P4"/>
    <mergeCell ref="T4:W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9C49B-1772-4EAE-A179-E2A2C4D33A4C}">
  <dimension ref="A1:AC186"/>
  <sheetViews>
    <sheetView topLeftCell="A15" workbookViewId="0">
      <selection activeCell="B1" sqref="B1"/>
    </sheetView>
  </sheetViews>
  <sheetFormatPr defaultColWidth="14.140625" defaultRowHeight="15"/>
  <cols>
    <col min="1" max="1" width="2" bestFit="1" customWidth="1"/>
    <col min="2" max="2" width="10" bestFit="1" customWidth="1"/>
    <col min="3" max="3" width="14" bestFit="1" customWidth="1"/>
    <col min="4" max="5" width="10.42578125" bestFit="1" customWidth="1"/>
    <col min="6" max="7" width="14" bestFit="1" customWidth="1"/>
    <col min="8" max="9" width="11.140625" bestFit="1" customWidth="1"/>
    <col min="10" max="10" width="11.85546875" bestFit="1" customWidth="1"/>
    <col min="11" max="11" width="14" bestFit="1" customWidth="1"/>
    <col min="12" max="13" width="10.42578125" bestFit="1" customWidth="1"/>
    <col min="14" max="15" width="14" bestFit="1" customWidth="1"/>
    <col min="16" max="16" width="10.42578125" bestFit="1" customWidth="1"/>
    <col min="17" max="17" width="11.85546875" bestFit="1" customWidth="1"/>
    <col min="19" max="19" width="4.42578125" bestFit="1" customWidth="1"/>
    <col min="20" max="20" width="14" bestFit="1" customWidth="1"/>
    <col min="21" max="22" width="10.42578125" bestFit="1" customWidth="1"/>
    <col min="23" max="23" width="14" bestFit="1" customWidth="1"/>
    <col min="25" max="25" width="4.42578125" bestFit="1" customWidth="1"/>
    <col min="26" max="26" width="14" bestFit="1" customWidth="1"/>
    <col min="27" max="28" width="10.42578125" bestFit="1" customWidth="1"/>
    <col min="29" max="29" width="14" bestFit="1" customWidth="1"/>
  </cols>
  <sheetData>
    <row r="1" spans="1:29" ht="47.1">
      <c r="C1" s="47" t="s">
        <v>3</v>
      </c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</row>
    <row r="2" spans="1:29" ht="15.95" thickBot="1"/>
    <row r="3" spans="1:29" ht="27">
      <c r="C3" s="49" t="s">
        <v>67</v>
      </c>
      <c r="D3" s="50"/>
      <c r="E3" s="50"/>
      <c r="F3" s="50"/>
      <c r="G3" s="50"/>
      <c r="H3" s="50"/>
      <c r="I3" s="50"/>
      <c r="J3" s="51"/>
      <c r="K3" s="49" t="s">
        <v>68</v>
      </c>
      <c r="L3" s="50"/>
      <c r="M3" s="50"/>
      <c r="N3" s="50"/>
      <c r="O3" s="50"/>
      <c r="P3" s="50"/>
      <c r="Q3" s="51"/>
    </row>
    <row r="4" spans="1:29" ht="21.95">
      <c r="C4" s="52" t="s">
        <v>69</v>
      </c>
      <c r="D4" s="48"/>
      <c r="E4" s="48"/>
      <c r="F4" s="48"/>
      <c r="G4" s="48" t="s">
        <v>13</v>
      </c>
      <c r="H4" s="48"/>
      <c r="I4" s="48" t="s">
        <v>70</v>
      </c>
      <c r="J4" s="53"/>
      <c r="K4" s="52" t="s">
        <v>12</v>
      </c>
      <c r="L4" s="48"/>
      <c r="M4" s="48"/>
      <c r="N4" s="48"/>
      <c r="O4" s="48" t="s">
        <v>13</v>
      </c>
      <c r="P4" s="48"/>
      <c r="Q4" s="8" t="s">
        <v>70</v>
      </c>
      <c r="T4" s="48" t="s">
        <v>71</v>
      </c>
      <c r="U4" s="48"/>
      <c r="V4" s="48"/>
      <c r="W4" s="48"/>
      <c r="Z4" s="48" t="s">
        <v>72</v>
      </c>
      <c r="AA4" s="48"/>
      <c r="AB4" s="48"/>
      <c r="AC4" s="48"/>
    </row>
    <row r="5" spans="1:29" ht="17.100000000000001" thickBot="1">
      <c r="C5" s="16" t="s">
        <v>73</v>
      </c>
      <c r="D5" s="17" t="s">
        <v>74</v>
      </c>
      <c r="E5" s="17" t="s">
        <v>75</v>
      </c>
      <c r="F5" s="17" t="s">
        <v>76</v>
      </c>
      <c r="G5" s="17" t="s">
        <v>73</v>
      </c>
      <c r="H5" s="17" t="s">
        <v>74</v>
      </c>
      <c r="I5" s="17" t="s">
        <v>77</v>
      </c>
      <c r="J5" s="18" t="s">
        <v>78</v>
      </c>
      <c r="K5" s="16" t="s">
        <v>73</v>
      </c>
      <c r="L5" s="17" t="s">
        <v>74</v>
      </c>
      <c r="M5" s="17" t="s">
        <v>75</v>
      </c>
      <c r="N5" s="17" t="s">
        <v>76</v>
      </c>
      <c r="O5" s="17" t="s">
        <v>73</v>
      </c>
      <c r="P5" s="17" t="s">
        <v>74</v>
      </c>
      <c r="Q5" s="18" t="s">
        <v>78</v>
      </c>
      <c r="T5" s="5" t="s">
        <v>73</v>
      </c>
      <c r="U5" s="5" t="s">
        <v>74</v>
      </c>
      <c r="V5" s="5" t="s">
        <v>75</v>
      </c>
      <c r="W5" s="5" t="s">
        <v>76</v>
      </c>
      <c r="Z5" s="5" t="s">
        <v>73</v>
      </c>
      <c r="AA5" s="5" t="s">
        <v>74</v>
      </c>
      <c r="AB5" s="5" t="s">
        <v>75</v>
      </c>
      <c r="AC5" s="5" t="s">
        <v>76</v>
      </c>
    </row>
    <row r="6" spans="1:29">
      <c r="A6">
        <f>IF(OR(YEAR(B6)&lt;2020,YEAR(B6)&gt;2021),1,0)</f>
        <v>1</v>
      </c>
      <c r="B6" s="1">
        <v>40087</v>
      </c>
      <c r="C6" s="25">
        <v>19374</v>
      </c>
      <c r="D6" s="26">
        <v>19388</v>
      </c>
      <c r="E6" s="26">
        <v>19384</v>
      </c>
      <c r="F6" s="26">
        <v>19731</v>
      </c>
      <c r="G6" s="27"/>
      <c r="H6" s="27"/>
      <c r="I6" s="26">
        <v>19017558</v>
      </c>
      <c r="J6" s="36">
        <v>18906088.328725401</v>
      </c>
      <c r="K6" s="9"/>
      <c r="L6" s="20"/>
      <c r="M6" s="20"/>
      <c r="N6" s="20"/>
      <c r="O6" s="20"/>
      <c r="P6" s="20"/>
      <c r="Q6" s="10"/>
      <c r="S6" s="22" t="s">
        <v>12</v>
      </c>
      <c r="T6" s="24" cm="1">
        <f t="array" ref="T6">SQRT(AVERAGE(POWER(K7:K185-$Q$7:$Q$185,2)))</f>
        <v>2.337705230999714E-3</v>
      </c>
      <c r="U6" s="7" cm="1">
        <f t="array" ref="U6">SQRT(AVERAGE(POWER(L7:L185-$Q$7:$Q$185,2)))</f>
        <v>2.1407321155463466E-3</v>
      </c>
      <c r="V6" s="7" cm="1">
        <f t="array" ref="V6">SQRT(AVERAGE(POWER(M7:M185-$Q$7:$Q$185,2)))</f>
        <v>2.1743753686982842E-3</v>
      </c>
      <c r="W6" s="7" cm="1">
        <f t="array" ref="W6">SQRT(AVERAGE(POWER(N7:N185-$Q$7:$Q$185,2)))</f>
        <v>1.2698454075788484E-3</v>
      </c>
      <c r="Y6" s="22" t="s">
        <v>12</v>
      </c>
      <c r="Z6" s="23" cm="1">
        <f t="array" ref="Z6">SQRT(SUMPRODUCT($A$7:$A$185,POWER(K7:K185-$Q$7:$Q$185,2))/SUM($A$7:$A$185))</f>
        <v>2.2008152586916194E-3</v>
      </c>
      <c r="AA6" s="7" cm="1">
        <f t="array" ref="AA6">SQRT(SUMPRODUCT($A$7:$A$185,POWER(L7:L185-$Q$7:$Q$185,2))/SUM($A$7:$A$185))</f>
        <v>2.0255793127429869E-3</v>
      </c>
      <c r="AB6" s="7" cm="1">
        <f t="array" ref="AB6">SQRT(SUMPRODUCT($A$7:$A$185,POWER(M7:M185-$Q$7:$Q$185,2))/SUM($A$7:$A$185))</f>
        <v>2.0939783919823314E-3</v>
      </c>
      <c r="AC6" s="7" cm="1">
        <f t="array" ref="AC6">SQRT(SUMPRODUCT($A$7:$A$185,POWER(N7:N185-$Q$7:$Q$185,2))/SUM($A$7:$A$185))</f>
        <v>1.0804995223545164E-3</v>
      </c>
    </row>
    <row r="7" spans="1:29">
      <c r="A7">
        <f t="shared" ref="A7:A70" si="0">IF(OR(YEAR(B7)&lt;2020,YEAR(B7)&gt;2021),1,0)</f>
        <v>1</v>
      </c>
      <c r="B7" s="1">
        <v>40118</v>
      </c>
      <c r="C7" s="28">
        <v>19428</v>
      </c>
      <c r="D7" s="4">
        <v>19421</v>
      </c>
      <c r="E7" s="4">
        <v>19313</v>
      </c>
      <c r="F7" s="4">
        <v>19768</v>
      </c>
      <c r="G7" s="20"/>
      <c r="H7" s="20"/>
      <c r="I7" s="4">
        <v>19079104</v>
      </c>
      <c r="J7" s="37">
        <v>18963588.604863901</v>
      </c>
      <c r="K7" s="11">
        <f t="shared" ref="K7:K38" si="1">C7/C6-1</f>
        <v>2.7872406317746012E-3</v>
      </c>
      <c r="L7" s="12">
        <f t="shared" ref="L7:L38" si="2">D7/D6-1</f>
        <v>1.7020837631525065E-3</v>
      </c>
      <c r="M7" s="12">
        <f t="shared" ref="M7:M38" si="3">E7/E6-1</f>
        <v>-3.6628146925299365E-3</v>
      </c>
      <c r="N7" s="12">
        <f t="shared" ref="N7:N38" si="4">F7/F6-1</f>
        <v>1.8752217322994813E-3</v>
      </c>
      <c r="O7" s="13"/>
      <c r="P7" s="13"/>
      <c r="Q7" s="34">
        <f>J7/J6-1</f>
        <v>3.0413629270489295E-3</v>
      </c>
      <c r="S7" s="22" t="s">
        <v>13</v>
      </c>
      <c r="T7" s="24" cm="1">
        <f t="array" ref="T7">SQRT(AVERAGE(POWER(O51:O185-$Q$51:$Q$185,2)))</f>
        <v>8.8669581976786056E-3</v>
      </c>
      <c r="U7" s="7" cm="1">
        <f t="array" ref="U7">SQRT(AVERAGE(POWER(P51:P185-$Q$51:$Q$185,2)))</f>
        <v>8.8688273208234504E-3</v>
      </c>
      <c r="V7" s="3"/>
      <c r="W7" s="3"/>
      <c r="Y7" s="22" t="s">
        <v>13</v>
      </c>
      <c r="Z7" s="23" cm="1">
        <f t="array" ref="Z7">SQRT(SUMPRODUCT($A$51:$A$185,POWER(K51:K185-$Q$51:$Q$185,2))/SUM($A$51:$A$185))</f>
        <v>2.3530471917515639E-3</v>
      </c>
      <c r="AA7" s="7" cm="1">
        <f t="array" ref="AA7">SQRT(SUMPRODUCT($A$51:$A$185,POWER(L51:L185-$Q$51:$Q$185,2))/SUM($A$51:$A$185))</f>
        <v>2.1555316589034392E-3</v>
      </c>
      <c r="AB7" s="3"/>
      <c r="AC7" s="3"/>
    </row>
    <row r="8" spans="1:29">
      <c r="A8">
        <f t="shared" si="0"/>
        <v>1</v>
      </c>
      <c r="B8" s="1">
        <v>40148</v>
      </c>
      <c r="C8" s="28">
        <v>19456</v>
      </c>
      <c r="D8" s="4">
        <v>19339</v>
      </c>
      <c r="E8" s="4">
        <v>19350</v>
      </c>
      <c r="F8" s="4">
        <v>19802</v>
      </c>
      <c r="G8" s="20"/>
      <c r="H8" s="20"/>
      <c r="I8" s="4">
        <v>19108953</v>
      </c>
      <c r="J8" s="37">
        <v>18997397.062197998</v>
      </c>
      <c r="K8" s="11">
        <f t="shared" si="1"/>
        <v>1.4412188593782016E-3</v>
      </c>
      <c r="L8" s="12">
        <f t="shared" si="2"/>
        <v>-4.2222336645898473E-3</v>
      </c>
      <c r="M8" s="12">
        <f t="shared" si="3"/>
        <v>1.9158080049708204E-3</v>
      </c>
      <c r="N8" s="12">
        <f t="shared" si="4"/>
        <v>1.7199514366652568E-3</v>
      </c>
      <c r="O8" s="13"/>
      <c r="P8" s="13"/>
      <c r="Q8" s="34">
        <f t="shared" ref="Q8:Q71" si="5">J8/J7-1</f>
        <v>1.7828090473037683E-3</v>
      </c>
    </row>
    <row r="9" spans="1:29">
      <c r="A9">
        <f t="shared" si="0"/>
        <v>1</v>
      </c>
      <c r="B9" s="1">
        <v>40179</v>
      </c>
      <c r="C9" s="28">
        <v>19355</v>
      </c>
      <c r="D9" s="4">
        <v>19373</v>
      </c>
      <c r="E9" s="4">
        <v>19370</v>
      </c>
      <c r="F9" s="4">
        <v>19829</v>
      </c>
      <c r="G9" s="20"/>
      <c r="H9" s="20"/>
      <c r="I9" s="4">
        <v>18891849</v>
      </c>
      <c r="J9" s="37">
        <v>18987717.534251399</v>
      </c>
      <c r="K9" s="11">
        <f t="shared" si="1"/>
        <v>-5.1912006578946901E-3</v>
      </c>
      <c r="L9" s="12">
        <f t="shared" si="2"/>
        <v>1.7581053829049953E-3</v>
      </c>
      <c r="M9" s="12">
        <f t="shared" si="3"/>
        <v>1.0335917312660481E-3</v>
      </c>
      <c r="N9" s="12">
        <f t="shared" si="4"/>
        <v>1.3634986365014257E-3</v>
      </c>
      <c r="O9" s="13"/>
      <c r="P9" s="13"/>
      <c r="Q9" s="34">
        <f t="shared" si="5"/>
        <v>-5.0951864168058414E-4</v>
      </c>
    </row>
    <row r="10" spans="1:29">
      <c r="A10">
        <f t="shared" si="0"/>
        <v>1</v>
      </c>
      <c r="B10" s="1">
        <v>40210</v>
      </c>
      <c r="C10" s="28">
        <v>19405</v>
      </c>
      <c r="D10" s="4">
        <v>19397</v>
      </c>
      <c r="E10" s="4">
        <v>19400</v>
      </c>
      <c r="F10" s="4">
        <v>19843</v>
      </c>
      <c r="G10" s="20"/>
      <c r="H10" s="20"/>
      <c r="I10" s="4">
        <v>18994077</v>
      </c>
      <c r="J10" s="37">
        <v>18984727.0414005</v>
      </c>
      <c r="K10" s="11">
        <f t="shared" si="1"/>
        <v>2.5833118057350113E-3</v>
      </c>
      <c r="L10" s="12">
        <f t="shared" si="2"/>
        <v>1.2388375574252652E-3</v>
      </c>
      <c r="M10" s="12">
        <f t="shared" si="3"/>
        <v>1.5487867836860847E-3</v>
      </c>
      <c r="N10" s="12">
        <f t="shared" si="4"/>
        <v>7.0603661304158294E-4</v>
      </c>
      <c r="O10" s="13"/>
      <c r="P10" s="13"/>
      <c r="Q10" s="34">
        <f t="shared" si="5"/>
        <v>-1.5749617327653898E-4</v>
      </c>
    </row>
    <row r="11" spans="1:29">
      <c r="A11">
        <f t="shared" si="0"/>
        <v>1</v>
      </c>
      <c r="B11" s="1">
        <v>40238</v>
      </c>
      <c r="C11" s="28">
        <v>19442</v>
      </c>
      <c r="D11" s="4">
        <v>19454</v>
      </c>
      <c r="E11" s="4">
        <v>19449</v>
      </c>
      <c r="F11" s="4">
        <v>19896</v>
      </c>
      <c r="G11" s="20"/>
      <c r="H11" s="20"/>
      <c r="I11" s="4">
        <v>19090565</v>
      </c>
      <c r="J11" s="37">
        <v>19038560.509700101</v>
      </c>
      <c r="K11" s="11">
        <f t="shared" si="1"/>
        <v>1.9067250708579842E-3</v>
      </c>
      <c r="L11" s="12">
        <f t="shared" si="2"/>
        <v>2.938598752384447E-3</v>
      </c>
      <c r="M11" s="12">
        <f t="shared" si="3"/>
        <v>2.5257731958763241E-3</v>
      </c>
      <c r="N11" s="12">
        <f t="shared" si="4"/>
        <v>2.6709670916695849E-3</v>
      </c>
      <c r="O11" s="13"/>
      <c r="P11" s="13"/>
      <c r="Q11" s="34">
        <f t="shared" si="5"/>
        <v>2.8356198212491357E-3</v>
      </c>
    </row>
    <row r="12" spans="1:29">
      <c r="A12">
        <f t="shared" si="0"/>
        <v>1</v>
      </c>
      <c r="B12" s="1">
        <v>40269</v>
      </c>
      <c r="C12" s="28">
        <v>19489</v>
      </c>
      <c r="D12" s="4">
        <v>19477</v>
      </c>
      <c r="E12" s="4">
        <v>19477</v>
      </c>
      <c r="F12" s="4">
        <v>19907</v>
      </c>
      <c r="G12" s="20"/>
      <c r="H12" s="20"/>
      <c r="I12" s="4">
        <v>19165984</v>
      </c>
      <c r="J12" s="37">
        <v>19073164.157630399</v>
      </c>
      <c r="K12" s="11">
        <f t="shared" si="1"/>
        <v>2.4174467647362086E-3</v>
      </c>
      <c r="L12" s="12">
        <f t="shared" si="2"/>
        <v>1.1822761385833491E-3</v>
      </c>
      <c r="M12" s="12">
        <f t="shared" si="3"/>
        <v>1.4396627075943247E-3</v>
      </c>
      <c r="N12" s="12">
        <f t="shared" si="4"/>
        <v>5.5287494973854656E-4</v>
      </c>
      <c r="O12" s="13"/>
      <c r="P12" s="13"/>
      <c r="Q12" s="34">
        <f t="shared" si="5"/>
        <v>1.8175558972890471E-3</v>
      </c>
    </row>
    <row r="13" spans="1:29">
      <c r="A13">
        <f t="shared" si="0"/>
        <v>1</v>
      </c>
      <c r="B13" s="1">
        <v>40299</v>
      </c>
      <c r="C13" s="28">
        <v>19494</v>
      </c>
      <c r="D13" s="4">
        <v>19497</v>
      </c>
      <c r="E13" s="4">
        <v>19502</v>
      </c>
      <c r="F13" s="4">
        <v>19934</v>
      </c>
      <c r="G13" s="20"/>
      <c r="H13" s="20"/>
      <c r="I13" s="4">
        <v>19193495</v>
      </c>
      <c r="J13" s="37">
        <v>19121021.402530398</v>
      </c>
      <c r="K13" s="11">
        <f t="shared" si="1"/>
        <v>2.565549797322042E-4</v>
      </c>
      <c r="L13" s="12">
        <f t="shared" si="2"/>
        <v>1.0268521846279466E-3</v>
      </c>
      <c r="M13" s="12">
        <f t="shared" si="3"/>
        <v>1.2835652307849887E-3</v>
      </c>
      <c r="N13" s="12">
        <f t="shared" si="4"/>
        <v>1.356306826744369E-3</v>
      </c>
      <c r="O13" s="13"/>
      <c r="P13" s="13"/>
      <c r="Q13" s="34">
        <f t="shared" si="5"/>
        <v>2.5091403033330462E-3</v>
      </c>
    </row>
    <row r="14" spans="1:29">
      <c r="A14">
        <f t="shared" si="0"/>
        <v>1</v>
      </c>
      <c r="B14" s="1">
        <v>40330</v>
      </c>
      <c r="C14" s="28">
        <v>19519</v>
      </c>
      <c r="D14" s="4">
        <v>19528</v>
      </c>
      <c r="E14" s="4">
        <v>19532</v>
      </c>
      <c r="F14" s="4">
        <v>19964</v>
      </c>
      <c r="G14" s="20"/>
      <c r="H14" s="20"/>
      <c r="I14" s="4">
        <v>19095373</v>
      </c>
      <c r="J14" s="37">
        <v>19154422.3448961</v>
      </c>
      <c r="K14" s="11">
        <f t="shared" si="1"/>
        <v>1.2824458807838557E-3</v>
      </c>
      <c r="L14" s="12">
        <f t="shared" si="2"/>
        <v>1.5899882033132418E-3</v>
      </c>
      <c r="M14" s="12">
        <f t="shared" si="3"/>
        <v>1.5383037637164421E-3</v>
      </c>
      <c r="N14" s="12">
        <f t="shared" si="4"/>
        <v>1.5049663890840392E-3</v>
      </c>
      <c r="O14" s="13"/>
      <c r="P14" s="13"/>
      <c r="Q14" s="34">
        <f t="shared" si="5"/>
        <v>1.7468178954751501E-3</v>
      </c>
    </row>
    <row r="15" spans="1:29">
      <c r="A15">
        <f t="shared" si="0"/>
        <v>1</v>
      </c>
      <c r="B15" s="1">
        <v>40360</v>
      </c>
      <c r="C15" s="28">
        <v>19558</v>
      </c>
      <c r="D15" s="4">
        <v>19566</v>
      </c>
      <c r="E15" s="4">
        <v>19558</v>
      </c>
      <c r="F15" s="4">
        <v>19976</v>
      </c>
      <c r="G15" s="20"/>
      <c r="H15" s="20"/>
      <c r="I15" s="4">
        <v>18988124</v>
      </c>
      <c r="J15" s="37">
        <v>19187474.8954225</v>
      </c>
      <c r="K15" s="11">
        <f t="shared" si="1"/>
        <v>1.9980531789538514E-3</v>
      </c>
      <c r="L15" s="12">
        <f t="shared" si="2"/>
        <v>1.9459238017205394E-3</v>
      </c>
      <c r="M15" s="12">
        <f t="shared" si="3"/>
        <v>1.331148883882749E-3</v>
      </c>
      <c r="N15" s="12">
        <f t="shared" si="4"/>
        <v>6.010819475055218E-4</v>
      </c>
      <c r="O15" s="13"/>
      <c r="P15" s="13"/>
      <c r="Q15" s="34">
        <f t="shared" si="5"/>
        <v>1.7255832585942876E-3</v>
      </c>
    </row>
    <row r="16" spans="1:29">
      <c r="A16">
        <f t="shared" si="0"/>
        <v>1</v>
      </c>
      <c r="B16" s="1">
        <v>40391</v>
      </c>
      <c r="C16" s="28">
        <v>19611</v>
      </c>
      <c r="D16" s="4">
        <v>19594</v>
      </c>
      <c r="E16" s="4">
        <v>19599</v>
      </c>
      <c r="F16" s="4">
        <v>20012</v>
      </c>
      <c r="G16" s="20"/>
      <c r="H16" s="20"/>
      <c r="I16" s="4">
        <v>19013659</v>
      </c>
      <c r="J16" s="37">
        <v>19200434.670603801</v>
      </c>
      <c r="K16" s="11">
        <f t="shared" si="1"/>
        <v>2.7098885366600989E-3</v>
      </c>
      <c r="L16" s="12">
        <f t="shared" si="2"/>
        <v>1.4310538689563668E-3</v>
      </c>
      <c r="M16" s="12">
        <f t="shared" si="3"/>
        <v>2.0963288679824998E-3</v>
      </c>
      <c r="N16" s="12">
        <f t="shared" si="4"/>
        <v>1.8021625951141207E-3</v>
      </c>
      <c r="O16" s="13"/>
      <c r="P16" s="13"/>
      <c r="Q16" s="34">
        <f t="shared" si="5"/>
        <v>6.754289061972063E-4</v>
      </c>
    </row>
    <row r="17" spans="1:17">
      <c r="A17">
        <f t="shared" si="0"/>
        <v>1</v>
      </c>
      <c r="B17" s="1">
        <v>40422</v>
      </c>
      <c r="C17" s="28">
        <v>19611</v>
      </c>
      <c r="D17" s="4">
        <v>19621</v>
      </c>
      <c r="E17" s="4">
        <v>19625</v>
      </c>
      <c r="F17" s="4">
        <v>20005</v>
      </c>
      <c r="G17" s="20"/>
      <c r="H17" s="20"/>
      <c r="I17" s="4">
        <v>19169125</v>
      </c>
      <c r="J17" s="37">
        <v>19203472.9441153</v>
      </c>
      <c r="K17" s="11">
        <f t="shared" si="1"/>
        <v>0</v>
      </c>
      <c r="L17" s="12">
        <f t="shared" si="2"/>
        <v>1.3779728488312326E-3</v>
      </c>
      <c r="M17" s="12">
        <f t="shared" si="3"/>
        <v>1.3265982958314826E-3</v>
      </c>
      <c r="N17" s="12">
        <f t="shared" si="4"/>
        <v>-3.4979012592439851E-4</v>
      </c>
      <c r="O17" s="13"/>
      <c r="P17" s="13"/>
      <c r="Q17" s="34">
        <f t="shared" si="5"/>
        <v>1.5823982965090799E-4</v>
      </c>
    </row>
    <row r="18" spans="1:17">
      <c r="A18">
        <f t="shared" si="0"/>
        <v>1</v>
      </c>
      <c r="B18" s="1">
        <v>40452</v>
      </c>
      <c r="C18" s="28">
        <v>19674</v>
      </c>
      <c r="D18" s="4">
        <v>19689</v>
      </c>
      <c r="E18" s="4">
        <v>19691</v>
      </c>
      <c r="F18" s="4">
        <v>20073</v>
      </c>
      <c r="G18" s="20"/>
      <c r="H18" s="20"/>
      <c r="I18" s="4">
        <v>19375784</v>
      </c>
      <c r="J18" s="37">
        <v>19263684.232951201</v>
      </c>
      <c r="K18" s="11">
        <f t="shared" si="1"/>
        <v>3.2124827902708653E-3</v>
      </c>
      <c r="L18" s="12">
        <f t="shared" si="2"/>
        <v>3.4656745323886629E-3</v>
      </c>
      <c r="M18" s="12">
        <f t="shared" si="3"/>
        <v>3.363057324840657E-3</v>
      </c>
      <c r="N18" s="12">
        <f t="shared" si="4"/>
        <v>3.3991502124468553E-3</v>
      </c>
      <c r="O18" s="13"/>
      <c r="P18" s="13"/>
      <c r="Q18" s="34">
        <f t="shared" si="5"/>
        <v>3.135437481080805E-3</v>
      </c>
    </row>
    <row r="19" spans="1:17">
      <c r="A19">
        <f t="shared" si="0"/>
        <v>1</v>
      </c>
      <c r="B19" s="1">
        <v>40483</v>
      </c>
      <c r="C19" s="28">
        <v>19719</v>
      </c>
      <c r="D19" s="4">
        <v>19728</v>
      </c>
      <c r="E19" s="4">
        <v>19732</v>
      </c>
      <c r="F19" s="4">
        <v>20113</v>
      </c>
      <c r="G19" s="20"/>
      <c r="H19" s="20"/>
      <c r="I19" s="4">
        <v>19442846</v>
      </c>
      <c r="J19" s="37">
        <v>19307794.2712363</v>
      </c>
      <c r="K19" s="11">
        <f t="shared" si="1"/>
        <v>2.2872827081428238E-3</v>
      </c>
      <c r="L19" s="12">
        <f t="shared" si="2"/>
        <v>1.9808014627455961E-3</v>
      </c>
      <c r="M19" s="12">
        <f t="shared" si="3"/>
        <v>2.0821695190695877E-3</v>
      </c>
      <c r="N19" s="12">
        <f t="shared" si="4"/>
        <v>1.9927265480994549E-3</v>
      </c>
      <c r="O19" s="13"/>
      <c r="P19" s="13"/>
      <c r="Q19" s="34">
        <f t="shared" si="5"/>
        <v>2.2898028098721213E-3</v>
      </c>
    </row>
    <row r="20" spans="1:17">
      <c r="A20">
        <f t="shared" si="0"/>
        <v>1</v>
      </c>
      <c r="B20" s="1">
        <v>40513</v>
      </c>
      <c r="C20" s="28">
        <v>19772</v>
      </c>
      <c r="D20" s="4">
        <v>19755</v>
      </c>
      <c r="E20" s="4">
        <v>19760</v>
      </c>
      <c r="F20" s="4">
        <v>20126</v>
      </c>
      <c r="G20" s="20"/>
      <c r="H20" s="20"/>
      <c r="I20" s="4">
        <v>19453034</v>
      </c>
      <c r="J20" s="37">
        <v>19331143.027091</v>
      </c>
      <c r="K20" s="11">
        <f t="shared" si="1"/>
        <v>2.6877630711497069E-3</v>
      </c>
      <c r="L20" s="12">
        <f t="shared" si="2"/>
        <v>1.3686131386860811E-3</v>
      </c>
      <c r="M20" s="12">
        <f t="shared" si="3"/>
        <v>1.4190147982970913E-3</v>
      </c>
      <c r="N20" s="12">
        <f t="shared" si="4"/>
        <v>6.463481330483134E-4</v>
      </c>
      <c r="O20" s="13"/>
      <c r="P20" s="13"/>
      <c r="Q20" s="34">
        <f t="shared" si="5"/>
        <v>1.209291725750461E-3</v>
      </c>
    </row>
    <row r="21" spans="1:17">
      <c r="A21">
        <f t="shared" si="0"/>
        <v>1</v>
      </c>
      <c r="B21" s="1">
        <v>40544</v>
      </c>
      <c r="C21" s="28">
        <v>19768</v>
      </c>
      <c r="D21" s="4">
        <v>19784</v>
      </c>
      <c r="E21" s="4">
        <v>19789</v>
      </c>
      <c r="F21" s="4">
        <v>20150</v>
      </c>
      <c r="G21" s="20"/>
      <c r="H21" s="20"/>
      <c r="I21" s="4">
        <v>19257488</v>
      </c>
      <c r="J21" s="37">
        <v>19378333.3062842</v>
      </c>
      <c r="K21" s="11">
        <f t="shared" si="1"/>
        <v>-2.0230629172568459E-4</v>
      </c>
      <c r="L21" s="12">
        <f t="shared" si="2"/>
        <v>1.4679827891672659E-3</v>
      </c>
      <c r="M21" s="12">
        <f t="shared" si="3"/>
        <v>1.4676113360323484E-3</v>
      </c>
      <c r="N21" s="12">
        <f t="shared" si="4"/>
        <v>1.1924873298221339E-3</v>
      </c>
      <c r="O21" s="13"/>
      <c r="P21" s="13"/>
      <c r="Q21" s="34">
        <f t="shared" si="5"/>
        <v>2.4411530723800201E-3</v>
      </c>
    </row>
    <row r="22" spans="1:17">
      <c r="A22">
        <f t="shared" si="0"/>
        <v>1</v>
      </c>
      <c r="B22" s="1">
        <v>40575</v>
      </c>
      <c r="C22" s="28">
        <v>19824</v>
      </c>
      <c r="D22" s="4">
        <v>19830</v>
      </c>
      <c r="E22" s="4">
        <v>19832</v>
      </c>
      <c r="F22" s="4">
        <v>20167</v>
      </c>
      <c r="G22" s="20"/>
      <c r="H22" s="20"/>
      <c r="I22" s="4">
        <v>19405234</v>
      </c>
      <c r="J22" s="37">
        <v>19393506.5569547</v>
      </c>
      <c r="K22" s="11">
        <f t="shared" si="1"/>
        <v>2.8328611898016387E-3</v>
      </c>
      <c r="L22" s="12">
        <f t="shared" si="2"/>
        <v>2.3251112009705643E-3</v>
      </c>
      <c r="M22" s="12">
        <f t="shared" si="3"/>
        <v>2.1729243519126307E-3</v>
      </c>
      <c r="N22" s="12">
        <f t="shared" si="4"/>
        <v>8.4367245657568368E-4</v>
      </c>
      <c r="O22" s="13"/>
      <c r="P22" s="13"/>
      <c r="Q22" s="34">
        <f t="shared" si="5"/>
        <v>7.8300080975379771E-4</v>
      </c>
    </row>
    <row r="23" spans="1:17">
      <c r="A23">
        <f t="shared" si="0"/>
        <v>1</v>
      </c>
      <c r="B23" s="1">
        <v>40603</v>
      </c>
      <c r="C23" s="28">
        <v>19875</v>
      </c>
      <c r="D23" s="4">
        <v>19865</v>
      </c>
      <c r="E23" s="4">
        <v>19865</v>
      </c>
      <c r="F23" s="4">
        <v>20180</v>
      </c>
      <c r="G23" s="20"/>
      <c r="H23" s="20"/>
      <c r="I23" s="4">
        <v>19474567</v>
      </c>
      <c r="J23" s="37">
        <v>19427205.364017099</v>
      </c>
      <c r="K23" s="11">
        <f t="shared" si="1"/>
        <v>2.5726392251816943E-3</v>
      </c>
      <c r="L23" s="12">
        <f t="shared" si="2"/>
        <v>1.7650025214321907E-3</v>
      </c>
      <c r="M23" s="12">
        <f t="shared" si="3"/>
        <v>1.6639774102460425E-3</v>
      </c>
      <c r="N23" s="12">
        <f t="shared" si="4"/>
        <v>6.4461744433974566E-4</v>
      </c>
      <c r="O23" s="13"/>
      <c r="P23" s="13"/>
      <c r="Q23" s="34">
        <f t="shared" si="5"/>
        <v>1.7376335199326132E-3</v>
      </c>
    </row>
    <row r="24" spans="1:17">
      <c r="A24">
        <f t="shared" si="0"/>
        <v>1</v>
      </c>
      <c r="B24" s="1">
        <v>40634</v>
      </c>
      <c r="C24" s="28">
        <v>19914</v>
      </c>
      <c r="D24" s="4">
        <v>19919</v>
      </c>
      <c r="E24" s="4">
        <v>19905</v>
      </c>
      <c r="F24" s="4">
        <v>20232</v>
      </c>
      <c r="G24" s="20"/>
      <c r="H24" s="20"/>
      <c r="I24" s="4">
        <v>19564043</v>
      </c>
      <c r="J24" s="37">
        <v>19465032.338576</v>
      </c>
      <c r="K24" s="11">
        <f t="shared" si="1"/>
        <v>1.9622641509433603E-3</v>
      </c>
      <c r="L24" s="12">
        <f t="shared" si="2"/>
        <v>2.7183488547697365E-3</v>
      </c>
      <c r="M24" s="12">
        <f t="shared" si="3"/>
        <v>2.013591744273846E-3</v>
      </c>
      <c r="N24" s="12">
        <f t="shared" si="4"/>
        <v>2.5768087215063407E-3</v>
      </c>
      <c r="O24" s="13"/>
      <c r="P24" s="13"/>
      <c r="Q24" s="34">
        <f t="shared" si="5"/>
        <v>1.9471135374398152E-3</v>
      </c>
    </row>
    <row r="25" spans="1:17">
      <c r="A25">
        <f t="shared" si="0"/>
        <v>1</v>
      </c>
      <c r="B25" s="1">
        <v>40664</v>
      </c>
      <c r="C25" s="28">
        <v>19953</v>
      </c>
      <c r="D25" s="4">
        <v>19923</v>
      </c>
      <c r="E25" s="4">
        <v>19926</v>
      </c>
      <c r="F25" s="4">
        <v>20253</v>
      </c>
      <c r="G25" s="20"/>
      <c r="H25" s="20"/>
      <c r="I25" s="4">
        <v>19568276</v>
      </c>
      <c r="J25" s="37">
        <v>19487225.897420298</v>
      </c>
      <c r="K25" s="11">
        <f t="shared" si="1"/>
        <v>1.9584212112082611E-3</v>
      </c>
      <c r="L25" s="12">
        <f t="shared" si="2"/>
        <v>2.0081329384002977E-4</v>
      </c>
      <c r="M25" s="12">
        <f t="shared" si="3"/>
        <v>1.0550113036924547E-3</v>
      </c>
      <c r="N25" s="12">
        <f t="shared" si="4"/>
        <v>1.0379596678529168E-3</v>
      </c>
      <c r="O25" s="13"/>
      <c r="P25" s="13"/>
      <c r="Q25" s="34">
        <f t="shared" si="5"/>
        <v>1.1401758013169783E-3</v>
      </c>
    </row>
    <row r="26" spans="1:17">
      <c r="A26">
        <f t="shared" si="0"/>
        <v>1</v>
      </c>
      <c r="B26" s="1">
        <v>40695</v>
      </c>
      <c r="C26" s="28">
        <v>19923</v>
      </c>
      <c r="D26" s="4">
        <v>19938</v>
      </c>
      <c r="E26" s="4">
        <v>19944</v>
      </c>
      <c r="F26" s="4">
        <v>20284</v>
      </c>
      <c r="G26" s="20"/>
      <c r="H26" s="20"/>
      <c r="I26" s="4">
        <v>19447544</v>
      </c>
      <c r="J26" s="37">
        <v>19525900.945301201</v>
      </c>
      <c r="K26" s="11">
        <f t="shared" si="1"/>
        <v>-1.5035333032626941E-3</v>
      </c>
      <c r="L26" s="12">
        <f t="shared" si="2"/>
        <v>7.5289865984040638E-4</v>
      </c>
      <c r="M26" s="12">
        <f t="shared" si="3"/>
        <v>9.0334236675704283E-4</v>
      </c>
      <c r="N26" s="12">
        <f t="shared" si="4"/>
        <v>1.5306374364292274E-3</v>
      </c>
      <c r="O26" s="13"/>
      <c r="P26" s="13"/>
      <c r="Q26" s="34">
        <f t="shared" si="5"/>
        <v>1.9846358883757187E-3</v>
      </c>
    </row>
    <row r="27" spans="1:17">
      <c r="A27">
        <f t="shared" si="0"/>
        <v>1</v>
      </c>
      <c r="B27" s="1">
        <v>40725</v>
      </c>
      <c r="C27" s="28">
        <v>19976</v>
      </c>
      <c r="D27" s="4">
        <v>19990</v>
      </c>
      <c r="E27" s="4">
        <v>19998</v>
      </c>
      <c r="F27" s="4">
        <v>20332</v>
      </c>
      <c r="G27" s="20"/>
      <c r="H27" s="20"/>
      <c r="I27" s="4">
        <v>19348397</v>
      </c>
      <c r="J27" s="37">
        <v>19554106.5461867</v>
      </c>
      <c r="K27" s="11">
        <f t="shared" si="1"/>
        <v>2.6602419314361025E-3</v>
      </c>
      <c r="L27" s="12">
        <f t="shared" si="2"/>
        <v>2.6080850636973629E-3</v>
      </c>
      <c r="M27" s="12">
        <f t="shared" si="3"/>
        <v>2.7075812274368616E-3</v>
      </c>
      <c r="N27" s="12">
        <f t="shared" si="4"/>
        <v>2.3663971603233858E-3</v>
      </c>
      <c r="O27" s="13"/>
      <c r="P27" s="13"/>
      <c r="Q27" s="34">
        <f t="shared" si="5"/>
        <v>1.4445223789936179E-3</v>
      </c>
    </row>
    <row r="28" spans="1:17">
      <c r="A28">
        <f t="shared" si="0"/>
        <v>1</v>
      </c>
      <c r="B28" s="1">
        <v>40756</v>
      </c>
      <c r="C28" s="28">
        <v>20024</v>
      </c>
      <c r="D28" s="4">
        <v>20036</v>
      </c>
      <c r="E28" s="4">
        <v>20036</v>
      </c>
      <c r="F28" s="4">
        <v>20367</v>
      </c>
      <c r="G28" s="20"/>
      <c r="H28" s="20"/>
      <c r="I28" s="4">
        <v>19393316</v>
      </c>
      <c r="J28" s="37">
        <v>19578469.993887801</v>
      </c>
      <c r="K28" s="11">
        <f t="shared" si="1"/>
        <v>2.4028834601521609E-3</v>
      </c>
      <c r="L28" s="12">
        <f t="shared" si="2"/>
        <v>2.3011505752876804E-3</v>
      </c>
      <c r="M28" s="12">
        <f t="shared" si="3"/>
        <v>1.9001900190018794E-3</v>
      </c>
      <c r="N28" s="12">
        <f t="shared" si="4"/>
        <v>1.7214243556955555E-3</v>
      </c>
      <c r="O28" s="13"/>
      <c r="P28" s="13"/>
      <c r="Q28" s="34">
        <f t="shared" si="5"/>
        <v>1.2459504423560919E-3</v>
      </c>
    </row>
    <row r="29" spans="1:17">
      <c r="A29">
        <f t="shared" si="0"/>
        <v>1</v>
      </c>
      <c r="B29" s="1">
        <v>40787</v>
      </c>
      <c r="C29" s="28">
        <v>20081</v>
      </c>
      <c r="D29" s="4">
        <v>20094</v>
      </c>
      <c r="E29" s="4">
        <v>20088</v>
      </c>
      <c r="F29" s="4">
        <v>20417</v>
      </c>
      <c r="G29" s="20"/>
      <c r="H29" s="20"/>
      <c r="I29" s="4">
        <v>19612095</v>
      </c>
      <c r="J29" s="37">
        <v>19614033.6824474</v>
      </c>
      <c r="K29" s="11">
        <f t="shared" si="1"/>
        <v>2.8465840990810065E-3</v>
      </c>
      <c r="L29" s="12">
        <f t="shared" si="2"/>
        <v>2.8947893791175794E-3</v>
      </c>
      <c r="M29" s="12">
        <f t="shared" si="3"/>
        <v>2.5953284088640061E-3</v>
      </c>
      <c r="N29" s="12">
        <f t="shared" si="4"/>
        <v>2.4549516374527958E-3</v>
      </c>
      <c r="O29" s="13"/>
      <c r="P29" s="13"/>
      <c r="Q29" s="34">
        <f t="shared" si="5"/>
        <v>1.8164692425250983E-3</v>
      </c>
    </row>
    <row r="30" spans="1:17">
      <c r="A30">
        <f t="shared" si="0"/>
        <v>1</v>
      </c>
      <c r="B30" s="1">
        <v>40817</v>
      </c>
      <c r="C30" s="28">
        <v>20122</v>
      </c>
      <c r="D30" s="4">
        <v>20125</v>
      </c>
      <c r="E30" s="4">
        <v>20125</v>
      </c>
      <c r="F30" s="4">
        <v>20452</v>
      </c>
      <c r="G30" s="20"/>
      <c r="H30" s="20"/>
      <c r="I30" s="4">
        <v>19729881</v>
      </c>
      <c r="J30" s="37">
        <v>19636149.068560399</v>
      </c>
      <c r="K30" s="11">
        <f t="shared" si="1"/>
        <v>2.0417309894924518E-3</v>
      </c>
      <c r="L30" s="12">
        <f t="shared" si="2"/>
        <v>1.5427490793271659E-3</v>
      </c>
      <c r="M30" s="12">
        <f t="shared" si="3"/>
        <v>1.8418956590999791E-3</v>
      </c>
      <c r="N30" s="12">
        <f t="shared" si="4"/>
        <v>1.7142577264044334E-3</v>
      </c>
      <c r="O30" s="13"/>
      <c r="P30" s="13"/>
      <c r="Q30" s="34">
        <f t="shared" si="5"/>
        <v>1.1275287108734044E-3</v>
      </c>
    </row>
    <row r="31" spans="1:17">
      <c r="A31">
        <f t="shared" si="0"/>
        <v>1</v>
      </c>
      <c r="B31" s="1">
        <v>40848</v>
      </c>
      <c r="C31" s="28">
        <v>20152</v>
      </c>
      <c r="D31" s="4">
        <v>20158</v>
      </c>
      <c r="E31" s="4">
        <v>20046</v>
      </c>
      <c r="F31" s="4">
        <v>20484</v>
      </c>
      <c r="G31" s="20"/>
      <c r="H31" s="20"/>
      <c r="I31" s="4">
        <v>19794754</v>
      </c>
      <c r="J31" s="37">
        <v>19663502.900571302</v>
      </c>
      <c r="K31" s="11">
        <f t="shared" si="1"/>
        <v>1.4909054765928076E-3</v>
      </c>
      <c r="L31" s="12">
        <f t="shared" si="2"/>
        <v>1.6397515527950546E-3</v>
      </c>
      <c r="M31" s="12">
        <f t="shared" si="3"/>
        <v>-3.9254658385092789E-3</v>
      </c>
      <c r="N31" s="12">
        <f t="shared" si="4"/>
        <v>1.5646391550947492E-3</v>
      </c>
      <c r="O31" s="13"/>
      <c r="P31" s="13"/>
      <c r="Q31" s="34">
        <f t="shared" si="5"/>
        <v>1.3930344445540754E-3</v>
      </c>
    </row>
    <row r="32" spans="1:17">
      <c r="A32">
        <f t="shared" si="0"/>
        <v>1</v>
      </c>
      <c r="B32" s="1">
        <v>40878</v>
      </c>
      <c r="C32" s="28">
        <v>20187</v>
      </c>
      <c r="D32" s="4">
        <v>20074</v>
      </c>
      <c r="E32" s="4">
        <v>20079</v>
      </c>
      <c r="F32" s="4">
        <v>20515</v>
      </c>
      <c r="G32" s="20"/>
      <c r="H32" s="20"/>
      <c r="I32" s="4">
        <v>19828418</v>
      </c>
      <c r="J32" s="37">
        <v>19694520.1266305</v>
      </c>
      <c r="K32" s="11">
        <f t="shared" si="1"/>
        <v>1.7368003175863844E-3</v>
      </c>
      <c r="L32" s="12">
        <f t="shared" si="2"/>
        <v>-4.1670800674670216E-3</v>
      </c>
      <c r="M32" s="12">
        <f t="shared" si="3"/>
        <v>1.646213708470512E-3</v>
      </c>
      <c r="N32" s="12">
        <f t="shared" si="4"/>
        <v>1.5133762936927475E-3</v>
      </c>
      <c r="O32" s="13"/>
      <c r="P32" s="13"/>
      <c r="Q32" s="34">
        <f t="shared" si="5"/>
        <v>1.5774008433815379E-3</v>
      </c>
    </row>
    <row r="33" spans="1:17">
      <c r="A33">
        <f t="shared" si="0"/>
        <v>1</v>
      </c>
      <c r="B33" s="1">
        <v>40909</v>
      </c>
      <c r="C33" s="28">
        <v>20110</v>
      </c>
      <c r="D33" s="4">
        <v>20116</v>
      </c>
      <c r="E33" s="4">
        <v>20110</v>
      </c>
      <c r="F33" s="4">
        <v>20573</v>
      </c>
      <c r="G33" s="20"/>
      <c r="H33" s="20"/>
      <c r="I33" s="4">
        <v>19623166</v>
      </c>
      <c r="J33" s="37">
        <v>19739660.633850802</v>
      </c>
      <c r="K33" s="11">
        <f t="shared" si="1"/>
        <v>-3.8143359587853309E-3</v>
      </c>
      <c r="L33" s="12">
        <f t="shared" si="2"/>
        <v>2.0922586430207613E-3</v>
      </c>
      <c r="M33" s="12">
        <f t="shared" si="3"/>
        <v>1.5439015887246388E-3</v>
      </c>
      <c r="N33" s="12">
        <f t="shared" si="4"/>
        <v>2.8271996100415198E-3</v>
      </c>
      <c r="O33" s="13"/>
      <c r="P33" s="13"/>
      <c r="Q33" s="34">
        <f t="shared" si="5"/>
        <v>2.2920338718619426E-3</v>
      </c>
    </row>
    <row r="34" spans="1:17">
      <c r="A34">
        <f t="shared" si="0"/>
        <v>1</v>
      </c>
      <c r="B34" s="1">
        <v>40940</v>
      </c>
      <c r="C34" s="28">
        <v>20187</v>
      </c>
      <c r="D34" s="4">
        <v>20176</v>
      </c>
      <c r="E34" s="4">
        <v>20181</v>
      </c>
      <c r="F34" s="4">
        <v>20646</v>
      </c>
      <c r="G34" s="20"/>
      <c r="H34" s="20"/>
      <c r="I34" s="4">
        <v>19796577</v>
      </c>
      <c r="J34" s="37">
        <v>19788722.824563399</v>
      </c>
      <c r="K34" s="11">
        <f t="shared" si="1"/>
        <v>3.8289408254599255E-3</v>
      </c>
      <c r="L34" s="12">
        <f t="shared" si="2"/>
        <v>2.9827003380393791E-3</v>
      </c>
      <c r="M34" s="12">
        <f t="shared" si="3"/>
        <v>3.5305818000994638E-3</v>
      </c>
      <c r="N34" s="12">
        <f t="shared" si="4"/>
        <v>3.5483400573568247E-3</v>
      </c>
      <c r="O34" s="13"/>
      <c r="P34" s="13"/>
      <c r="Q34" s="34">
        <f t="shared" si="5"/>
        <v>2.4854627251524875E-3</v>
      </c>
    </row>
    <row r="35" spans="1:17">
      <c r="A35">
        <f t="shared" si="0"/>
        <v>1</v>
      </c>
      <c r="B35" s="1">
        <v>40969</v>
      </c>
      <c r="C35" s="28">
        <v>20213</v>
      </c>
      <c r="D35" s="4">
        <v>20226</v>
      </c>
      <c r="E35" s="4">
        <v>20232</v>
      </c>
      <c r="F35" s="4">
        <v>20690</v>
      </c>
      <c r="G35" s="20"/>
      <c r="H35" s="20"/>
      <c r="I35" s="4">
        <v>19875820</v>
      </c>
      <c r="J35" s="37">
        <v>19810532.492767598</v>
      </c>
      <c r="K35" s="11">
        <f t="shared" si="1"/>
        <v>1.2879575964730439E-3</v>
      </c>
      <c r="L35" s="12">
        <f t="shared" si="2"/>
        <v>2.4781919111815931E-3</v>
      </c>
      <c r="M35" s="12">
        <f t="shared" si="3"/>
        <v>2.5271294782220899E-3</v>
      </c>
      <c r="N35" s="12">
        <f t="shared" si="4"/>
        <v>2.1311634214860042E-3</v>
      </c>
      <c r="O35" s="13"/>
      <c r="P35" s="13"/>
      <c r="Q35" s="34">
        <f t="shared" si="5"/>
        <v>1.1021261148358441E-3</v>
      </c>
    </row>
    <row r="36" spans="1:17">
      <c r="A36">
        <f t="shared" si="0"/>
        <v>1</v>
      </c>
      <c r="B36" s="1">
        <v>41000</v>
      </c>
      <c r="C36" s="28">
        <v>20249</v>
      </c>
      <c r="D36" s="4">
        <v>20261</v>
      </c>
      <c r="E36" s="4">
        <v>20247</v>
      </c>
      <c r="F36" s="4">
        <v>20707</v>
      </c>
      <c r="G36" s="20"/>
      <c r="H36" s="20"/>
      <c r="I36" s="4">
        <v>19893502</v>
      </c>
      <c r="J36" s="37">
        <v>19825832.5190841</v>
      </c>
      <c r="K36" s="11">
        <f t="shared" si="1"/>
        <v>1.7810320091029563E-3</v>
      </c>
      <c r="L36" s="12">
        <f t="shared" si="2"/>
        <v>1.7304459606446443E-3</v>
      </c>
      <c r="M36" s="12">
        <f t="shared" si="3"/>
        <v>7.4139976275211517E-4</v>
      </c>
      <c r="N36" s="12">
        <f t="shared" si="4"/>
        <v>8.2165297245051505E-4</v>
      </c>
      <c r="O36" s="13"/>
      <c r="P36" s="13"/>
      <c r="Q36" s="34">
        <f t="shared" si="5"/>
        <v>7.7231777197739326E-4</v>
      </c>
    </row>
    <row r="37" spans="1:17">
      <c r="A37">
        <f t="shared" si="0"/>
        <v>1</v>
      </c>
      <c r="B37" s="1">
        <v>41030</v>
      </c>
      <c r="C37" s="28">
        <v>20307</v>
      </c>
      <c r="D37" s="4">
        <v>20291</v>
      </c>
      <c r="E37" s="4">
        <v>20291</v>
      </c>
      <c r="F37" s="4">
        <v>20744</v>
      </c>
      <c r="G37" s="20"/>
      <c r="H37" s="20"/>
      <c r="I37" s="4">
        <v>19940893</v>
      </c>
      <c r="J37" s="37">
        <v>19866863.693730202</v>
      </c>
      <c r="K37" s="11">
        <f t="shared" si="1"/>
        <v>2.8643389797027297E-3</v>
      </c>
      <c r="L37" s="12">
        <f t="shared" si="2"/>
        <v>1.4806771630224702E-3</v>
      </c>
      <c r="M37" s="12">
        <f t="shared" si="3"/>
        <v>2.1731614560180912E-3</v>
      </c>
      <c r="N37" s="12">
        <f t="shared" si="4"/>
        <v>1.7868353696817163E-3</v>
      </c>
      <c r="O37" s="13"/>
      <c r="P37" s="13"/>
      <c r="Q37" s="34">
        <f t="shared" si="5"/>
        <v>2.0695814214413133E-3</v>
      </c>
    </row>
    <row r="38" spans="1:17">
      <c r="A38">
        <f t="shared" si="0"/>
        <v>1</v>
      </c>
      <c r="B38" s="1">
        <v>41061</v>
      </c>
      <c r="C38" s="28">
        <v>20293</v>
      </c>
      <c r="D38" s="4">
        <v>20285</v>
      </c>
      <c r="E38" s="4">
        <v>20294</v>
      </c>
      <c r="F38" s="4">
        <v>20744</v>
      </c>
      <c r="G38" s="20"/>
      <c r="H38" s="20"/>
      <c r="I38" s="4">
        <v>19842609</v>
      </c>
      <c r="J38" s="37">
        <v>19889467.729011301</v>
      </c>
      <c r="K38" s="11">
        <f t="shared" si="1"/>
        <v>-6.8941744226125312E-4</v>
      </c>
      <c r="L38" s="12">
        <f t="shared" si="2"/>
        <v>-2.9569759992109645E-4</v>
      </c>
      <c r="M38" s="12">
        <f t="shared" si="3"/>
        <v>1.4784879996065925E-4</v>
      </c>
      <c r="N38" s="12">
        <f t="shared" si="4"/>
        <v>0</v>
      </c>
      <c r="O38" s="13"/>
      <c r="P38" s="13"/>
      <c r="Q38" s="34">
        <f t="shared" si="5"/>
        <v>1.1377757269372957E-3</v>
      </c>
    </row>
    <row r="39" spans="1:17">
      <c r="A39">
        <f t="shared" si="0"/>
        <v>1</v>
      </c>
      <c r="B39" s="1">
        <v>41091</v>
      </c>
      <c r="C39" s="28">
        <v>20323</v>
      </c>
      <c r="D39" s="4">
        <v>20332</v>
      </c>
      <c r="E39" s="4">
        <v>20334</v>
      </c>
      <c r="F39" s="4">
        <v>20779</v>
      </c>
      <c r="G39" s="20"/>
      <c r="H39" s="20"/>
      <c r="I39" s="4">
        <v>19678136</v>
      </c>
      <c r="J39" s="37">
        <v>19901357.185362302</v>
      </c>
      <c r="K39" s="11">
        <f t="shared" ref="K39:K70" si="6">C39/C38-1</f>
        <v>1.4783422855171313E-3</v>
      </c>
      <c r="L39" s="12">
        <f t="shared" ref="L39:L70" si="7">D39/D38-1</f>
        <v>2.3169829923588292E-3</v>
      </c>
      <c r="M39" s="12">
        <f t="shared" ref="M39:M70" si="8">E39/E38-1</f>
        <v>1.9710259189908985E-3</v>
      </c>
      <c r="N39" s="12">
        <f t="shared" ref="N39:N70" si="9">F39/F38-1</f>
        <v>1.6872348630929679E-3</v>
      </c>
      <c r="O39" s="13"/>
      <c r="P39" s="13"/>
      <c r="Q39" s="34">
        <f t="shared" si="5"/>
        <v>5.9777649723913306E-4</v>
      </c>
    </row>
    <row r="40" spans="1:17">
      <c r="A40">
        <f t="shared" si="0"/>
        <v>1</v>
      </c>
      <c r="B40" s="1">
        <v>41122</v>
      </c>
      <c r="C40" s="28">
        <v>20354</v>
      </c>
      <c r="D40" s="4">
        <v>20359</v>
      </c>
      <c r="E40" s="4">
        <v>20365</v>
      </c>
      <c r="F40" s="4">
        <v>20806</v>
      </c>
      <c r="G40" s="20"/>
      <c r="H40" s="20"/>
      <c r="I40" s="4">
        <v>19775403</v>
      </c>
      <c r="J40" s="37">
        <v>19947860.173921902</v>
      </c>
      <c r="K40" s="11">
        <f t="shared" si="6"/>
        <v>1.5253653496039021E-3</v>
      </c>
      <c r="L40" s="12">
        <f t="shared" si="7"/>
        <v>1.3279559315364509E-3</v>
      </c>
      <c r="M40" s="12">
        <f t="shared" si="8"/>
        <v>1.5245401790104918E-3</v>
      </c>
      <c r="N40" s="12">
        <f t="shared" si="9"/>
        <v>1.2993888060059966E-3</v>
      </c>
      <c r="O40" s="13"/>
      <c r="P40" s="13"/>
      <c r="Q40" s="34">
        <f t="shared" si="5"/>
        <v>2.3366742341472957E-3</v>
      </c>
    </row>
    <row r="41" spans="1:17">
      <c r="A41">
        <f t="shared" si="0"/>
        <v>1</v>
      </c>
      <c r="B41" s="1">
        <v>41153</v>
      </c>
      <c r="C41" s="28">
        <v>20408</v>
      </c>
      <c r="D41" s="4">
        <v>20415</v>
      </c>
      <c r="E41" s="4">
        <v>20410</v>
      </c>
      <c r="F41" s="4">
        <v>20845</v>
      </c>
      <c r="G41" s="20"/>
      <c r="H41" s="20"/>
      <c r="I41" s="4">
        <v>19953534</v>
      </c>
      <c r="J41" s="37">
        <v>19980087.717046801</v>
      </c>
      <c r="K41" s="11">
        <f t="shared" si="6"/>
        <v>2.653041171268633E-3</v>
      </c>
      <c r="L41" s="12">
        <f t="shared" si="7"/>
        <v>2.750626258657185E-3</v>
      </c>
      <c r="M41" s="12">
        <f t="shared" si="8"/>
        <v>2.2096734593666234E-3</v>
      </c>
      <c r="N41" s="12">
        <f t="shared" si="9"/>
        <v>1.8744592905892699E-3</v>
      </c>
      <c r="O41" s="13"/>
      <c r="P41" s="13"/>
      <c r="Q41" s="34">
        <f t="shared" si="5"/>
        <v>1.6155889826734438E-3</v>
      </c>
    </row>
    <row r="42" spans="1:17">
      <c r="A42">
        <f t="shared" si="0"/>
        <v>1</v>
      </c>
      <c r="B42" s="1">
        <v>41183</v>
      </c>
      <c r="C42" s="28">
        <v>20440</v>
      </c>
      <c r="D42" s="4">
        <v>20434</v>
      </c>
      <c r="E42" s="4">
        <v>20442</v>
      </c>
      <c r="F42" s="4">
        <v>20875</v>
      </c>
      <c r="G42" s="20"/>
      <c r="H42" s="20"/>
      <c r="I42" s="4">
        <v>20108117</v>
      </c>
      <c r="J42" s="37">
        <v>19999521.305346198</v>
      </c>
      <c r="K42" s="11">
        <f t="shared" si="6"/>
        <v>1.5680125441004389E-3</v>
      </c>
      <c r="L42" s="12">
        <f t="shared" si="7"/>
        <v>9.3068821944641833E-4</v>
      </c>
      <c r="M42" s="12">
        <f t="shared" si="8"/>
        <v>1.567858892699725E-3</v>
      </c>
      <c r="N42" s="12">
        <f t="shared" si="9"/>
        <v>1.439194051331194E-3</v>
      </c>
      <c r="O42" s="13"/>
      <c r="P42" s="13"/>
      <c r="Q42" s="34">
        <f t="shared" si="5"/>
        <v>9.7264779687722402E-4</v>
      </c>
    </row>
    <row r="43" spans="1:17">
      <c r="A43">
        <f t="shared" si="0"/>
        <v>1</v>
      </c>
      <c r="B43" s="1">
        <v>41214</v>
      </c>
      <c r="C43" s="28">
        <v>20452</v>
      </c>
      <c r="D43" s="4">
        <v>20466</v>
      </c>
      <c r="E43" s="4">
        <v>20460</v>
      </c>
      <c r="F43" s="4">
        <v>20880</v>
      </c>
      <c r="G43" s="20"/>
      <c r="H43" s="20"/>
      <c r="I43" s="4">
        <v>20157994</v>
      </c>
      <c r="J43" s="37">
        <v>20003625.394611001</v>
      </c>
      <c r="K43" s="11">
        <f t="shared" si="6"/>
        <v>5.8708414872787884E-4</v>
      </c>
      <c r="L43" s="12">
        <f t="shared" si="7"/>
        <v>1.5660174219438439E-3</v>
      </c>
      <c r="M43" s="12">
        <f t="shared" si="8"/>
        <v>8.8054006457283229E-4</v>
      </c>
      <c r="N43" s="12">
        <f t="shared" si="9"/>
        <v>2.3952095808388307E-4</v>
      </c>
      <c r="O43" s="13"/>
      <c r="P43" s="13"/>
      <c r="Q43" s="34">
        <f t="shared" si="5"/>
        <v>2.0520937487167323E-4</v>
      </c>
    </row>
    <row r="44" spans="1:17">
      <c r="A44">
        <f t="shared" si="0"/>
        <v>1</v>
      </c>
      <c r="B44" s="1">
        <v>41244</v>
      </c>
      <c r="C44" s="28">
        <v>20531</v>
      </c>
      <c r="D44" s="4">
        <v>20510</v>
      </c>
      <c r="E44" s="4">
        <v>20496</v>
      </c>
      <c r="F44" s="4">
        <v>20933</v>
      </c>
      <c r="G44" s="20"/>
      <c r="H44" s="20"/>
      <c r="I44" s="4">
        <v>20214445</v>
      </c>
      <c r="J44" s="37">
        <v>20100836.401353501</v>
      </c>
      <c r="K44" s="11">
        <f t="shared" si="6"/>
        <v>3.8627029141404812E-3</v>
      </c>
      <c r="L44" s="12">
        <f t="shared" si="7"/>
        <v>2.1499071630997069E-3</v>
      </c>
      <c r="M44" s="12">
        <f t="shared" si="8"/>
        <v>1.7595307917888103E-3</v>
      </c>
      <c r="N44" s="12">
        <f t="shared" si="9"/>
        <v>2.5383141762451711E-3</v>
      </c>
      <c r="O44" s="13"/>
      <c r="P44" s="13"/>
      <c r="Q44" s="34">
        <f t="shared" si="5"/>
        <v>4.8596694261575646E-3</v>
      </c>
    </row>
    <row r="45" spans="1:17">
      <c r="A45">
        <f t="shared" si="0"/>
        <v>1</v>
      </c>
      <c r="B45" s="1">
        <v>41275</v>
      </c>
      <c r="C45" s="28">
        <v>20535</v>
      </c>
      <c r="D45" s="4">
        <v>20505</v>
      </c>
      <c r="E45" s="4">
        <v>20511</v>
      </c>
      <c r="F45" s="4">
        <v>20948</v>
      </c>
      <c r="G45" s="20"/>
      <c r="H45" s="20"/>
      <c r="I45" s="4">
        <v>19924551</v>
      </c>
      <c r="J45" s="37">
        <v>20052546.547732901</v>
      </c>
      <c r="K45" s="11">
        <f t="shared" si="6"/>
        <v>1.9482733427489407E-4</v>
      </c>
      <c r="L45" s="12">
        <f t="shared" si="7"/>
        <v>-2.4378352023401995E-4</v>
      </c>
      <c r="M45" s="12">
        <f t="shared" si="8"/>
        <v>7.3185011709608894E-4</v>
      </c>
      <c r="N45" s="12">
        <f t="shared" si="9"/>
        <v>7.1657191993512726E-4</v>
      </c>
      <c r="O45" s="13"/>
      <c r="P45" s="13"/>
      <c r="Q45" s="34">
        <f t="shared" si="5"/>
        <v>-2.4023803117639853E-3</v>
      </c>
    </row>
    <row r="46" spans="1:17">
      <c r="A46">
        <f t="shared" si="0"/>
        <v>1</v>
      </c>
      <c r="B46" s="1">
        <v>41306</v>
      </c>
      <c r="C46" s="28">
        <v>20529</v>
      </c>
      <c r="D46" s="4">
        <v>20542</v>
      </c>
      <c r="E46" s="4">
        <v>20542</v>
      </c>
      <c r="F46" s="4">
        <v>20959</v>
      </c>
      <c r="G46" s="20"/>
      <c r="H46" s="20"/>
      <c r="I46" s="4">
        <v>20100228</v>
      </c>
      <c r="J46" s="37">
        <v>20090907.351620499</v>
      </c>
      <c r="K46" s="11">
        <f t="shared" si="6"/>
        <v>-2.9218407596787177E-4</v>
      </c>
      <c r="L46" s="12">
        <f t="shared" si="7"/>
        <v>1.8044379419652756E-3</v>
      </c>
      <c r="M46" s="12">
        <f t="shared" si="8"/>
        <v>1.5113841353420199E-3</v>
      </c>
      <c r="N46" s="12">
        <f t="shared" si="9"/>
        <v>5.2510979568465288E-4</v>
      </c>
      <c r="O46" s="13"/>
      <c r="P46" s="13"/>
      <c r="Q46" s="34">
        <f t="shared" si="5"/>
        <v>1.9130140800962536E-3</v>
      </c>
    </row>
    <row r="47" spans="1:17">
      <c r="A47">
        <f t="shared" si="0"/>
        <v>1</v>
      </c>
      <c r="B47" s="1">
        <v>41334</v>
      </c>
      <c r="C47" s="28">
        <v>20586</v>
      </c>
      <c r="D47" s="4">
        <v>20588</v>
      </c>
      <c r="E47" s="4">
        <v>20590</v>
      </c>
      <c r="F47" s="4">
        <v>21007</v>
      </c>
      <c r="G47" s="20"/>
      <c r="H47" s="20"/>
      <c r="I47" s="4">
        <v>20166025</v>
      </c>
      <c r="J47" s="37">
        <v>20109846.7368562</v>
      </c>
      <c r="K47" s="11">
        <f t="shared" si="6"/>
        <v>2.7765599883091685E-3</v>
      </c>
      <c r="L47" s="12">
        <f t="shared" si="7"/>
        <v>2.2393145750170262E-3</v>
      </c>
      <c r="M47" s="12">
        <f t="shared" si="8"/>
        <v>2.3366760782785878E-3</v>
      </c>
      <c r="N47" s="12">
        <f t="shared" si="9"/>
        <v>2.2901856004580168E-3</v>
      </c>
      <c r="O47" s="13"/>
      <c r="P47" s="13"/>
      <c r="Q47" s="34">
        <f t="shared" si="5"/>
        <v>9.4268441460765295E-4</v>
      </c>
    </row>
    <row r="48" spans="1:17">
      <c r="A48">
        <f t="shared" si="0"/>
        <v>1</v>
      </c>
      <c r="B48" s="1">
        <v>41365</v>
      </c>
      <c r="C48" s="28">
        <v>20616</v>
      </c>
      <c r="D48" s="4">
        <v>20627</v>
      </c>
      <c r="E48" s="4">
        <v>20626</v>
      </c>
      <c r="F48" s="4">
        <v>21057</v>
      </c>
      <c r="G48" s="20"/>
      <c r="H48" s="20"/>
      <c r="I48" s="4">
        <v>20224062</v>
      </c>
      <c r="J48" s="37">
        <v>20133606.0974783</v>
      </c>
      <c r="K48" s="11">
        <f t="shared" si="6"/>
        <v>1.4573010784026952E-3</v>
      </c>
      <c r="L48" s="12">
        <f t="shared" si="7"/>
        <v>1.8943073635127039E-3</v>
      </c>
      <c r="M48" s="12">
        <f t="shared" si="8"/>
        <v>1.7484215638658984E-3</v>
      </c>
      <c r="N48" s="12">
        <f t="shared" si="9"/>
        <v>2.3801589946208512E-3</v>
      </c>
      <c r="O48" s="13"/>
      <c r="P48" s="13"/>
      <c r="Q48" s="34">
        <f t="shared" si="5"/>
        <v>1.1814789507349488E-3</v>
      </c>
    </row>
    <row r="49" spans="1:17">
      <c r="A49">
        <f t="shared" si="0"/>
        <v>1</v>
      </c>
      <c r="B49" s="1">
        <v>41395</v>
      </c>
      <c r="C49" s="28">
        <v>20653</v>
      </c>
      <c r="D49" s="4">
        <v>20649</v>
      </c>
      <c r="E49" s="4">
        <v>20646</v>
      </c>
      <c r="F49" s="4">
        <v>21076</v>
      </c>
      <c r="G49" s="20"/>
      <c r="H49" s="20"/>
      <c r="I49" s="4">
        <v>20238510</v>
      </c>
      <c r="J49" s="37">
        <v>20156486.419646099</v>
      </c>
      <c r="K49" s="11">
        <f t="shared" si="6"/>
        <v>1.7947225455956506E-3</v>
      </c>
      <c r="L49" s="12">
        <f t="shared" si="7"/>
        <v>1.0665632423523252E-3</v>
      </c>
      <c r="M49" s="12">
        <f t="shared" si="8"/>
        <v>9.6964995636583673E-4</v>
      </c>
      <c r="N49" s="12">
        <f t="shared" si="9"/>
        <v>9.0231277010022204E-4</v>
      </c>
      <c r="O49" s="13"/>
      <c r="P49" s="13"/>
      <c r="Q49" s="34">
        <f t="shared" si="5"/>
        <v>1.136424446620321E-3</v>
      </c>
    </row>
    <row r="50" spans="1:17">
      <c r="A50">
        <f t="shared" si="0"/>
        <v>1</v>
      </c>
      <c r="B50" s="1">
        <v>41426</v>
      </c>
      <c r="C50" s="28">
        <v>20662</v>
      </c>
      <c r="D50" s="4">
        <v>20662</v>
      </c>
      <c r="E50" s="4">
        <v>20669</v>
      </c>
      <c r="F50" s="4">
        <v>21082</v>
      </c>
      <c r="G50" s="30">
        <v>20180099.120448299</v>
      </c>
      <c r="H50" s="30">
        <v>20180099.120448299</v>
      </c>
      <c r="I50" s="4">
        <v>20096726</v>
      </c>
      <c r="J50" s="37">
        <v>20180099.120448299</v>
      </c>
      <c r="K50" s="11">
        <f t="shared" si="6"/>
        <v>4.3577204280254023E-4</v>
      </c>
      <c r="L50" s="12">
        <f t="shared" si="7"/>
        <v>6.2957043924649625E-4</v>
      </c>
      <c r="M50" s="12">
        <f t="shared" si="8"/>
        <v>1.1140172430494921E-3</v>
      </c>
      <c r="N50" s="12">
        <f t="shared" si="9"/>
        <v>2.846840007590945E-4</v>
      </c>
      <c r="O50" s="13"/>
      <c r="P50" s="13"/>
      <c r="Q50" s="34">
        <f t="shared" si="5"/>
        <v>1.1714690899295999E-3</v>
      </c>
    </row>
    <row r="51" spans="1:17">
      <c r="A51">
        <f t="shared" si="0"/>
        <v>1</v>
      </c>
      <c r="B51" s="1">
        <v>41456</v>
      </c>
      <c r="C51" s="28">
        <v>20675</v>
      </c>
      <c r="D51" s="4">
        <v>20695</v>
      </c>
      <c r="E51" s="4">
        <v>20685</v>
      </c>
      <c r="F51" s="4">
        <v>21073</v>
      </c>
      <c r="G51" s="30">
        <v>20207459.763063207</v>
      </c>
      <c r="H51" s="30">
        <v>20207452.476264518</v>
      </c>
      <c r="I51" s="4">
        <v>19983826</v>
      </c>
      <c r="J51" s="37">
        <v>20208477.238681301</v>
      </c>
      <c r="K51" s="11">
        <f t="shared" si="6"/>
        <v>6.291743296873431E-4</v>
      </c>
      <c r="L51" s="12">
        <f t="shared" si="7"/>
        <v>1.597134836898606E-3</v>
      </c>
      <c r="M51" s="12">
        <f t="shared" si="8"/>
        <v>7.7410614930562005E-4</v>
      </c>
      <c r="N51" s="12">
        <f t="shared" si="9"/>
        <v>-4.2690446826676443E-4</v>
      </c>
      <c r="O51" s="32">
        <f t="shared" ref="O51" si="10">G51/G50-1</f>
        <v>1.3558230042183261E-3</v>
      </c>
      <c r="P51" s="32">
        <f t="shared" ref="P51" si="11">H51/H50-1</f>
        <v>1.3554619158684389E-3</v>
      </c>
      <c r="Q51" s="34">
        <f t="shared" si="5"/>
        <v>1.4062427574623726E-3</v>
      </c>
    </row>
    <row r="52" spans="1:17">
      <c r="A52">
        <f t="shared" si="0"/>
        <v>1</v>
      </c>
      <c r="B52" s="1">
        <v>41487</v>
      </c>
      <c r="C52" s="28">
        <v>20738</v>
      </c>
      <c r="D52" s="4">
        <v>20746</v>
      </c>
      <c r="E52" s="4">
        <v>20742</v>
      </c>
      <c r="F52" s="4">
        <v>21147</v>
      </c>
      <c r="G52" s="30">
        <v>20251555.173216723</v>
      </c>
      <c r="H52" s="30">
        <v>20251268.483509157</v>
      </c>
      <c r="I52" s="4">
        <v>20080297</v>
      </c>
      <c r="J52" s="37">
        <v>20237239.842601899</v>
      </c>
      <c r="K52" s="11">
        <f t="shared" si="6"/>
        <v>3.0471584038693766E-3</v>
      </c>
      <c r="L52" s="12">
        <f t="shared" si="7"/>
        <v>2.4643633727954306E-3</v>
      </c>
      <c r="M52" s="12">
        <f t="shared" si="8"/>
        <v>2.7556200145033571E-3</v>
      </c>
      <c r="N52" s="12">
        <f t="shared" si="9"/>
        <v>3.5116025245574001E-3</v>
      </c>
      <c r="O52" s="32">
        <f t="shared" ref="O52:O115" si="12">G52/G51-1</f>
        <v>2.1821352446345088E-3</v>
      </c>
      <c r="P52" s="32">
        <f t="shared" ref="P52:P115" si="13">H52/H51-1</f>
        <v>2.1683093054953861E-3</v>
      </c>
      <c r="Q52" s="34">
        <f t="shared" si="5"/>
        <v>1.423293976131168E-3</v>
      </c>
    </row>
    <row r="53" spans="1:17">
      <c r="A53">
        <f t="shared" si="0"/>
        <v>1</v>
      </c>
      <c r="B53" s="1">
        <v>41518</v>
      </c>
      <c r="C53" s="28">
        <v>20760</v>
      </c>
      <c r="D53" s="4">
        <v>20748</v>
      </c>
      <c r="E53" s="4">
        <v>20756</v>
      </c>
      <c r="F53" s="4">
        <v>21133</v>
      </c>
      <c r="G53" s="30">
        <v>20280070.49885026</v>
      </c>
      <c r="H53" s="30">
        <v>20277664.192993756</v>
      </c>
      <c r="I53" s="4">
        <v>20236231</v>
      </c>
      <c r="J53" s="37">
        <v>20269617.399874002</v>
      </c>
      <c r="K53" s="11">
        <f t="shared" si="6"/>
        <v>1.0608544700549949E-3</v>
      </c>
      <c r="L53" s="12">
        <f t="shared" si="7"/>
        <v>9.6404126096683029E-5</v>
      </c>
      <c r="M53" s="12">
        <f t="shared" si="8"/>
        <v>6.749590203452005E-4</v>
      </c>
      <c r="N53" s="12">
        <f t="shared" si="9"/>
        <v>-6.6203243958951052E-4</v>
      </c>
      <c r="O53" s="32">
        <f t="shared" si="12"/>
        <v>1.4080560919711438E-3</v>
      </c>
      <c r="P53" s="32">
        <f t="shared" si="13"/>
        <v>1.3034101792732677E-3</v>
      </c>
      <c r="Q53" s="34">
        <f t="shared" si="5"/>
        <v>1.5998998640092132E-3</v>
      </c>
    </row>
    <row r="54" spans="1:17">
      <c r="A54">
        <f t="shared" si="0"/>
        <v>1</v>
      </c>
      <c r="B54" s="1">
        <v>41548</v>
      </c>
      <c r="C54" s="28">
        <v>20771</v>
      </c>
      <c r="D54" s="4">
        <v>20786</v>
      </c>
      <c r="E54" s="4">
        <v>20782</v>
      </c>
      <c r="F54" s="4">
        <v>21158</v>
      </c>
      <c r="G54" s="30">
        <v>20298001.249411635</v>
      </c>
      <c r="H54" s="30">
        <v>20295364.146596547</v>
      </c>
      <c r="I54" s="4">
        <v>20406822</v>
      </c>
      <c r="J54" s="37">
        <v>20299036.351441201</v>
      </c>
      <c r="K54" s="11">
        <f t="shared" si="6"/>
        <v>5.2986512524078044E-4</v>
      </c>
      <c r="L54" s="12">
        <f t="shared" si="7"/>
        <v>1.831501831501825E-3</v>
      </c>
      <c r="M54" s="12">
        <f t="shared" si="8"/>
        <v>1.2526498361919991E-3</v>
      </c>
      <c r="N54" s="12">
        <f t="shared" si="9"/>
        <v>1.1829839587376156E-3</v>
      </c>
      <c r="O54" s="32">
        <f t="shared" si="12"/>
        <v>8.8415622432824748E-4</v>
      </c>
      <c r="P54" s="32">
        <f t="shared" si="13"/>
        <v>8.7287931362944882E-4</v>
      </c>
      <c r="Q54" s="34">
        <f t="shared" si="5"/>
        <v>1.4513816904793142E-3</v>
      </c>
    </row>
    <row r="55" spans="1:17">
      <c r="A55">
        <f t="shared" si="0"/>
        <v>1</v>
      </c>
      <c r="B55" s="1">
        <v>41579</v>
      </c>
      <c r="C55" s="28">
        <v>20826</v>
      </c>
      <c r="D55" s="4">
        <v>20823</v>
      </c>
      <c r="E55" s="4">
        <v>21237</v>
      </c>
      <c r="F55" s="4">
        <v>21200</v>
      </c>
      <c r="G55" s="30">
        <v>20346164.492901597</v>
      </c>
      <c r="H55" s="30">
        <v>20352737.961603265</v>
      </c>
      <c r="I55" s="4">
        <v>20500932</v>
      </c>
      <c r="J55" s="37">
        <v>20329258.086384699</v>
      </c>
      <c r="K55" s="11">
        <f t="shared" si="6"/>
        <v>2.6479225843725196E-3</v>
      </c>
      <c r="L55" s="12">
        <f t="shared" si="7"/>
        <v>1.7800442605599986E-3</v>
      </c>
      <c r="M55" s="12">
        <f t="shared" si="8"/>
        <v>2.1893946684630849E-2</v>
      </c>
      <c r="N55" s="12">
        <f t="shared" si="9"/>
        <v>1.985064750921639E-3</v>
      </c>
      <c r="O55" s="32">
        <f t="shared" si="12"/>
        <v>2.3728071990023469E-3</v>
      </c>
      <c r="P55" s="32">
        <f t="shared" si="13"/>
        <v>2.8269418864474982E-3</v>
      </c>
      <c r="Q55" s="34">
        <f t="shared" si="5"/>
        <v>1.488826091064821E-3</v>
      </c>
    </row>
    <row r="56" spans="1:17">
      <c r="A56">
        <f t="shared" si="0"/>
        <v>1</v>
      </c>
      <c r="B56" s="1">
        <v>41609</v>
      </c>
      <c r="C56" s="28">
        <v>20823</v>
      </c>
      <c r="D56" s="4">
        <v>21233</v>
      </c>
      <c r="E56" s="4">
        <v>21242</v>
      </c>
      <c r="F56" s="4">
        <v>21199</v>
      </c>
      <c r="G56" s="30">
        <v>20533121.295523431</v>
      </c>
      <c r="H56" s="30">
        <v>20542607.86468621</v>
      </c>
      <c r="I56" s="4">
        <v>20494014</v>
      </c>
      <c r="J56" s="37">
        <v>20361735.092376601</v>
      </c>
      <c r="K56" s="11">
        <f t="shared" si="6"/>
        <v>-1.4405070584844193E-4</v>
      </c>
      <c r="L56" s="12">
        <f t="shared" si="7"/>
        <v>1.9689766123997421E-2</v>
      </c>
      <c r="M56" s="12">
        <f t="shared" si="8"/>
        <v>2.3543815039794858E-4</v>
      </c>
      <c r="N56" s="12">
        <f t="shared" si="9"/>
        <v>-4.7169811320801891E-5</v>
      </c>
      <c r="O56" s="32">
        <f t="shared" si="12"/>
        <v>9.1887983451159894E-3</v>
      </c>
      <c r="P56" s="32">
        <f t="shared" si="13"/>
        <v>9.3289612159870305E-3</v>
      </c>
      <c r="Q56" s="34">
        <f t="shared" si="5"/>
        <v>1.5975499870137799E-3</v>
      </c>
    </row>
    <row r="57" spans="1:17">
      <c r="A57">
        <f t="shared" si="0"/>
        <v>1</v>
      </c>
      <c r="B57" s="1">
        <v>41640</v>
      </c>
      <c r="C57" s="28">
        <v>21227</v>
      </c>
      <c r="D57" s="4">
        <v>21252</v>
      </c>
      <c r="E57" s="4">
        <v>21258</v>
      </c>
      <c r="F57" s="4">
        <v>21236</v>
      </c>
      <c r="G57" s="30">
        <v>20570188.973543137</v>
      </c>
      <c r="H57" s="30">
        <v>20579103.927411608</v>
      </c>
      <c r="I57" s="4">
        <v>20249857</v>
      </c>
      <c r="J57" s="37">
        <v>20372942.613110598</v>
      </c>
      <c r="K57" s="11">
        <f t="shared" si="6"/>
        <v>1.9401623205109741E-2</v>
      </c>
      <c r="L57" s="12">
        <f t="shared" si="7"/>
        <v>8.9483351386987486E-4</v>
      </c>
      <c r="M57" s="12">
        <f t="shared" si="8"/>
        <v>7.5322474343275658E-4</v>
      </c>
      <c r="N57" s="12">
        <f t="shared" si="9"/>
        <v>1.7453653474219788E-3</v>
      </c>
      <c r="O57" s="32">
        <f t="shared" si="12"/>
        <v>1.8052627014766287E-3</v>
      </c>
      <c r="P57" s="32">
        <f t="shared" si="13"/>
        <v>1.776603193021975E-3</v>
      </c>
      <c r="Q57" s="34">
        <f t="shared" si="5"/>
        <v>5.5042071233857293E-4</v>
      </c>
    </row>
    <row r="58" spans="1:17">
      <c r="A58">
        <f t="shared" si="0"/>
        <v>1</v>
      </c>
      <c r="B58" s="1">
        <v>41671</v>
      </c>
      <c r="C58" s="28">
        <v>21285</v>
      </c>
      <c r="D58" s="4">
        <v>21289</v>
      </c>
      <c r="E58" s="4">
        <v>21290</v>
      </c>
      <c r="F58" s="4">
        <v>21252</v>
      </c>
      <c r="G58" s="30">
        <v>20621942.71479141</v>
      </c>
      <c r="H58" s="30">
        <v>20623617.023041632</v>
      </c>
      <c r="I58" s="4">
        <v>20386782</v>
      </c>
      <c r="J58" s="37">
        <v>20383661.645906001</v>
      </c>
      <c r="K58" s="11">
        <f t="shared" si="6"/>
        <v>2.7323691524945293E-3</v>
      </c>
      <c r="L58" s="12">
        <f t="shared" si="7"/>
        <v>1.7410126105779078E-3</v>
      </c>
      <c r="M58" s="12">
        <f t="shared" si="8"/>
        <v>1.5053156458744166E-3</v>
      </c>
      <c r="N58" s="12">
        <f t="shared" si="9"/>
        <v>7.5343755886225772E-4</v>
      </c>
      <c r="O58" s="32">
        <f t="shared" si="12"/>
        <v>2.5159584734411045E-3</v>
      </c>
      <c r="P58" s="32">
        <f t="shared" si="13"/>
        <v>2.1630239969161469E-3</v>
      </c>
      <c r="Q58" s="34">
        <f t="shared" si="5"/>
        <v>5.2614062675981899E-4</v>
      </c>
    </row>
    <row r="59" spans="1:17">
      <c r="A59">
        <f t="shared" si="0"/>
        <v>1</v>
      </c>
      <c r="B59" s="1">
        <v>41699</v>
      </c>
      <c r="C59" s="28">
        <v>21323</v>
      </c>
      <c r="D59" s="4">
        <v>21327</v>
      </c>
      <c r="E59" s="4">
        <v>21330</v>
      </c>
      <c r="F59" s="4">
        <v>21292</v>
      </c>
      <c r="G59" s="30">
        <v>20622369.635697071</v>
      </c>
      <c r="H59" s="30">
        <v>20623413.442254461</v>
      </c>
      <c r="I59" s="4">
        <v>20465749</v>
      </c>
      <c r="J59" s="37">
        <v>20440761.0143441</v>
      </c>
      <c r="K59" s="11">
        <f t="shared" si="6"/>
        <v>1.7852948085506082E-3</v>
      </c>
      <c r="L59" s="12">
        <f t="shared" si="7"/>
        <v>1.7849593686880549E-3</v>
      </c>
      <c r="M59" s="12">
        <f t="shared" si="8"/>
        <v>1.8788163457021945E-3</v>
      </c>
      <c r="N59" s="12">
        <f t="shared" si="9"/>
        <v>1.8821757952192097E-3</v>
      </c>
      <c r="O59" s="32">
        <f t="shared" si="12"/>
        <v>2.0702264164285111E-5</v>
      </c>
      <c r="P59" s="32">
        <f t="shared" si="13"/>
        <v>-9.8712455212091044E-6</v>
      </c>
      <c r="Q59" s="34">
        <f t="shared" si="5"/>
        <v>2.8012321549482078E-3</v>
      </c>
    </row>
    <row r="60" spans="1:17">
      <c r="A60">
        <f t="shared" si="0"/>
        <v>1</v>
      </c>
      <c r="B60" s="1">
        <v>41730</v>
      </c>
      <c r="C60" s="28">
        <v>21367</v>
      </c>
      <c r="D60" s="4">
        <v>21369</v>
      </c>
      <c r="E60" s="4">
        <v>21362</v>
      </c>
      <c r="F60" s="4">
        <v>21323</v>
      </c>
      <c r="G60" s="30">
        <v>20657618.166063707</v>
      </c>
      <c r="H60" s="30">
        <v>20658445.653920569</v>
      </c>
      <c r="I60" s="4">
        <v>20566121</v>
      </c>
      <c r="J60" s="37">
        <v>20478190.829932898</v>
      </c>
      <c r="K60" s="11">
        <f t="shared" si="6"/>
        <v>2.063499507573896E-3</v>
      </c>
      <c r="L60" s="12">
        <f t="shared" si="7"/>
        <v>1.9693346462230643E-3</v>
      </c>
      <c r="M60" s="12">
        <f t="shared" si="8"/>
        <v>1.5002344116268329E-3</v>
      </c>
      <c r="N60" s="12">
        <f t="shared" si="9"/>
        <v>1.4559458951719506E-3</v>
      </c>
      <c r="O60" s="32">
        <f t="shared" si="12"/>
        <v>1.7092376380269947E-3</v>
      </c>
      <c r="P60" s="32">
        <f t="shared" si="13"/>
        <v>1.6986621426271498E-3</v>
      </c>
      <c r="Q60" s="34">
        <f t="shared" si="5"/>
        <v>1.8311361089997646E-3</v>
      </c>
    </row>
    <row r="61" spans="1:17">
      <c r="A61">
        <f t="shared" si="0"/>
        <v>1</v>
      </c>
      <c r="B61" s="1">
        <v>41760</v>
      </c>
      <c r="C61" s="28">
        <v>21432</v>
      </c>
      <c r="D61" s="4">
        <v>21424</v>
      </c>
      <c r="E61" s="4">
        <v>21421</v>
      </c>
      <c r="F61" s="4">
        <v>21375</v>
      </c>
      <c r="G61" s="30">
        <v>20701450.084887061</v>
      </c>
      <c r="H61" s="30">
        <v>20685869.428393956</v>
      </c>
      <c r="I61" s="4">
        <v>20601073</v>
      </c>
      <c r="J61" s="37">
        <v>20510176.093786001</v>
      </c>
      <c r="K61" s="11">
        <f t="shared" si="6"/>
        <v>3.042074226611069E-3</v>
      </c>
      <c r="L61" s="12">
        <f t="shared" si="7"/>
        <v>2.5738218915249966E-3</v>
      </c>
      <c r="M61" s="12">
        <f t="shared" si="8"/>
        <v>2.761913678494432E-3</v>
      </c>
      <c r="N61" s="12">
        <f t="shared" si="9"/>
        <v>2.4386812362238164E-3</v>
      </c>
      <c r="O61" s="32">
        <f t="shared" si="12"/>
        <v>2.1218282994193149E-3</v>
      </c>
      <c r="P61" s="32">
        <f t="shared" si="13"/>
        <v>1.3274848908191306E-3</v>
      </c>
      <c r="Q61" s="34">
        <f t="shared" si="5"/>
        <v>1.5619184389252805E-3</v>
      </c>
    </row>
    <row r="62" spans="1:17">
      <c r="A62">
        <f t="shared" si="0"/>
        <v>1</v>
      </c>
      <c r="B62" s="1">
        <v>41791</v>
      </c>
      <c r="C62" s="28">
        <v>21462</v>
      </c>
      <c r="D62" s="4">
        <v>21466</v>
      </c>
      <c r="E62" s="4">
        <v>21469</v>
      </c>
      <c r="F62" s="4">
        <v>21424</v>
      </c>
      <c r="G62" s="30">
        <v>20731333.0350696</v>
      </c>
      <c r="H62" s="30">
        <v>20715310.249635156</v>
      </c>
      <c r="I62" s="4">
        <v>20467941</v>
      </c>
      <c r="J62" s="37">
        <v>20559863.617966</v>
      </c>
      <c r="K62" s="11">
        <f t="shared" si="6"/>
        <v>1.3997760358341882E-3</v>
      </c>
      <c r="L62" s="12">
        <f t="shared" si="7"/>
        <v>1.9604182225541056E-3</v>
      </c>
      <c r="M62" s="12">
        <f t="shared" si="8"/>
        <v>2.2407917464171145E-3</v>
      </c>
      <c r="N62" s="12">
        <f t="shared" si="9"/>
        <v>2.2923976608186791E-3</v>
      </c>
      <c r="O62" s="32">
        <f t="shared" si="12"/>
        <v>1.4435196597339939E-3</v>
      </c>
      <c r="P62" s="32">
        <f t="shared" si="13"/>
        <v>1.4232334465376084E-3</v>
      </c>
      <c r="Q62" s="34">
        <f t="shared" si="5"/>
        <v>2.4225791115977113E-3</v>
      </c>
    </row>
    <row r="63" spans="1:17">
      <c r="A63">
        <f t="shared" si="0"/>
        <v>1</v>
      </c>
      <c r="B63" s="1">
        <v>41821</v>
      </c>
      <c r="C63" s="28">
        <v>21483</v>
      </c>
      <c r="D63" s="4">
        <v>21502</v>
      </c>
      <c r="E63" s="4">
        <v>21506</v>
      </c>
      <c r="F63" s="4">
        <v>21450</v>
      </c>
      <c r="G63" s="30">
        <v>20782461.923626311</v>
      </c>
      <c r="H63" s="30">
        <v>20766351.170568101</v>
      </c>
      <c r="I63" s="4">
        <v>20370315</v>
      </c>
      <c r="J63" s="37">
        <v>20594884.929698501</v>
      </c>
      <c r="K63" s="11">
        <f t="shared" si="6"/>
        <v>9.7847358121327943E-4</v>
      </c>
      <c r="L63" s="12">
        <f t="shared" si="7"/>
        <v>1.6770707164819321E-3</v>
      </c>
      <c r="M63" s="12">
        <f t="shared" si="8"/>
        <v>1.7234151567375733E-3</v>
      </c>
      <c r="N63" s="12">
        <f t="shared" si="9"/>
        <v>1.2135922330096527E-3</v>
      </c>
      <c r="O63" s="32">
        <f t="shared" si="12"/>
        <v>2.4662615023463008E-3</v>
      </c>
      <c r="P63" s="32">
        <f t="shared" si="13"/>
        <v>2.463922592414125E-3</v>
      </c>
      <c r="Q63" s="34">
        <f t="shared" si="5"/>
        <v>1.7033824923768925E-3</v>
      </c>
    </row>
    <row r="64" spans="1:17">
      <c r="A64">
        <f t="shared" si="0"/>
        <v>1</v>
      </c>
      <c r="B64" s="1">
        <v>41852</v>
      </c>
      <c r="C64" s="28">
        <v>21539</v>
      </c>
      <c r="D64" s="4">
        <v>21548</v>
      </c>
      <c r="E64" s="4">
        <v>21556</v>
      </c>
      <c r="F64" s="4">
        <v>21501</v>
      </c>
      <c r="G64" s="30">
        <v>20809661.354277913</v>
      </c>
      <c r="H64" s="30">
        <v>20804460.713021524</v>
      </c>
      <c r="I64" s="4">
        <v>20475443</v>
      </c>
      <c r="J64" s="37">
        <v>20630502.295880899</v>
      </c>
      <c r="K64" s="11">
        <f t="shared" si="6"/>
        <v>2.6067122841315626E-3</v>
      </c>
      <c r="L64" s="12">
        <f t="shared" si="7"/>
        <v>2.139335875732451E-3</v>
      </c>
      <c r="M64" s="12">
        <f t="shared" si="8"/>
        <v>2.3249325769552076E-3</v>
      </c>
      <c r="N64" s="12">
        <f t="shared" si="9"/>
        <v>2.3776223776224015E-3</v>
      </c>
      <c r="O64" s="32">
        <f t="shared" si="12"/>
        <v>1.3087684583066306E-3</v>
      </c>
      <c r="P64" s="32">
        <f t="shared" si="13"/>
        <v>1.8351583357327783E-3</v>
      </c>
      <c r="Q64" s="34">
        <f t="shared" si="5"/>
        <v>1.7294277828683313E-3</v>
      </c>
    </row>
    <row r="65" spans="1:17">
      <c r="A65">
        <f t="shared" si="0"/>
        <v>1</v>
      </c>
      <c r="B65" s="1">
        <v>41883</v>
      </c>
      <c r="C65" s="28">
        <v>21580</v>
      </c>
      <c r="D65" s="4">
        <v>21599</v>
      </c>
      <c r="E65" s="4">
        <v>21591</v>
      </c>
      <c r="F65" s="4">
        <v>21541</v>
      </c>
      <c r="G65" s="30">
        <v>20843312.670388572</v>
      </c>
      <c r="H65" s="30">
        <v>20837493.03962741</v>
      </c>
      <c r="I65" s="4">
        <v>20632934</v>
      </c>
      <c r="J65" s="37">
        <v>20654752.758057799</v>
      </c>
      <c r="K65" s="11">
        <f t="shared" si="6"/>
        <v>1.9035238404754296E-3</v>
      </c>
      <c r="L65" s="12">
        <f t="shared" si="7"/>
        <v>2.3668089845925167E-3</v>
      </c>
      <c r="M65" s="12">
        <f t="shared" si="8"/>
        <v>1.6236778623122117E-3</v>
      </c>
      <c r="N65" s="12">
        <f t="shared" si="9"/>
        <v>1.860378587042355E-3</v>
      </c>
      <c r="O65" s="32">
        <f t="shared" si="12"/>
        <v>1.6171006119589659E-3</v>
      </c>
      <c r="P65" s="32">
        <f t="shared" si="13"/>
        <v>1.5877521201599354E-3</v>
      </c>
      <c r="Q65" s="34">
        <f t="shared" si="5"/>
        <v>1.175466395781477E-3</v>
      </c>
    </row>
    <row r="66" spans="1:17">
      <c r="A66">
        <f t="shared" si="0"/>
        <v>1</v>
      </c>
      <c r="B66" s="1">
        <v>41913</v>
      </c>
      <c r="C66" s="28">
        <v>21640</v>
      </c>
      <c r="D66" s="4">
        <v>21628</v>
      </c>
      <c r="E66" s="4">
        <v>21635</v>
      </c>
      <c r="F66" s="4">
        <v>21569</v>
      </c>
      <c r="G66" s="30">
        <v>20864094.459563043</v>
      </c>
      <c r="H66" s="30">
        <v>20855498.771250244</v>
      </c>
      <c r="I66" s="4">
        <v>20818522</v>
      </c>
      <c r="J66" s="37">
        <v>20698086.885729101</v>
      </c>
      <c r="K66" s="11">
        <f t="shared" si="6"/>
        <v>2.780352177942591E-3</v>
      </c>
      <c r="L66" s="12">
        <f t="shared" si="7"/>
        <v>1.3426547525348109E-3</v>
      </c>
      <c r="M66" s="12">
        <f t="shared" si="8"/>
        <v>2.0378861562688755E-3</v>
      </c>
      <c r="N66" s="12">
        <f t="shared" si="9"/>
        <v>1.2998468037694888E-3</v>
      </c>
      <c r="O66" s="32">
        <f t="shared" si="12"/>
        <v>9.9704828609104013E-4</v>
      </c>
      <c r="P66" s="32">
        <f t="shared" si="13"/>
        <v>8.6410258607361179E-4</v>
      </c>
      <c r="Q66" s="34">
        <f t="shared" si="5"/>
        <v>2.0980220958779494E-3</v>
      </c>
    </row>
    <row r="67" spans="1:17">
      <c r="A67">
        <f t="shared" si="0"/>
        <v>1</v>
      </c>
      <c r="B67" s="1">
        <v>41944</v>
      </c>
      <c r="C67" s="28">
        <v>21666</v>
      </c>
      <c r="D67" s="4">
        <v>21676</v>
      </c>
      <c r="E67" s="4">
        <v>21664</v>
      </c>
      <c r="F67" s="4">
        <v>21626</v>
      </c>
      <c r="G67" s="30">
        <v>20912695.04736086</v>
      </c>
      <c r="H67" s="30">
        <v>20907195.083751123</v>
      </c>
      <c r="I67" s="4">
        <v>20901805</v>
      </c>
      <c r="J67" s="37">
        <v>20752332.8962516</v>
      </c>
      <c r="K67" s="11">
        <f t="shared" si="6"/>
        <v>1.2014787430683072E-3</v>
      </c>
      <c r="L67" s="12">
        <f t="shared" si="7"/>
        <v>2.2193452931384972E-3</v>
      </c>
      <c r="M67" s="12">
        <f t="shared" si="8"/>
        <v>1.3404206147447084E-3</v>
      </c>
      <c r="N67" s="12">
        <f t="shared" si="9"/>
        <v>2.6426816264082387E-3</v>
      </c>
      <c r="O67" s="32">
        <f t="shared" si="12"/>
        <v>2.3293887924065171E-3</v>
      </c>
      <c r="P67" s="32">
        <f t="shared" si="13"/>
        <v>2.4787857182366757E-3</v>
      </c>
      <c r="Q67" s="34">
        <f t="shared" si="5"/>
        <v>2.6208224374544287E-3</v>
      </c>
    </row>
    <row r="68" spans="1:17">
      <c r="A68">
        <f t="shared" si="0"/>
        <v>1</v>
      </c>
      <c r="B68" s="1">
        <v>41974</v>
      </c>
      <c r="C68" s="28">
        <v>21724</v>
      </c>
      <c r="D68" s="4">
        <v>21712</v>
      </c>
      <c r="E68" s="4">
        <v>21718</v>
      </c>
      <c r="F68" s="4">
        <v>21678</v>
      </c>
      <c r="G68" s="30">
        <v>21030195.446404774</v>
      </c>
      <c r="H68" s="30">
        <v>21025877.464242853</v>
      </c>
      <c r="I68" s="4">
        <v>20941096</v>
      </c>
      <c r="J68" s="37">
        <v>20808354.542527601</v>
      </c>
      <c r="K68" s="11">
        <f t="shared" si="6"/>
        <v>2.6770054463214343E-3</v>
      </c>
      <c r="L68" s="12">
        <f t="shared" si="7"/>
        <v>1.6608230300794169E-3</v>
      </c>
      <c r="M68" s="12">
        <f t="shared" si="8"/>
        <v>2.4926144756278745E-3</v>
      </c>
      <c r="N68" s="12">
        <f t="shared" si="9"/>
        <v>2.404513086100124E-3</v>
      </c>
      <c r="O68" s="32">
        <f t="shared" si="12"/>
        <v>5.6186158110091977E-3</v>
      </c>
      <c r="P68" s="32">
        <f t="shared" si="13"/>
        <v>5.6766285489902035E-3</v>
      </c>
      <c r="Q68" s="34">
        <f t="shared" si="5"/>
        <v>2.6995348694565102E-3</v>
      </c>
    </row>
    <row r="69" spans="1:17">
      <c r="A69">
        <f t="shared" si="0"/>
        <v>1</v>
      </c>
      <c r="B69" s="1">
        <v>42005</v>
      </c>
      <c r="C69" s="28">
        <v>21758</v>
      </c>
      <c r="D69" s="4">
        <v>21764</v>
      </c>
      <c r="E69" s="4">
        <v>21760</v>
      </c>
      <c r="F69" s="4">
        <v>21746</v>
      </c>
      <c r="G69" s="30">
        <v>21072777.229130857</v>
      </c>
      <c r="H69" s="30">
        <v>21068489.43511394</v>
      </c>
      <c r="I69" s="4">
        <v>20709362</v>
      </c>
      <c r="J69" s="37">
        <v>20824027.914727598</v>
      </c>
      <c r="K69" s="11">
        <f t="shared" si="6"/>
        <v>1.5650893021543766E-3</v>
      </c>
      <c r="L69" s="12">
        <f t="shared" si="7"/>
        <v>2.3949889462049345E-3</v>
      </c>
      <c r="M69" s="12">
        <f t="shared" si="8"/>
        <v>1.9338797310985978E-3</v>
      </c>
      <c r="N69" s="12">
        <f t="shared" si="9"/>
        <v>3.1368207399207204E-3</v>
      </c>
      <c r="O69" s="32">
        <f t="shared" si="12"/>
        <v>2.0247925338878758E-3</v>
      </c>
      <c r="P69" s="32">
        <f t="shared" si="13"/>
        <v>2.0266441171625793E-3</v>
      </c>
      <c r="Q69" s="34">
        <f t="shared" si="5"/>
        <v>7.5322496874830058E-4</v>
      </c>
    </row>
    <row r="70" spans="1:17">
      <c r="A70">
        <f t="shared" si="0"/>
        <v>1</v>
      </c>
      <c r="B70" s="1">
        <v>42036</v>
      </c>
      <c r="C70" s="28">
        <v>21818</v>
      </c>
      <c r="D70" s="4">
        <v>21817</v>
      </c>
      <c r="E70" s="4">
        <v>21821</v>
      </c>
      <c r="F70" s="4">
        <v>21787</v>
      </c>
      <c r="G70" s="30">
        <v>21077748.243771043</v>
      </c>
      <c r="H70" s="30">
        <v>21072414.705673814</v>
      </c>
      <c r="I70" s="4">
        <v>20853003</v>
      </c>
      <c r="J70" s="37">
        <v>20851739.254850902</v>
      </c>
      <c r="K70" s="11">
        <f t="shared" si="6"/>
        <v>2.7576063976468834E-3</v>
      </c>
      <c r="L70" s="12">
        <f t="shared" si="7"/>
        <v>2.4352141150523199E-3</v>
      </c>
      <c r="M70" s="12">
        <f t="shared" si="8"/>
        <v>2.8033088235293047E-3</v>
      </c>
      <c r="N70" s="12">
        <f t="shared" si="9"/>
        <v>1.8854042122689041E-3</v>
      </c>
      <c r="O70" s="32">
        <f t="shared" si="12"/>
        <v>2.3589746079188956E-4</v>
      </c>
      <c r="P70" s="32">
        <f t="shared" si="13"/>
        <v>1.8631001391744562E-4</v>
      </c>
      <c r="Q70" s="34">
        <f t="shared" si="5"/>
        <v>1.3307387137964088E-3</v>
      </c>
    </row>
    <row r="71" spans="1:17">
      <c r="A71">
        <f t="shared" ref="A71:A134" si="14">IF(OR(YEAR(B71)&lt;2020,YEAR(B71)&gt;2021),1,0)</f>
        <v>1</v>
      </c>
      <c r="B71" s="1">
        <v>42064</v>
      </c>
      <c r="C71" s="28">
        <v>21855</v>
      </c>
      <c r="D71" s="4">
        <v>21856</v>
      </c>
      <c r="E71" s="4">
        <v>21863</v>
      </c>
      <c r="F71" s="4">
        <v>21829</v>
      </c>
      <c r="G71" s="30">
        <v>21077291.996962637</v>
      </c>
      <c r="H71" s="30">
        <v>21071443.453161728</v>
      </c>
      <c r="I71" s="4">
        <v>20914823</v>
      </c>
      <c r="J71" s="37">
        <v>20885125.436200101</v>
      </c>
      <c r="K71" s="11">
        <f t="shared" ref="K71:K102" si="15">C71/C70-1</f>
        <v>1.695847465395639E-3</v>
      </c>
      <c r="L71" s="12">
        <f t="shared" ref="L71:L102" si="16">D71/D70-1</f>
        <v>1.7875968281615418E-3</v>
      </c>
      <c r="M71" s="12">
        <f t="shared" ref="M71:M102" si="17">E71/E70-1</f>
        <v>1.9247513862792331E-3</v>
      </c>
      <c r="N71" s="12">
        <f t="shared" ref="N71:N102" si="18">F71/F70-1</f>
        <v>1.9277550833065593E-3</v>
      </c>
      <c r="O71" s="32">
        <f t="shared" si="12"/>
        <v>-2.1645898941824449E-5</v>
      </c>
      <c r="P71" s="32">
        <f t="shared" si="13"/>
        <v>-4.6091182508090078E-5</v>
      </c>
      <c r="Q71" s="34">
        <f t="shared" si="5"/>
        <v>1.6011221385971997E-3</v>
      </c>
    </row>
    <row r="72" spans="1:17">
      <c r="A72">
        <f t="shared" si="14"/>
        <v>1</v>
      </c>
      <c r="B72" s="1">
        <v>42095</v>
      </c>
      <c r="C72" s="28">
        <v>21917</v>
      </c>
      <c r="D72" s="4">
        <v>21927</v>
      </c>
      <c r="E72" s="4">
        <v>21917</v>
      </c>
      <c r="F72" s="4">
        <v>21902</v>
      </c>
      <c r="G72" s="30">
        <v>21083035.658828832</v>
      </c>
      <c r="H72" s="30">
        <v>21075799.534788042</v>
      </c>
      <c r="I72" s="4">
        <v>21029093</v>
      </c>
      <c r="J72" s="37">
        <v>20952607.206533901</v>
      </c>
      <c r="K72" s="11">
        <f t="shared" si="15"/>
        <v>2.8368794326241176E-3</v>
      </c>
      <c r="L72" s="12">
        <f t="shared" si="16"/>
        <v>3.2485358711566992E-3</v>
      </c>
      <c r="M72" s="12">
        <f t="shared" si="17"/>
        <v>2.4699263596030807E-3</v>
      </c>
      <c r="N72" s="12">
        <f t="shared" si="18"/>
        <v>3.3441751798066743E-3</v>
      </c>
      <c r="O72" s="32">
        <f t="shared" si="12"/>
        <v>2.7250473481243986E-4</v>
      </c>
      <c r="P72" s="32">
        <f t="shared" si="13"/>
        <v>2.0672915151709326E-4</v>
      </c>
      <c r="Q72" s="34">
        <f t="shared" ref="Q72:Q135" si="19">J72/J71-1</f>
        <v>3.2310924126333074E-3</v>
      </c>
    </row>
    <row r="73" spans="1:17">
      <c r="A73">
        <f t="shared" si="14"/>
        <v>1</v>
      </c>
      <c r="B73" s="1">
        <v>42125</v>
      </c>
      <c r="C73" s="28">
        <v>22001</v>
      </c>
      <c r="D73" s="4">
        <v>21973</v>
      </c>
      <c r="E73" s="4">
        <v>21974</v>
      </c>
      <c r="F73" s="4">
        <v>21956</v>
      </c>
      <c r="G73" s="30">
        <v>21149071.715694472</v>
      </c>
      <c r="H73" s="30">
        <v>21141857.343400944</v>
      </c>
      <c r="I73" s="4">
        <v>21085060</v>
      </c>
      <c r="J73" s="37">
        <v>20994254.3179501</v>
      </c>
      <c r="K73" s="11">
        <f t="shared" si="15"/>
        <v>3.8326413286489114E-3</v>
      </c>
      <c r="L73" s="12">
        <f t="shared" si="16"/>
        <v>2.0978702056824172E-3</v>
      </c>
      <c r="M73" s="12">
        <f t="shared" si="17"/>
        <v>2.6007209015832533E-3</v>
      </c>
      <c r="N73" s="12">
        <f t="shared" si="18"/>
        <v>2.465528262259209E-3</v>
      </c>
      <c r="O73" s="32">
        <f t="shared" si="12"/>
        <v>3.1321892128939322E-3</v>
      </c>
      <c r="P73" s="32">
        <f t="shared" si="13"/>
        <v>3.1342966848715292E-3</v>
      </c>
      <c r="Q73" s="34">
        <f t="shared" si="19"/>
        <v>1.9876815808970161E-3</v>
      </c>
    </row>
    <row r="74" spans="1:17">
      <c r="A74">
        <f t="shared" si="14"/>
        <v>1</v>
      </c>
      <c r="B74" s="1">
        <v>42156</v>
      </c>
      <c r="C74" s="28">
        <v>22023</v>
      </c>
      <c r="D74" s="4">
        <v>22032</v>
      </c>
      <c r="E74" s="4">
        <v>22035</v>
      </c>
      <c r="F74" s="4">
        <v>22011</v>
      </c>
      <c r="G74" s="30">
        <v>21167232.167591188</v>
      </c>
      <c r="H74" s="30">
        <v>21159750.813592613</v>
      </c>
      <c r="I74" s="4">
        <v>20966463</v>
      </c>
      <c r="J74" s="37">
        <v>21044062.277833801</v>
      </c>
      <c r="K74" s="11">
        <f t="shared" si="15"/>
        <v>9.9995454752055402E-4</v>
      </c>
      <c r="L74" s="12">
        <f t="shared" si="16"/>
        <v>2.6851135484458055E-3</v>
      </c>
      <c r="M74" s="12">
        <f t="shared" si="17"/>
        <v>2.776008009465647E-3</v>
      </c>
      <c r="N74" s="12">
        <f t="shared" si="18"/>
        <v>2.5050100200401104E-3</v>
      </c>
      <c r="O74" s="32">
        <f t="shared" si="12"/>
        <v>8.5868789613297025E-4</v>
      </c>
      <c r="P74" s="32">
        <f t="shared" si="13"/>
        <v>8.4635280150791026E-4</v>
      </c>
      <c r="Q74" s="34">
        <f t="shared" si="19"/>
        <v>2.3724567269396424E-3</v>
      </c>
    </row>
    <row r="75" spans="1:17">
      <c r="A75">
        <f t="shared" si="14"/>
        <v>1</v>
      </c>
      <c r="B75" s="1">
        <v>42186</v>
      </c>
      <c r="C75" s="28">
        <v>22069</v>
      </c>
      <c r="D75" s="4">
        <v>22088</v>
      </c>
      <c r="E75" s="4">
        <v>22077</v>
      </c>
      <c r="F75" s="4">
        <v>22052</v>
      </c>
      <c r="G75" s="30">
        <v>21212679.324194081</v>
      </c>
      <c r="H75" s="30">
        <v>21204491.378962725</v>
      </c>
      <c r="I75" s="4">
        <v>20918113</v>
      </c>
      <c r="J75" s="37">
        <v>21127980.7901919</v>
      </c>
      <c r="K75" s="11">
        <f t="shared" si="15"/>
        <v>2.0887254234209784E-3</v>
      </c>
      <c r="L75" s="12">
        <f t="shared" si="16"/>
        <v>2.5417574437183177E-3</v>
      </c>
      <c r="M75" s="12">
        <f t="shared" si="17"/>
        <v>1.9060585432266741E-3</v>
      </c>
      <c r="N75" s="12">
        <f t="shared" si="18"/>
        <v>1.8627050111308385E-3</v>
      </c>
      <c r="O75" s="32">
        <f t="shared" si="12"/>
        <v>2.147052398871363E-3</v>
      </c>
      <c r="P75" s="32">
        <f t="shared" si="13"/>
        <v>2.114418348507785E-3</v>
      </c>
      <c r="Q75" s="34">
        <f t="shared" si="19"/>
        <v>3.9877525189846441E-3</v>
      </c>
    </row>
    <row r="76" spans="1:17">
      <c r="A76">
        <f t="shared" si="14"/>
        <v>1</v>
      </c>
      <c r="B76" s="1">
        <v>42217</v>
      </c>
      <c r="C76" s="28">
        <v>22150</v>
      </c>
      <c r="D76" s="4">
        <v>22124</v>
      </c>
      <c r="E76" s="4">
        <v>22133</v>
      </c>
      <c r="F76" s="4">
        <v>22088</v>
      </c>
      <c r="G76" s="30">
        <v>21260074.662474234</v>
      </c>
      <c r="H76" s="30">
        <v>21255524.638573505</v>
      </c>
      <c r="I76" s="4">
        <v>20974855</v>
      </c>
      <c r="J76" s="37">
        <v>21152526.438717298</v>
      </c>
      <c r="K76" s="11">
        <f t="shared" si="15"/>
        <v>3.6703067651455701E-3</v>
      </c>
      <c r="L76" s="12">
        <f t="shared" si="16"/>
        <v>1.6298442593263296E-3</v>
      </c>
      <c r="M76" s="12">
        <f t="shared" si="17"/>
        <v>2.5365765276079699E-3</v>
      </c>
      <c r="N76" s="12">
        <f t="shared" si="18"/>
        <v>1.6325049882097709E-3</v>
      </c>
      <c r="O76" s="32">
        <f t="shared" si="12"/>
        <v>2.234292875303856E-3</v>
      </c>
      <c r="P76" s="32">
        <f t="shared" si="13"/>
        <v>2.4067193453840563E-3</v>
      </c>
      <c r="Q76" s="34">
        <f t="shared" si="19"/>
        <v>1.1617602632805202E-3</v>
      </c>
    </row>
    <row r="77" spans="1:17">
      <c r="A77">
        <f t="shared" si="14"/>
        <v>1</v>
      </c>
      <c r="B77" s="1">
        <v>42248</v>
      </c>
      <c r="C77" s="28">
        <v>22153</v>
      </c>
      <c r="D77" s="4">
        <v>22179</v>
      </c>
      <c r="E77" s="4">
        <v>22191</v>
      </c>
      <c r="F77" s="4">
        <v>22140</v>
      </c>
      <c r="G77" s="30">
        <v>21331173.344970308</v>
      </c>
      <c r="H77" s="30">
        <v>21326239.452684626</v>
      </c>
      <c r="I77" s="4">
        <v>21137972</v>
      </c>
      <c r="J77" s="37">
        <v>21173377.543779399</v>
      </c>
      <c r="K77" s="11">
        <f t="shared" si="15"/>
        <v>1.3544018058686547E-4</v>
      </c>
      <c r="L77" s="12">
        <f t="shared" si="16"/>
        <v>2.4859880672571943E-3</v>
      </c>
      <c r="M77" s="12">
        <f t="shared" si="17"/>
        <v>2.6205213933945259E-3</v>
      </c>
      <c r="N77" s="12">
        <f t="shared" si="18"/>
        <v>2.3542194856935872E-3</v>
      </c>
      <c r="O77" s="32">
        <f t="shared" si="12"/>
        <v>3.3442348451189208E-3</v>
      </c>
      <c r="P77" s="32">
        <f t="shared" si="13"/>
        <v>3.3268910230892512E-3</v>
      </c>
      <c r="Q77" s="34">
        <f t="shared" si="19"/>
        <v>9.857501004673086E-4</v>
      </c>
    </row>
    <row r="78" spans="1:17">
      <c r="A78">
        <f t="shared" si="14"/>
        <v>1</v>
      </c>
      <c r="B78" s="1">
        <v>42278</v>
      </c>
      <c r="C78" s="28">
        <v>22236</v>
      </c>
      <c r="D78" s="4">
        <v>22262</v>
      </c>
      <c r="E78" s="4">
        <v>22264</v>
      </c>
      <c r="F78" s="4">
        <v>22212</v>
      </c>
      <c r="G78" s="30">
        <v>21370177.033952616</v>
      </c>
      <c r="H78" s="30">
        <v>21364365.892785363</v>
      </c>
      <c r="I78" s="4">
        <v>21392664</v>
      </c>
      <c r="J78" s="37">
        <v>21263853.2307344</v>
      </c>
      <c r="K78" s="11">
        <f t="shared" si="15"/>
        <v>3.7466708797906367E-3</v>
      </c>
      <c r="L78" s="12">
        <f t="shared" si="16"/>
        <v>3.7422787321339523E-3</v>
      </c>
      <c r="M78" s="12">
        <f t="shared" si="17"/>
        <v>3.2896219187958931E-3</v>
      </c>
      <c r="N78" s="12">
        <f t="shared" si="18"/>
        <v>3.2520325203251321E-3</v>
      </c>
      <c r="O78" s="32">
        <f t="shared" si="12"/>
        <v>1.8284830539574415E-3</v>
      </c>
      <c r="P78" s="32">
        <f t="shared" si="13"/>
        <v>1.7877713595650935E-3</v>
      </c>
      <c r="Q78" s="34">
        <f t="shared" si="19"/>
        <v>4.273087124051278E-3</v>
      </c>
    </row>
    <row r="79" spans="1:17">
      <c r="A79">
        <f t="shared" si="14"/>
        <v>1</v>
      </c>
      <c r="B79" s="1">
        <v>42309</v>
      </c>
      <c r="C79" s="28">
        <v>22302</v>
      </c>
      <c r="D79" s="4">
        <v>22314</v>
      </c>
      <c r="E79" s="4">
        <v>22315</v>
      </c>
      <c r="F79" s="4">
        <v>22260</v>
      </c>
      <c r="G79" s="30">
        <v>21396936.084349766</v>
      </c>
      <c r="H79" s="30">
        <v>21400838.718648616</v>
      </c>
      <c r="I79" s="4">
        <v>21479474</v>
      </c>
      <c r="J79" s="37">
        <v>21331580.858104602</v>
      </c>
      <c r="K79" s="11">
        <f t="shared" si="15"/>
        <v>2.9681597409605409E-3</v>
      </c>
      <c r="L79" s="12">
        <f t="shared" si="16"/>
        <v>2.335818884197316E-3</v>
      </c>
      <c r="M79" s="12">
        <f t="shared" si="17"/>
        <v>2.2906934962270142E-3</v>
      </c>
      <c r="N79" s="12">
        <f t="shared" si="18"/>
        <v>2.160994057266441E-3</v>
      </c>
      <c r="O79" s="32">
        <f t="shared" si="12"/>
        <v>1.2521679326584767E-3</v>
      </c>
      <c r="P79" s="32">
        <f t="shared" si="13"/>
        <v>1.7071803603387892E-3</v>
      </c>
      <c r="Q79" s="34">
        <f t="shared" si="19"/>
        <v>3.1851060405321263E-3</v>
      </c>
    </row>
    <row r="80" spans="1:17">
      <c r="A80">
        <f t="shared" si="14"/>
        <v>1</v>
      </c>
      <c r="B80" s="1">
        <v>42339</v>
      </c>
      <c r="C80" s="28">
        <v>22373</v>
      </c>
      <c r="D80" s="4">
        <v>22369</v>
      </c>
      <c r="E80" s="4">
        <v>22378</v>
      </c>
      <c r="F80" s="4">
        <v>22318</v>
      </c>
      <c r="G80" s="30">
        <v>21361723.973234549</v>
      </c>
      <c r="H80" s="30">
        <v>21366584.445113968</v>
      </c>
      <c r="I80" s="4">
        <v>21508622</v>
      </c>
      <c r="J80" s="37">
        <v>21384043.608265601</v>
      </c>
      <c r="K80" s="11">
        <f t="shared" si="15"/>
        <v>3.1835709801810719E-3</v>
      </c>
      <c r="L80" s="12">
        <f t="shared" si="16"/>
        <v>2.4648202921933038E-3</v>
      </c>
      <c r="M80" s="12">
        <f t="shared" si="17"/>
        <v>2.8232130853684811E-3</v>
      </c>
      <c r="N80" s="12">
        <f t="shared" si="18"/>
        <v>2.6055705300989107E-3</v>
      </c>
      <c r="O80" s="32">
        <f t="shared" si="12"/>
        <v>-1.6456613683569765E-3</v>
      </c>
      <c r="P80" s="32">
        <f t="shared" si="13"/>
        <v>-1.6006042559817413E-3</v>
      </c>
      <c r="Q80" s="34">
        <f t="shared" si="19"/>
        <v>2.4593934462699973E-3</v>
      </c>
    </row>
    <row r="81" spans="1:17">
      <c r="A81">
        <f t="shared" si="14"/>
        <v>1</v>
      </c>
      <c r="B81" s="1">
        <v>42370</v>
      </c>
      <c r="C81" s="28">
        <v>22375</v>
      </c>
      <c r="D81" s="4">
        <v>22402</v>
      </c>
      <c r="E81" s="4">
        <v>22404</v>
      </c>
      <c r="F81" s="4">
        <v>22348</v>
      </c>
      <c r="G81" s="30">
        <v>21388747.268822234</v>
      </c>
      <c r="H81" s="30">
        <v>21394266.4042744</v>
      </c>
      <c r="I81" s="4">
        <v>21291590</v>
      </c>
      <c r="J81" s="37">
        <v>21406227.562768601</v>
      </c>
      <c r="K81" s="11">
        <f t="shared" si="15"/>
        <v>8.9393465337650468E-5</v>
      </c>
      <c r="L81" s="12">
        <f t="shared" si="16"/>
        <v>1.4752559345523331E-3</v>
      </c>
      <c r="M81" s="12">
        <f t="shared" si="17"/>
        <v>1.161855393690292E-3</v>
      </c>
      <c r="N81" s="12">
        <f t="shared" si="18"/>
        <v>1.3442064701139067E-3</v>
      </c>
      <c r="O81" s="32">
        <f t="shared" si="12"/>
        <v>1.2650334599184632E-3</v>
      </c>
      <c r="P81" s="32">
        <f t="shared" si="13"/>
        <v>1.2955724969305749E-3</v>
      </c>
      <c r="Q81" s="34">
        <f t="shared" si="19"/>
        <v>1.0374069053256108E-3</v>
      </c>
    </row>
    <row r="82" spans="1:17">
      <c r="A82">
        <f t="shared" si="14"/>
        <v>1</v>
      </c>
      <c r="B82" s="1">
        <v>42401</v>
      </c>
      <c r="C82" s="28">
        <v>22488</v>
      </c>
      <c r="D82" s="4">
        <v>22488</v>
      </c>
      <c r="E82" s="4">
        <v>22481</v>
      </c>
      <c r="F82" s="4">
        <v>22401</v>
      </c>
      <c r="G82" s="30">
        <v>21414889.49929126</v>
      </c>
      <c r="H82" s="30">
        <v>21430336.570943452</v>
      </c>
      <c r="I82" s="4">
        <v>21456400</v>
      </c>
      <c r="J82" s="37">
        <v>21446686.138726499</v>
      </c>
      <c r="K82" s="11">
        <f t="shared" si="15"/>
        <v>5.0502793296089976E-3</v>
      </c>
      <c r="L82" s="12">
        <f t="shared" si="16"/>
        <v>3.8389429515222062E-3</v>
      </c>
      <c r="M82" s="12">
        <f t="shared" si="17"/>
        <v>3.4368862703089142E-3</v>
      </c>
      <c r="N82" s="12">
        <f t="shared" si="18"/>
        <v>2.3715768748882038E-3</v>
      </c>
      <c r="O82" s="32">
        <f t="shared" si="12"/>
        <v>1.2222422445065106E-3</v>
      </c>
      <c r="P82" s="32">
        <f t="shared" si="13"/>
        <v>1.6859735214780347E-3</v>
      </c>
      <c r="Q82" s="34">
        <f t="shared" si="19"/>
        <v>1.8900376462533952E-3</v>
      </c>
    </row>
    <row r="83" spans="1:17">
      <c r="A83">
        <f t="shared" si="14"/>
        <v>1</v>
      </c>
      <c r="B83" s="1">
        <v>42430</v>
      </c>
      <c r="C83" s="28">
        <v>22539</v>
      </c>
      <c r="D83" s="4">
        <v>22524</v>
      </c>
      <c r="E83" s="4">
        <v>22527</v>
      </c>
      <c r="F83" s="4">
        <v>22447</v>
      </c>
      <c r="G83" s="30">
        <v>21429220.363756113</v>
      </c>
      <c r="H83" s="30">
        <v>21444490.167620383</v>
      </c>
      <c r="I83" s="4">
        <v>21513499</v>
      </c>
      <c r="J83" s="37">
        <v>21487921.8169575</v>
      </c>
      <c r="K83" s="11">
        <f t="shared" si="15"/>
        <v>2.2678762006402842E-3</v>
      </c>
      <c r="L83" s="12">
        <f t="shared" si="16"/>
        <v>1.6008537886873508E-3</v>
      </c>
      <c r="M83" s="12">
        <f t="shared" si="17"/>
        <v>2.0461723232951812E-3</v>
      </c>
      <c r="N83" s="12">
        <f t="shared" si="18"/>
        <v>2.0534797553679596E-3</v>
      </c>
      <c r="O83" s="32">
        <f t="shared" si="12"/>
        <v>6.6920095316524986E-4</v>
      </c>
      <c r="P83" s="32">
        <f t="shared" si="13"/>
        <v>6.6044677506926774E-4</v>
      </c>
      <c r="Q83" s="34">
        <f t="shared" si="19"/>
        <v>1.9227062849835885E-3</v>
      </c>
    </row>
    <row r="84" spans="1:17">
      <c r="A84">
        <f t="shared" si="14"/>
        <v>1</v>
      </c>
      <c r="B84" s="1">
        <v>42461</v>
      </c>
      <c r="C84" s="28">
        <v>22578</v>
      </c>
      <c r="D84" s="4">
        <v>22573</v>
      </c>
      <c r="E84" s="4">
        <v>22574</v>
      </c>
      <c r="F84" s="4">
        <v>22503</v>
      </c>
      <c r="G84" s="30">
        <v>21463088.055369023</v>
      </c>
      <c r="H84" s="30">
        <v>21478001.707940198</v>
      </c>
      <c r="I84" s="4">
        <v>21658873</v>
      </c>
      <c r="J84" s="37">
        <v>21542556.4908146</v>
      </c>
      <c r="K84" s="11">
        <f t="shared" si="15"/>
        <v>1.7303340875816087E-3</v>
      </c>
      <c r="L84" s="12">
        <f t="shared" si="16"/>
        <v>2.1754572900016811E-3</v>
      </c>
      <c r="M84" s="12">
        <f t="shared" si="17"/>
        <v>2.0863852266168603E-3</v>
      </c>
      <c r="N84" s="12">
        <f t="shared" si="18"/>
        <v>2.4947654474984926E-3</v>
      </c>
      <c r="O84" s="32">
        <f t="shared" si="12"/>
        <v>1.5804444136564566E-3</v>
      </c>
      <c r="P84" s="32">
        <f t="shared" si="13"/>
        <v>1.562710983468163E-3</v>
      </c>
      <c r="Q84" s="34">
        <f t="shared" si="19"/>
        <v>2.5425759793105129E-3</v>
      </c>
    </row>
    <row r="85" spans="1:17">
      <c r="A85">
        <f t="shared" si="14"/>
        <v>1</v>
      </c>
      <c r="B85" s="1">
        <v>42491</v>
      </c>
      <c r="C85" s="28">
        <v>22640</v>
      </c>
      <c r="D85" s="4">
        <v>22626</v>
      </c>
      <c r="E85" s="4">
        <v>22620</v>
      </c>
      <c r="F85" s="4">
        <v>22564</v>
      </c>
      <c r="G85" s="30">
        <v>21480219.667690929</v>
      </c>
      <c r="H85" s="30">
        <v>21506682.463892486</v>
      </c>
      <c r="I85" s="4">
        <v>21676254</v>
      </c>
      <c r="J85" s="37">
        <v>21594984.6428487</v>
      </c>
      <c r="K85" s="11">
        <f t="shared" si="15"/>
        <v>2.7460359642128562E-3</v>
      </c>
      <c r="L85" s="12">
        <f t="shared" si="16"/>
        <v>2.3479378017985386E-3</v>
      </c>
      <c r="M85" s="12">
        <f t="shared" si="17"/>
        <v>2.0377425356605805E-3</v>
      </c>
      <c r="N85" s="12">
        <f t="shared" si="18"/>
        <v>2.7107496778207008E-3</v>
      </c>
      <c r="O85" s="32">
        <f t="shared" si="12"/>
        <v>7.9818953720511843E-4</v>
      </c>
      <c r="P85" s="32">
        <f t="shared" si="13"/>
        <v>1.3353549525831898E-3</v>
      </c>
      <c r="Q85" s="34">
        <f t="shared" si="19"/>
        <v>2.4337014994693096E-3</v>
      </c>
    </row>
    <row r="86" spans="1:17">
      <c r="A86">
        <f t="shared" si="14"/>
        <v>1</v>
      </c>
      <c r="B86" s="1">
        <v>42522</v>
      </c>
      <c r="C86" s="28">
        <v>22685</v>
      </c>
      <c r="D86" s="4">
        <v>22678</v>
      </c>
      <c r="E86" s="4">
        <v>22672</v>
      </c>
      <c r="F86" s="4">
        <v>22615</v>
      </c>
      <c r="G86" s="30">
        <v>21529307.783679757</v>
      </c>
      <c r="H86" s="30">
        <v>21554846.327808991</v>
      </c>
      <c r="I86" s="4">
        <v>21508659</v>
      </c>
      <c r="J86" s="37">
        <v>21612222.744434599</v>
      </c>
      <c r="K86" s="11">
        <f t="shared" si="15"/>
        <v>1.9876325088339364E-3</v>
      </c>
      <c r="L86" s="12">
        <f t="shared" si="16"/>
        <v>2.298240961725373E-3</v>
      </c>
      <c r="M86" s="12">
        <f t="shared" si="17"/>
        <v>2.2988505747125743E-3</v>
      </c>
      <c r="N86" s="12">
        <f t="shared" si="18"/>
        <v>2.2602375465343716E-3</v>
      </c>
      <c r="O86" s="32">
        <f t="shared" si="12"/>
        <v>2.2852706698648362E-3</v>
      </c>
      <c r="P86" s="32">
        <f t="shared" si="13"/>
        <v>2.2394836580381661E-3</v>
      </c>
      <c r="Q86" s="34">
        <f t="shared" si="19"/>
        <v>7.9824560521779553E-4</v>
      </c>
    </row>
    <row r="87" spans="1:17">
      <c r="A87">
        <f t="shared" si="14"/>
        <v>1</v>
      </c>
      <c r="B87" s="1">
        <v>42552</v>
      </c>
      <c r="C87" s="28">
        <v>22714</v>
      </c>
      <c r="D87" s="4">
        <v>22716</v>
      </c>
      <c r="E87" s="4">
        <v>22714</v>
      </c>
      <c r="F87" s="4">
        <v>22669</v>
      </c>
      <c r="G87" s="30">
        <v>21576465.490114775</v>
      </c>
      <c r="H87" s="30">
        <v>21601604.58148453</v>
      </c>
      <c r="I87" s="4">
        <v>21488684</v>
      </c>
      <c r="J87" s="37">
        <v>21692459.444326598</v>
      </c>
      <c r="K87" s="11">
        <f t="shared" si="15"/>
        <v>1.2783777826756992E-3</v>
      </c>
      <c r="L87" s="12">
        <f t="shared" si="16"/>
        <v>1.6756327718494557E-3</v>
      </c>
      <c r="M87" s="12">
        <f t="shared" si="17"/>
        <v>1.8525052928721752E-3</v>
      </c>
      <c r="N87" s="12">
        <f t="shared" si="18"/>
        <v>2.3877957108113801E-3</v>
      </c>
      <c r="O87" s="32">
        <f t="shared" si="12"/>
        <v>2.190395850570015E-3</v>
      </c>
      <c r="P87" s="32">
        <f t="shared" si="13"/>
        <v>2.1692687094323482E-3</v>
      </c>
      <c r="Q87" s="34">
        <f t="shared" si="19"/>
        <v>3.7125612131987396E-3</v>
      </c>
    </row>
    <row r="88" spans="1:17">
      <c r="A88">
        <f t="shared" si="14"/>
        <v>1</v>
      </c>
      <c r="B88" s="1">
        <v>42583</v>
      </c>
      <c r="C88" s="28">
        <v>22755</v>
      </c>
      <c r="D88" s="4">
        <v>22771</v>
      </c>
      <c r="E88" s="4">
        <v>22770</v>
      </c>
      <c r="F88" s="4">
        <v>22715</v>
      </c>
      <c r="G88" s="30">
        <v>21608991.333165053</v>
      </c>
      <c r="H88" s="30">
        <v>21638519.37380325</v>
      </c>
      <c r="I88" s="4">
        <v>21560972</v>
      </c>
      <c r="J88" s="37">
        <v>21731319.9888069</v>
      </c>
      <c r="K88" s="11">
        <f t="shared" si="15"/>
        <v>1.8050541516245744E-3</v>
      </c>
      <c r="L88" s="12">
        <f t="shared" si="16"/>
        <v>2.4212009156541203E-3</v>
      </c>
      <c r="M88" s="12">
        <f t="shared" si="17"/>
        <v>2.4654398168530989E-3</v>
      </c>
      <c r="N88" s="12">
        <f t="shared" si="18"/>
        <v>2.0292028761745851E-3</v>
      </c>
      <c r="O88" s="32">
        <f t="shared" si="12"/>
        <v>1.5074685455400694E-3</v>
      </c>
      <c r="P88" s="32">
        <f t="shared" si="13"/>
        <v>1.708891215903563E-3</v>
      </c>
      <c r="Q88" s="34">
        <f t="shared" si="19"/>
        <v>1.7914310076290185E-3</v>
      </c>
    </row>
    <row r="89" spans="1:17">
      <c r="A89">
        <f t="shared" si="14"/>
        <v>1</v>
      </c>
      <c r="B89" s="1">
        <v>42614</v>
      </c>
      <c r="C89" s="28">
        <v>22800</v>
      </c>
      <c r="D89" s="4">
        <v>22809</v>
      </c>
      <c r="E89" s="4">
        <v>22808</v>
      </c>
      <c r="F89" s="4">
        <v>22779</v>
      </c>
      <c r="G89" s="30">
        <v>21680195.806994911</v>
      </c>
      <c r="H89" s="30">
        <v>21708900.361128394</v>
      </c>
      <c r="I89" s="4">
        <v>21762870</v>
      </c>
      <c r="J89" s="37">
        <v>21789016.782388199</v>
      </c>
      <c r="K89" s="11">
        <f t="shared" si="15"/>
        <v>1.9775873434411118E-3</v>
      </c>
      <c r="L89" s="12">
        <f t="shared" si="16"/>
        <v>1.6687892494839929E-3</v>
      </c>
      <c r="M89" s="12">
        <f t="shared" si="17"/>
        <v>1.6688625384277955E-3</v>
      </c>
      <c r="N89" s="12">
        <f t="shared" si="18"/>
        <v>2.8175214615893118E-3</v>
      </c>
      <c r="O89" s="32">
        <f t="shared" si="12"/>
        <v>3.2951317686251702E-3</v>
      </c>
      <c r="P89" s="32">
        <f t="shared" si="13"/>
        <v>3.2525787051007615E-3</v>
      </c>
      <c r="Q89" s="34">
        <f t="shared" si="19"/>
        <v>2.6550063968049376E-3</v>
      </c>
    </row>
    <row r="90" spans="1:17">
      <c r="A90">
        <f t="shared" si="14"/>
        <v>1</v>
      </c>
      <c r="B90" s="1">
        <v>42644</v>
      </c>
      <c r="C90" s="28">
        <v>22861</v>
      </c>
      <c r="D90" s="4">
        <v>22852</v>
      </c>
      <c r="E90" s="4">
        <v>22858</v>
      </c>
      <c r="F90" s="4">
        <v>22827</v>
      </c>
      <c r="G90" s="30">
        <v>21733859.798409671</v>
      </c>
      <c r="H90" s="30">
        <v>21761683.43375589</v>
      </c>
      <c r="I90" s="4">
        <v>21925208</v>
      </c>
      <c r="J90" s="37">
        <v>21823464.471195199</v>
      </c>
      <c r="K90" s="11">
        <f t="shared" si="15"/>
        <v>2.6754385964913308E-3</v>
      </c>
      <c r="L90" s="12">
        <f t="shared" si="16"/>
        <v>1.8852207461965698E-3</v>
      </c>
      <c r="M90" s="12">
        <f t="shared" si="17"/>
        <v>2.1922132585057152E-3</v>
      </c>
      <c r="N90" s="12">
        <f t="shared" si="18"/>
        <v>2.1072040036875794E-3</v>
      </c>
      <c r="O90" s="32">
        <f t="shared" si="12"/>
        <v>2.4752540010475332E-3</v>
      </c>
      <c r="P90" s="32">
        <f t="shared" si="13"/>
        <v>2.4314024086640185E-3</v>
      </c>
      <c r="Q90" s="34">
        <f t="shared" si="19"/>
        <v>1.5809657292495949E-3</v>
      </c>
    </row>
    <row r="91" spans="1:17">
      <c r="A91">
        <f t="shared" si="14"/>
        <v>1</v>
      </c>
      <c r="B91" s="1">
        <v>42675</v>
      </c>
      <c r="C91" s="28">
        <v>22896</v>
      </c>
      <c r="D91" s="4">
        <v>22901</v>
      </c>
      <c r="E91" s="4">
        <v>22821</v>
      </c>
      <c r="F91" s="4">
        <v>22865</v>
      </c>
      <c r="G91" s="30">
        <v>21762761.638152506</v>
      </c>
      <c r="H91" s="30">
        <v>21787298.571988318</v>
      </c>
      <c r="I91" s="4">
        <v>21994674</v>
      </c>
      <c r="J91" s="37">
        <v>21840082.948135901</v>
      </c>
      <c r="K91" s="11">
        <f t="shared" si="15"/>
        <v>1.530991645159796E-3</v>
      </c>
      <c r="L91" s="12">
        <f t="shared" si="16"/>
        <v>2.1442324523017753E-3</v>
      </c>
      <c r="M91" s="12">
        <f t="shared" si="17"/>
        <v>-1.6186892991513213E-3</v>
      </c>
      <c r="N91" s="12">
        <f t="shared" si="18"/>
        <v>1.6646953169492384E-3</v>
      </c>
      <c r="O91" s="32">
        <f t="shared" si="12"/>
        <v>1.3298070389204941E-3</v>
      </c>
      <c r="P91" s="32">
        <f t="shared" si="13"/>
        <v>1.1770752161892606E-3</v>
      </c>
      <c r="Q91" s="34">
        <f t="shared" si="19"/>
        <v>7.6149581853224291E-4</v>
      </c>
    </row>
    <row r="92" spans="1:17">
      <c r="A92">
        <f t="shared" si="14"/>
        <v>1</v>
      </c>
      <c r="B92" s="1">
        <v>42705</v>
      </c>
      <c r="C92" s="28">
        <v>22971</v>
      </c>
      <c r="D92" s="4">
        <v>22866</v>
      </c>
      <c r="E92" s="4">
        <v>22871</v>
      </c>
      <c r="F92" s="4">
        <v>22928</v>
      </c>
      <c r="G92" s="30">
        <v>21818688.00297796</v>
      </c>
      <c r="H92" s="30">
        <v>21844957.80831873</v>
      </c>
      <c r="I92" s="4">
        <v>22013498</v>
      </c>
      <c r="J92" s="37">
        <v>21877778.192731801</v>
      </c>
      <c r="K92" s="11">
        <f t="shared" si="15"/>
        <v>3.2756813417191832E-3</v>
      </c>
      <c r="L92" s="12">
        <f t="shared" si="16"/>
        <v>-1.5283175407186933E-3</v>
      </c>
      <c r="M92" s="12">
        <f t="shared" si="17"/>
        <v>2.1909644625563995E-3</v>
      </c>
      <c r="N92" s="12">
        <f t="shared" si="18"/>
        <v>2.7553028646403188E-3</v>
      </c>
      <c r="O92" s="32">
        <f t="shared" si="12"/>
        <v>2.5698192975385226E-3</v>
      </c>
      <c r="P92" s="32">
        <f t="shared" si="13"/>
        <v>2.6464610167202807E-3</v>
      </c>
      <c r="Q92" s="34">
        <f t="shared" si="19"/>
        <v>1.7259661827024875E-3</v>
      </c>
    </row>
    <row r="93" spans="1:17">
      <c r="A93">
        <f t="shared" si="14"/>
        <v>1</v>
      </c>
      <c r="B93" s="1">
        <v>42736</v>
      </c>
      <c r="C93" s="28">
        <v>22890</v>
      </c>
      <c r="D93" s="4">
        <v>22892</v>
      </c>
      <c r="E93" s="4">
        <v>22888</v>
      </c>
      <c r="F93" s="4">
        <v>22941</v>
      </c>
      <c r="G93" s="30">
        <v>21876224.57977131</v>
      </c>
      <c r="H93" s="30">
        <v>21902561.14775566</v>
      </c>
      <c r="I93" s="4">
        <v>21808440</v>
      </c>
      <c r="J93" s="37">
        <v>21929824.7317168</v>
      </c>
      <c r="K93" s="11">
        <f t="shared" si="15"/>
        <v>-3.5261851900222352E-3</v>
      </c>
      <c r="L93" s="12">
        <f t="shared" si="16"/>
        <v>1.1370593894866055E-3</v>
      </c>
      <c r="M93" s="12">
        <f t="shared" si="17"/>
        <v>7.4329937475403618E-4</v>
      </c>
      <c r="N93" s="12">
        <f t="shared" si="18"/>
        <v>5.6699232379631148E-4</v>
      </c>
      <c r="O93" s="32">
        <f t="shared" si="12"/>
        <v>2.6370319235280437E-3</v>
      </c>
      <c r="P93" s="32">
        <f t="shared" si="13"/>
        <v>2.6369169463442699E-3</v>
      </c>
      <c r="Q93" s="34">
        <f t="shared" si="19"/>
        <v>2.3789682172703497E-3</v>
      </c>
    </row>
    <row r="94" spans="1:17">
      <c r="A94">
        <f t="shared" si="14"/>
        <v>1</v>
      </c>
      <c r="B94" s="1">
        <v>42767</v>
      </c>
      <c r="C94" s="28">
        <v>22954</v>
      </c>
      <c r="D94" s="4">
        <v>22954</v>
      </c>
      <c r="E94" s="4">
        <v>22956</v>
      </c>
      <c r="F94" s="4">
        <v>23018</v>
      </c>
      <c r="G94" s="30">
        <v>21955572.4437599</v>
      </c>
      <c r="H94" s="30">
        <v>21994190.813435666</v>
      </c>
      <c r="I94" s="4">
        <v>22001216</v>
      </c>
      <c r="J94" s="37">
        <v>21980873.364626002</v>
      </c>
      <c r="K94" s="11">
        <f t="shared" si="15"/>
        <v>2.7959807776321011E-3</v>
      </c>
      <c r="L94" s="12">
        <f t="shared" si="16"/>
        <v>2.708369736152294E-3</v>
      </c>
      <c r="M94" s="12">
        <f t="shared" si="17"/>
        <v>2.9709891646276798E-3</v>
      </c>
      <c r="N94" s="12">
        <f t="shared" si="18"/>
        <v>3.3564360751492384E-3</v>
      </c>
      <c r="O94" s="32">
        <f t="shared" si="12"/>
        <v>3.6271278757102898E-3</v>
      </c>
      <c r="P94" s="32">
        <f t="shared" si="13"/>
        <v>4.1835137480894513E-3</v>
      </c>
      <c r="Q94" s="34">
        <f t="shared" si="19"/>
        <v>2.3278176425811647E-3</v>
      </c>
    </row>
    <row r="95" spans="1:17">
      <c r="A95">
        <f t="shared" si="14"/>
        <v>1</v>
      </c>
      <c r="B95" s="1">
        <v>42795</v>
      </c>
      <c r="C95" s="28">
        <v>22970</v>
      </c>
      <c r="D95" s="4">
        <v>22966</v>
      </c>
      <c r="E95" s="4">
        <v>22972</v>
      </c>
      <c r="F95" s="4">
        <v>23047</v>
      </c>
      <c r="G95" s="30">
        <v>22001387.285476316</v>
      </c>
      <c r="H95" s="30">
        <v>22039422.411304541</v>
      </c>
      <c r="I95" s="4">
        <v>22066044</v>
      </c>
      <c r="J95" s="37">
        <v>22022446.977835301</v>
      </c>
      <c r="K95" s="11">
        <f t="shared" si="15"/>
        <v>6.9704626644595535E-4</v>
      </c>
      <c r="L95" s="12">
        <f t="shared" si="16"/>
        <v>5.2278469983435549E-4</v>
      </c>
      <c r="M95" s="12">
        <f t="shared" si="17"/>
        <v>6.9698553755004333E-4</v>
      </c>
      <c r="N95" s="12">
        <f t="shared" si="18"/>
        <v>1.2598835693804489E-3</v>
      </c>
      <c r="O95" s="32">
        <f t="shared" si="12"/>
        <v>2.0867067726779709E-3</v>
      </c>
      <c r="P95" s="32">
        <f t="shared" si="13"/>
        <v>2.0565247547659204E-3</v>
      </c>
      <c r="Q95" s="34">
        <f t="shared" si="19"/>
        <v>1.891354020364E-3</v>
      </c>
    </row>
    <row r="96" spans="1:17">
      <c r="A96">
        <f t="shared" si="14"/>
        <v>1</v>
      </c>
      <c r="B96" s="1">
        <v>42826</v>
      </c>
      <c r="C96" s="28">
        <v>23007</v>
      </c>
      <c r="D96" s="4">
        <v>23022</v>
      </c>
      <c r="E96" s="4">
        <v>23017</v>
      </c>
      <c r="F96" s="4">
        <v>23105</v>
      </c>
      <c r="G96" s="30">
        <v>22024239.414840184</v>
      </c>
      <c r="H96" s="30">
        <v>22061874.143985081</v>
      </c>
      <c r="I96" s="4">
        <v>22145257</v>
      </c>
      <c r="J96" s="37">
        <v>22058313.331583802</v>
      </c>
      <c r="K96" s="11">
        <f t="shared" si="15"/>
        <v>1.610796691336569E-3</v>
      </c>
      <c r="L96" s="12">
        <f t="shared" si="16"/>
        <v>2.4383871810502722E-3</v>
      </c>
      <c r="M96" s="12">
        <f t="shared" si="17"/>
        <v>1.9589064948632995E-3</v>
      </c>
      <c r="N96" s="12">
        <f t="shared" si="18"/>
        <v>2.5165965201545681E-3</v>
      </c>
      <c r="O96" s="32">
        <f t="shared" si="12"/>
        <v>1.0386676561506825E-3</v>
      </c>
      <c r="P96" s="32">
        <f t="shared" si="13"/>
        <v>1.0187078527532645E-3</v>
      </c>
      <c r="Q96" s="34">
        <f t="shared" si="19"/>
        <v>1.6286270905589983E-3</v>
      </c>
    </row>
    <row r="97" spans="1:17">
      <c r="A97">
        <f t="shared" si="14"/>
        <v>1</v>
      </c>
      <c r="B97" s="1">
        <v>42856</v>
      </c>
      <c r="C97" s="28">
        <v>23069</v>
      </c>
      <c r="D97" s="4">
        <v>23052</v>
      </c>
      <c r="E97" s="4">
        <v>23054</v>
      </c>
      <c r="F97" s="4">
        <v>23140</v>
      </c>
      <c r="G97" s="30">
        <v>22051041.325512201</v>
      </c>
      <c r="H97" s="30">
        <v>22088082.154464271</v>
      </c>
      <c r="I97" s="4">
        <v>22187349</v>
      </c>
      <c r="J97" s="37">
        <v>22106115.815848</v>
      </c>
      <c r="K97" s="11">
        <f t="shared" si="15"/>
        <v>2.6948320076498611E-3</v>
      </c>
      <c r="L97" s="12">
        <f t="shared" si="16"/>
        <v>1.3031013812874193E-3</v>
      </c>
      <c r="M97" s="12">
        <f t="shared" si="17"/>
        <v>1.6075074944605916E-3</v>
      </c>
      <c r="N97" s="12">
        <f t="shared" si="18"/>
        <v>1.5148236312485519E-3</v>
      </c>
      <c r="O97" s="32">
        <f t="shared" si="12"/>
        <v>1.2169278660292271E-3</v>
      </c>
      <c r="P97" s="32">
        <f t="shared" si="13"/>
        <v>1.187932190535701E-3</v>
      </c>
      <c r="Q97" s="34">
        <f t="shared" si="19"/>
        <v>2.1670960760065139E-3</v>
      </c>
    </row>
    <row r="98" spans="1:17">
      <c r="A98">
        <f t="shared" si="14"/>
        <v>1</v>
      </c>
      <c r="B98" s="1">
        <v>42887</v>
      </c>
      <c r="C98" s="28">
        <v>23097</v>
      </c>
      <c r="D98" s="4">
        <v>23097</v>
      </c>
      <c r="E98" s="4">
        <v>23094</v>
      </c>
      <c r="F98" s="4">
        <v>23165</v>
      </c>
      <c r="G98" s="30">
        <v>22137295.589379504</v>
      </c>
      <c r="H98" s="30">
        <v>22173175.422533631</v>
      </c>
      <c r="I98" s="4">
        <v>22079875</v>
      </c>
      <c r="J98" s="37">
        <v>22153218.982903901</v>
      </c>
      <c r="K98" s="11">
        <f t="shared" si="15"/>
        <v>1.2137500541853363E-3</v>
      </c>
      <c r="L98" s="12">
        <f t="shared" si="16"/>
        <v>1.9521082769391462E-3</v>
      </c>
      <c r="M98" s="12">
        <f t="shared" si="17"/>
        <v>1.7350568231109254E-3</v>
      </c>
      <c r="N98" s="12">
        <f t="shared" si="18"/>
        <v>1.080380293863481E-3</v>
      </c>
      <c r="O98" s="32">
        <f t="shared" si="12"/>
        <v>3.9115732719392504E-3</v>
      </c>
      <c r="P98" s="32">
        <f t="shared" si="13"/>
        <v>3.8524516286337906E-3</v>
      </c>
      <c r="Q98" s="34">
        <f t="shared" si="19"/>
        <v>2.1307753676986785E-3</v>
      </c>
    </row>
    <row r="99" spans="1:17">
      <c r="A99">
        <f t="shared" si="14"/>
        <v>1</v>
      </c>
      <c r="B99" s="1">
        <v>42917</v>
      </c>
      <c r="C99" s="28">
        <v>23151</v>
      </c>
      <c r="D99" s="4">
        <v>23148</v>
      </c>
      <c r="E99" s="4">
        <v>23145</v>
      </c>
      <c r="F99" s="4">
        <v>23232</v>
      </c>
      <c r="G99" s="30">
        <v>22236820.10781781</v>
      </c>
      <c r="H99" s="30">
        <v>22271959.734648071</v>
      </c>
      <c r="I99" s="4">
        <v>21943727</v>
      </c>
      <c r="J99" s="37">
        <v>22178735.870883301</v>
      </c>
      <c r="K99" s="11">
        <f t="shared" si="15"/>
        <v>2.3379659696063371E-3</v>
      </c>
      <c r="L99" s="12">
        <f t="shared" si="16"/>
        <v>2.2080789712950466E-3</v>
      </c>
      <c r="M99" s="12">
        <f t="shared" si="17"/>
        <v>2.2083658093010605E-3</v>
      </c>
      <c r="N99" s="12">
        <f t="shared" si="18"/>
        <v>2.8922944096698711E-3</v>
      </c>
      <c r="O99" s="32">
        <f t="shared" si="12"/>
        <v>4.4957848638951248E-3</v>
      </c>
      <c r="P99" s="32">
        <f t="shared" si="13"/>
        <v>4.4551269825814366E-3</v>
      </c>
      <c r="Q99" s="34">
        <f t="shared" si="19"/>
        <v>1.1518365795548657E-3</v>
      </c>
    </row>
    <row r="100" spans="1:17">
      <c r="A100">
        <f t="shared" si="14"/>
        <v>1</v>
      </c>
      <c r="B100" s="1">
        <v>42948</v>
      </c>
      <c r="C100" s="28">
        <v>23173</v>
      </c>
      <c r="D100" s="4">
        <v>23190</v>
      </c>
      <c r="E100" s="4">
        <v>23191</v>
      </c>
      <c r="F100" s="4">
        <v>23269</v>
      </c>
      <c r="G100" s="30">
        <v>22266978.225069944</v>
      </c>
      <c r="H100" s="30">
        <v>22298804.57036395</v>
      </c>
      <c r="I100" s="4">
        <v>22030772</v>
      </c>
      <c r="J100" s="37">
        <v>22207034.8960674</v>
      </c>
      <c r="K100" s="11">
        <f t="shared" si="15"/>
        <v>9.5028292514354185E-4</v>
      </c>
      <c r="L100" s="12">
        <f t="shared" si="16"/>
        <v>1.814411612234279E-3</v>
      </c>
      <c r="M100" s="12">
        <f t="shared" si="17"/>
        <v>1.9874702959603585E-3</v>
      </c>
      <c r="N100" s="12">
        <f t="shared" si="18"/>
        <v>1.5926308539944145E-3</v>
      </c>
      <c r="O100" s="32">
        <f t="shared" si="12"/>
        <v>1.35622436597993E-3</v>
      </c>
      <c r="P100" s="32">
        <f t="shared" si="13"/>
        <v>1.2053198746635463E-3</v>
      </c>
      <c r="Q100" s="34">
        <f t="shared" si="19"/>
        <v>1.275953027658705E-3</v>
      </c>
    </row>
    <row r="101" spans="1:17">
      <c r="A101">
        <f t="shared" si="14"/>
        <v>1</v>
      </c>
      <c r="B101" s="1">
        <v>42979</v>
      </c>
      <c r="C101" s="28">
        <v>23217</v>
      </c>
      <c r="D101" s="4">
        <v>23213</v>
      </c>
      <c r="E101" s="4">
        <v>23214</v>
      </c>
      <c r="F101" s="4">
        <v>23295</v>
      </c>
      <c r="G101" s="30">
        <v>22339134.047386721</v>
      </c>
      <c r="H101" s="30">
        <v>22369885.218836464</v>
      </c>
      <c r="I101" s="4">
        <v>22186407</v>
      </c>
      <c r="J101" s="37">
        <v>22212613.642645702</v>
      </c>
      <c r="K101" s="11">
        <f t="shared" si="15"/>
        <v>1.8987614896646132E-3</v>
      </c>
      <c r="L101" s="12">
        <f t="shared" si="16"/>
        <v>9.9180681328148168E-4</v>
      </c>
      <c r="M101" s="12">
        <f t="shared" si="17"/>
        <v>9.9176404639722548E-4</v>
      </c>
      <c r="N101" s="12">
        <f t="shared" si="18"/>
        <v>1.1173664532209138E-3</v>
      </c>
      <c r="O101" s="32">
        <f t="shared" si="12"/>
        <v>3.2404856010295191E-3</v>
      </c>
      <c r="P101" s="32">
        <f t="shared" si="13"/>
        <v>3.1876439047759941E-3</v>
      </c>
      <c r="Q101" s="34">
        <f t="shared" si="19"/>
        <v>2.5121528400395832E-4</v>
      </c>
    </row>
    <row r="102" spans="1:17">
      <c r="A102">
        <f t="shared" si="14"/>
        <v>1</v>
      </c>
      <c r="B102" s="1">
        <v>43009</v>
      </c>
      <c r="C102" s="28">
        <v>23254</v>
      </c>
      <c r="D102" s="4">
        <v>23238</v>
      </c>
      <c r="E102" s="4">
        <v>23231</v>
      </c>
      <c r="F102" s="4">
        <v>23313</v>
      </c>
      <c r="G102" s="30">
        <v>22333560.767915681</v>
      </c>
      <c r="H102" s="30">
        <v>22363743.703955885</v>
      </c>
      <c r="I102" s="4">
        <v>22380524</v>
      </c>
      <c r="J102" s="37">
        <v>22271042.793384999</v>
      </c>
      <c r="K102" s="11">
        <f t="shared" si="15"/>
        <v>1.5936598182366701E-3</v>
      </c>
      <c r="L102" s="12">
        <f t="shared" si="16"/>
        <v>1.0769827251970732E-3</v>
      </c>
      <c r="M102" s="12">
        <f t="shared" si="17"/>
        <v>7.3231670543627558E-4</v>
      </c>
      <c r="N102" s="12">
        <f t="shared" si="18"/>
        <v>7.7269800386359222E-4</v>
      </c>
      <c r="O102" s="32">
        <f t="shared" si="12"/>
        <v>-2.4948502745081313E-4</v>
      </c>
      <c r="P102" s="32">
        <f t="shared" si="13"/>
        <v>-2.745438709451653E-4</v>
      </c>
      <c r="Q102" s="34">
        <f t="shared" si="19"/>
        <v>2.6304491528688079E-3</v>
      </c>
    </row>
    <row r="103" spans="1:17">
      <c r="A103">
        <f t="shared" si="14"/>
        <v>1</v>
      </c>
      <c r="B103" s="1">
        <v>43040</v>
      </c>
      <c r="C103" s="28">
        <v>23292</v>
      </c>
      <c r="D103" s="4">
        <v>23281</v>
      </c>
      <c r="E103" s="4">
        <v>23350</v>
      </c>
      <c r="F103" s="4">
        <v>23354</v>
      </c>
      <c r="G103" s="30">
        <v>22316388.900354389</v>
      </c>
      <c r="H103" s="30">
        <v>22347636.719890375</v>
      </c>
      <c r="I103" s="4">
        <v>22451449</v>
      </c>
      <c r="J103" s="37">
        <v>22314447.229788199</v>
      </c>
      <c r="K103" s="11">
        <f t="shared" ref="K103:K134" si="20">C103/C102-1</f>
        <v>1.6341274619420254E-3</v>
      </c>
      <c r="L103" s="12">
        <f t="shared" ref="L103:L134" si="21">D103/D102-1</f>
        <v>1.8504174197435663E-3</v>
      </c>
      <c r="M103" s="12">
        <f t="shared" ref="M103:M134" si="22">E103/E102-1</f>
        <v>5.1224656708708238E-3</v>
      </c>
      <c r="N103" s="12">
        <f t="shared" ref="N103:N134" si="23">F103/F102-1</f>
        <v>1.7586754171492469E-3</v>
      </c>
      <c r="O103" s="32">
        <f t="shared" si="12"/>
        <v>-7.6888176228306904E-4</v>
      </c>
      <c r="P103" s="32">
        <f t="shared" si="13"/>
        <v>-7.202275378724865E-4</v>
      </c>
      <c r="Q103" s="34">
        <f t="shared" si="19"/>
        <v>1.9489180100760173E-3</v>
      </c>
    </row>
    <row r="104" spans="1:17">
      <c r="A104">
        <f t="shared" si="14"/>
        <v>1</v>
      </c>
      <c r="B104" s="1">
        <v>43070</v>
      </c>
      <c r="C104" s="28">
        <v>23309</v>
      </c>
      <c r="D104" s="4">
        <v>23389</v>
      </c>
      <c r="E104" s="4">
        <v>23380</v>
      </c>
      <c r="F104" s="4">
        <v>23383</v>
      </c>
      <c r="G104" s="30">
        <v>22339885.959951982</v>
      </c>
      <c r="H104" s="30">
        <v>22372990.280827206</v>
      </c>
      <c r="I104" s="4">
        <v>22481885</v>
      </c>
      <c r="J104" s="37">
        <v>22353106.867590901</v>
      </c>
      <c r="K104" s="11">
        <f t="shared" si="20"/>
        <v>7.2986433110089344E-4</v>
      </c>
      <c r="L104" s="12">
        <f t="shared" si="21"/>
        <v>4.6389759890039794E-3</v>
      </c>
      <c r="M104" s="12">
        <f t="shared" si="22"/>
        <v>1.2847965738758127E-3</v>
      </c>
      <c r="N104" s="12">
        <f t="shared" si="23"/>
        <v>1.2417573006764382E-3</v>
      </c>
      <c r="O104" s="32">
        <f t="shared" si="12"/>
        <v>1.052905992206421E-3</v>
      </c>
      <c r="P104" s="32">
        <f t="shared" si="13"/>
        <v>1.134507476321378E-3</v>
      </c>
      <c r="Q104" s="34">
        <f t="shared" si="19"/>
        <v>1.7324936353830811E-3</v>
      </c>
    </row>
    <row r="105" spans="1:17">
      <c r="A105">
        <f t="shared" si="14"/>
        <v>1</v>
      </c>
      <c r="B105" s="1">
        <v>43101</v>
      </c>
      <c r="C105" s="28">
        <v>23427</v>
      </c>
      <c r="D105" s="4">
        <v>23443</v>
      </c>
      <c r="E105" s="4">
        <v>23430</v>
      </c>
      <c r="F105" s="4">
        <v>23438</v>
      </c>
      <c r="G105" s="30">
        <v>22353141.233101279</v>
      </c>
      <c r="H105" s="30">
        <v>22386301.664769411</v>
      </c>
      <c r="I105" s="4">
        <v>22292785</v>
      </c>
      <c r="J105" s="37">
        <v>22407517.8416069</v>
      </c>
      <c r="K105" s="11">
        <f t="shared" si="20"/>
        <v>5.0624222403363728E-3</v>
      </c>
      <c r="L105" s="12">
        <f t="shared" si="21"/>
        <v>2.3087776305099617E-3</v>
      </c>
      <c r="M105" s="12">
        <f t="shared" si="22"/>
        <v>2.1385799828914642E-3</v>
      </c>
      <c r="N105" s="12">
        <f t="shared" si="23"/>
        <v>2.3521361673011221E-3</v>
      </c>
      <c r="O105" s="32">
        <f t="shared" si="12"/>
        <v>5.9334560494450628E-4</v>
      </c>
      <c r="P105" s="32">
        <f t="shared" si="13"/>
        <v>5.9497562798349612E-4</v>
      </c>
      <c r="Q105" s="34">
        <f t="shared" si="19"/>
        <v>2.4341571101638149E-3</v>
      </c>
    </row>
    <row r="106" spans="1:17">
      <c r="A106">
        <f t="shared" si="14"/>
        <v>1</v>
      </c>
      <c r="B106" s="1">
        <v>43132</v>
      </c>
      <c r="C106" s="28">
        <v>23466</v>
      </c>
      <c r="D106" s="4">
        <v>23458</v>
      </c>
      <c r="E106" s="4">
        <v>23462</v>
      </c>
      <c r="F106" s="4">
        <v>23494</v>
      </c>
      <c r="G106" s="30">
        <v>22421291.372188948</v>
      </c>
      <c r="H106" s="30">
        <v>22431791.778275628</v>
      </c>
      <c r="I106" s="4">
        <v>22502789</v>
      </c>
      <c r="J106" s="37">
        <v>22470978.7102658</v>
      </c>
      <c r="K106" s="11">
        <f t="shared" si="20"/>
        <v>1.6647458061211928E-3</v>
      </c>
      <c r="L106" s="12">
        <f t="shared" si="21"/>
        <v>6.3984984856890748E-4</v>
      </c>
      <c r="M106" s="12">
        <f t="shared" si="22"/>
        <v>1.3657703798548582E-3</v>
      </c>
      <c r="N106" s="12">
        <f t="shared" si="23"/>
        <v>2.3892823619762193E-3</v>
      </c>
      <c r="O106" s="32">
        <f t="shared" si="12"/>
        <v>3.0487947254029812E-3</v>
      </c>
      <c r="P106" s="32">
        <f t="shared" si="13"/>
        <v>2.0320513047409339E-3</v>
      </c>
      <c r="Q106" s="34">
        <f t="shared" si="19"/>
        <v>2.8321239821156308E-3</v>
      </c>
    </row>
    <row r="107" spans="1:17">
      <c r="A107">
        <f t="shared" si="14"/>
        <v>1</v>
      </c>
      <c r="B107" s="1">
        <v>43160</v>
      </c>
      <c r="C107" s="28">
        <v>23483</v>
      </c>
      <c r="D107" s="4">
        <v>23486</v>
      </c>
      <c r="E107" s="4">
        <v>23491</v>
      </c>
      <c r="F107" s="4">
        <v>23523</v>
      </c>
      <c r="G107" s="30">
        <v>22489852.764080696</v>
      </c>
      <c r="H107" s="30">
        <v>22499798.712021325</v>
      </c>
      <c r="I107" s="4">
        <v>22554729</v>
      </c>
      <c r="J107" s="37">
        <v>22493254.6629944</v>
      </c>
      <c r="K107" s="11">
        <f t="shared" si="20"/>
        <v>7.2445239921581361E-4</v>
      </c>
      <c r="L107" s="12">
        <f t="shared" si="21"/>
        <v>1.1936226447266662E-3</v>
      </c>
      <c r="M107" s="12">
        <f t="shared" si="22"/>
        <v>1.2360412582048674E-3</v>
      </c>
      <c r="N107" s="12">
        <f t="shared" si="23"/>
        <v>1.2343577083511192E-3</v>
      </c>
      <c r="O107" s="32">
        <f t="shared" si="12"/>
        <v>3.0578698948977578E-3</v>
      </c>
      <c r="P107" s="32">
        <f t="shared" si="13"/>
        <v>3.031720979665975E-3</v>
      </c>
      <c r="Q107" s="34">
        <f t="shared" si="19"/>
        <v>9.9132098409326908E-4</v>
      </c>
    </row>
    <row r="108" spans="1:17">
      <c r="A108">
        <f t="shared" si="14"/>
        <v>1</v>
      </c>
      <c r="B108" s="1">
        <v>43191</v>
      </c>
      <c r="C108" s="28">
        <v>23517</v>
      </c>
      <c r="D108" s="4">
        <v>23524</v>
      </c>
      <c r="E108" s="4">
        <v>23529</v>
      </c>
      <c r="F108" s="4">
        <v>23546</v>
      </c>
      <c r="G108" s="30">
        <v>22509101.936177645</v>
      </c>
      <c r="H108" s="30">
        <v>22518745.521881532</v>
      </c>
      <c r="I108" s="4">
        <v>22630311</v>
      </c>
      <c r="J108" s="37">
        <v>22545093.097919799</v>
      </c>
      <c r="K108" s="11">
        <f t="shared" si="20"/>
        <v>1.4478558957544685E-3</v>
      </c>
      <c r="L108" s="12">
        <f t="shared" si="21"/>
        <v>1.6179851826620961E-3</v>
      </c>
      <c r="M108" s="12">
        <f t="shared" si="22"/>
        <v>1.6176407986037145E-3</v>
      </c>
      <c r="N108" s="12">
        <f t="shared" si="23"/>
        <v>9.7776644135527668E-4</v>
      </c>
      <c r="O108" s="32">
        <f t="shared" si="12"/>
        <v>8.5590476286667716E-4</v>
      </c>
      <c r="P108" s="32">
        <f t="shared" si="13"/>
        <v>8.4208797166196447E-4</v>
      </c>
      <c r="Q108" s="34">
        <f t="shared" si="19"/>
        <v>2.304621349914493E-3</v>
      </c>
    </row>
    <row r="109" spans="1:17">
      <c r="A109">
        <f t="shared" si="14"/>
        <v>1</v>
      </c>
      <c r="B109" s="1">
        <v>43221</v>
      </c>
      <c r="C109" s="28">
        <v>23563</v>
      </c>
      <c r="D109" s="4">
        <v>23569</v>
      </c>
      <c r="E109" s="4">
        <v>23571</v>
      </c>
      <c r="F109" s="4">
        <v>23583</v>
      </c>
      <c r="G109" s="30">
        <v>22530172.636013724</v>
      </c>
      <c r="H109" s="30">
        <v>22546798.153297268</v>
      </c>
      <c r="I109" s="4">
        <v>22649547</v>
      </c>
      <c r="J109" s="37">
        <v>22575911.373275898</v>
      </c>
      <c r="K109" s="11">
        <f t="shared" si="20"/>
        <v>1.956031806778169E-3</v>
      </c>
      <c r="L109" s="12">
        <f t="shared" si="21"/>
        <v>1.912939976194572E-3</v>
      </c>
      <c r="M109" s="12">
        <f t="shared" si="22"/>
        <v>1.7850312380467415E-3</v>
      </c>
      <c r="N109" s="12">
        <f t="shared" si="23"/>
        <v>1.5713921685212018E-3</v>
      </c>
      <c r="O109" s="32">
        <f t="shared" si="12"/>
        <v>9.3609686853901586E-4</v>
      </c>
      <c r="P109" s="32">
        <f t="shared" si="13"/>
        <v>1.2457457449606135E-3</v>
      </c>
      <c r="Q109" s="34">
        <f t="shared" si="19"/>
        <v>1.3669615477853725E-3</v>
      </c>
    </row>
    <row r="110" spans="1:17">
      <c r="A110">
        <f t="shared" si="14"/>
        <v>1</v>
      </c>
      <c r="B110" s="1">
        <v>43252</v>
      </c>
      <c r="C110" s="28">
        <v>23623</v>
      </c>
      <c r="D110" s="4">
        <v>23640</v>
      </c>
      <c r="E110" s="4">
        <v>23638</v>
      </c>
      <c r="F110" s="4">
        <v>23615</v>
      </c>
      <c r="G110" s="30">
        <v>22612580.670048166</v>
      </c>
      <c r="H110" s="30">
        <v>22628738.341767009</v>
      </c>
      <c r="I110" s="4">
        <v>22539854</v>
      </c>
      <c r="J110" s="37">
        <v>22611381.3222894</v>
      </c>
      <c r="K110" s="11">
        <f t="shared" si="20"/>
        <v>2.546365063871292E-3</v>
      </c>
      <c r="L110" s="12">
        <f t="shared" si="21"/>
        <v>3.01243158386022E-3</v>
      </c>
      <c r="M110" s="12">
        <f t="shared" si="22"/>
        <v>2.8424759238045993E-3</v>
      </c>
      <c r="N110" s="12">
        <f t="shared" si="23"/>
        <v>1.3569096382988199E-3</v>
      </c>
      <c r="O110" s="32">
        <f t="shared" si="12"/>
        <v>3.6576743270362311E-3</v>
      </c>
      <c r="P110" s="32">
        <f t="shared" si="13"/>
        <v>3.6342272597920111E-3</v>
      </c>
      <c r="Q110" s="34">
        <f t="shared" si="19"/>
        <v>1.5711414005410429E-3</v>
      </c>
    </row>
    <row r="111" spans="1:17">
      <c r="A111">
        <f t="shared" si="14"/>
        <v>1</v>
      </c>
      <c r="B111" s="1">
        <v>43282</v>
      </c>
      <c r="C111" s="28">
        <v>23662</v>
      </c>
      <c r="D111" s="4">
        <v>23679</v>
      </c>
      <c r="E111" s="4">
        <v>23674</v>
      </c>
      <c r="F111" s="4">
        <v>23643</v>
      </c>
      <c r="G111" s="30">
        <v>22659720.136903141</v>
      </c>
      <c r="H111" s="30">
        <v>22675374.932866134</v>
      </c>
      <c r="I111" s="4">
        <v>22411276</v>
      </c>
      <c r="J111" s="37">
        <v>22646524.0721993</v>
      </c>
      <c r="K111" s="11">
        <f t="shared" si="20"/>
        <v>1.6509334123524511E-3</v>
      </c>
      <c r="L111" s="12">
        <f t="shared" si="21"/>
        <v>1.6497461928934865E-3</v>
      </c>
      <c r="M111" s="12">
        <f t="shared" si="22"/>
        <v>1.5229714865894195E-3</v>
      </c>
      <c r="N111" s="12">
        <f t="shared" si="23"/>
        <v>1.1856870633071281E-3</v>
      </c>
      <c r="O111" s="32">
        <f t="shared" si="12"/>
        <v>2.084656658291717E-3</v>
      </c>
      <c r="P111" s="32">
        <f t="shared" si="13"/>
        <v>2.0609452632649461E-3</v>
      </c>
      <c r="Q111" s="34">
        <f t="shared" si="19"/>
        <v>1.5542062383981925E-3</v>
      </c>
    </row>
    <row r="112" spans="1:17">
      <c r="A112">
        <f t="shared" si="14"/>
        <v>1</v>
      </c>
      <c r="B112" s="1">
        <v>43313</v>
      </c>
      <c r="C112" s="28">
        <v>23732</v>
      </c>
      <c r="D112" s="4">
        <v>23732</v>
      </c>
      <c r="E112" s="4">
        <v>23741</v>
      </c>
      <c r="F112" s="4">
        <v>23701</v>
      </c>
      <c r="G112" s="30">
        <v>22723291.258843973</v>
      </c>
      <c r="H112" s="30">
        <v>22739347.26028635</v>
      </c>
      <c r="I112" s="4">
        <v>22525469</v>
      </c>
      <c r="J112" s="37">
        <v>22692922.971667901</v>
      </c>
      <c r="K112" s="11">
        <f t="shared" si="20"/>
        <v>2.958329811512117E-3</v>
      </c>
      <c r="L112" s="12">
        <f t="shared" si="21"/>
        <v>2.238270197221226E-3</v>
      </c>
      <c r="M112" s="12">
        <f t="shared" si="22"/>
        <v>2.8301089803159929E-3</v>
      </c>
      <c r="N112" s="12">
        <f t="shared" si="23"/>
        <v>2.4531573827348829E-3</v>
      </c>
      <c r="O112" s="32">
        <f t="shared" si="12"/>
        <v>2.8054680974325397E-3</v>
      </c>
      <c r="P112" s="32">
        <f t="shared" si="13"/>
        <v>2.8212246813830166E-3</v>
      </c>
      <c r="Q112" s="34">
        <f t="shared" si="19"/>
        <v>2.048830951746794E-3</v>
      </c>
    </row>
    <row r="113" spans="1:17">
      <c r="A113">
        <f t="shared" si="14"/>
        <v>1</v>
      </c>
      <c r="B113" s="1">
        <v>43344</v>
      </c>
      <c r="C113" s="28">
        <v>23750</v>
      </c>
      <c r="D113" s="4">
        <v>23767</v>
      </c>
      <c r="E113" s="4">
        <v>23750</v>
      </c>
      <c r="F113" s="4">
        <v>23709</v>
      </c>
      <c r="G113" s="30">
        <v>22748893.09812611</v>
      </c>
      <c r="H113" s="30">
        <v>22764046.921104819</v>
      </c>
      <c r="I113" s="4">
        <v>22665804</v>
      </c>
      <c r="J113" s="37">
        <v>22724017.3312185</v>
      </c>
      <c r="K113" s="11">
        <f t="shared" si="20"/>
        <v>7.5846957694247763E-4</v>
      </c>
      <c r="L113" s="12">
        <f t="shared" si="21"/>
        <v>1.4748019551660274E-3</v>
      </c>
      <c r="M113" s="12">
        <f t="shared" si="22"/>
        <v>3.7909102396693761E-4</v>
      </c>
      <c r="N113" s="12">
        <f t="shared" si="23"/>
        <v>3.375385004851239E-4</v>
      </c>
      <c r="O113" s="32">
        <f t="shared" si="12"/>
        <v>1.1266783051144813E-3</v>
      </c>
      <c r="P113" s="32">
        <f t="shared" si="13"/>
        <v>1.086207996022992E-3</v>
      </c>
      <c r="Q113" s="34">
        <f t="shared" si="19"/>
        <v>1.3702227601715133E-3</v>
      </c>
    </row>
    <row r="114" spans="1:17">
      <c r="A114">
        <f t="shared" si="14"/>
        <v>1</v>
      </c>
      <c r="B114" s="1">
        <v>43374</v>
      </c>
      <c r="C114" s="28">
        <v>23811</v>
      </c>
      <c r="D114" s="4">
        <v>23789</v>
      </c>
      <c r="E114" s="4">
        <v>23794</v>
      </c>
      <c r="F114" s="4">
        <v>23756</v>
      </c>
      <c r="G114" s="30">
        <v>22762427.003123507</v>
      </c>
      <c r="H114" s="30">
        <v>22777325.675891511</v>
      </c>
      <c r="I114" s="4">
        <v>22887625</v>
      </c>
      <c r="J114" s="37">
        <v>22778179.123320501</v>
      </c>
      <c r="K114" s="11">
        <f t="shared" si="20"/>
        <v>2.5684210526315532E-3</v>
      </c>
      <c r="L114" s="12">
        <f t="shared" si="21"/>
        <v>9.2565321664483946E-4</v>
      </c>
      <c r="M114" s="12">
        <f t="shared" si="22"/>
        <v>1.852631578947328E-3</v>
      </c>
      <c r="N114" s="12">
        <f t="shared" si="23"/>
        <v>1.9823695643004235E-3</v>
      </c>
      <c r="O114" s="32">
        <f t="shared" si="12"/>
        <v>5.9492586909692946E-4</v>
      </c>
      <c r="P114" s="32">
        <f t="shared" si="13"/>
        <v>5.8332135901473237E-4</v>
      </c>
      <c r="Q114" s="34">
        <f t="shared" si="19"/>
        <v>2.3834602532006866E-3</v>
      </c>
    </row>
    <row r="115" spans="1:17">
      <c r="A115">
        <f t="shared" si="14"/>
        <v>1</v>
      </c>
      <c r="B115" s="1">
        <v>43405</v>
      </c>
      <c r="C115" s="28">
        <v>23823</v>
      </c>
      <c r="D115" s="4">
        <v>23815</v>
      </c>
      <c r="E115" s="4">
        <v>23845</v>
      </c>
      <c r="F115" s="4">
        <v>23768</v>
      </c>
      <c r="G115" s="30">
        <v>22805987.87934465</v>
      </c>
      <c r="H115" s="30">
        <v>22821401.093777705</v>
      </c>
      <c r="I115" s="4">
        <v>22961308</v>
      </c>
      <c r="J115" s="37">
        <v>22789812.376604501</v>
      </c>
      <c r="K115" s="11">
        <f t="shared" si="20"/>
        <v>5.0396875393721174E-4</v>
      </c>
      <c r="L115" s="12">
        <f t="shared" si="21"/>
        <v>1.092942116104112E-3</v>
      </c>
      <c r="M115" s="12">
        <f t="shared" si="22"/>
        <v>2.1433974951667878E-3</v>
      </c>
      <c r="N115" s="12">
        <f t="shared" si="23"/>
        <v>5.0513554470454913E-4</v>
      </c>
      <c r="O115" s="32">
        <f t="shared" si="12"/>
        <v>1.9137184367539195E-3</v>
      </c>
      <c r="P115" s="32">
        <f t="shared" si="13"/>
        <v>1.9350567539562213E-3</v>
      </c>
      <c r="Q115" s="34">
        <f t="shared" si="19"/>
        <v>5.1071919405920596E-4</v>
      </c>
    </row>
    <row r="116" spans="1:17">
      <c r="A116">
        <f t="shared" si="14"/>
        <v>1</v>
      </c>
      <c r="B116" s="1">
        <v>43435</v>
      </c>
      <c r="C116" s="28">
        <v>23897</v>
      </c>
      <c r="D116" s="4">
        <v>23912</v>
      </c>
      <c r="E116" s="4">
        <v>23912</v>
      </c>
      <c r="F116" s="4">
        <v>23852</v>
      </c>
      <c r="G116" s="30">
        <v>22939081.769084875</v>
      </c>
      <c r="H116" s="30">
        <v>22955105.971035376</v>
      </c>
      <c r="I116" s="4">
        <v>22972378</v>
      </c>
      <c r="J116" s="37">
        <v>22867865.603879999</v>
      </c>
      <c r="K116" s="11">
        <f t="shared" si="20"/>
        <v>3.1062418671032876E-3</v>
      </c>
      <c r="L116" s="12">
        <f t="shared" si="21"/>
        <v>4.0730631954650764E-3</v>
      </c>
      <c r="M116" s="12">
        <f t="shared" si="22"/>
        <v>2.8098133780667389E-3</v>
      </c>
      <c r="N116" s="12">
        <f t="shared" si="23"/>
        <v>3.5341635812857763E-3</v>
      </c>
      <c r="O116" s="32">
        <f t="shared" ref="O116:O179" si="24">G116/G115-1</f>
        <v>5.8359186387522133E-3</v>
      </c>
      <c r="P116" s="32">
        <f t="shared" ref="P116:P179" si="25">H116/H115-1</f>
        <v>5.858749719539702E-3</v>
      </c>
      <c r="Q116" s="34">
        <f t="shared" si="19"/>
        <v>3.4249175019811506E-3</v>
      </c>
    </row>
    <row r="117" spans="1:17">
      <c r="A117">
        <f t="shared" si="14"/>
        <v>1</v>
      </c>
      <c r="B117" s="1">
        <v>43466</v>
      </c>
      <c r="C117" s="28">
        <v>23967</v>
      </c>
      <c r="D117" s="4">
        <v>23976</v>
      </c>
      <c r="E117" s="4">
        <v>23980</v>
      </c>
      <c r="F117" s="4">
        <v>23902</v>
      </c>
      <c r="G117" s="30">
        <v>22969743.878891602</v>
      </c>
      <c r="H117" s="30">
        <v>22985943.224822536</v>
      </c>
      <c r="I117" s="4">
        <v>22800330</v>
      </c>
      <c r="J117" s="37">
        <v>22914369.947544601</v>
      </c>
      <c r="K117" s="11">
        <f t="shared" si="20"/>
        <v>2.9292379796628243E-3</v>
      </c>
      <c r="L117" s="12">
        <f t="shared" si="21"/>
        <v>2.6764804282368715E-3</v>
      </c>
      <c r="M117" s="12">
        <f t="shared" si="22"/>
        <v>2.8437604550015649E-3</v>
      </c>
      <c r="N117" s="12">
        <f t="shared" si="23"/>
        <v>2.0962602716754208E-3</v>
      </c>
      <c r="O117" s="32">
        <f t="shared" si="24"/>
        <v>1.3366755529007346E-3</v>
      </c>
      <c r="P117" s="32">
        <f t="shared" si="25"/>
        <v>1.3433723122895369E-3</v>
      </c>
      <c r="Q117" s="34">
        <f t="shared" si="19"/>
        <v>2.0336110273759811E-3</v>
      </c>
    </row>
    <row r="118" spans="1:17">
      <c r="A118">
        <f t="shared" si="14"/>
        <v>1</v>
      </c>
      <c r="B118" s="1">
        <v>43497</v>
      </c>
      <c r="C118" s="28">
        <v>23980</v>
      </c>
      <c r="D118" s="4">
        <v>23993</v>
      </c>
      <c r="E118" s="4">
        <v>23999</v>
      </c>
      <c r="F118" s="4">
        <v>23923</v>
      </c>
      <c r="G118" s="30">
        <v>23032271.178888034</v>
      </c>
      <c r="H118" s="30">
        <v>23060407.091022562</v>
      </c>
      <c r="I118" s="4">
        <v>22995517</v>
      </c>
      <c r="J118" s="37">
        <v>22955986.143426199</v>
      </c>
      <c r="K118" s="11">
        <f t="shared" si="20"/>
        <v>5.4241248383202212E-4</v>
      </c>
      <c r="L118" s="12">
        <f t="shared" si="21"/>
        <v>7.0904237570901252E-4</v>
      </c>
      <c r="M118" s="12">
        <f t="shared" si="22"/>
        <v>7.9232693911590601E-4</v>
      </c>
      <c r="N118" s="12">
        <f t="shared" si="23"/>
        <v>8.7858756589409559E-4</v>
      </c>
      <c r="O118" s="32">
        <f t="shared" si="24"/>
        <v>2.7221592163197972E-3</v>
      </c>
      <c r="P118" s="32">
        <f t="shared" si="25"/>
        <v>3.2395392902395681E-3</v>
      </c>
      <c r="Q118" s="34">
        <f t="shared" si="19"/>
        <v>1.8161614732092879E-3</v>
      </c>
    </row>
    <row r="119" spans="1:17">
      <c r="A119">
        <f t="shared" si="14"/>
        <v>1</v>
      </c>
      <c r="B119" s="1">
        <v>43525</v>
      </c>
      <c r="C119" s="28">
        <v>24063</v>
      </c>
      <c r="D119" s="4">
        <v>24068</v>
      </c>
      <c r="E119" s="4">
        <v>24071</v>
      </c>
      <c r="F119" s="4">
        <v>23988</v>
      </c>
      <c r="G119" s="30">
        <v>23094744.077994134</v>
      </c>
      <c r="H119" s="30">
        <v>23122340.27476437</v>
      </c>
      <c r="I119" s="4">
        <v>23051263</v>
      </c>
      <c r="J119" s="37">
        <v>22985598.430565901</v>
      </c>
      <c r="K119" s="11">
        <f t="shared" si="20"/>
        <v>3.4612176814010631E-3</v>
      </c>
      <c r="L119" s="12">
        <f t="shared" si="21"/>
        <v>3.1259117242528056E-3</v>
      </c>
      <c r="M119" s="12">
        <f t="shared" si="22"/>
        <v>3.0001250052085204E-3</v>
      </c>
      <c r="N119" s="12">
        <f t="shared" si="23"/>
        <v>2.7170505371398868E-3</v>
      </c>
      <c r="O119" s="32">
        <f t="shared" si="24"/>
        <v>2.7124072402970878E-3</v>
      </c>
      <c r="P119" s="32">
        <f t="shared" si="25"/>
        <v>2.6856934267183163E-3</v>
      </c>
      <c r="Q119" s="34">
        <f t="shared" si="19"/>
        <v>1.289959270522667E-3</v>
      </c>
    </row>
    <row r="120" spans="1:17">
      <c r="A120">
        <f t="shared" si="14"/>
        <v>1</v>
      </c>
      <c r="B120" s="1">
        <v>43556</v>
      </c>
      <c r="C120" s="28">
        <v>24130</v>
      </c>
      <c r="D120" s="4">
        <v>24144</v>
      </c>
      <c r="E120" s="4">
        <v>24142</v>
      </c>
      <c r="F120" s="4">
        <v>24054</v>
      </c>
      <c r="G120" s="30">
        <v>23145706.867621001</v>
      </c>
      <c r="H120" s="30">
        <v>23173116.60885134</v>
      </c>
      <c r="I120" s="4">
        <v>23109595</v>
      </c>
      <c r="J120" s="37">
        <v>23007577.8695512</v>
      </c>
      <c r="K120" s="11">
        <f t="shared" si="20"/>
        <v>2.7843577276316367E-3</v>
      </c>
      <c r="L120" s="12">
        <f t="shared" si="21"/>
        <v>3.157719793917213E-3</v>
      </c>
      <c r="M120" s="12">
        <f t="shared" si="22"/>
        <v>2.9496074114079285E-3</v>
      </c>
      <c r="N120" s="12">
        <f t="shared" si="23"/>
        <v>2.7513756878438933E-3</v>
      </c>
      <c r="O120" s="32">
        <f t="shared" si="24"/>
        <v>2.206683453809255E-3</v>
      </c>
      <c r="P120" s="32">
        <f t="shared" si="25"/>
        <v>2.1959859375646484E-3</v>
      </c>
      <c r="Q120" s="34">
        <f t="shared" si="19"/>
        <v>9.5622652817572984E-4</v>
      </c>
    </row>
    <row r="121" spans="1:17">
      <c r="A121">
        <f t="shared" si="14"/>
        <v>1</v>
      </c>
      <c r="B121" s="1">
        <v>43586</v>
      </c>
      <c r="C121" s="28">
        <v>24171</v>
      </c>
      <c r="D121" s="4">
        <v>24170</v>
      </c>
      <c r="E121" s="4">
        <v>24176</v>
      </c>
      <c r="F121" s="4">
        <v>24090</v>
      </c>
      <c r="G121" s="30">
        <v>23188855.572400153</v>
      </c>
      <c r="H121" s="30">
        <v>23201910.783430692</v>
      </c>
      <c r="I121" s="4">
        <v>23134118</v>
      </c>
      <c r="J121" s="37">
        <v>23056812.590702001</v>
      </c>
      <c r="K121" s="11">
        <f t="shared" si="20"/>
        <v>1.6991297140489525E-3</v>
      </c>
      <c r="L121" s="12">
        <f t="shared" si="21"/>
        <v>1.0768721007290427E-3</v>
      </c>
      <c r="M121" s="12">
        <f t="shared" si="22"/>
        <v>1.4083340236932251E-3</v>
      </c>
      <c r="N121" s="12">
        <f t="shared" si="23"/>
        <v>1.4966325767025168E-3</v>
      </c>
      <c r="O121" s="32">
        <f t="shared" si="24"/>
        <v>1.864220653356341E-3</v>
      </c>
      <c r="P121" s="32">
        <f t="shared" si="25"/>
        <v>1.2425680613177281E-3</v>
      </c>
      <c r="Q121" s="34">
        <f t="shared" si="19"/>
        <v>2.1399350001096717E-3</v>
      </c>
    </row>
    <row r="122" spans="1:17">
      <c r="A122">
        <f t="shared" si="14"/>
        <v>1</v>
      </c>
      <c r="B122" s="1">
        <v>43617</v>
      </c>
      <c r="C122" s="28">
        <v>24231</v>
      </c>
      <c r="D122" s="4">
        <v>24233</v>
      </c>
      <c r="E122" s="4">
        <v>24224</v>
      </c>
      <c r="F122" s="4">
        <v>24135</v>
      </c>
      <c r="G122" s="30">
        <v>23230388.062847592</v>
      </c>
      <c r="H122" s="30">
        <v>23242669.494456869</v>
      </c>
      <c r="I122" s="4">
        <v>22992098</v>
      </c>
      <c r="J122" s="37">
        <v>23099064.585251201</v>
      </c>
      <c r="K122" s="11">
        <f t="shared" si="20"/>
        <v>2.4823135161970988E-3</v>
      </c>
      <c r="L122" s="12">
        <f t="shared" si="21"/>
        <v>2.6065370293752999E-3</v>
      </c>
      <c r="M122" s="12">
        <f t="shared" si="22"/>
        <v>1.9854401058900795E-3</v>
      </c>
      <c r="N122" s="12">
        <f t="shared" si="23"/>
        <v>1.8679950186799577E-3</v>
      </c>
      <c r="O122" s="32">
        <f t="shared" si="24"/>
        <v>1.7910539102616863E-3</v>
      </c>
      <c r="P122" s="32">
        <f t="shared" si="25"/>
        <v>1.7566963086197429E-3</v>
      </c>
      <c r="Q122" s="34">
        <f t="shared" si="19"/>
        <v>1.8325167185615499E-3</v>
      </c>
    </row>
    <row r="123" spans="1:17">
      <c r="A123">
        <f t="shared" si="14"/>
        <v>1</v>
      </c>
      <c r="B123" s="1">
        <v>43647</v>
      </c>
      <c r="C123" s="28">
        <v>24299</v>
      </c>
      <c r="D123" s="4">
        <v>24295</v>
      </c>
      <c r="E123" s="4">
        <v>24300</v>
      </c>
      <c r="F123" s="4">
        <v>24181</v>
      </c>
      <c r="G123" s="30">
        <v>23244789.610585026</v>
      </c>
      <c r="H123" s="30">
        <v>23256931.703247767</v>
      </c>
      <c r="I123" s="4">
        <v>22892163</v>
      </c>
      <c r="J123" s="37">
        <v>23136430.751153</v>
      </c>
      <c r="K123" s="11">
        <f t="shared" si="20"/>
        <v>2.8063224794685482E-3</v>
      </c>
      <c r="L123" s="12">
        <f t="shared" si="21"/>
        <v>2.5584946147814147E-3</v>
      </c>
      <c r="M123" s="12">
        <f t="shared" si="22"/>
        <v>3.1373844121531658E-3</v>
      </c>
      <c r="N123" s="12">
        <f t="shared" si="23"/>
        <v>1.9059457219805509E-3</v>
      </c>
      <c r="O123" s="32">
        <f t="shared" si="24"/>
        <v>6.1994434610701532E-4</v>
      </c>
      <c r="P123" s="32">
        <f t="shared" si="25"/>
        <v>6.1362180425539314E-4</v>
      </c>
      <c r="Q123" s="34">
        <f t="shared" si="19"/>
        <v>1.6176484447625317E-3</v>
      </c>
    </row>
    <row r="124" spans="1:17">
      <c r="A124">
        <f t="shared" si="14"/>
        <v>1</v>
      </c>
      <c r="B124" s="1">
        <v>43678</v>
      </c>
      <c r="C124" s="28">
        <v>24327</v>
      </c>
      <c r="D124" s="4">
        <v>24356</v>
      </c>
      <c r="E124" s="4">
        <v>24363</v>
      </c>
      <c r="F124" s="4">
        <v>24246</v>
      </c>
      <c r="G124" s="30">
        <v>23273434.401462104</v>
      </c>
      <c r="H124" s="30">
        <v>23291002.964978326</v>
      </c>
      <c r="I124" s="4">
        <v>23024514</v>
      </c>
      <c r="J124" s="37">
        <v>23184297.5770314</v>
      </c>
      <c r="K124" s="11">
        <f t="shared" si="20"/>
        <v>1.1523107946829203E-3</v>
      </c>
      <c r="L124" s="12">
        <f t="shared" si="21"/>
        <v>2.5108046923234539E-3</v>
      </c>
      <c r="M124" s="12">
        <f t="shared" si="22"/>
        <v>2.5925925925927018E-3</v>
      </c>
      <c r="N124" s="12">
        <f t="shared" si="23"/>
        <v>2.6880608742401169E-3</v>
      </c>
      <c r="O124" s="32">
        <f t="shared" si="24"/>
        <v>1.2323101803439762E-3</v>
      </c>
      <c r="P124" s="32">
        <f t="shared" si="25"/>
        <v>1.4649938420638886E-3</v>
      </c>
      <c r="Q124" s="34">
        <f t="shared" si="19"/>
        <v>2.0688941346760359E-3</v>
      </c>
    </row>
    <row r="125" spans="1:17">
      <c r="A125">
        <f t="shared" si="14"/>
        <v>1</v>
      </c>
      <c r="B125" s="1">
        <v>43709</v>
      </c>
      <c r="C125" s="28">
        <v>24396</v>
      </c>
      <c r="D125" s="4">
        <v>24412</v>
      </c>
      <c r="E125" s="4">
        <v>24420</v>
      </c>
      <c r="F125" s="4">
        <v>24288</v>
      </c>
      <c r="G125" s="30">
        <v>23328262.225970242</v>
      </c>
      <c r="H125" s="30">
        <v>23344816.336043697</v>
      </c>
      <c r="I125" s="4">
        <v>23159197</v>
      </c>
      <c r="J125" s="37">
        <v>23216315.700612999</v>
      </c>
      <c r="K125" s="11">
        <f t="shared" si="20"/>
        <v>2.8363546676533069E-3</v>
      </c>
      <c r="L125" s="12">
        <f t="shared" si="21"/>
        <v>2.2992281162752537E-3</v>
      </c>
      <c r="M125" s="12">
        <f t="shared" si="22"/>
        <v>2.3396133481099479E-3</v>
      </c>
      <c r="N125" s="12">
        <f t="shared" si="23"/>
        <v>1.7322444939371628E-3</v>
      </c>
      <c r="O125" s="32">
        <f t="shared" si="24"/>
        <v>2.3558115043258443E-3</v>
      </c>
      <c r="P125" s="32">
        <f t="shared" si="25"/>
        <v>2.3104789066528131E-3</v>
      </c>
      <c r="Q125" s="34">
        <f t="shared" si="19"/>
        <v>1.3810262517213179E-3</v>
      </c>
    </row>
    <row r="126" spans="1:17">
      <c r="A126">
        <f t="shared" si="14"/>
        <v>1</v>
      </c>
      <c r="B126" s="1">
        <v>43739</v>
      </c>
      <c r="C126" s="28">
        <v>24451</v>
      </c>
      <c r="D126" s="4">
        <v>24450</v>
      </c>
      <c r="E126" s="4">
        <v>24451</v>
      </c>
      <c r="F126" s="4">
        <v>24328</v>
      </c>
      <c r="G126" s="30">
        <v>23349457.146300711</v>
      </c>
      <c r="H126" s="30">
        <v>23365796.984561551</v>
      </c>
      <c r="I126" s="4">
        <v>23363200</v>
      </c>
      <c r="J126" s="37">
        <v>23253676.615502901</v>
      </c>
      <c r="K126" s="11">
        <f t="shared" si="20"/>
        <v>2.2544679455649419E-3</v>
      </c>
      <c r="L126" s="12">
        <f t="shared" si="21"/>
        <v>1.5566115025398286E-3</v>
      </c>
      <c r="M126" s="12">
        <f t="shared" si="22"/>
        <v>1.2694512694513271E-3</v>
      </c>
      <c r="N126" s="12">
        <f t="shared" si="23"/>
        <v>1.6469038208168918E-3</v>
      </c>
      <c r="O126" s="32">
        <f t="shared" si="24"/>
        <v>9.0855118676058666E-4</v>
      </c>
      <c r="P126" s="32">
        <f t="shared" si="25"/>
        <v>8.9872836075644003E-4</v>
      </c>
      <c r="Q126" s="34">
        <f t="shared" si="19"/>
        <v>1.6092525347988218E-3</v>
      </c>
    </row>
    <row r="127" spans="1:17">
      <c r="A127">
        <f t="shared" si="14"/>
        <v>1</v>
      </c>
      <c r="B127" s="1">
        <v>43770</v>
      </c>
      <c r="C127" s="28">
        <v>24524</v>
      </c>
      <c r="D127" s="4">
        <v>24523</v>
      </c>
      <c r="E127" s="4">
        <v>24436</v>
      </c>
      <c r="F127" s="4">
        <v>24391</v>
      </c>
      <c r="G127" s="30">
        <v>23399219.252852548</v>
      </c>
      <c r="H127" s="30">
        <v>23410245.253855646</v>
      </c>
      <c r="I127" s="4">
        <v>23477148</v>
      </c>
      <c r="J127" s="37">
        <v>23291477.620399099</v>
      </c>
      <c r="K127" s="11">
        <f t="shared" si="20"/>
        <v>2.9855629626600599E-3</v>
      </c>
      <c r="L127" s="12">
        <f t="shared" si="21"/>
        <v>2.9856850715745953E-3</v>
      </c>
      <c r="M127" s="12">
        <f t="shared" si="22"/>
        <v>-6.1347184164251001E-4</v>
      </c>
      <c r="N127" s="12">
        <f t="shared" si="23"/>
        <v>2.5896086813548269E-3</v>
      </c>
      <c r="O127" s="32">
        <f t="shared" si="24"/>
        <v>2.1311890139477097E-3</v>
      </c>
      <c r="P127" s="32">
        <f t="shared" si="25"/>
        <v>1.9022791871152744E-3</v>
      </c>
      <c r="Q127" s="34">
        <f t="shared" si="19"/>
        <v>1.6255926114925323E-3</v>
      </c>
    </row>
    <row r="128" spans="1:17">
      <c r="A128">
        <f t="shared" si="14"/>
        <v>1</v>
      </c>
      <c r="B128" s="1">
        <v>43800</v>
      </c>
      <c r="C128" s="28">
        <v>24559</v>
      </c>
      <c r="D128" s="4">
        <v>24458</v>
      </c>
      <c r="E128" s="4">
        <v>24465</v>
      </c>
      <c r="F128" s="4">
        <v>24428</v>
      </c>
      <c r="G128" s="30">
        <v>23521274.018388212</v>
      </c>
      <c r="H128" s="30">
        <v>23533232.077427156</v>
      </c>
      <c r="I128" s="4">
        <v>23456343</v>
      </c>
      <c r="J128" s="37">
        <v>23340939.945068002</v>
      </c>
      <c r="K128" s="11">
        <f t="shared" si="20"/>
        <v>1.4271733811777043E-3</v>
      </c>
      <c r="L128" s="12">
        <f t="shared" si="21"/>
        <v>-2.6505729315337012E-3</v>
      </c>
      <c r="M128" s="12">
        <f t="shared" si="22"/>
        <v>1.1867736127024742E-3</v>
      </c>
      <c r="N128" s="12">
        <f t="shared" si="23"/>
        <v>1.5169529744578636E-3</v>
      </c>
      <c r="O128" s="32">
        <f t="shared" si="24"/>
        <v>5.2161896607205716E-3</v>
      </c>
      <c r="P128" s="32">
        <f t="shared" si="25"/>
        <v>5.2535469935435231E-3</v>
      </c>
      <c r="Q128" s="34">
        <f t="shared" si="19"/>
        <v>2.1236233044135133E-3</v>
      </c>
    </row>
    <row r="129" spans="1:17">
      <c r="A129">
        <f t="shared" si="14"/>
        <v>0</v>
      </c>
      <c r="B129" s="1">
        <v>43831</v>
      </c>
      <c r="C129" s="28">
        <v>24530</v>
      </c>
      <c r="D129" s="4">
        <v>24537</v>
      </c>
      <c r="E129" s="4">
        <v>24534</v>
      </c>
      <c r="F129" s="4">
        <v>24510</v>
      </c>
      <c r="G129" s="30">
        <v>23525072.810769301</v>
      </c>
      <c r="H129" s="30">
        <v>23537405.850723412</v>
      </c>
      <c r="I129" s="4">
        <v>23372536</v>
      </c>
      <c r="J129" s="37">
        <v>23477107.330678601</v>
      </c>
      <c r="K129" s="11">
        <f t="shared" si="20"/>
        <v>-1.1808298383484406E-3</v>
      </c>
      <c r="L129" s="12">
        <f t="shared" si="21"/>
        <v>3.2300269850356056E-3</v>
      </c>
      <c r="M129" s="12">
        <f t="shared" si="22"/>
        <v>2.8203556100552252E-3</v>
      </c>
      <c r="N129" s="12">
        <f t="shared" si="23"/>
        <v>3.3568036679221258E-3</v>
      </c>
      <c r="O129" s="32">
        <f t="shared" si="24"/>
        <v>1.6150453322039127E-4</v>
      </c>
      <c r="P129" s="32">
        <f t="shared" si="25"/>
        <v>1.7735656889472651E-4</v>
      </c>
      <c r="Q129" s="34">
        <f t="shared" si="19"/>
        <v>5.8338432784226235E-3</v>
      </c>
    </row>
    <row r="130" spans="1:17">
      <c r="A130">
        <f t="shared" si="14"/>
        <v>0</v>
      </c>
      <c r="B130" s="1">
        <v>43862</v>
      </c>
      <c r="C130" s="28">
        <v>24591</v>
      </c>
      <c r="D130" s="4">
        <v>24599</v>
      </c>
      <c r="E130" s="4">
        <v>24586</v>
      </c>
      <c r="F130" s="4">
        <v>24573</v>
      </c>
      <c r="G130" s="30">
        <v>23540014.882483806</v>
      </c>
      <c r="H130" s="30">
        <v>23551613.339985922</v>
      </c>
      <c r="I130" s="4">
        <v>23547805</v>
      </c>
      <c r="J130" s="37">
        <v>23500978.386644199</v>
      </c>
      <c r="K130" s="11">
        <f t="shared" si="20"/>
        <v>2.4867509172441515E-3</v>
      </c>
      <c r="L130" s="12">
        <f t="shared" si="21"/>
        <v>2.5267962668622523E-3</v>
      </c>
      <c r="M130" s="12">
        <f t="shared" si="22"/>
        <v>2.1195076220754672E-3</v>
      </c>
      <c r="N130" s="12">
        <f t="shared" si="23"/>
        <v>2.5703794369644761E-3</v>
      </c>
      <c r="O130" s="32">
        <f t="shared" si="24"/>
        <v>6.3515517400070109E-4</v>
      </c>
      <c r="P130" s="32">
        <f t="shared" si="25"/>
        <v>6.0361321687762981E-4</v>
      </c>
      <c r="Q130" s="34">
        <f t="shared" si="19"/>
        <v>1.0167801181539815E-3</v>
      </c>
    </row>
    <row r="131" spans="1:17">
      <c r="A131">
        <f t="shared" si="14"/>
        <v>0</v>
      </c>
      <c r="B131" s="1">
        <v>43891</v>
      </c>
      <c r="C131" s="28">
        <v>24523</v>
      </c>
      <c r="D131" s="4">
        <v>24485</v>
      </c>
      <c r="E131" s="4">
        <v>24408</v>
      </c>
      <c r="F131" s="4">
        <v>24356</v>
      </c>
      <c r="G131" s="30">
        <v>23553501.287597492</v>
      </c>
      <c r="H131" s="30">
        <v>23564756.851675175</v>
      </c>
      <c r="I131" s="4">
        <v>23426298</v>
      </c>
      <c r="J131" s="37">
        <v>23373160.695923202</v>
      </c>
      <c r="K131" s="11">
        <f t="shared" si="20"/>
        <v>-2.765239315196566E-3</v>
      </c>
      <c r="L131" s="12">
        <f t="shared" si="21"/>
        <v>-4.6343347290540571E-3</v>
      </c>
      <c r="M131" s="12">
        <f t="shared" si="22"/>
        <v>-7.2398926218173454E-3</v>
      </c>
      <c r="N131" s="12">
        <f t="shared" si="23"/>
        <v>-8.8308305864159831E-3</v>
      </c>
      <c r="O131" s="32">
        <f t="shared" si="24"/>
        <v>5.7291404364079312E-4</v>
      </c>
      <c r="P131" s="32">
        <f t="shared" si="25"/>
        <v>5.5807266786844778E-4</v>
      </c>
      <c r="Q131" s="34">
        <f t="shared" si="19"/>
        <v>-5.4388242318301749E-3</v>
      </c>
    </row>
    <row r="132" spans="1:17">
      <c r="A132">
        <f t="shared" si="14"/>
        <v>0</v>
      </c>
      <c r="B132" s="1">
        <v>43922</v>
      </c>
      <c r="C132" s="28">
        <v>21941</v>
      </c>
      <c r="D132" s="4">
        <v>21818</v>
      </c>
      <c r="E132" s="4">
        <v>21805</v>
      </c>
      <c r="F132" s="4">
        <v>21742</v>
      </c>
      <c r="G132" s="30">
        <v>23071302.151628561</v>
      </c>
      <c r="H132" s="30">
        <v>23087567.514170393</v>
      </c>
      <c r="I132" s="4">
        <v>20898478</v>
      </c>
      <c r="J132" s="37">
        <v>20820888.801431</v>
      </c>
      <c r="K132" s="11">
        <f t="shared" si="20"/>
        <v>-0.1052889124495372</v>
      </c>
      <c r="L132" s="12">
        <f t="shared" si="21"/>
        <v>-0.10892383091688784</v>
      </c>
      <c r="M132" s="12">
        <f t="shared" si="22"/>
        <v>-0.10664536217633558</v>
      </c>
      <c r="N132" s="12">
        <f t="shared" si="23"/>
        <v>-0.10732468385613403</v>
      </c>
      <c r="O132" s="32">
        <f t="shared" si="24"/>
        <v>-2.0472503432975464E-2</v>
      </c>
      <c r="P132" s="32">
        <f t="shared" si="25"/>
        <v>-2.0250127786523686E-2</v>
      </c>
      <c r="Q132" s="34">
        <f t="shared" si="19"/>
        <v>-0.10919669477724403</v>
      </c>
    </row>
    <row r="133" spans="1:17">
      <c r="A133">
        <f t="shared" si="14"/>
        <v>0</v>
      </c>
      <c r="B133" s="1">
        <v>43952</v>
      </c>
      <c r="C133" s="28">
        <v>22242</v>
      </c>
      <c r="D133" s="4">
        <v>22204</v>
      </c>
      <c r="E133" s="4">
        <v>22193</v>
      </c>
      <c r="F133" s="4">
        <v>22150</v>
      </c>
      <c r="G133" s="30">
        <v>22872616.85757241</v>
      </c>
      <c r="H133" s="30">
        <v>22883923.555504072</v>
      </c>
      <c r="I133" s="4">
        <v>21269441</v>
      </c>
      <c r="J133" s="37">
        <v>21191864.773424301</v>
      </c>
      <c r="K133" s="11">
        <f t="shared" si="20"/>
        <v>1.3718608996855286E-2</v>
      </c>
      <c r="L133" s="12">
        <f t="shared" si="21"/>
        <v>1.7691814098450775E-2</v>
      </c>
      <c r="M133" s="12">
        <f t="shared" si="22"/>
        <v>1.779408392570514E-2</v>
      </c>
      <c r="N133" s="12">
        <f t="shared" si="23"/>
        <v>1.8765522950970448E-2</v>
      </c>
      <c r="O133" s="32">
        <f t="shared" si="24"/>
        <v>-8.6117936798867367E-3</v>
      </c>
      <c r="P133" s="32">
        <f t="shared" si="25"/>
        <v>-8.8205030062751266E-3</v>
      </c>
      <c r="Q133" s="34">
        <f t="shared" si="19"/>
        <v>1.7817489710996615E-2</v>
      </c>
    </row>
    <row r="134" spans="1:17">
      <c r="A134">
        <f t="shared" si="14"/>
        <v>0</v>
      </c>
      <c r="B134" s="1">
        <v>43983</v>
      </c>
      <c r="C134" s="28">
        <v>22772</v>
      </c>
      <c r="D134" s="4">
        <v>22760</v>
      </c>
      <c r="E134" s="4">
        <v>22760</v>
      </c>
      <c r="F134" s="4">
        <v>22727</v>
      </c>
      <c r="G134" s="30">
        <v>22751950.934707113</v>
      </c>
      <c r="H134" s="30">
        <v>22763359.843675576</v>
      </c>
      <c r="I134" s="4">
        <v>21598198</v>
      </c>
      <c r="J134" s="37">
        <v>21695750.5953824</v>
      </c>
      <c r="K134" s="11">
        <f t="shared" si="20"/>
        <v>2.3828792374786412E-2</v>
      </c>
      <c r="L134" s="12">
        <f t="shared" si="21"/>
        <v>2.5040533237254525E-2</v>
      </c>
      <c r="M134" s="12">
        <f t="shared" si="22"/>
        <v>2.5548596404271651E-2</v>
      </c>
      <c r="N134" s="12">
        <f t="shared" si="23"/>
        <v>2.6049661399548452E-2</v>
      </c>
      <c r="O134" s="32">
        <f t="shared" si="24"/>
        <v>-5.2755626352980478E-3</v>
      </c>
      <c r="P134" s="32">
        <f t="shared" si="25"/>
        <v>-5.2684895374726093E-3</v>
      </c>
      <c r="Q134" s="34">
        <f t="shared" si="19"/>
        <v>2.3777323390152816E-2</v>
      </c>
    </row>
    <row r="135" spans="1:17">
      <c r="A135">
        <f t="shared" ref="A135:A185" si="26">IF(OR(YEAR(B135)&lt;2020,YEAR(B135)&gt;2021),1,0)</f>
        <v>0</v>
      </c>
      <c r="B135" s="1">
        <v>44013</v>
      </c>
      <c r="C135" s="28">
        <v>22975</v>
      </c>
      <c r="D135" s="4">
        <v>22982</v>
      </c>
      <c r="E135" s="4">
        <v>22979</v>
      </c>
      <c r="F135" s="4">
        <v>22923</v>
      </c>
      <c r="G135" s="30">
        <v>22596074.774913702</v>
      </c>
      <c r="H135" s="30">
        <v>22607409.695752639</v>
      </c>
      <c r="I135" s="4">
        <v>21656248</v>
      </c>
      <c r="J135" s="37">
        <v>21895038.384467799</v>
      </c>
      <c r="K135" s="11">
        <f t="shared" ref="K135:K166" si="27">C135/C134-1</f>
        <v>8.9144563499032881E-3</v>
      </c>
      <c r="L135" s="12">
        <f t="shared" ref="L135:L166" si="28">D135/D134-1</f>
        <v>9.753954305799617E-3</v>
      </c>
      <c r="M135" s="12">
        <f t="shared" ref="M135:M166" si="29">E135/E134-1</f>
        <v>9.6221441124779705E-3</v>
      </c>
      <c r="N135" s="12">
        <f t="shared" ref="N135:N166" si="30">F135/F134-1</f>
        <v>8.6241034892418078E-3</v>
      </c>
      <c r="O135" s="32">
        <f t="shared" si="24"/>
        <v>-6.8511118119382042E-3</v>
      </c>
      <c r="P135" s="32">
        <f t="shared" si="25"/>
        <v>-6.850928377616694E-3</v>
      </c>
      <c r="Q135" s="34">
        <f t="shared" si="19"/>
        <v>9.1855678469965341E-3</v>
      </c>
    </row>
    <row r="136" spans="1:17">
      <c r="A136">
        <f t="shared" si="26"/>
        <v>0</v>
      </c>
      <c r="B136" s="1">
        <v>44044</v>
      </c>
      <c r="C136" s="28">
        <v>23129</v>
      </c>
      <c r="D136" s="4">
        <v>23149</v>
      </c>
      <c r="E136" s="4">
        <v>23154</v>
      </c>
      <c r="F136" s="4">
        <v>23124</v>
      </c>
      <c r="G136" s="30">
        <v>22532834.7069759</v>
      </c>
      <c r="H136" s="30">
        <v>22543477.753409121</v>
      </c>
      <c r="I136" s="4">
        <v>21878156</v>
      </c>
      <c r="J136" s="37">
        <v>22064842.144561801</v>
      </c>
      <c r="K136" s="11">
        <f t="shared" si="27"/>
        <v>6.7029379760610297E-3</v>
      </c>
      <c r="L136" s="12">
        <f t="shared" si="28"/>
        <v>7.2665564354712497E-3</v>
      </c>
      <c r="M136" s="12">
        <f t="shared" si="29"/>
        <v>7.6156490708907398E-3</v>
      </c>
      <c r="N136" s="12">
        <f t="shared" si="30"/>
        <v>8.768485800287884E-3</v>
      </c>
      <c r="O136" s="32">
        <f t="shared" si="24"/>
        <v>-2.7987191832101743E-3</v>
      </c>
      <c r="P136" s="32">
        <f t="shared" si="25"/>
        <v>-2.8279198370757541E-3</v>
      </c>
      <c r="Q136" s="34">
        <f t="shared" ref="Q136:Q185" si="31">J136/J135-1</f>
        <v>7.7553533870240443E-3</v>
      </c>
    </row>
    <row r="137" spans="1:17">
      <c r="A137">
        <f t="shared" si="26"/>
        <v>0</v>
      </c>
      <c r="B137" s="1">
        <v>44075</v>
      </c>
      <c r="C137" s="28">
        <v>23189</v>
      </c>
      <c r="D137" s="4">
        <v>23203</v>
      </c>
      <c r="E137" s="4">
        <v>23214</v>
      </c>
      <c r="F137" s="4">
        <v>23189</v>
      </c>
      <c r="G137" s="30">
        <v>22536357.78665559</v>
      </c>
      <c r="H137" s="30">
        <v>22546757.081421126</v>
      </c>
      <c r="I137" s="4">
        <v>22099393</v>
      </c>
      <c r="J137" s="37">
        <v>22138792.1774441</v>
      </c>
      <c r="K137" s="11">
        <f t="shared" si="27"/>
        <v>2.5941458774698667E-3</v>
      </c>
      <c r="L137" s="12">
        <f t="shared" si="28"/>
        <v>2.3327141561191311E-3</v>
      </c>
      <c r="M137" s="12">
        <f t="shared" si="29"/>
        <v>2.5913449080072759E-3</v>
      </c>
      <c r="N137" s="12">
        <f t="shared" si="30"/>
        <v>2.8109323646428042E-3</v>
      </c>
      <c r="O137" s="32">
        <f t="shared" si="24"/>
        <v>1.5635314977036074E-4</v>
      </c>
      <c r="P137" s="32">
        <f t="shared" si="25"/>
        <v>1.4546681962190888E-4</v>
      </c>
      <c r="Q137" s="34">
        <f t="shared" si="31"/>
        <v>3.3514870579087752E-3</v>
      </c>
    </row>
    <row r="138" spans="1:17">
      <c r="A138">
        <f t="shared" si="26"/>
        <v>0</v>
      </c>
      <c r="B138" s="1">
        <v>44105</v>
      </c>
      <c r="C138" s="28">
        <v>23260</v>
      </c>
      <c r="D138" s="4">
        <v>23276</v>
      </c>
      <c r="E138" s="4">
        <v>23279</v>
      </c>
      <c r="F138" s="4">
        <v>23278</v>
      </c>
      <c r="G138" s="30">
        <v>22506221.21055638</v>
      </c>
      <c r="H138" s="30">
        <v>22515757.229500089</v>
      </c>
      <c r="I138" s="4">
        <v>22472078</v>
      </c>
      <c r="J138" s="37">
        <v>22333548.052022502</v>
      </c>
      <c r="K138" s="11">
        <f t="shared" si="27"/>
        <v>3.0617965414636572E-3</v>
      </c>
      <c r="L138" s="12">
        <f t="shared" si="28"/>
        <v>3.1461448950567128E-3</v>
      </c>
      <c r="M138" s="12">
        <f t="shared" si="29"/>
        <v>2.8000344619625306E-3</v>
      </c>
      <c r="N138" s="12">
        <f t="shared" si="30"/>
        <v>3.8380266505670946E-3</v>
      </c>
      <c r="O138" s="32">
        <f t="shared" si="24"/>
        <v>-1.3372425298046053E-3</v>
      </c>
      <c r="P138" s="32">
        <f t="shared" si="25"/>
        <v>-1.3749139980127056E-3</v>
      </c>
      <c r="Q138" s="34">
        <f t="shared" si="31"/>
        <v>8.797041546685147E-3</v>
      </c>
    </row>
    <row r="139" spans="1:17">
      <c r="A139">
        <f t="shared" si="26"/>
        <v>0</v>
      </c>
      <c r="B139" s="1">
        <v>44136</v>
      </c>
      <c r="C139" s="28">
        <v>23330</v>
      </c>
      <c r="D139" s="4">
        <v>23323</v>
      </c>
      <c r="E139" s="4">
        <v>23278</v>
      </c>
      <c r="F139" s="4">
        <v>23337</v>
      </c>
      <c r="G139" s="30">
        <v>22540034.844251655</v>
      </c>
      <c r="H139" s="30">
        <v>22486120.966334771</v>
      </c>
      <c r="I139" s="4">
        <v>22550724</v>
      </c>
      <c r="J139" s="37">
        <v>22387988.6154566</v>
      </c>
      <c r="K139" s="11">
        <f t="shared" si="27"/>
        <v>3.0094582975064288E-3</v>
      </c>
      <c r="L139" s="12">
        <f t="shared" si="28"/>
        <v>2.0192472933493466E-3</v>
      </c>
      <c r="M139" s="12">
        <f t="shared" si="29"/>
        <v>-4.2957171699775643E-5</v>
      </c>
      <c r="N139" s="12">
        <f t="shared" si="30"/>
        <v>2.5345820087636639E-3</v>
      </c>
      <c r="O139" s="32">
        <f t="shared" si="24"/>
        <v>1.5024127497429429E-3</v>
      </c>
      <c r="P139" s="32">
        <f t="shared" si="25"/>
        <v>-1.3162454570476712E-3</v>
      </c>
      <c r="Q139" s="34">
        <f t="shared" si="31"/>
        <v>2.4376137328152581E-3</v>
      </c>
    </row>
    <row r="140" spans="1:17">
      <c r="A140">
        <f t="shared" si="26"/>
        <v>0</v>
      </c>
      <c r="B140" s="1">
        <v>44166</v>
      </c>
      <c r="C140" s="28">
        <v>23292</v>
      </c>
      <c r="D140" s="4">
        <v>23247</v>
      </c>
      <c r="E140" s="4">
        <v>23249</v>
      </c>
      <c r="F140" s="4">
        <v>23334</v>
      </c>
      <c r="G140" s="30">
        <v>22579419.114958744</v>
      </c>
      <c r="H140" s="30">
        <v>22525641.178887833</v>
      </c>
      <c r="I140" s="4">
        <v>22566327</v>
      </c>
      <c r="J140" s="37">
        <v>22458500.486652099</v>
      </c>
      <c r="K140" s="11">
        <f t="shared" si="27"/>
        <v>-1.6288041148735388E-3</v>
      </c>
      <c r="L140" s="12">
        <f t="shared" si="28"/>
        <v>-3.2585859452043398E-3</v>
      </c>
      <c r="M140" s="12">
        <f t="shared" si="29"/>
        <v>-1.2458114958330269E-3</v>
      </c>
      <c r="N140" s="12">
        <f t="shared" si="30"/>
        <v>-1.2855122766419758E-4</v>
      </c>
      <c r="O140" s="32">
        <f t="shared" si="24"/>
        <v>1.7473030090338071E-3</v>
      </c>
      <c r="P140" s="32">
        <f t="shared" si="25"/>
        <v>1.7575380214411851E-3</v>
      </c>
      <c r="Q140" s="34">
        <f t="shared" si="31"/>
        <v>3.1495402470778089E-3</v>
      </c>
    </row>
    <row r="141" spans="1:17">
      <c r="A141">
        <f t="shared" si="26"/>
        <v>0</v>
      </c>
      <c r="B141" s="1">
        <v>44197</v>
      </c>
      <c r="C141" s="28">
        <v>23240</v>
      </c>
      <c r="D141" s="4">
        <v>23223</v>
      </c>
      <c r="E141" s="4">
        <v>23235</v>
      </c>
      <c r="F141" s="4">
        <v>23354</v>
      </c>
      <c r="G141" s="30">
        <v>22524149.75832434</v>
      </c>
      <c r="H141" s="30">
        <v>22470496.031871855</v>
      </c>
      <c r="I141" s="4">
        <v>22375424</v>
      </c>
      <c r="J141" s="37">
        <v>22480119.955833901</v>
      </c>
      <c r="K141" s="11">
        <f t="shared" si="27"/>
        <v>-2.2325261892495174E-3</v>
      </c>
      <c r="L141" s="12">
        <f t="shared" si="28"/>
        <v>-1.0323912762937315E-3</v>
      </c>
      <c r="M141" s="12">
        <f t="shared" si="29"/>
        <v>-6.0217643769622242E-4</v>
      </c>
      <c r="N141" s="12">
        <f t="shared" si="30"/>
        <v>8.5711836804658326E-4</v>
      </c>
      <c r="O141" s="32">
        <f t="shared" si="24"/>
        <v>-2.447775841929789E-3</v>
      </c>
      <c r="P141" s="32">
        <f t="shared" si="25"/>
        <v>-2.448105542392387E-3</v>
      </c>
      <c r="Q141" s="34">
        <f t="shared" si="31"/>
        <v>9.6264081364871856E-4</v>
      </c>
    </row>
    <row r="142" spans="1:17">
      <c r="A142">
        <f t="shared" si="26"/>
        <v>0</v>
      </c>
      <c r="B142" s="1">
        <v>44228</v>
      </c>
      <c r="C142" s="28">
        <v>23267</v>
      </c>
      <c r="D142" s="4">
        <v>23292</v>
      </c>
      <c r="E142" s="4">
        <v>23292</v>
      </c>
      <c r="F142" s="4">
        <v>23411</v>
      </c>
      <c r="G142" s="30">
        <v>22432119.37170738</v>
      </c>
      <c r="H142" s="30">
        <v>22448160.033478573</v>
      </c>
      <c r="I142" s="4">
        <v>22541599</v>
      </c>
      <c r="J142" s="37">
        <v>22498665.569550399</v>
      </c>
      <c r="K142" s="11">
        <f t="shared" si="27"/>
        <v>1.1617900172116169E-3</v>
      </c>
      <c r="L142" s="12">
        <f t="shared" si="28"/>
        <v>2.9711923524091688E-3</v>
      </c>
      <c r="M142" s="12">
        <f t="shared" si="29"/>
        <v>2.4531956100710683E-3</v>
      </c>
      <c r="N142" s="12">
        <f t="shared" si="30"/>
        <v>2.4406953840883094E-3</v>
      </c>
      <c r="O142" s="32">
        <f t="shared" si="24"/>
        <v>-4.0858539658282789E-3</v>
      </c>
      <c r="P142" s="32">
        <f t="shared" si="25"/>
        <v>-9.9401447843439072E-4</v>
      </c>
      <c r="Q142" s="34">
        <f t="shared" si="31"/>
        <v>8.2497841439166386E-4</v>
      </c>
    </row>
    <row r="143" spans="1:17">
      <c r="A143">
        <f t="shared" si="26"/>
        <v>0</v>
      </c>
      <c r="B143" s="1">
        <v>44256</v>
      </c>
      <c r="C143" s="28">
        <v>23393</v>
      </c>
      <c r="D143" s="4">
        <v>23396</v>
      </c>
      <c r="E143" s="4">
        <v>23396</v>
      </c>
      <c r="F143" s="4">
        <v>23530</v>
      </c>
      <c r="G143" s="30">
        <v>22411681.326832991</v>
      </c>
      <c r="H143" s="30">
        <v>22427604.90777849</v>
      </c>
      <c r="I143" s="4">
        <v>22627339</v>
      </c>
      <c r="J143" s="37">
        <v>22579070.038536601</v>
      </c>
      <c r="K143" s="11">
        <f t="shared" si="27"/>
        <v>5.4153951949111878E-3</v>
      </c>
      <c r="L143" s="12">
        <f t="shared" si="28"/>
        <v>4.4650523784990348E-3</v>
      </c>
      <c r="M143" s="12">
        <f t="shared" si="29"/>
        <v>4.4650523784990348E-3</v>
      </c>
      <c r="N143" s="12">
        <f t="shared" si="30"/>
        <v>5.083080603135226E-3</v>
      </c>
      <c r="O143" s="32">
        <f t="shared" si="24"/>
        <v>-9.1110628183288522E-4</v>
      </c>
      <c r="P143" s="32">
        <f t="shared" si="25"/>
        <v>-9.1567084649379904E-4</v>
      </c>
      <c r="Q143" s="34">
        <f t="shared" si="31"/>
        <v>3.5737439066172438E-3</v>
      </c>
    </row>
    <row r="144" spans="1:17">
      <c r="A144">
        <f t="shared" si="26"/>
        <v>0</v>
      </c>
      <c r="B144" s="1">
        <v>44287</v>
      </c>
      <c r="C144" s="28">
        <v>23395</v>
      </c>
      <c r="D144" s="4">
        <v>23421</v>
      </c>
      <c r="E144" s="4">
        <v>23419</v>
      </c>
      <c r="F144" s="4">
        <v>23574</v>
      </c>
      <c r="G144" s="30">
        <v>22407756.627753422</v>
      </c>
      <c r="H144" s="30">
        <v>22423553.342459787</v>
      </c>
      <c r="I144" s="4">
        <v>22729886</v>
      </c>
      <c r="J144" s="37">
        <v>22625143.6012059</v>
      </c>
      <c r="K144" s="11">
        <f t="shared" si="27"/>
        <v>8.5495661095169595E-5</v>
      </c>
      <c r="L144" s="12">
        <f t="shared" si="28"/>
        <v>1.0685587279877229E-3</v>
      </c>
      <c r="M144" s="12">
        <f t="shared" si="29"/>
        <v>9.830740297487317E-4</v>
      </c>
      <c r="N144" s="12">
        <f t="shared" si="30"/>
        <v>1.8699532511687877E-3</v>
      </c>
      <c r="O144" s="32">
        <f t="shared" si="24"/>
        <v>-1.751184581975096E-4</v>
      </c>
      <c r="P144" s="32">
        <f t="shared" si="25"/>
        <v>-1.8065082452467518E-4</v>
      </c>
      <c r="Q144" s="34">
        <f t="shared" si="31"/>
        <v>2.0405429714627221E-3</v>
      </c>
    </row>
    <row r="145" spans="1:17">
      <c r="A145">
        <f t="shared" si="26"/>
        <v>0</v>
      </c>
      <c r="B145" s="1">
        <v>44317</v>
      </c>
      <c r="C145" s="28">
        <v>23508</v>
      </c>
      <c r="D145" s="4">
        <v>23478</v>
      </c>
      <c r="E145" s="4">
        <v>23465</v>
      </c>
      <c r="F145" s="4">
        <v>23617</v>
      </c>
      <c r="G145" s="30">
        <v>22342059.783426806</v>
      </c>
      <c r="H145" s="30">
        <v>22380567.353954334</v>
      </c>
      <c r="I145" s="4">
        <v>22693076</v>
      </c>
      <c r="J145" s="37">
        <v>22643716.316763502</v>
      </c>
      <c r="K145" s="11">
        <f t="shared" si="27"/>
        <v>4.830091899978628E-3</v>
      </c>
      <c r="L145" s="12">
        <f t="shared" si="28"/>
        <v>2.4337133341871819E-3</v>
      </c>
      <c r="M145" s="12">
        <f t="shared" si="29"/>
        <v>1.9642170886886579E-3</v>
      </c>
      <c r="N145" s="12">
        <f t="shared" si="30"/>
        <v>1.8240434376854964E-3</v>
      </c>
      <c r="O145" s="32">
        <f t="shared" si="24"/>
        <v>-2.9318795905363126E-3</v>
      </c>
      <c r="P145" s="32">
        <f t="shared" si="25"/>
        <v>-1.9170016388105893E-3</v>
      </c>
      <c r="Q145" s="34">
        <f t="shared" si="31"/>
        <v>8.2088829511839378E-4</v>
      </c>
    </row>
    <row r="146" spans="1:17">
      <c r="A146">
        <f t="shared" si="26"/>
        <v>0</v>
      </c>
      <c r="B146" s="1">
        <v>44348</v>
      </c>
      <c r="C146" s="28">
        <v>23537</v>
      </c>
      <c r="D146" s="4">
        <v>23525</v>
      </c>
      <c r="E146" s="4">
        <v>23537</v>
      </c>
      <c r="F146" s="4">
        <v>23643</v>
      </c>
      <c r="G146" s="30">
        <v>22311887.188478101</v>
      </c>
      <c r="H146" s="30">
        <v>22350302.138811525</v>
      </c>
      <c r="I146" s="4">
        <v>22574815</v>
      </c>
      <c r="J146" s="37">
        <v>22681556.343482301</v>
      </c>
      <c r="K146" s="11">
        <f t="shared" si="27"/>
        <v>1.2336225965627889E-3</v>
      </c>
      <c r="L146" s="12">
        <f t="shared" si="28"/>
        <v>2.0018740948972713E-3</v>
      </c>
      <c r="M146" s="12">
        <f t="shared" si="29"/>
        <v>3.0683997442999544E-3</v>
      </c>
      <c r="N146" s="12">
        <f t="shared" si="30"/>
        <v>1.1009018927043979E-3</v>
      </c>
      <c r="O146" s="32">
        <f t="shared" si="24"/>
        <v>-1.3504840306213239E-3</v>
      </c>
      <c r="P146" s="32">
        <f t="shared" si="25"/>
        <v>-1.3522988342590248E-3</v>
      </c>
      <c r="Q146" s="34">
        <f t="shared" si="31"/>
        <v>1.6711049630482311E-3</v>
      </c>
    </row>
    <row r="147" spans="1:17">
      <c r="A147">
        <f t="shared" si="26"/>
        <v>0</v>
      </c>
      <c r="B147" s="1">
        <v>44378</v>
      </c>
      <c r="C147" s="28">
        <v>23612</v>
      </c>
      <c r="D147" s="4">
        <v>23625</v>
      </c>
      <c r="E147" s="4">
        <v>23621</v>
      </c>
      <c r="F147" s="4">
        <v>23693</v>
      </c>
      <c r="G147" s="30">
        <v>22317477.182331596</v>
      </c>
      <c r="H147" s="30">
        <v>22355309.240050726</v>
      </c>
      <c r="I147" s="4">
        <v>22559603</v>
      </c>
      <c r="J147" s="37">
        <v>22784921.474770602</v>
      </c>
      <c r="K147" s="11">
        <f t="shared" si="27"/>
        <v>3.1864723626631175E-3</v>
      </c>
      <c r="L147" s="12">
        <f t="shared" si="28"/>
        <v>4.2507970244420878E-3</v>
      </c>
      <c r="M147" s="12">
        <f t="shared" si="29"/>
        <v>3.5688490461827094E-3</v>
      </c>
      <c r="N147" s="12">
        <f t="shared" si="30"/>
        <v>2.1147908471852439E-3</v>
      </c>
      <c r="O147" s="32">
        <f t="shared" si="24"/>
        <v>2.5053881844572246E-4</v>
      </c>
      <c r="P147" s="32">
        <f t="shared" si="25"/>
        <v>2.2402834682511141E-4</v>
      </c>
      <c r="Q147" s="34">
        <f t="shared" si="31"/>
        <v>4.557232745538764E-3</v>
      </c>
    </row>
    <row r="148" spans="1:17">
      <c r="A148">
        <f t="shared" si="26"/>
        <v>0</v>
      </c>
      <c r="B148" s="1">
        <v>44409</v>
      </c>
      <c r="C148" s="28">
        <v>23660</v>
      </c>
      <c r="D148" s="4">
        <v>23672</v>
      </c>
      <c r="E148" s="4">
        <v>23693</v>
      </c>
      <c r="F148" s="4">
        <v>23723</v>
      </c>
      <c r="G148" s="30">
        <v>22305169.81733783</v>
      </c>
      <c r="H148" s="30">
        <v>22367112.833787903</v>
      </c>
      <c r="I148" s="4">
        <v>22586691</v>
      </c>
      <c r="J148" s="37">
        <v>22760713.6241537</v>
      </c>
      <c r="K148" s="11">
        <f t="shared" si="27"/>
        <v>2.0328646450957777E-3</v>
      </c>
      <c r="L148" s="12">
        <f t="shared" si="28"/>
        <v>1.9894179894179853E-3</v>
      </c>
      <c r="M148" s="12">
        <f t="shared" si="29"/>
        <v>3.0481351339910479E-3</v>
      </c>
      <c r="N148" s="12">
        <f t="shared" si="30"/>
        <v>1.2661967669775898E-3</v>
      </c>
      <c r="O148" s="32">
        <f t="shared" si="24"/>
        <v>-5.5146757374124888E-4</v>
      </c>
      <c r="P148" s="32">
        <f t="shared" si="25"/>
        <v>5.2799957318550028E-4</v>
      </c>
      <c r="Q148" s="34">
        <f t="shared" si="31"/>
        <v>-1.062450473823584E-3</v>
      </c>
    </row>
    <row r="149" spans="1:17">
      <c r="A149">
        <f t="shared" si="26"/>
        <v>0</v>
      </c>
      <c r="B149" s="1">
        <v>44440</v>
      </c>
      <c r="C149" s="28">
        <v>23665</v>
      </c>
      <c r="D149" s="4">
        <v>23706</v>
      </c>
      <c r="E149" s="4">
        <v>23709</v>
      </c>
      <c r="F149" s="4">
        <v>23700</v>
      </c>
      <c r="G149" s="30">
        <v>22357593.673458517</v>
      </c>
      <c r="H149" s="30">
        <v>22418930.746946622</v>
      </c>
      <c r="I149" s="4">
        <v>22615619</v>
      </c>
      <c r="J149" s="37">
        <v>22666240.473605402</v>
      </c>
      <c r="K149" s="11">
        <f t="shared" si="27"/>
        <v>2.1132713440397133E-4</v>
      </c>
      <c r="L149" s="12">
        <f t="shared" si="28"/>
        <v>1.4362960459615159E-3</v>
      </c>
      <c r="M149" s="12">
        <f t="shared" si="29"/>
        <v>6.7530494238798866E-4</v>
      </c>
      <c r="N149" s="12">
        <f t="shared" si="30"/>
        <v>-9.6952324748134089E-4</v>
      </c>
      <c r="O149" s="32">
        <f t="shared" si="24"/>
        <v>2.350300694861307E-3</v>
      </c>
      <c r="P149" s="32">
        <f t="shared" si="25"/>
        <v>2.316701021887857E-3</v>
      </c>
      <c r="Q149" s="34">
        <f t="shared" si="31"/>
        <v>-4.1507112697926063E-3</v>
      </c>
    </row>
    <row r="150" spans="1:17">
      <c r="A150">
        <f t="shared" si="26"/>
        <v>0</v>
      </c>
      <c r="B150" s="1">
        <v>44470</v>
      </c>
      <c r="C150" s="28">
        <v>23770</v>
      </c>
      <c r="D150" s="4">
        <v>23768</v>
      </c>
      <c r="E150" s="4">
        <v>23780</v>
      </c>
      <c r="F150" s="4">
        <v>23800</v>
      </c>
      <c r="G150" s="30">
        <v>22402493.033724982</v>
      </c>
      <c r="H150" s="30">
        <v>22561996.332387008</v>
      </c>
      <c r="I150" s="4">
        <v>22986592</v>
      </c>
      <c r="J150" s="37">
        <v>22844247.082074702</v>
      </c>
      <c r="K150" s="11">
        <f t="shared" si="27"/>
        <v>4.4369321783224169E-3</v>
      </c>
      <c r="L150" s="12">
        <f t="shared" si="28"/>
        <v>2.6153716358727763E-3</v>
      </c>
      <c r="M150" s="12">
        <f t="shared" si="29"/>
        <v>2.9946433843688336E-3</v>
      </c>
      <c r="N150" s="12">
        <f t="shared" si="30"/>
        <v>4.2194092827003704E-3</v>
      </c>
      <c r="O150" s="32">
        <f t="shared" si="24"/>
        <v>2.00823760026414E-3</v>
      </c>
      <c r="P150" s="32">
        <f t="shared" si="25"/>
        <v>6.381463373754892E-3</v>
      </c>
      <c r="Q150" s="34">
        <f t="shared" si="31"/>
        <v>7.8533803908322763E-3</v>
      </c>
    </row>
    <row r="151" spans="1:17">
      <c r="A151">
        <f t="shared" si="26"/>
        <v>0</v>
      </c>
      <c r="B151" s="1">
        <v>44501</v>
      </c>
      <c r="C151" s="28">
        <v>23772</v>
      </c>
      <c r="D151" s="4">
        <v>23794</v>
      </c>
      <c r="E151" s="4">
        <v>23874</v>
      </c>
      <c r="F151" s="4">
        <v>23849</v>
      </c>
      <c r="G151" s="30">
        <v>22536202.424526539</v>
      </c>
      <c r="H151" s="30">
        <v>22695633.458891958</v>
      </c>
      <c r="I151" s="4">
        <v>23073975</v>
      </c>
      <c r="J151" s="37">
        <v>22886359.171532098</v>
      </c>
      <c r="K151" s="11">
        <f t="shared" si="27"/>
        <v>8.4139671855387732E-5</v>
      </c>
      <c r="L151" s="12">
        <f t="shared" si="28"/>
        <v>1.0939077751599413E-3</v>
      </c>
      <c r="M151" s="12">
        <f t="shared" si="29"/>
        <v>3.9529015979815618E-3</v>
      </c>
      <c r="N151" s="12">
        <f t="shared" si="30"/>
        <v>2.0588235294116686E-3</v>
      </c>
      <c r="O151" s="32">
        <f t="shared" si="24"/>
        <v>5.9685049605981977E-3</v>
      </c>
      <c r="P151" s="32">
        <f t="shared" si="25"/>
        <v>5.9231073587719951E-3</v>
      </c>
      <c r="Q151" s="34">
        <f t="shared" si="31"/>
        <v>1.8434439667061042E-3</v>
      </c>
    </row>
    <row r="152" spans="1:17">
      <c r="A152">
        <f t="shared" si="26"/>
        <v>0</v>
      </c>
      <c r="B152" s="1">
        <v>44531</v>
      </c>
      <c r="C152" s="28">
        <v>23804</v>
      </c>
      <c r="D152" s="4">
        <v>23924</v>
      </c>
      <c r="E152" s="4">
        <v>23939</v>
      </c>
      <c r="F152" s="4">
        <v>23888</v>
      </c>
      <c r="G152" s="30">
        <v>22672537.912425105</v>
      </c>
      <c r="H152" s="30">
        <v>22832679.654540874</v>
      </c>
      <c r="I152" s="4">
        <v>23033180</v>
      </c>
      <c r="J152" s="37">
        <v>22918359.846814901</v>
      </c>
      <c r="K152" s="11">
        <f t="shared" si="27"/>
        <v>1.3461214874641581E-3</v>
      </c>
      <c r="L152" s="12">
        <f t="shared" si="28"/>
        <v>5.463562242582265E-3</v>
      </c>
      <c r="M152" s="12">
        <f t="shared" si="29"/>
        <v>2.7226271257434487E-3</v>
      </c>
      <c r="N152" s="12">
        <f t="shared" si="30"/>
        <v>1.6352886913497677E-3</v>
      </c>
      <c r="O152" s="32">
        <f t="shared" si="24"/>
        <v>6.0496211974998548E-3</v>
      </c>
      <c r="P152" s="32">
        <f t="shared" si="25"/>
        <v>6.0384388872487538E-3</v>
      </c>
      <c r="Q152" s="34">
        <f t="shared" si="31"/>
        <v>1.3982422910938652E-3</v>
      </c>
    </row>
    <row r="153" spans="1:17">
      <c r="A153">
        <f t="shared" si="26"/>
        <v>1</v>
      </c>
      <c r="B153" s="1">
        <v>44562</v>
      </c>
      <c r="C153" s="28">
        <v>23953</v>
      </c>
      <c r="D153" s="4">
        <v>23972</v>
      </c>
      <c r="E153" s="4">
        <v>23972</v>
      </c>
      <c r="F153" s="4">
        <v>23870</v>
      </c>
      <c r="G153" s="30">
        <v>22763956.500510272</v>
      </c>
      <c r="H153" s="30">
        <v>22924495.850031856</v>
      </c>
      <c r="I153" s="4">
        <v>22836442</v>
      </c>
      <c r="J153" s="37">
        <v>22972091.2412953</v>
      </c>
      <c r="K153" s="11">
        <f t="shared" si="27"/>
        <v>6.2594521929086877E-3</v>
      </c>
      <c r="L153" s="12">
        <f t="shared" si="28"/>
        <v>2.0063534525998072E-3</v>
      </c>
      <c r="M153" s="12">
        <f t="shared" si="29"/>
        <v>1.3785036968962938E-3</v>
      </c>
      <c r="N153" s="12">
        <f t="shared" si="30"/>
        <v>-7.5351640991294655E-4</v>
      </c>
      <c r="O153" s="32">
        <f t="shared" si="24"/>
        <v>4.032128579441796E-3</v>
      </c>
      <c r="P153" s="32">
        <f t="shared" si="25"/>
        <v>4.0212623695581318E-3</v>
      </c>
      <c r="Q153" s="34">
        <f t="shared" si="31"/>
        <v>2.3444694489280771E-3</v>
      </c>
    </row>
    <row r="154" spans="1:17">
      <c r="A154">
        <f t="shared" si="26"/>
        <v>1</v>
      </c>
      <c r="B154" s="1">
        <v>44593</v>
      </c>
      <c r="C154" s="28">
        <v>24084</v>
      </c>
      <c r="D154" s="4">
        <v>24089</v>
      </c>
      <c r="E154" s="4">
        <v>24073</v>
      </c>
      <c r="F154" s="4">
        <v>23983</v>
      </c>
      <c r="G154" s="30">
        <v>22884703.646444265</v>
      </c>
      <c r="H154" s="30">
        <v>22995366.99959759</v>
      </c>
      <c r="I154" s="4">
        <v>23088037</v>
      </c>
      <c r="J154" s="37">
        <v>23044562.869501501</v>
      </c>
      <c r="K154" s="11">
        <f t="shared" si="27"/>
        <v>5.4690435436062224E-3</v>
      </c>
      <c r="L154" s="12">
        <f t="shared" si="28"/>
        <v>4.8806941431669415E-3</v>
      </c>
      <c r="M154" s="12">
        <f t="shared" si="29"/>
        <v>4.2132487902553084E-3</v>
      </c>
      <c r="N154" s="12">
        <f t="shared" si="30"/>
        <v>4.7339757017177408E-3</v>
      </c>
      <c r="O154" s="32">
        <f t="shared" si="24"/>
        <v>5.3043128039400589E-3</v>
      </c>
      <c r="P154" s="32">
        <f t="shared" si="25"/>
        <v>3.0915030816538458E-3</v>
      </c>
      <c r="Q154" s="34">
        <f t="shared" si="31"/>
        <v>3.1547684294377376E-3</v>
      </c>
    </row>
    <row r="155" spans="1:17">
      <c r="A155">
        <f t="shared" si="26"/>
        <v>1</v>
      </c>
      <c r="B155" s="1">
        <v>44621</v>
      </c>
      <c r="C155" s="28">
        <v>24142</v>
      </c>
      <c r="D155" s="4">
        <v>24130</v>
      </c>
      <c r="E155" s="4">
        <v>24124</v>
      </c>
      <c r="F155" s="4">
        <v>24050</v>
      </c>
      <c r="G155" s="30">
        <v>22982220.432765901</v>
      </c>
      <c r="H155" s="30">
        <v>23092746.5011556</v>
      </c>
      <c r="I155" s="4">
        <v>23128225</v>
      </c>
      <c r="J155" s="37">
        <v>23090467.726394501</v>
      </c>
      <c r="K155" s="11">
        <f t="shared" si="27"/>
        <v>2.408237834246707E-3</v>
      </c>
      <c r="L155" s="12">
        <f t="shared" si="28"/>
        <v>1.702021669641729E-3</v>
      </c>
      <c r="M155" s="12">
        <f t="shared" si="29"/>
        <v>2.1185560586549634E-3</v>
      </c>
      <c r="N155" s="12">
        <f t="shared" si="30"/>
        <v>2.7936454988950477E-3</v>
      </c>
      <c r="O155" s="32">
        <f t="shared" si="24"/>
        <v>4.2612212868566868E-3</v>
      </c>
      <c r="P155" s="32">
        <f t="shared" si="25"/>
        <v>4.2347443969785736E-3</v>
      </c>
      <c r="Q155" s="34">
        <f t="shared" si="31"/>
        <v>1.9920038038019339E-3</v>
      </c>
    </row>
    <row r="156" spans="1:17">
      <c r="A156">
        <f t="shared" si="26"/>
        <v>1</v>
      </c>
      <c r="B156" s="1">
        <v>44652</v>
      </c>
      <c r="C156" s="28">
        <v>24189</v>
      </c>
      <c r="D156" s="4">
        <v>24184</v>
      </c>
      <c r="E156" s="4">
        <v>24186</v>
      </c>
      <c r="F156" s="4">
        <v>24108</v>
      </c>
      <c r="G156" s="30">
        <v>23079678.2483772</v>
      </c>
      <c r="H156" s="30">
        <v>23189899.470092643</v>
      </c>
      <c r="I156" s="4">
        <v>23240132</v>
      </c>
      <c r="J156" s="37">
        <v>23133166.250080999</v>
      </c>
      <c r="K156" s="11">
        <f t="shared" si="27"/>
        <v>1.9468146798111707E-3</v>
      </c>
      <c r="L156" s="12">
        <f t="shared" si="28"/>
        <v>2.2378781599667885E-3</v>
      </c>
      <c r="M156" s="12">
        <f t="shared" si="29"/>
        <v>2.5700547172939903E-3</v>
      </c>
      <c r="N156" s="12">
        <f t="shared" si="30"/>
        <v>2.4116424116424895E-3</v>
      </c>
      <c r="O156" s="32">
        <f t="shared" si="24"/>
        <v>4.2405743995195255E-3</v>
      </c>
      <c r="P156" s="32">
        <f t="shared" si="25"/>
        <v>4.2070772713060922E-3</v>
      </c>
      <c r="Q156" s="34">
        <f t="shared" si="31"/>
        <v>1.8491840092822454E-3</v>
      </c>
    </row>
    <row r="157" spans="1:17">
      <c r="A157">
        <f t="shared" si="26"/>
        <v>1</v>
      </c>
      <c r="B157" s="1">
        <v>44682</v>
      </c>
      <c r="C157" s="28">
        <v>24258</v>
      </c>
      <c r="D157" s="4">
        <v>24243</v>
      </c>
      <c r="E157" s="4">
        <v>24264</v>
      </c>
      <c r="F157" s="4">
        <v>24178</v>
      </c>
      <c r="G157" s="30">
        <v>23202145.201822095</v>
      </c>
      <c r="H157" s="30">
        <v>23291711.001132995</v>
      </c>
      <c r="I157" s="4">
        <v>23267919</v>
      </c>
      <c r="J157" s="37">
        <v>23209942.603519499</v>
      </c>
      <c r="K157" s="11">
        <f t="shared" si="27"/>
        <v>2.852536276820139E-3</v>
      </c>
      <c r="L157" s="12">
        <f t="shared" si="28"/>
        <v>2.4396295071120733E-3</v>
      </c>
      <c r="M157" s="12">
        <f t="shared" si="29"/>
        <v>3.225006201934999E-3</v>
      </c>
      <c r="N157" s="12">
        <f t="shared" si="30"/>
        <v>2.9036004645761615E-3</v>
      </c>
      <c r="O157" s="32">
        <f t="shared" si="24"/>
        <v>5.3062677965844962E-3</v>
      </c>
      <c r="P157" s="32">
        <f t="shared" si="25"/>
        <v>4.3903394739444046E-3</v>
      </c>
      <c r="Q157" s="34">
        <f t="shared" si="31"/>
        <v>3.3188865116218214E-3</v>
      </c>
    </row>
    <row r="158" spans="1:17">
      <c r="A158">
        <f t="shared" si="26"/>
        <v>1</v>
      </c>
      <c r="B158" s="1">
        <v>44713</v>
      </c>
      <c r="C158" s="28">
        <v>24339</v>
      </c>
      <c r="D158" s="4">
        <v>24373</v>
      </c>
      <c r="E158" s="4">
        <v>24358</v>
      </c>
      <c r="F158" s="4">
        <v>24269</v>
      </c>
      <c r="G158" s="30">
        <v>23339932.134458922</v>
      </c>
      <c r="H158" s="30">
        <v>23428580.942305829</v>
      </c>
      <c r="I158" s="4">
        <v>23133356</v>
      </c>
      <c r="J158" s="37">
        <v>23255351.156973001</v>
      </c>
      <c r="K158" s="11">
        <f t="shared" si="27"/>
        <v>3.3391046252781997E-3</v>
      </c>
      <c r="L158" s="12">
        <f t="shared" si="28"/>
        <v>5.3623726436498043E-3</v>
      </c>
      <c r="M158" s="12">
        <f t="shared" si="29"/>
        <v>3.8740520936366707E-3</v>
      </c>
      <c r="N158" s="12">
        <f t="shared" si="30"/>
        <v>3.7637521713955735E-3</v>
      </c>
      <c r="O158" s="32">
        <f t="shared" si="24"/>
        <v>5.9385428131017992E-3</v>
      </c>
      <c r="P158" s="32">
        <f t="shared" si="25"/>
        <v>5.8763369151444422E-3</v>
      </c>
      <c r="Q158" s="34">
        <f t="shared" si="31"/>
        <v>1.9564267878291464E-3</v>
      </c>
    </row>
    <row r="159" spans="1:17">
      <c r="A159">
        <f t="shared" si="26"/>
        <v>1</v>
      </c>
      <c r="B159" s="1">
        <v>44743</v>
      </c>
      <c r="C159" s="28">
        <v>24495</v>
      </c>
      <c r="D159" s="4">
        <v>24476</v>
      </c>
      <c r="E159" s="4">
        <v>24480</v>
      </c>
      <c r="F159" s="4">
        <v>24407</v>
      </c>
      <c r="G159" s="30">
        <v>23475200.442953061</v>
      </c>
      <c r="H159" s="30">
        <v>23563397.500184476</v>
      </c>
      <c r="I159" s="4">
        <v>23196717</v>
      </c>
      <c r="J159" s="37">
        <v>23418959.774529502</v>
      </c>
      <c r="K159" s="11">
        <f t="shared" si="27"/>
        <v>6.4094662886724496E-3</v>
      </c>
      <c r="L159" s="12">
        <f t="shared" si="28"/>
        <v>4.2259877733556994E-3</v>
      </c>
      <c r="M159" s="12">
        <f t="shared" si="29"/>
        <v>5.0086213974875893E-3</v>
      </c>
      <c r="N159" s="12">
        <f t="shared" si="30"/>
        <v>5.6862664304255794E-3</v>
      </c>
      <c r="O159" s="32">
        <f t="shared" si="24"/>
        <v>5.7955741993966914E-3</v>
      </c>
      <c r="P159" s="32">
        <f t="shared" si="25"/>
        <v>5.7543629386107575E-3</v>
      </c>
      <c r="Q159" s="34">
        <f t="shared" si="31"/>
        <v>7.0353105593696785E-3</v>
      </c>
    </row>
    <row r="160" spans="1:17">
      <c r="A160">
        <f t="shared" si="26"/>
        <v>1</v>
      </c>
      <c r="B160" s="1">
        <v>44774</v>
      </c>
      <c r="C160" s="28">
        <v>24544</v>
      </c>
      <c r="D160" s="4">
        <v>24555</v>
      </c>
      <c r="E160" s="4">
        <v>24562</v>
      </c>
      <c r="F160" s="4">
        <v>24488</v>
      </c>
      <c r="G160" s="30">
        <v>23556990.063553344</v>
      </c>
      <c r="H160" s="30">
        <v>23627657.428782668</v>
      </c>
      <c r="I160" s="4">
        <v>23315870</v>
      </c>
      <c r="J160" s="37">
        <v>23486972.7173419</v>
      </c>
      <c r="K160" s="11">
        <f t="shared" si="27"/>
        <v>2.0004082465809869E-3</v>
      </c>
      <c r="L160" s="12">
        <f t="shared" si="28"/>
        <v>3.2276515770550684E-3</v>
      </c>
      <c r="M160" s="12">
        <f t="shared" si="29"/>
        <v>3.3496732026143672E-3</v>
      </c>
      <c r="N160" s="12">
        <f t="shared" si="30"/>
        <v>3.3187200393329785E-3</v>
      </c>
      <c r="O160" s="32">
        <f t="shared" si="24"/>
        <v>3.4840861443989901E-3</v>
      </c>
      <c r="P160" s="32">
        <f t="shared" si="25"/>
        <v>2.7271079477264593E-3</v>
      </c>
      <c r="Q160" s="34">
        <f t="shared" si="31"/>
        <v>2.9041829127853802E-3</v>
      </c>
    </row>
    <row r="161" spans="1:17">
      <c r="A161">
        <f t="shared" si="26"/>
        <v>1</v>
      </c>
      <c r="B161" s="1">
        <v>44805</v>
      </c>
      <c r="C161" s="28">
        <v>24645</v>
      </c>
      <c r="D161" s="4">
        <v>24653</v>
      </c>
      <c r="E161" s="4">
        <v>24644</v>
      </c>
      <c r="F161" s="4">
        <v>24547</v>
      </c>
      <c r="G161" s="30">
        <v>23720524.00404039</v>
      </c>
      <c r="H161" s="30">
        <v>23790431.629188806</v>
      </c>
      <c r="I161" s="4">
        <v>23525927</v>
      </c>
      <c r="J161" s="37">
        <v>23545075.550268199</v>
      </c>
      <c r="K161" s="11">
        <f t="shared" si="27"/>
        <v>4.115058670143501E-3</v>
      </c>
      <c r="L161" s="12">
        <f t="shared" si="28"/>
        <v>3.9910405212788547E-3</v>
      </c>
      <c r="M161" s="12">
        <f t="shared" si="29"/>
        <v>3.3384903509485753E-3</v>
      </c>
      <c r="N161" s="12">
        <f t="shared" si="30"/>
        <v>2.4093433518457275E-3</v>
      </c>
      <c r="O161" s="32">
        <f t="shared" si="24"/>
        <v>6.9420558418480383E-3</v>
      </c>
      <c r="P161" s="32">
        <f t="shared" si="25"/>
        <v>6.88913832853566E-3</v>
      </c>
      <c r="Q161" s="34">
        <f t="shared" si="31"/>
        <v>2.4738323506203752E-3</v>
      </c>
    </row>
    <row r="162" spans="1:17">
      <c r="A162">
        <f t="shared" si="26"/>
        <v>1</v>
      </c>
      <c r="B162" s="1">
        <v>44835</v>
      </c>
      <c r="C162" s="28">
        <v>24732</v>
      </c>
      <c r="D162" s="4">
        <v>24724</v>
      </c>
      <c r="E162" s="4">
        <v>24721</v>
      </c>
      <c r="F162" s="4">
        <v>24642</v>
      </c>
      <c r="G162" s="30">
        <v>23886889.43337151</v>
      </c>
      <c r="H162" s="30">
        <v>23956001.648348462</v>
      </c>
      <c r="I162" s="4">
        <v>23745348</v>
      </c>
      <c r="J162" s="37">
        <v>23623198.200390901</v>
      </c>
      <c r="K162" s="11">
        <f t="shared" si="27"/>
        <v>3.5301278149726389E-3</v>
      </c>
      <c r="L162" s="12">
        <f t="shared" si="28"/>
        <v>2.879974039670552E-3</v>
      </c>
      <c r="M162" s="12">
        <f t="shared" si="29"/>
        <v>3.1244927771465481E-3</v>
      </c>
      <c r="N162" s="12">
        <f t="shared" si="30"/>
        <v>3.8701266957266167E-3</v>
      </c>
      <c r="O162" s="32">
        <f t="shared" si="24"/>
        <v>7.0135646793798578E-3</v>
      </c>
      <c r="P162" s="32">
        <f t="shared" si="25"/>
        <v>6.9595214471231959E-3</v>
      </c>
      <c r="Q162" s="34">
        <f t="shared" si="31"/>
        <v>3.3180037989648525E-3</v>
      </c>
    </row>
    <row r="163" spans="1:17">
      <c r="A163">
        <f t="shared" si="26"/>
        <v>1</v>
      </c>
      <c r="B163" s="1">
        <v>44866</v>
      </c>
      <c r="C163" s="28">
        <v>24806</v>
      </c>
      <c r="D163" s="4">
        <v>24811</v>
      </c>
      <c r="E163" s="4">
        <v>24756</v>
      </c>
      <c r="F163" s="4">
        <v>24732</v>
      </c>
      <c r="G163" s="30">
        <v>24000361.290728867</v>
      </c>
      <c r="H163" s="30">
        <v>24069678.540920436</v>
      </c>
      <c r="I163" s="4">
        <v>23864362</v>
      </c>
      <c r="J163" s="37">
        <v>23680477.030999899</v>
      </c>
      <c r="K163" s="11">
        <f t="shared" si="27"/>
        <v>2.9920750444767386E-3</v>
      </c>
      <c r="L163" s="12">
        <f t="shared" si="28"/>
        <v>3.5188480828345359E-3</v>
      </c>
      <c r="M163" s="12">
        <f t="shared" si="29"/>
        <v>1.4158003317017442E-3</v>
      </c>
      <c r="N163" s="12">
        <f t="shared" si="30"/>
        <v>3.6523009495983416E-3</v>
      </c>
      <c r="O163" s="32">
        <f t="shared" si="24"/>
        <v>4.7503823247421195E-3</v>
      </c>
      <c r="P163" s="32">
        <f t="shared" si="25"/>
        <v>4.7452364647759815E-3</v>
      </c>
      <c r="Q163" s="34">
        <f t="shared" si="31"/>
        <v>2.4246856891734225E-3</v>
      </c>
    </row>
    <row r="164" spans="1:17">
      <c r="A164">
        <f t="shared" si="26"/>
        <v>1</v>
      </c>
      <c r="B164" s="1">
        <v>44896</v>
      </c>
      <c r="C164" s="28">
        <v>24889</v>
      </c>
      <c r="D164" s="4">
        <v>24832</v>
      </c>
      <c r="E164" s="4">
        <v>24827</v>
      </c>
      <c r="F164" s="4">
        <v>24777</v>
      </c>
      <c r="G164" s="30">
        <v>24108910.172577787</v>
      </c>
      <c r="H164" s="30">
        <v>24177577.600937083</v>
      </c>
      <c r="I164" s="4">
        <v>23862186</v>
      </c>
      <c r="J164" s="37">
        <v>23740495.427100699</v>
      </c>
      <c r="K164" s="11">
        <f t="shared" si="27"/>
        <v>3.3459646859630432E-3</v>
      </c>
      <c r="L164" s="12">
        <f t="shared" si="28"/>
        <v>8.4639877473691172E-4</v>
      </c>
      <c r="M164" s="12">
        <f t="shared" si="29"/>
        <v>2.8679915979965553E-3</v>
      </c>
      <c r="N164" s="12">
        <f t="shared" si="30"/>
        <v>1.8195050946143709E-3</v>
      </c>
      <c r="O164" s="32">
        <f t="shared" si="24"/>
        <v>4.5228019917704643E-3</v>
      </c>
      <c r="P164" s="32">
        <f t="shared" si="25"/>
        <v>4.4827794369255436E-3</v>
      </c>
      <c r="Q164" s="34">
        <f t="shared" si="31"/>
        <v>2.5345095887312485E-3</v>
      </c>
    </row>
    <row r="165" spans="1:17">
      <c r="A165">
        <f t="shared" si="26"/>
        <v>1</v>
      </c>
      <c r="B165" s="1">
        <v>44927</v>
      </c>
      <c r="C165" s="28">
        <v>24937</v>
      </c>
      <c r="D165" s="4">
        <v>24934</v>
      </c>
      <c r="E165" s="4">
        <v>24938</v>
      </c>
      <c r="F165" s="4">
        <v>24882</v>
      </c>
      <c r="G165" s="30">
        <v>24144624.935343854</v>
      </c>
      <c r="H165" s="30">
        <v>24213660.332068231</v>
      </c>
      <c r="I165" s="4">
        <v>23808457</v>
      </c>
      <c r="J165" s="37">
        <v>23936688.681256499</v>
      </c>
      <c r="K165" s="11">
        <f t="shared" si="27"/>
        <v>1.9285628189160686E-3</v>
      </c>
      <c r="L165" s="12">
        <f t="shared" si="28"/>
        <v>4.1076030927835738E-3</v>
      </c>
      <c r="M165" s="12">
        <f t="shared" si="29"/>
        <v>4.4709388971684305E-3</v>
      </c>
      <c r="N165" s="12">
        <f t="shared" si="30"/>
        <v>4.2378011865842335E-3</v>
      </c>
      <c r="O165" s="32">
        <f t="shared" si="24"/>
        <v>1.4813926681218614E-3</v>
      </c>
      <c r="P165" s="32">
        <f t="shared" si="25"/>
        <v>1.4924047283275677E-3</v>
      </c>
      <c r="Q165" s="34">
        <f t="shared" si="31"/>
        <v>8.2640758175516194E-3</v>
      </c>
    </row>
    <row r="166" spans="1:17">
      <c r="A166">
        <f t="shared" si="26"/>
        <v>1</v>
      </c>
      <c r="B166" s="1">
        <v>44958</v>
      </c>
      <c r="C166" s="28">
        <v>25008</v>
      </c>
      <c r="D166" s="4">
        <v>25023</v>
      </c>
      <c r="E166" s="4">
        <v>25002</v>
      </c>
      <c r="F166" s="4">
        <v>24953</v>
      </c>
      <c r="G166" s="30">
        <v>24256843.118838374</v>
      </c>
      <c r="H166" s="30">
        <v>24316569.219893042</v>
      </c>
      <c r="I166" s="4">
        <v>24041429</v>
      </c>
      <c r="J166" s="37">
        <v>23997504.395789001</v>
      </c>
      <c r="K166" s="11">
        <f t="shared" si="27"/>
        <v>2.8471748806992991E-3</v>
      </c>
      <c r="L166" s="12">
        <f t="shared" si="28"/>
        <v>3.5694232774525769E-3</v>
      </c>
      <c r="M166" s="12">
        <f t="shared" si="29"/>
        <v>2.5663645841687011E-3</v>
      </c>
      <c r="N166" s="12">
        <f t="shared" si="30"/>
        <v>2.8534683707097663E-3</v>
      </c>
      <c r="O166" s="32">
        <f t="shared" si="24"/>
        <v>4.6477501222332851E-3</v>
      </c>
      <c r="P166" s="32">
        <f t="shared" si="25"/>
        <v>4.2500343365483584E-3</v>
      </c>
      <c r="Q166" s="34">
        <f t="shared" si="31"/>
        <v>2.5406903746099108E-3</v>
      </c>
    </row>
    <row r="167" spans="1:17">
      <c r="A167">
        <f t="shared" si="26"/>
        <v>1</v>
      </c>
      <c r="B167" s="1">
        <v>44986</v>
      </c>
      <c r="C167" s="28">
        <v>25088</v>
      </c>
      <c r="D167" s="4">
        <v>25062</v>
      </c>
      <c r="E167" s="4">
        <v>25072</v>
      </c>
      <c r="F167" s="4">
        <v>25024</v>
      </c>
      <c r="G167" s="30">
        <v>24351152.713523835</v>
      </c>
      <c r="H167" s="30">
        <v>24410407.347662501</v>
      </c>
      <c r="I167" s="4">
        <v>24097260</v>
      </c>
      <c r="J167" s="37">
        <v>24054726.566523802</v>
      </c>
      <c r="K167" s="11">
        <f t="shared" ref="K167:K185" si="32">C167/C166-1</f>
        <v>3.1989763275752647E-3</v>
      </c>
      <c r="L167" s="12">
        <f t="shared" ref="L167:L185" si="33">D167/D166-1</f>
        <v>1.5585661191703792E-3</v>
      </c>
      <c r="M167" s="12">
        <f t="shared" ref="M167:M185" si="34">E167/E166-1</f>
        <v>2.7997760179185871E-3</v>
      </c>
      <c r="N167" s="12">
        <f t="shared" ref="N167:N185" si="35">F167/F166-1</f>
        <v>2.845349256602514E-3</v>
      </c>
      <c r="O167" s="32">
        <f t="shared" si="24"/>
        <v>3.8879583061746104E-3</v>
      </c>
      <c r="P167" s="32">
        <f t="shared" si="25"/>
        <v>3.8590200336605651E-3</v>
      </c>
      <c r="Q167" s="34">
        <f t="shared" si="31"/>
        <v>2.3845050631532416E-3</v>
      </c>
    </row>
    <row r="168" spans="1:17">
      <c r="A168">
        <f t="shared" si="26"/>
        <v>1</v>
      </c>
      <c r="B168" s="1">
        <v>45017</v>
      </c>
      <c r="C168" s="28">
        <v>25139</v>
      </c>
      <c r="D168" s="4">
        <v>25157</v>
      </c>
      <c r="E168" s="4">
        <v>25149</v>
      </c>
      <c r="F168" s="4">
        <v>25105</v>
      </c>
      <c r="G168" s="30">
        <v>24423837.672919296</v>
      </c>
      <c r="H168" s="30">
        <v>24482696.885347236</v>
      </c>
      <c r="I168" s="4">
        <v>24242894</v>
      </c>
      <c r="J168" s="37">
        <v>24168633.973101798</v>
      </c>
      <c r="K168" s="11">
        <f t="shared" si="32"/>
        <v>2.0328443877550839E-3</v>
      </c>
      <c r="L168" s="12">
        <f t="shared" si="33"/>
        <v>3.7905993137019589E-3</v>
      </c>
      <c r="M168" s="12">
        <f t="shared" si="34"/>
        <v>3.0711550733886206E-3</v>
      </c>
      <c r="N168" s="12">
        <f t="shared" si="35"/>
        <v>3.236892583120099E-3</v>
      </c>
      <c r="O168" s="32">
        <f t="shared" si="24"/>
        <v>2.9848672976822144E-3</v>
      </c>
      <c r="P168" s="32">
        <f t="shared" si="25"/>
        <v>2.961422833103855E-3</v>
      </c>
      <c r="Q168" s="34">
        <f t="shared" si="31"/>
        <v>4.7353440606769936E-3</v>
      </c>
    </row>
    <row r="169" spans="1:17">
      <c r="A169">
        <f t="shared" si="26"/>
        <v>1</v>
      </c>
      <c r="B169" s="1">
        <v>45047</v>
      </c>
      <c r="C169" s="28">
        <v>25254</v>
      </c>
      <c r="D169" s="4">
        <v>25229</v>
      </c>
      <c r="E169" s="4">
        <v>25237</v>
      </c>
      <c r="F169" s="4">
        <v>25223</v>
      </c>
      <c r="G169" s="30">
        <v>24461563.208496973</v>
      </c>
      <c r="H169" s="30">
        <v>24489793.243473936</v>
      </c>
      <c r="I169" s="4">
        <v>24323461</v>
      </c>
      <c r="J169" s="37">
        <v>24268411.7804198</v>
      </c>
      <c r="K169" s="11">
        <f t="shared" si="32"/>
        <v>4.5745654162854255E-3</v>
      </c>
      <c r="L169" s="12">
        <f t="shared" si="33"/>
        <v>2.8620264737448942E-3</v>
      </c>
      <c r="M169" s="12">
        <f t="shared" si="34"/>
        <v>3.4991450952324143E-3</v>
      </c>
      <c r="N169" s="12">
        <f t="shared" si="35"/>
        <v>4.7002589125673122E-3</v>
      </c>
      <c r="O169" s="32">
        <f t="shared" si="24"/>
        <v>1.544619485393417E-3</v>
      </c>
      <c r="P169" s="32">
        <f t="shared" si="25"/>
        <v>2.8985197831477016E-4</v>
      </c>
      <c r="Q169" s="34">
        <f t="shared" si="31"/>
        <v>4.1284007788380261E-3</v>
      </c>
    </row>
    <row r="170" spans="1:17">
      <c r="A170">
        <f t="shared" si="26"/>
        <v>1</v>
      </c>
      <c r="B170" s="1">
        <v>45078</v>
      </c>
      <c r="C170" s="28">
        <v>25302</v>
      </c>
      <c r="D170" s="4">
        <v>25308</v>
      </c>
      <c r="E170" s="4">
        <v>25316</v>
      </c>
      <c r="F170" s="4">
        <v>25313</v>
      </c>
      <c r="G170" s="30">
        <v>24560659.400802065</v>
      </c>
      <c r="H170" s="30">
        <v>24587980.134007599</v>
      </c>
      <c r="I170" s="4">
        <v>24285945</v>
      </c>
      <c r="J170" s="37">
        <v>24374847.967187099</v>
      </c>
      <c r="K170" s="11">
        <f t="shared" si="32"/>
        <v>1.9006889997623677E-3</v>
      </c>
      <c r="L170" s="12">
        <f t="shared" si="33"/>
        <v>3.1313171350431102E-3</v>
      </c>
      <c r="M170" s="12">
        <f t="shared" si="34"/>
        <v>3.1303245235170252E-3</v>
      </c>
      <c r="N170" s="12">
        <f t="shared" si="35"/>
        <v>3.5681719065931983E-3</v>
      </c>
      <c r="O170" s="32">
        <f t="shared" si="24"/>
        <v>4.0510981027848114E-3</v>
      </c>
      <c r="P170" s="32">
        <f t="shared" si="25"/>
        <v>4.009298468039546E-3</v>
      </c>
      <c r="Q170" s="34">
        <f t="shared" si="31"/>
        <v>4.3857911976412645E-3</v>
      </c>
    </row>
    <row r="171" spans="1:17">
      <c r="A171">
        <f t="shared" si="26"/>
        <v>1</v>
      </c>
      <c r="B171" s="1">
        <v>45108</v>
      </c>
      <c r="C171" s="28">
        <v>25408</v>
      </c>
      <c r="D171" s="4">
        <v>25418</v>
      </c>
      <c r="E171" s="4">
        <v>25420</v>
      </c>
      <c r="F171" s="4">
        <v>25448</v>
      </c>
      <c r="G171" s="30">
        <v>24587376.575149141</v>
      </c>
      <c r="H171" s="30">
        <v>24614403.070927098</v>
      </c>
      <c r="I171" s="4">
        <v>24220935</v>
      </c>
      <c r="J171" s="37">
        <v>24461857.1665616</v>
      </c>
      <c r="K171" s="11">
        <f t="shared" si="32"/>
        <v>4.1893921429136949E-3</v>
      </c>
      <c r="L171" s="12">
        <f t="shared" si="33"/>
        <v>4.346451714872801E-3</v>
      </c>
      <c r="M171" s="12">
        <f t="shared" si="34"/>
        <v>4.10807394533097E-3</v>
      </c>
      <c r="N171" s="12">
        <f t="shared" si="35"/>
        <v>5.3332279856199705E-3</v>
      </c>
      <c r="O171" s="32">
        <f t="shared" si="24"/>
        <v>1.0878036257528922E-3</v>
      </c>
      <c r="P171" s="32">
        <f t="shared" si="25"/>
        <v>1.0746282035161148E-3</v>
      </c>
      <c r="Q171" s="34">
        <f t="shared" si="31"/>
        <v>3.5696304441212856E-3</v>
      </c>
    </row>
    <row r="172" spans="1:17">
      <c r="A172">
        <f t="shared" si="26"/>
        <v>1</v>
      </c>
      <c r="B172" s="1">
        <v>45139</v>
      </c>
      <c r="C172" s="28">
        <v>25520</v>
      </c>
      <c r="D172" s="4">
        <v>25517</v>
      </c>
      <c r="E172" s="4">
        <v>25525</v>
      </c>
      <c r="F172" s="4">
        <v>25568</v>
      </c>
      <c r="G172" s="30">
        <v>24593885.535765823</v>
      </c>
      <c r="H172" s="30">
        <v>24633585.243831411</v>
      </c>
      <c r="I172" s="4">
        <v>24359144</v>
      </c>
      <c r="J172" s="37">
        <v>24531163.511661898</v>
      </c>
      <c r="K172" s="11">
        <f t="shared" si="32"/>
        <v>4.4080604534004753E-3</v>
      </c>
      <c r="L172" s="12">
        <f t="shared" si="33"/>
        <v>3.8948776457627954E-3</v>
      </c>
      <c r="M172" s="12">
        <f t="shared" si="34"/>
        <v>4.1306058221872721E-3</v>
      </c>
      <c r="N172" s="12">
        <f t="shared" si="35"/>
        <v>4.7154982709840532E-3</v>
      </c>
      <c r="O172" s="32">
        <f t="shared" si="24"/>
        <v>2.6472773932550986E-4</v>
      </c>
      <c r="P172" s="32">
        <f t="shared" si="25"/>
        <v>7.7930684928806393E-4</v>
      </c>
      <c r="Q172" s="34">
        <f t="shared" si="31"/>
        <v>2.8332413450209426E-3</v>
      </c>
    </row>
    <row r="173" spans="1:17">
      <c r="A173">
        <f t="shared" si="26"/>
        <v>1</v>
      </c>
      <c r="B173" s="1">
        <v>45170</v>
      </c>
      <c r="C173" s="28">
        <v>25587</v>
      </c>
      <c r="D173" s="4">
        <v>25603</v>
      </c>
      <c r="E173" s="4">
        <v>25611</v>
      </c>
      <c r="F173" s="4">
        <v>25638</v>
      </c>
      <c r="G173" s="30">
        <v>24648080.914609481</v>
      </c>
      <c r="H173" s="30">
        <v>24687516.135313891</v>
      </c>
      <c r="I173" s="4">
        <v>24597238</v>
      </c>
      <c r="J173" s="37">
        <v>24611340.9116759</v>
      </c>
      <c r="K173" s="11">
        <f t="shared" si="32"/>
        <v>2.6253918495298123E-3</v>
      </c>
      <c r="L173" s="12">
        <f t="shared" si="33"/>
        <v>3.3703021515067988E-3</v>
      </c>
      <c r="M173" s="12">
        <f t="shared" si="34"/>
        <v>3.3692458374143808E-3</v>
      </c>
      <c r="N173" s="12">
        <f t="shared" si="35"/>
        <v>2.7377972465580935E-3</v>
      </c>
      <c r="O173" s="32">
        <f t="shared" si="24"/>
        <v>2.2036119003987498E-3</v>
      </c>
      <c r="P173" s="32">
        <f t="shared" si="25"/>
        <v>2.1893236793855131E-3</v>
      </c>
      <c r="Q173" s="34">
        <f t="shared" si="31"/>
        <v>3.2683896129055423E-3</v>
      </c>
    </row>
    <row r="174" spans="1:17">
      <c r="A174">
        <f t="shared" si="26"/>
        <v>1</v>
      </c>
      <c r="B174" s="1">
        <v>45200</v>
      </c>
      <c r="C174" s="28">
        <v>25692</v>
      </c>
      <c r="D174" s="4">
        <v>25694</v>
      </c>
      <c r="E174" s="4">
        <v>25695</v>
      </c>
      <c r="F174" s="4">
        <v>25732</v>
      </c>
      <c r="G174" s="30">
        <v>24688730.810998525</v>
      </c>
      <c r="H174" s="30">
        <v>24727378.151114676</v>
      </c>
      <c r="I174" s="4">
        <v>24798247</v>
      </c>
      <c r="J174" s="37">
        <v>24667351.243480999</v>
      </c>
      <c r="K174" s="11">
        <f t="shared" si="32"/>
        <v>4.1036463829289271E-3</v>
      </c>
      <c r="L174" s="12">
        <f t="shared" si="33"/>
        <v>3.5542709838691788E-3</v>
      </c>
      <c r="M174" s="12">
        <f t="shared" si="34"/>
        <v>3.2798406934519964E-3</v>
      </c>
      <c r="N174" s="12">
        <f t="shared" si="35"/>
        <v>3.6664326390514201E-3</v>
      </c>
      <c r="O174" s="32">
        <f t="shared" si="24"/>
        <v>1.6492114144655012E-3</v>
      </c>
      <c r="P174" s="32">
        <f t="shared" si="25"/>
        <v>1.6146628758559878E-3</v>
      </c>
      <c r="Q174" s="34">
        <f t="shared" si="31"/>
        <v>2.2757935866275503E-3</v>
      </c>
    </row>
    <row r="175" spans="1:17">
      <c r="A175">
        <f t="shared" si="26"/>
        <v>1</v>
      </c>
      <c r="B175" s="1">
        <v>45231</v>
      </c>
      <c r="C175" s="28">
        <v>25793</v>
      </c>
      <c r="D175" s="4">
        <v>25804</v>
      </c>
      <c r="E175" s="4">
        <v>25747</v>
      </c>
      <c r="F175" s="4">
        <v>25847</v>
      </c>
      <c r="G175" s="30">
        <v>24756725.262418587</v>
      </c>
      <c r="H175" s="30">
        <v>24835510.927905079</v>
      </c>
      <c r="I175" s="4">
        <v>24911315</v>
      </c>
      <c r="J175" s="37">
        <v>24742941.168960501</v>
      </c>
      <c r="K175" s="11">
        <f t="shared" si="32"/>
        <v>3.9311848046084119E-3</v>
      </c>
      <c r="L175" s="12">
        <f t="shared" si="33"/>
        <v>4.2811551334942521E-3</v>
      </c>
      <c r="M175" s="12">
        <f t="shared" si="34"/>
        <v>2.0237400272427042E-3</v>
      </c>
      <c r="N175" s="12">
        <f t="shared" si="35"/>
        <v>4.4691434789367879E-3</v>
      </c>
      <c r="O175" s="32">
        <f t="shared" si="24"/>
        <v>2.7540683213156392E-3</v>
      </c>
      <c r="P175" s="32">
        <f t="shared" si="25"/>
        <v>4.3729980643147925E-3</v>
      </c>
      <c r="Q175" s="34">
        <f t="shared" si="31"/>
        <v>3.0643713925093685E-3</v>
      </c>
    </row>
    <row r="176" spans="1:17">
      <c r="A176">
        <f t="shared" si="26"/>
        <v>1</v>
      </c>
      <c r="B176" s="1">
        <v>45261</v>
      </c>
      <c r="C176" s="28">
        <v>25878</v>
      </c>
      <c r="D176" s="4">
        <v>25831</v>
      </c>
      <c r="E176" s="4">
        <v>25831</v>
      </c>
      <c r="F176" s="4">
        <v>25932</v>
      </c>
      <c r="G176" s="30">
        <v>24839719.229197387</v>
      </c>
      <c r="H176" s="30">
        <v>24918122.424806461</v>
      </c>
      <c r="I176" s="4">
        <v>24944016</v>
      </c>
      <c r="J176" s="37">
        <v>24825200.164342899</v>
      </c>
      <c r="K176" s="11">
        <f t="shared" si="32"/>
        <v>3.2954677625711692E-3</v>
      </c>
      <c r="L176" s="12">
        <f t="shared" si="33"/>
        <v>1.0463494031933696E-3</v>
      </c>
      <c r="M176" s="12">
        <f t="shared" si="34"/>
        <v>3.2625160212840232E-3</v>
      </c>
      <c r="N176" s="12">
        <f t="shared" si="35"/>
        <v>3.2885828142530382E-3</v>
      </c>
      <c r="O176" s="32">
        <f t="shared" si="24"/>
        <v>3.3523806520883159E-3</v>
      </c>
      <c r="P176" s="32">
        <f t="shared" si="25"/>
        <v>3.32634577727009E-3</v>
      </c>
      <c r="Q176" s="34">
        <f t="shared" si="31"/>
        <v>3.3245439505626972E-3</v>
      </c>
    </row>
    <row r="177" spans="1:17">
      <c r="A177">
        <f t="shared" si="26"/>
        <v>1</v>
      </c>
      <c r="B177" s="1">
        <v>45292</v>
      </c>
      <c r="C177" s="28">
        <v>25943</v>
      </c>
      <c r="D177" s="4">
        <v>25938</v>
      </c>
      <c r="E177" s="4">
        <v>25931</v>
      </c>
      <c r="F177" s="4">
        <v>26031</v>
      </c>
      <c r="G177" s="30">
        <v>24908976.557850547</v>
      </c>
      <c r="H177" s="30">
        <v>24987538.565195389</v>
      </c>
      <c r="I177" s="4">
        <v>24880667</v>
      </c>
      <c r="J177" s="37">
        <v>25008376.716299001</v>
      </c>
      <c r="K177" s="11">
        <f t="shared" si="32"/>
        <v>2.5117860731123098E-3</v>
      </c>
      <c r="L177" s="12">
        <f t="shared" si="33"/>
        <v>4.1423096279664673E-3</v>
      </c>
      <c r="M177" s="12">
        <f t="shared" si="34"/>
        <v>3.8713174093143454E-3</v>
      </c>
      <c r="N177" s="12">
        <f t="shared" si="35"/>
        <v>3.8176770013882422E-3</v>
      </c>
      <c r="O177" s="32">
        <f t="shared" si="24"/>
        <v>2.7881687395143739E-3</v>
      </c>
      <c r="P177" s="32">
        <f t="shared" si="25"/>
        <v>2.7857692969603942E-3</v>
      </c>
      <c r="Q177" s="34">
        <f t="shared" si="31"/>
        <v>7.3786535755391292E-3</v>
      </c>
    </row>
    <row r="178" spans="1:17">
      <c r="A178">
        <f t="shared" si="26"/>
        <v>1</v>
      </c>
      <c r="B178" s="1">
        <v>45323</v>
      </c>
      <c r="C178" s="28">
        <v>26023</v>
      </c>
      <c r="D178" s="4">
        <v>26013</v>
      </c>
      <c r="E178" s="4">
        <v>26011</v>
      </c>
      <c r="F178" s="4">
        <v>26127</v>
      </c>
      <c r="G178" s="30">
        <v>25010312.010645177</v>
      </c>
      <c r="H178" s="30">
        <v>25062348.437069457</v>
      </c>
      <c r="I178" s="4">
        <v>25136726</v>
      </c>
      <c r="J178" s="37">
        <v>25090651.469398402</v>
      </c>
      <c r="K178" s="11">
        <f t="shared" si="32"/>
        <v>3.0836834598928498E-3</v>
      </c>
      <c r="L178" s="12">
        <f t="shared" si="33"/>
        <v>2.8915105250983952E-3</v>
      </c>
      <c r="M178" s="12">
        <f t="shared" si="34"/>
        <v>3.0851104855191824E-3</v>
      </c>
      <c r="N178" s="12">
        <f t="shared" si="35"/>
        <v>3.6879105681686397E-3</v>
      </c>
      <c r="O178" s="32">
        <f t="shared" si="24"/>
        <v>4.0682302847441232E-3</v>
      </c>
      <c r="P178" s="32">
        <f t="shared" si="25"/>
        <v>2.9938872001689099E-3</v>
      </c>
      <c r="Q178" s="34">
        <f t="shared" si="31"/>
        <v>3.289887785710599E-3</v>
      </c>
    </row>
    <row r="179" spans="1:17">
      <c r="A179">
        <f t="shared" si="26"/>
        <v>1</v>
      </c>
      <c r="B179" s="1">
        <v>45352</v>
      </c>
      <c r="C179" s="28">
        <v>26101</v>
      </c>
      <c r="D179" s="4">
        <v>26099</v>
      </c>
      <c r="E179" s="4">
        <v>26087</v>
      </c>
      <c r="F179" s="4">
        <v>26214</v>
      </c>
      <c r="G179" s="30">
        <v>25087426.595459554</v>
      </c>
      <c r="H179" s="30">
        <v>25139066.345853981</v>
      </c>
      <c r="I179" s="4">
        <v>25211040</v>
      </c>
      <c r="J179" s="37">
        <v>25166197.678740099</v>
      </c>
      <c r="K179" s="11">
        <f t="shared" si="32"/>
        <v>2.997348499404362E-3</v>
      </c>
      <c r="L179" s="12">
        <f t="shared" si="33"/>
        <v>3.3060392880481793E-3</v>
      </c>
      <c r="M179" s="12">
        <f t="shared" si="34"/>
        <v>2.9218407596784957E-3</v>
      </c>
      <c r="N179" s="12">
        <f t="shared" si="35"/>
        <v>3.3298886209667256E-3</v>
      </c>
      <c r="O179" s="32">
        <f t="shared" si="24"/>
        <v>3.0833115868988958E-3</v>
      </c>
      <c r="P179" s="32">
        <f t="shared" si="25"/>
        <v>3.0610822037351326E-3</v>
      </c>
      <c r="Q179" s="34">
        <f t="shared" si="31"/>
        <v>3.0109305624781424E-3</v>
      </c>
    </row>
    <row r="180" spans="1:17">
      <c r="A180">
        <f t="shared" si="26"/>
        <v>1</v>
      </c>
      <c r="B180" s="1">
        <v>45383</v>
      </c>
      <c r="C180" s="28">
        <v>26194</v>
      </c>
      <c r="D180" s="4">
        <v>26193</v>
      </c>
      <c r="E180" s="4">
        <v>26185</v>
      </c>
      <c r="F180" s="4">
        <v>26308</v>
      </c>
      <c r="G180" s="30">
        <v>25161881.975255143</v>
      </c>
      <c r="H180" s="30">
        <v>25213434.354037378</v>
      </c>
      <c r="I180" s="4">
        <v>25328656</v>
      </c>
      <c r="J180" s="37">
        <v>25238400.736691698</v>
      </c>
      <c r="K180" s="11">
        <f t="shared" si="32"/>
        <v>3.5630818742578008E-3</v>
      </c>
      <c r="L180" s="12">
        <f t="shared" si="33"/>
        <v>3.6016705620904865E-3</v>
      </c>
      <c r="M180" s="12">
        <f t="shared" si="34"/>
        <v>3.7566604055658814E-3</v>
      </c>
      <c r="N180" s="12">
        <f t="shared" si="35"/>
        <v>3.5858701457236464E-3</v>
      </c>
      <c r="O180" s="32">
        <f t="shared" ref="O180:O185" si="36">G180/G179-1</f>
        <v>2.9678364782566025E-3</v>
      </c>
      <c r="P180" s="32">
        <f t="shared" ref="P180:P185" si="37">H180/H179-1</f>
        <v>2.9582645258288132E-3</v>
      </c>
      <c r="Q180" s="34">
        <f t="shared" si="31"/>
        <v>2.8690491457354916E-3</v>
      </c>
    </row>
    <row r="181" spans="1:17">
      <c r="A181">
        <f t="shared" si="26"/>
        <v>1</v>
      </c>
      <c r="B181" s="1">
        <v>45413</v>
      </c>
      <c r="C181" s="28">
        <v>26279</v>
      </c>
      <c r="D181" s="4">
        <v>26266</v>
      </c>
      <c r="E181" s="4">
        <v>26254</v>
      </c>
      <c r="F181" s="4">
        <v>26387</v>
      </c>
      <c r="G181" s="30">
        <v>25290876.274401914</v>
      </c>
      <c r="H181" s="30">
        <v>25340756.645501591</v>
      </c>
      <c r="I181" s="4">
        <v>25357206</v>
      </c>
      <c r="J181" s="37">
        <v>25296349.5214389</v>
      </c>
      <c r="K181" s="11">
        <f t="shared" si="32"/>
        <v>3.2450179430403292E-3</v>
      </c>
      <c r="L181" s="12">
        <f t="shared" si="33"/>
        <v>2.7870041614170837E-3</v>
      </c>
      <c r="M181" s="12">
        <f t="shared" si="34"/>
        <v>2.635096429253414E-3</v>
      </c>
      <c r="N181" s="12">
        <f t="shared" si="35"/>
        <v>3.0028888551010269E-3</v>
      </c>
      <c r="O181" s="32">
        <f t="shared" si="36"/>
        <v>5.1265759561875957E-3</v>
      </c>
      <c r="P181" s="32">
        <f t="shared" si="37"/>
        <v>5.0497797989914606E-3</v>
      </c>
      <c r="Q181" s="34">
        <f t="shared" si="31"/>
        <v>2.2960561309637306E-3</v>
      </c>
    </row>
    <row r="182" spans="1:17">
      <c r="A182">
        <f t="shared" si="26"/>
        <v>1</v>
      </c>
      <c r="B182" s="1">
        <v>45444</v>
      </c>
      <c r="C182" s="28">
        <v>26348</v>
      </c>
      <c r="D182" s="4">
        <v>26333</v>
      </c>
      <c r="E182" s="4">
        <v>26336</v>
      </c>
      <c r="F182" s="4">
        <v>26464</v>
      </c>
      <c r="G182" s="30">
        <v>25366377.386026047</v>
      </c>
      <c r="H182" s="30">
        <v>25415764.813356906</v>
      </c>
      <c r="I182" s="4">
        <v>25251633</v>
      </c>
      <c r="J182" s="37">
        <v>25364504.534132399</v>
      </c>
      <c r="K182" s="11">
        <f t="shared" si="32"/>
        <v>2.6256706876213176E-3</v>
      </c>
      <c r="L182" s="12">
        <f t="shared" si="33"/>
        <v>2.5508261631006501E-3</v>
      </c>
      <c r="M182" s="12">
        <f t="shared" si="34"/>
        <v>3.1233335872629109E-3</v>
      </c>
      <c r="N182" s="12">
        <f t="shared" si="35"/>
        <v>2.918103611627032E-3</v>
      </c>
      <c r="O182" s="32">
        <f t="shared" si="36"/>
        <v>2.9853102282799693E-3</v>
      </c>
      <c r="P182" s="32">
        <f t="shared" si="37"/>
        <v>2.9599813811649334E-3</v>
      </c>
      <c r="Q182" s="34">
        <f t="shared" si="31"/>
        <v>2.6942627684574116E-3</v>
      </c>
    </row>
    <row r="183" spans="1:17">
      <c r="A183">
        <f t="shared" si="26"/>
        <v>1</v>
      </c>
      <c r="B183" s="1">
        <v>45474</v>
      </c>
      <c r="C183" s="28">
        <v>26390</v>
      </c>
      <c r="D183" s="4">
        <v>26391</v>
      </c>
      <c r="E183" s="4">
        <v>26403</v>
      </c>
      <c r="F183" s="4">
        <v>26525</v>
      </c>
      <c r="G183" s="30">
        <v>25433163.11248954</v>
      </c>
      <c r="H183" s="30">
        <v>25482414.407121371</v>
      </c>
      <c r="I183" s="4">
        <v>25206666</v>
      </c>
      <c r="J183" s="37">
        <v>25437450.705676001</v>
      </c>
      <c r="K183" s="11">
        <f t="shared" si="32"/>
        <v>1.5940488841656997E-3</v>
      </c>
      <c r="L183" s="12">
        <f t="shared" si="33"/>
        <v>2.2025595260699582E-3</v>
      </c>
      <c r="M183" s="12">
        <f t="shared" si="34"/>
        <v>2.5440461725394492E-3</v>
      </c>
      <c r="N183" s="12">
        <f t="shared" si="35"/>
        <v>2.3050181378476697E-3</v>
      </c>
      <c r="O183" s="32">
        <f t="shared" si="36"/>
        <v>2.6328444715280064E-3</v>
      </c>
      <c r="P183" s="32">
        <f t="shared" si="37"/>
        <v>2.6223721479134987E-3</v>
      </c>
      <c r="Q183" s="34">
        <f t="shared" si="31"/>
        <v>2.8759154922755048E-3</v>
      </c>
    </row>
    <row r="184" spans="1:17">
      <c r="A184">
        <f t="shared" si="26"/>
        <v>1</v>
      </c>
      <c r="B184" s="1">
        <v>45505</v>
      </c>
      <c r="C184" s="28">
        <v>26438</v>
      </c>
      <c r="D184" s="4">
        <v>26463</v>
      </c>
      <c r="E184" s="4">
        <v>26470</v>
      </c>
      <c r="F184" s="4">
        <v>26590</v>
      </c>
      <c r="G184" s="30">
        <v>25521161.44775166</v>
      </c>
      <c r="H184" s="30">
        <v>25572503.139256213</v>
      </c>
      <c r="I184" s="4">
        <v>25362920</v>
      </c>
      <c r="J184" s="37">
        <v>25513236.998989999</v>
      </c>
      <c r="K184" s="11">
        <f t="shared" si="32"/>
        <v>1.818870784388027E-3</v>
      </c>
      <c r="L184" s="12">
        <f t="shared" si="33"/>
        <v>2.7282027964079525E-3</v>
      </c>
      <c r="M184" s="12">
        <f t="shared" si="34"/>
        <v>2.537590425330416E-3</v>
      </c>
      <c r="N184" s="12">
        <f t="shared" si="35"/>
        <v>2.4505183788878782E-3</v>
      </c>
      <c r="O184" s="32">
        <f t="shared" si="36"/>
        <v>3.4599839144233702E-3</v>
      </c>
      <c r="P184" s="32">
        <f t="shared" si="37"/>
        <v>3.5353295294366927E-3</v>
      </c>
      <c r="Q184" s="34">
        <f t="shared" si="31"/>
        <v>2.9793195155789487E-3</v>
      </c>
    </row>
    <row r="185" spans="1:17" ht="15.95" thickBot="1">
      <c r="A185">
        <f t="shared" si="26"/>
        <v>1</v>
      </c>
      <c r="B185" s="1">
        <v>45536</v>
      </c>
      <c r="C185" s="29">
        <v>26544</v>
      </c>
      <c r="D185" s="21">
        <v>26565</v>
      </c>
      <c r="E185" s="21">
        <v>26561</v>
      </c>
      <c r="F185" s="21">
        <v>26688</v>
      </c>
      <c r="G185" s="31">
        <v>25571692.222598799</v>
      </c>
      <c r="H185" s="31">
        <v>25622691.554748554</v>
      </c>
      <c r="I185" s="21">
        <v>25534204</v>
      </c>
      <c r="J185" s="38">
        <v>25582858.1151389</v>
      </c>
      <c r="K185" s="14">
        <f t="shared" si="32"/>
        <v>4.0093804372494102E-3</v>
      </c>
      <c r="L185" s="15">
        <f t="shared" si="33"/>
        <v>3.8544382723046944E-3</v>
      </c>
      <c r="M185" s="15">
        <f t="shared" si="34"/>
        <v>3.437854174537236E-3</v>
      </c>
      <c r="N185" s="15">
        <f t="shared" si="35"/>
        <v>3.6855960887551831E-3</v>
      </c>
      <c r="O185" s="33">
        <f t="shared" si="36"/>
        <v>1.9799559260100796E-3</v>
      </c>
      <c r="P185" s="33">
        <f t="shared" si="37"/>
        <v>1.9625929936948339E-3</v>
      </c>
      <c r="Q185" s="35">
        <f t="shared" si="31"/>
        <v>2.7288233222486635E-3</v>
      </c>
    </row>
    <row r="186" spans="1:17">
      <c r="B186" s="1"/>
      <c r="G186" s="19"/>
      <c r="H186" s="19"/>
      <c r="I186" s="4"/>
      <c r="J186" s="4"/>
      <c r="K186" s="2"/>
      <c r="L186" s="2"/>
      <c r="M186" s="2"/>
      <c r="N186" s="2"/>
      <c r="O186" s="2"/>
      <c r="P186" s="2"/>
      <c r="Q186" s="2"/>
    </row>
  </sheetData>
  <mergeCells count="10">
    <mergeCell ref="C1:Q1"/>
    <mergeCell ref="T4:W4"/>
    <mergeCell ref="Z4:AC4"/>
    <mergeCell ref="C3:J3"/>
    <mergeCell ref="K3:Q3"/>
    <mergeCell ref="C4:F4"/>
    <mergeCell ref="G4:H4"/>
    <mergeCell ref="I4:J4"/>
    <mergeCell ref="K4:N4"/>
    <mergeCell ref="O4:P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58C0E-5533-49AC-A627-E31DA8DEE699}">
  <dimension ref="A1:AC186"/>
  <sheetViews>
    <sheetView workbookViewId="0">
      <selection activeCell="B1" sqref="B1"/>
    </sheetView>
  </sheetViews>
  <sheetFormatPr defaultColWidth="14.140625" defaultRowHeight="15"/>
  <cols>
    <col min="1" max="1" width="2" bestFit="1" customWidth="1"/>
    <col min="2" max="2" width="10" bestFit="1" customWidth="1"/>
    <col min="3" max="3" width="14" bestFit="1" customWidth="1"/>
    <col min="4" max="5" width="10.42578125" bestFit="1" customWidth="1"/>
    <col min="6" max="7" width="14" bestFit="1" customWidth="1"/>
    <col min="8" max="9" width="11.140625" bestFit="1" customWidth="1"/>
    <col min="10" max="10" width="11.85546875" bestFit="1" customWidth="1"/>
    <col min="11" max="11" width="14" bestFit="1" customWidth="1"/>
    <col min="12" max="13" width="10.42578125" bestFit="1" customWidth="1"/>
    <col min="14" max="15" width="14" bestFit="1" customWidth="1"/>
    <col min="16" max="16" width="10.42578125" bestFit="1" customWidth="1"/>
    <col min="17" max="17" width="11.85546875" bestFit="1" customWidth="1"/>
    <col min="19" max="19" width="4.42578125" bestFit="1" customWidth="1"/>
    <col min="20" max="20" width="14" bestFit="1" customWidth="1"/>
    <col min="21" max="22" width="10.42578125" bestFit="1" customWidth="1"/>
    <col min="23" max="23" width="14" bestFit="1" customWidth="1"/>
    <col min="25" max="25" width="4.42578125" bestFit="1" customWidth="1"/>
    <col min="26" max="26" width="14" bestFit="1" customWidth="1"/>
    <col min="27" max="28" width="10.42578125" bestFit="1" customWidth="1"/>
    <col min="29" max="29" width="14" bestFit="1" customWidth="1"/>
  </cols>
  <sheetData>
    <row r="1" spans="1:29" ht="47.1">
      <c r="C1" s="47" t="s">
        <v>4</v>
      </c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</row>
    <row r="2" spans="1:29" ht="15.95" thickBot="1"/>
    <row r="3" spans="1:29" ht="27">
      <c r="C3" s="49" t="s">
        <v>67</v>
      </c>
      <c r="D3" s="50"/>
      <c r="E3" s="50"/>
      <c r="F3" s="50"/>
      <c r="G3" s="50"/>
      <c r="H3" s="50"/>
      <c r="I3" s="50"/>
      <c r="J3" s="51"/>
      <c r="K3" s="49" t="s">
        <v>68</v>
      </c>
      <c r="L3" s="50"/>
      <c r="M3" s="50"/>
      <c r="N3" s="50"/>
      <c r="O3" s="50"/>
      <c r="P3" s="50"/>
      <c r="Q3" s="51"/>
    </row>
    <row r="4" spans="1:29" ht="21.95">
      <c r="C4" s="52" t="s">
        <v>69</v>
      </c>
      <c r="D4" s="48"/>
      <c r="E4" s="48"/>
      <c r="F4" s="48"/>
      <c r="G4" s="48" t="s">
        <v>13</v>
      </c>
      <c r="H4" s="48"/>
      <c r="I4" s="48" t="s">
        <v>70</v>
      </c>
      <c r="J4" s="53"/>
      <c r="K4" s="52" t="s">
        <v>12</v>
      </c>
      <c r="L4" s="48"/>
      <c r="M4" s="48"/>
      <c r="N4" s="48"/>
      <c r="O4" s="48" t="s">
        <v>13</v>
      </c>
      <c r="P4" s="48"/>
      <c r="Q4" s="8" t="s">
        <v>70</v>
      </c>
      <c r="T4" s="48" t="s">
        <v>71</v>
      </c>
      <c r="U4" s="48"/>
      <c r="V4" s="48"/>
      <c r="W4" s="48"/>
      <c r="Z4" s="48" t="s">
        <v>72</v>
      </c>
      <c r="AA4" s="48"/>
      <c r="AB4" s="48"/>
      <c r="AC4" s="48"/>
    </row>
    <row r="5" spans="1:29" ht="17.100000000000001" thickBot="1">
      <c r="C5" s="16" t="s">
        <v>73</v>
      </c>
      <c r="D5" s="17" t="s">
        <v>74</v>
      </c>
      <c r="E5" s="17" t="s">
        <v>75</v>
      </c>
      <c r="F5" s="17" t="s">
        <v>76</v>
      </c>
      <c r="G5" s="17" t="s">
        <v>73</v>
      </c>
      <c r="H5" s="17" t="s">
        <v>74</v>
      </c>
      <c r="I5" s="17" t="s">
        <v>77</v>
      </c>
      <c r="J5" s="18" t="s">
        <v>78</v>
      </c>
      <c r="K5" s="16" t="s">
        <v>73</v>
      </c>
      <c r="L5" s="17" t="s">
        <v>74</v>
      </c>
      <c r="M5" s="17" t="s">
        <v>75</v>
      </c>
      <c r="N5" s="17" t="s">
        <v>76</v>
      </c>
      <c r="O5" s="17" t="s">
        <v>73</v>
      </c>
      <c r="P5" s="17" t="s">
        <v>74</v>
      </c>
      <c r="Q5" s="18" t="s">
        <v>78</v>
      </c>
      <c r="T5" s="5" t="s">
        <v>73</v>
      </c>
      <c r="U5" s="5" t="s">
        <v>74</v>
      </c>
      <c r="V5" s="5" t="s">
        <v>75</v>
      </c>
      <c r="W5" s="5" t="s">
        <v>76</v>
      </c>
      <c r="Z5" s="5" t="s">
        <v>73</v>
      </c>
      <c r="AA5" s="5" t="s">
        <v>74</v>
      </c>
      <c r="AB5" s="5" t="s">
        <v>75</v>
      </c>
      <c r="AC5" s="5" t="s">
        <v>76</v>
      </c>
    </row>
    <row r="6" spans="1:29">
      <c r="A6">
        <f>IF(OR(YEAR(B6)&lt;2020,YEAR(B6)&gt;2021),1,0)</f>
        <v>1</v>
      </c>
      <c r="B6" s="1">
        <v>40087</v>
      </c>
      <c r="C6" s="25">
        <v>7697</v>
      </c>
      <c r="D6" s="26">
        <v>7693</v>
      </c>
      <c r="E6" s="26">
        <v>7697</v>
      </c>
      <c r="F6" s="26">
        <v>7751</v>
      </c>
      <c r="G6" s="27"/>
      <c r="H6" s="27"/>
      <c r="I6" s="26">
        <v>7496197</v>
      </c>
      <c r="J6" s="36">
        <v>7482802.0582464496</v>
      </c>
      <c r="K6" s="9"/>
      <c r="L6" s="20"/>
      <c r="M6" s="20"/>
      <c r="N6" s="20"/>
      <c r="O6" s="20"/>
      <c r="P6" s="20"/>
      <c r="Q6" s="10"/>
      <c r="S6" s="22" t="s">
        <v>12</v>
      </c>
      <c r="T6" s="24" cm="1">
        <f t="array" ref="T6">SQRT(AVERAGE(POWER(K7:K185-$Q$7:$Q$185,2)))</f>
        <v>2.2819077136029433E-3</v>
      </c>
      <c r="U6" s="7" cm="1">
        <f t="array" ref="U6">SQRT(AVERAGE(POWER(L7:L185-$Q$7:$Q$185,2)))</f>
        <v>2.1478595385849204E-3</v>
      </c>
      <c r="V6" s="7" cm="1">
        <f t="array" ref="V6">SQRT(AVERAGE(POWER(M7:M185-$Q$7:$Q$185,2)))</f>
        <v>2.2777881935272964E-3</v>
      </c>
      <c r="W6" s="7" cm="1">
        <f t="array" ref="W6">SQRT(AVERAGE(POWER(N7:N185-$Q$7:$Q$185,2)))</f>
        <v>1.4618323588059463E-3</v>
      </c>
      <c r="Y6" s="22" t="s">
        <v>12</v>
      </c>
      <c r="Z6" s="23" cm="1">
        <f t="array" ref="Z6">SQRT(SUMPRODUCT($A$7:$A$185,POWER(K7:K185-$Q$7:$Q$185,2))/SUM($A$7:$A$185))</f>
        <v>2.1331809710708636E-3</v>
      </c>
      <c r="AA6" s="7" cm="1">
        <f t="array" ref="AA6">SQRT(SUMPRODUCT($A$7:$A$185,POWER(L7:L185-$Q$7:$Q$185,2))/SUM($A$7:$A$185))</f>
        <v>1.9786727276691406E-3</v>
      </c>
      <c r="AB6" s="7" cm="1">
        <f t="array" ref="AB6">SQRT(SUMPRODUCT($A$7:$A$185,POWER(M7:M185-$Q$7:$Q$185,2))/SUM($A$7:$A$185))</f>
        <v>2.1413921055718618E-3</v>
      </c>
      <c r="AC6" s="7" cm="1">
        <f t="array" ref="AC6">SQRT(SUMPRODUCT($A$7:$A$185,POWER(N7:N185-$Q$7:$Q$185,2))/SUM($A$7:$A$185))</f>
        <v>1.1874291181921074E-3</v>
      </c>
    </row>
    <row r="7" spans="1:29">
      <c r="A7">
        <f t="shared" ref="A7:A70" si="0">IF(OR(YEAR(B7)&lt;2020,YEAR(B7)&gt;2021),1,0)</f>
        <v>1</v>
      </c>
      <c r="B7" s="1">
        <v>40118</v>
      </c>
      <c r="C7" s="28">
        <v>7683</v>
      </c>
      <c r="D7" s="4">
        <v>7691</v>
      </c>
      <c r="E7" s="4">
        <v>7666</v>
      </c>
      <c r="F7" s="4">
        <v>7756</v>
      </c>
      <c r="G7" s="20"/>
      <c r="H7" s="20"/>
      <c r="I7" s="4">
        <v>7482688</v>
      </c>
      <c r="J7" s="37">
        <v>7475474.5726605495</v>
      </c>
      <c r="K7" s="11">
        <f t="shared" ref="K7:K38" si="1">C7/C6-1</f>
        <v>-1.8188904768091652E-3</v>
      </c>
      <c r="L7" s="12">
        <f t="shared" ref="L7:L38" si="2">D7/D6-1</f>
        <v>-2.5997660210586027E-4</v>
      </c>
      <c r="M7" s="12">
        <f t="shared" ref="M7:M38" si="3">E7/E6-1</f>
        <v>-4.0275431986488419E-3</v>
      </c>
      <c r="N7" s="12">
        <f t="shared" ref="N7:N38" si="4">F7/F6-1</f>
        <v>6.4507805444469213E-4</v>
      </c>
      <c r="O7" s="13"/>
      <c r="P7" s="13"/>
      <c r="Q7" s="34">
        <f>J7/J6-1</f>
        <v>-9.7924354123801738E-4</v>
      </c>
      <c r="S7" s="22" t="s">
        <v>13</v>
      </c>
      <c r="T7" s="24" cm="1">
        <f t="array" ref="T7">SQRT(AVERAGE(POWER(O51:O185-$Q$51:$Q$185,2)))</f>
        <v>4.7889997598538269E-3</v>
      </c>
      <c r="U7" s="7" cm="1">
        <f t="array" ref="U7">SQRT(AVERAGE(POWER(P51:P185-$Q$51:$Q$185,2)))</f>
        <v>4.7630221671208454E-3</v>
      </c>
      <c r="V7" s="3"/>
      <c r="W7" s="3"/>
      <c r="Y7" s="22" t="s">
        <v>13</v>
      </c>
      <c r="Z7" s="23" cm="1">
        <f t="array" ref="Z7">SQRT(SUMPRODUCT($A$51:$A$185,POWER(O51:O185-$Q$51:$Q$185,2))/SUM($A$51:$A$185))</f>
        <v>2.7570204234919071E-3</v>
      </c>
      <c r="AA7" s="7" cm="1">
        <f t="array" ref="AA7">SQRT(SUMPRODUCT($A$51:$A$185,POWER(P51:P185-$Q$51:$Q$185,2))/SUM($A$51:$A$185))</f>
        <v>2.7577767101151754E-3</v>
      </c>
      <c r="AB7" s="3"/>
      <c r="AC7" s="3"/>
    </row>
    <row r="8" spans="1:29">
      <c r="A8">
        <f t="shared" si="0"/>
        <v>1</v>
      </c>
      <c r="B8" s="1">
        <v>40148</v>
      </c>
      <c r="C8" s="28">
        <v>7695</v>
      </c>
      <c r="D8" s="4">
        <v>7659</v>
      </c>
      <c r="E8" s="4">
        <v>7657</v>
      </c>
      <c r="F8" s="4">
        <v>7744</v>
      </c>
      <c r="G8" s="20"/>
      <c r="H8" s="20"/>
      <c r="I8" s="4">
        <v>7498999</v>
      </c>
      <c r="J8" s="37">
        <v>7468778.2239549598</v>
      </c>
      <c r="K8" s="11">
        <f t="shared" si="1"/>
        <v>1.5618898867630904E-3</v>
      </c>
      <c r="L8" s="12">
        <f t="shared" si="2"/>
        <v>-4.1607073202444278E-3</v>
      </c>
      <c r="M8" s="12">
        <f t="shared" si="3"/>
        <v>-1.1740151317506387E-3</v>
      </c>
      <c r="N8" s="12">
        <f t="shared" si="4"/>
        <v>-1.5471892728210479E-3</v>
      </c>
      <c r="O8" s="13"/>
      <c r="P8" s="13"/>
      <c r="Q8" s="34">
        <f t="shared" ref="Q8:Q71" si="5">J8/J7-1</f>
        <v>-8.9577573176158332E-4</v>
      </c>
    </row>
    <row r="9" spans="1:29">
      <c r="A9">
        <f t="shared" si="0"/>
        <v>1</v>
      </c>
      <c r="B9" s="1">
        <v>40179</v>
      </c>
      <c r="C9" s="28">
        <v>7643</v>
      </c>
      <c r="D9" s="4">
        <v>7644</v>
      </c>
      <c r="E9" s="4">
        <v>7635</v>
      </c>
      <c r="F9" s="4">
        <v>7733</v>
      </c>
      <c r="G9" s="20"/>
      <c r="H9" s="20"/>
      <c r="I9" s="4">
        <v>7367912</v>
      </c>
      <c r="J9" s="37">
        <v>7426585.5744594298</v>
      </c>
      <c r="K9" s="11">
        <f t="shared" si="1"/>
        <v>-6.7576348278102216E-3</v>
      </c>
      <c r="L9" s="12">
        <f t="shared" si="2"/>
        <v>-1.9584802193497453E-3</v>
      </c>
      <c r="M9" s="12">
        <f t="shared" si="3"/>
        <v>-2.8731879326107101E-3</v>
      </c>
      <c r="N9" s="12">
        <f t="shared" si="4"/>
        <v>-1.4204545454545858E-3</v>
      </c>
      <c r="O9" s="13"/>
      <c r="P9" s="13"/>
      <c r="Q9" s="34">
        <f t="shared" si="5"/>
        <v>-5.6492036890589681E-3</v>
      </c>
    </row>
    <row r="10" spans="1:29">
      <c r="A10">
        <f t="shared" si="0"/>
        <v>1</v>
      </c>
      <c r="B10" s="1">
        <v>40210</v>
      </c>
      <c r="C10" s="28">
        <v>7634</v>
      </c>
      <c r="D10" s="4">
        <v>7620</v>
      </c>
      <c r="E10" s="4">
        <v>7628</v>
      </c>
      <c r="F10" s="4">
        <v>7725</v>
      </c>
      <c r="G10" s="20"/>
      <c r="H10" s="20"/>
      <c r="I10" s="4">
        <v>7362722</v>
      </c>
      <c r="J10" s="37">
        <v>7418300.6416237699</v>
      </c>
      <c r="K10" s="11">
        <f t="shared" si="1"/>
        <v>-1.1775480832133534E-3</v>
      </c>
      <c r="L10" s="12">
        <f t="shared" si="2"/>
        <v>-3.1397174254317317E-3</v>
      </c>
      <c r="M10" s="12">
        <f t="shared" si="3"/>
        <v>-9.1683038637857539E-4</v>
      </c>
      <c r="N10" s="12">
        <f t="shared" si="4"/>
        <v>-1.0345273503168384E-3</v>
      </c>
      <c r="O10" s="13"/>
      <c r="P10" s="13"/>
      <c r="Q10" s="34">
        <f t="shared" si="5"/>
        <v>-1.1155776436687637E-3</v>
      </c>
    </row>
    <row r="11" spans="1:29">
      <c r="A11">
        <f t="shared" si="0"/>
        <v>1</v>
      </c>
      <c r="B11" s="1">
        <v>40238</v>
      </c>
      <c r="C11" s="28">
        <v>7599</v>
      </c>
      <c r="D11" s="4">
        <v>7608</v>
      </c>
      <c r="E11" s="4">
        <v>7609</v>
      </c>
      <c r="F11" s="4">
        <v>7708</v>
      </c>
      <c r="G11" s="20"/>
      <c r="H11" s="20"/>
      <c r="I11" s="4">
        <v>7375920</v>
      </c>
      <c r="J11" s="37">
        <v>7420133.2603283599</v>
      </c>
      <c r="K11" s="11">
        <f t="shared" si="1"/>
        <v>-4.5847524233690873E-3</v>
      </c>
      <c r="L11" s="12">
        <f t="shared" si="2"/>
        <v>-1.5748031496063408E-3</v>
      </c>
      <c r="M11" s="12">
        <f t="shared" si="3"/>
        <v>-2.49082328264294E-3</v>
      </c>
      <c r="N11" s="12">
        <f t="shared" si="4"/>
        <v>-2.2006472491908902E-3</v>
      </c>
      <c r="O11" s="13"/>
      <c r="P11" s="13"/>
      <c r="Q11" s="34">
        <f t="shared" si="5"/>
        <v>2.4704023106147943E-4</v>
      </c>
    </row>
    <row r="12" spans="1:29">
      <c r="A12">
        <f t="shared" si="0"/>
        <v>1</v>
      </c>
      <c r="B12" s="1">
        <v>40269</v>
      </c>
      <c r="C12" s="28">
        <v>7611</v>
      </c>
      <c r="D12" s="4">
        <v>7611</v>
      </c>
      <c r="E12" s="4">
        <v>7611</v>
      </c>
      <c r="F12" s="4">
        <v>7711</v>
      </c>
      <c r="G12" s="20"/>
      <c r="H12" s="20"/>
      <c r="I12" s="4">
        <v>7373693</v>
      </c>
      <c r="J12" s="37">
        <v>7404306.7488996498</v>
      </c>
      <c r="K12" s="11">
        <f t="shared" si="1"/>
        <v>1.5791551519936942E-3</v>
      </c>
      <c r="L12" s="12">
        <f t="shared" si="2"/>
        <v>3.9432176656162277E-4</v>
      </c>
      <c r="M12" s="12">
        <f t="shared" si="3"/>
        <v>2.6284662899200839E-4</v>
      </c>
      <c r="N12" s="12">
        <f t="shared" si="4"/>
        <v>3.8920601971970115E-4</v>
      </c>
      <c r="O12" s="13"/>
      <c r="P12" s="13"/>
      <c r="Q12" s="34">
        <f t="shared" si="5"/>
        <v>-2.1329147164144135E-3</v>
      </c>
    </row>
    <row r="13" spans="1:29">
      <c r="A13">
        <f t="shared" si="0"/>
        <v>1</v>
      </c>
      <c r="B13" s="1">
        <v>40299</v>
      </c>
      <c r="C13" s="28">
        <v>7599</v>
      </c>
      <c r="D13" s="4">
        <v>7599</v>
      </c>
      <c r="E13" s="4">
        <v>7602</v>
      </c>
      <c r="F13" s="4">
        <v>7699</v>
      </c>
      <c r="G13" s="20"/>
      <c r="H13" s="20"/>
      <c r="I13" s="4">
        <v>7390982</v>
      </c>
      <c r="J13" s="37">
        <v>7402935.6280853301</v>
      </c>
      <c r="K13" s="11">
        <f t="shared" si="1"/>
        <v>-1.5766653527788943E-3</v>
      </c>
      <c r="L13" s="12">
        <f t="shared" si="2"/>
        <v>-1.5766653527788943E-3</v>
      </c>
      <c r="M13" s="12">
        <f t="shared" si="3"/>
        <v>-1.1824990145841152E-3</v>
      </c>
      <c r="N13" s="12">
        <f t="shared" si="4"/>
        <v>-1.5562183893139681E-3</v>
      </c>
      <c r="O13" s="13"/>
      <c r="P13" s="13"/>
      <c r="Q13" s="34">
        <f t="shared" si="5"/>
        <v>-1.8517882373303429E-4</v>
      </c>
    </row>
    <row r="14" spans="1:29">
      <c r="A14">
        <f t="shared" si="0"/>
        <v>1</v>
      </c>
      <c r="B14" s="1">
        <v>40330</v>
      </c>
      <c r="C14" s="28">
        <v>7584</v>
      </c>
      <c r="D14" s="4">
        <v>7590</v>
      </c>
      <c r="E14" s="4">
        <v>7591</v>
      </c>
      <c r="F14" s="4">
        <v>7687</v>
      </c>
      <c r="G14" s="20"/>
      <c r="H14" s="20"/>
      <c r="I14" s="4">
        <v>7436889</v>
      </c>
      <c r="J14" s="37">
        <v>7397895.6759977303</v>
      </c>
      <c r="K14" s="11">
        <f t="shared" si="1"/>
        <v>-1.9739439399920622E-3</v>
      </c>
      <c r="L14" s="12">
        <f t="shared" si="2"/>
        <v>-1.1843663639952151E-3</v>
      </c>
      <c r="M14" s="12">
        <f t="shared" si="3"/>
        <v>-1.4469876348329747E-3</v>
      </c>
      <c r="N14" s="12">
        <f t="shared" si="4"/>
        <v>-1.5586439797375951E-3</v>
      </c>
      <c r="O14" s="13"/>
      <c r="P14" s="13"/>
      <c r="Q14" s="34">
        <f t="shared" si="5"/>
        <v>-6.8080452685270743E-4</v>
      </c>
    </row>
    <row r="15" spans="1:29">
      <c r="A15">
        <f t="shared" si="0"/>
        <v>1</v>
      </c>
      <c r="B15" s="1">
        <v>40360</v>
      </c>
      <c r="C15" s="28">
        <v>7573</v>
      </c>
      <c r="D15" s="4">
        <v>7580</v>
      </c>
      <c r="E15" s="4">
        <v>7581</v>
      </c>
      <c r="F15" s="4">
        <v>7676</v>
      </c>
      <c r="G15" s="20"/>
      <c r="H15" s="20"/>
      <c r="I15" s="4">
        <v>7446418</v>
      </c>
      <c r="J15" s="37">
        <v>7390075.1518099504</v>
      </c>
      <c r="K15" s="11">
        <f t="shared" si="1"/>
        <v>-1.4504219409282593E-3</v>
      </c>
      <c r="L15" s="12">
        <f t="shared" si="2"/>
        <v>-1.3175230566534468E-3</v>
      </c>
      <c r="M15" s="12">
        <f t="shared" si="3"/>
        <v>-1.3173494928204743E-3</v>
      </c>
      <c r="N15" s="12">
        <f t="shared" si="4"/>
        <v>-1.4309873812931029E-3</v>
      </c>
      <c r="O15" s="13"/>
      <c r="P15" s="13"/>
      <c r="Q15" s="34">
        <f t="shared" si="5"/>
        <v>-1.0571282064916199E-3</v>
      </c>
    </row>
    <row r="16" spans="1:29">
      <c r="A16">
        <f t="shared" si="0"/>
        <v>1</v>
      </c>
      <c r="B16" s="1">
        <v>40391</v>
      </c>
      <c r="C16" s="28">
        <v>7576</v>
      </c>
      <c r="D16" s="4">
        <v>7578</v>
      </c>
      <c r="E16" s="4">
        <v>7578</v>
      </c>
      <c r="F16" s="4">
        <v>7675</v>
      </c>
      <c r="G16" s="20"/>
      <c r="H16" s="20"/>
      <c r="I16" s="4">
        <v>7440431</v>
      </c>
      <c r="J16" s="37">
        <v>7385639.0886233598</v>
      </c>
      <c r="K16" s="11">
        <f t="shared" si="1"/>
        <v>3.9614419648748012E-4</v>
      </c>
      <c r="L16" s="12">
        <f t="shared" si="2"/>
        <v>-2.6385224274405594E-4</v>
      </c>
      <c r="M16" s="12">
        <f t="shared" si="3"/>
        <v>-3.9572615749905449E-4</v>
      </c>
      <c r="N16" s="12">
        <f t="shared" si="4"/>
        <v>-1.3027618551331166E-4</v>
      </c>
      <c r="O16" s="13"/>
      <c r="P16" s="13"/>
      <c r="Q16" s="34">
        <f t="shared" si="5"/>
        <v>-6.0027308186494377E-4</v>
      </c>
    </row>
    <row r="17" spans="1:17">
      <c r="A17">
        <f t="shared" si="0"/>
        <v>1</v>
      </c>
      <c r="B17" s="1">
        <v>40422</v>
      </c>
      <c r="C17" s="28">
        <v>7577</v>
      </c>
      <c r="D17" s="4">
        <v>7576</v>
      </c>
      <c r="E17" s="4">
        <v>7582</v>
      </c>
      <c r="F17" s="4">
        <v>7682</v>
      </c>
      <c r="G17" s="20"/>
      <c r="H17" s="20"/>
      <c r="I17" s="4">
        <v>7381821</v>
      </c>
      <c r="J17" s="37">
        <v>7386001.8339433204</v>
      </c>
      <c r="K17" s="11">
        <f t="shared" si="1"/>
        <v>1.3199577613520752E-4</v>
      </c>
      <c r="L17" s="12">
        <f t="shared" si="2"/>
        <v>-2.6392187912382958E-4</v>
      </c>
      <c r="M17" s="12">
        <f t="shared" si="3"/>
        <v>5.2784375824765917E-4</v>
      </c>
      <c r="N17" s="12">
        <f t="shared" si="4"/>
        <v>9.1205211726386182E-4</v>
      </c>
      <c r="O17" s="13"/>
      <c r="P17" s="13"/>
      <c r="Q17" s="34">
        <f t="shared" si="5"/>
        <v>4.9114953439843845E-5</v>
      </c>
    </row>
    <row r="18" spans="1:17">
      <c r="A18">
        <f t="shared" si="0"/>
        <v>1</v>
      </c>
      <c r="B18" s="1">
        <v>40452</v>
      </c>
      <c r="C18" s="28">
        <v>7575</v>
      </c>
      <c r="D18" s="4">
        <v>7582</v>
      </c>
      <c r="E18" s="4">
        <v>7585</v>
      </c>
      <c r="F18" s="4">
        <v>7683</v>
      </c>
      <c r="G18" s="20"/>
      <c r="H18" s="20"/>
      <c r="I18" s="4">
        <v>7405242</v>
      </c>
      <c r="J18" s="37">
        <v>7390345.9776757099</v>
      </c>
      <c r="K18" s="11">
        <f t="shared" si="1"/>
        <v>-2.639567110993557E-4</v>
      </c>
      <c r="L18" s="12">
        <f t="shared" si="2"/>
        <v>7.9197465681102308E-4</v>
      </c>
      <c r="M18" s="12">
        <f t="shared" si="3"/>
        <v>3.9567396465312044E-4</v>
      </c>
      <c r="N18" s="12">
        <f t="shared" si="4"/>
        <v>1.3017443374119253E-4</v>
      </c>
      <c r="O18" s="13"/>
      <c r="P18" s="13"/>
      <c r="Q18" s="34">
        <f t="shared" si="5"/>
        <v>5.8815903787423629E-4</v>
      </c>
    </row>
    <row r="19" spans="1:17">
      <c r="A19">
        <f t="shared" si="0"/>
        <v>1</v>
      </c>
      <c r="B19" s="1">
        <v>40483</v>
      </c>
      <c r="C19" s="28">
        <v>7573</v>
      </c>
      <c r="D19" s="4">
        <v>7581</v>
      </c>
      <c r="E19" s="4">
        <v>7616</v>
      </c>
      <c r="F19" s="4">
        <v>7680</v>
      </c>
      <c r="G19" s="20"/>
      <c r="H19" s="20"/>
      <c r="I19" s="4">
        <v>7404538</v>
      </c>
      <c r="J19" s="37">
        <v>7392296.6972227003</v>
      </c>
      <c r="K19" s="11">
        <f t="shared" si="1"/>
        <v>-2.6402640264022725E-4</v>
      </c>
      <c r="L19" s="12">
        <f t="shared" si="2"/>
        <v>-1.3189132155100314E-4</v>
      </c>
      <c r="M19" s="12">
        <f t="shared" si="3"/>
        <v>4.0870138431114977E-3</v>
      </c>
      <c r="N19" s="12">
        <f t="shared" si="4"/>
        <v>-3.9047247169077259E-4</v>
      </c>
      <c r="O19" s="13"/>
      <c r="P19" s="13"/>
      <c r="Q19" s="34">
        <f t="shared" si="5"/>
        <v>2.639551047924904E-4</v>
      </c>
    </row>
    <row r="20" spans="1:17">
      <c r="A20">
        <f t="shared" si="0"/>
        <v>1</v>
      </c>
      <c r="B20" s="1">
        <v>40513</v>
      </c>
      <c r="C20" s="28">
        <v>7585</v>
      </c>
      <c r="D20" s="4">
        <v>7616</v>
      </c>
      <c r="E20" s="4">
        <v>7617</v>
      </c>
      <c r="F20" s="4">
        <v>7684</v>
      </c>
      <c r="G20" s="20"/>
      <c r="H20" s="20"/>
      <c r="I20" s="4">
        <v>7435174</v>
      </c>
      <c r="J20" s="37">
        <v>7401639.0269624703</v>
      </c>
      <c r="K20" s="11">
        <f t="shared" si="1"/>
        <v>1.5845767859501425E-3</v>
      </c>
      <c r="L20" s="12">
        <f t="shared" si="2"/>
        <v>4.6168051708217472E-3</v>
      </c>
      <c r="M20" s="12">
        <f t="shared" si="3"/>
        <v>1.3130252100834738E-4</v>
      </c>
      <c r="N20" s="12">
        <f t="shared" si="4"/>
        <v>5.2083333333330373E-4</v>
      </c>
      <c r="O20" s="13"/>
      <c r="P20" s="13"/>
      <c r="Q20" s="34">
        <f t="shared" si="5"/>
        <v>1.2637925833360875E-3</v>
      </c>
    </row>
    <row r="21" spans="1:17">
      <c r="A21">
        <f t="shared" si="0"/>
        <v>1</v>
      </c>
      <c r="B21" s="1">
        <v>40544</v>
      </c>
      <c r="C21" s="28">
        <v>7606</v>
      </c>
      <c r="D21" s="4">
        <v>7605</v>
      </c>
      <c r="E21" s="4">
        <v>7607</v>
      </c>
      <c r="F21" s="4">
        <v>7680</v>
      </c>
      <c r="G21" s="20"/>
      <c r="H21" s="20"/>
      <c r="I21" s="4">
        <v>7343386</v>
      </c>
      <c r="J21" s="37">
        <v>7408388.5487703197</v>
      </c>
      <c r="K21" s="11">
        <f t="shared" si="1"/>
        <v>2.7686222808174232E-3</v>
      </c>
      <c r="L21" s="12">
        <f t="shared" si="2"/>
        <v>-1.4443277310924874E-3</v>
      </c>
      <c r="M21" s="12">
        <f t="shared" si="3"/>
        <v>-1.312852829197797E-3</v>
      </c>
      <c r="N21" s="12">
        <f t="shared" si="4"/>
        <v>-5.2056220718377233E-4</v>
      </c>
      <c r="O21" s="13"/>
      <c r="P21" s="13"/>
      <c r="Q21" s="34">
        <f t="shared" si="5"/>
        <v>9.1189556573390007E-4</v>
      </c>
    </row>
    <row r="22" spans="1:17">
      <c r="A22">
        <f t="shared" si="0"/>
        <v>1</v>
      </c>
      <c r="B22" s="1">
        <v>40575</v>
      </c>
      <c r="C22" s="28">
        <v>7608</v>
      </c>
      <c r="D22" s="4">
        <v>7604</v>
      </c>
      <c r="E22" s="4">
        <v>7606</v>
      </c>
      <c r="F22" s="4">
        <v>7676</v>
      </c>
      <c r="G22" s="20"/>
      <c r="H22" s="20"/>
      <c r="I22" s="4">
        <v>7347691</v>
      </c>
      <c r="J22" s="37">
        <v>7403875.0778205199</v>
      </c>
      <c r="K22" s="11">
        <f t="shared" si="1"/>
        <v>2.6295030239276151E-4</v>
      </c>
      <c r="L22" s="12">
        <f t="shared" si="2"/>
        <v>-1.3149243918475495E-4</v>
      </c>
      <c r="M22" s="12">
        <f t="shared" si="3"/>
        <v>-1.3145786775337065E-4</v>
      </c>
      <c r="N22" s="12">
        <f t="shared" si="4"/>
        <v>-5.2083333333330373E-4</v>
      </c>
      <c r="O22" s="13"/>
      <c r="P22" s="13"/>
      <c r="Q22" s="34">
        <f t="shared" si="5"/>
        <v>-6.092378821773714E-4</v>
      </c>
    </row>
    <row r="23" spans="1:17">
      <c r="A23">
        <f t="shared" si="0"/>
        <v>1</v>
      </c>
      <c r="B23" s="1">
        <v>40603</v>
      </c>
      <c r="C23" s="28">
        <v>7610</v>
      </c>
      <c r="D23" s="4">
        <v>7611</v>
      </c>
      <c r="E23" s="4">
        <v>7611</v>
      </c>
      <c r="F23" s="4">
        <v>7681</v>
      </c>
      <c r="G23" s="20"/>
      <c r="H23" s="20"/>
      <c r="I23" s="4">
        <v>7357433</v>
      </c>
      <c r="J23" s="37">
        <v>7406276.4818197796</v>
      </c>
      <c r="K23" s="11">
        <f t="shared" si="1"/>
        <v>2.628811777076745E-4</v>
      </c>
      <c r="L23" s="12">
        <f t="shared" si="2"/>
        <v>9.2056812204099892E-4</v>
      </c>
      <c r="M23" s="12">
        <f t="shared" si="3"/>
        <v>6.5737575598201481E-4</v>
      </c>
      <c r="N23" s="12">
        <f t="shared" si="4"/>
        <v>6.5138092756633625E-4</v>
      </c>
      <c r="O23" s="13"/>
      <c r="P23" s="13"/>
      <c r="Q23" s="34">
        <f t="shared" si="5"/>
        <v>3.2434420813687304E-4</v>
      </c>
    </row>
    <row r="24" spans="1:17">
      <c r="A24">
        <f t="shared" si="0"/>
        <v>1</v>
      </c>
      <c r="B24" s="1">
        <v>40634</v>
      </c>
      <c r="C24" s="28">
        <v>7615</v>
      </c>
      <c r="D24" s="4">
        <v>7609</v>
      </c>
      <c r="E24" s="4">
        <v>7612</v>
      </c>
      <c r="F24" s="4">
        <v>7680</v>
      </c>
      <c r="G24" s="20"/>
      <c r="H24" s="20"/>
      <c r="I24" s="4">
        <v>7377706</v>
      </c>
      <c r="J24" s="37">
        <v>7405872.9162394097</v>
      </c>
      <c r="K24" s="11">
        <f t="shared" si="1"/>
        <v>6.5703022339036465E-4</v>
      </c>
      <c r="L24" s="12">
        <f t="shared" si="2"/>
        <v>-2.6277755879644538E-4</v>
      </c>
      <c r="M24" s="12">
        <f t="shared" si="3"/>
        <v>1.3138877939833371E-4</v>
      </c>
      <c r="N24" s="12">
        <f t="shared" si="4"/>
        <v>-1.3019138133052444E-4</v>
      </c>
      <c r="O24" s="13"/>
      <c r="P24" s="13"/>
      <c r="Q24" s="34">
        <f t="shared" si="5"/>
        <v>-5.4489672558166724E-5</v>
      </c>
    </row>
    <row r="25" spans="1:17">
      <c r="A25">
        <f t="shared" si="0"/>
        <v>1</v>
      </c>
      <c r="B25" s="1">
        <v>40664</v>
      </c>
      <c r="C25" s="28">
        <v>7612</v>
      </c>
      <c r="D25" s="4">
        <v>7626</v>
      </c>
      <c r="E25" s="4">
        <v>7625</v>
      </c>
      <c r="F25" s="4">
        <v>7702</v>
      </c>
      <c r="G25" s="20"/>
      <c r="H25" s="20"/>
      <c r="I25" s="4">
        <v>7395347</v>
      </c>
      <c r="J25" s="37">
        <v>7404768.0487826597</v>
      </c>
      <c r="K25" s="11">
        <f t="shared" si="1"/>
        <v>-3.939592908732692E-4</v>
      </c>
      <c r="L25" s="12">
        <f t="shared" si="2"/>
        <v>2.2341963464318493E-3</v>
      </c>
      <c r="M25" s="12">
        <f t="shared" si="3"/>
        <v>1.7078297425117128E-3</v>
      </c>
      <c r="N25" s="12">
        <f t="shared" si="4"/>
        <v>2.8645833333333925E-3</v>
      </c>
      <c r="O25" s="13"/>
      <c r="P25" s="13"/>
      <c r="Q25" s="34">
        <f t="shared" si="5"/>
        <v>-1.4918801189889308E-4</v>
      </c>
    </row>
    <row r="26" spans="1:17">
      <c r="A26">
        <f t="shared" si="0"/>
        <v>1</v>
      </c>
      <c r="B26" s="1">
        <v>40695</v>
      </c>
      <c r="C26" s="28">
        <v>7611</v>
      </c>
      <c r="D26" s="4">
        <v>7607</v>
      </c>
      <c r="E26" s="4">
        <v>7609</v>
      </c>
      <c r="F26" s="4">
        <v>7690</v>
      </c>
      <c r="G26" s="20"/>
      <c r="H26" s="20"/>
      <c r="I26" s="4">
        <v>7442193</v>
      </c>
      <c r="J26" s="37">
        <v>7408152.4624499399</v>
      </c>
      <c r="K26" s="11">
        <f t="shared" si="1"/>
        <v>-1.3137151865472152E-4</v>
      </c>
      <c r="L26" s="12">
        <f t="shared" si="2"/>
        <v>-2.491476527668457E-3</v>
      </c>
      <c r="M26" s="12">
        <f t="shared" si="3"/>
        <v>-2.0983606557376522E-3</v>
      </c>
      <c r="N26" s="12">
        <f t="shared" si="4"/>
        <v>-1.5580368735393924E-3</v>
      </c>
      <c r="O26" s="13"/>
      <c r="P26" s="13"/>
      <c r="Q26" s="34">
        <f t="shared" si="5"/>
        <v>4.570587012291405E-4</v>
      </c>
    </row>
    <row r="27" spans="1:17">
      <c r="A27">
        <f t="shared" si="0"/>
        <v>1</v>
      </c>
      <c r="B27" s="1">
        <v>40725</v>
      </c>
      <c r="C27" s="28">
        <v>7603</v>
      </c>
      <c r="D27" s="4">
        <v>7602</v>
      </c>
      <c r="E27" s="4">
        <v>7606</v>
      </c>
      <c r="F27" s="4">
        <v>7693</v>
      </c>
      <c r="G27" s="20"/>
      <c r="H27" s="20"/>
      <c r="I27" s="4">
        <v>7472084</v>
      </c>
      <c r="J27" s="37">
        <v>7412900.1844809502</v>
      </c>
      <c r="K27" s="11">
        <f t="shared" si="1"/>
        <v>-1.0511102351858925E-3</v>
      </c>
      <c r="L27" s="12">
        <f t="shared" si="2"/>
        <v>-6.5728933876696427E-4</v>
      </c>
      <c r="M27" s="12">
        <f t="shared" si="3"/>
        <v>-3.9426994348801259E-4</v>
      </c>
      <c r="N27" s="12">
        <f t="shared" si="4"/>
        <v>3.9011703511060425E-4</v>
      </c>
      <c r="O27" s="13"/>
      <c r="P27" s="13"/>
      <c r="Q27" s="34">
        <f t="shared" si="5"/>
        <v>6.4087801311796255E-4</v>
      </c>
    </row>
    <row r="28" spans="1:17">
      <c r="A28">
        <f t="shared" si="0"/>
        <v>1</v>
      </c>
      <c r="B28" s="1">
        <v>40756</v>
      </c>
      <c r="C28" s="28">
        <v>7605</v>
      </c>
      <c r="D28" s="4">
        <v>7611</v>
      </c>
      <c r="E28" s="4">
        <v>7612</v>
      </c>
      <c r="F28" s="4">
        <v>7697</v>
      </c>
      <c r="G28" s="20"/>
      <c r="H28" s="20"/>
      <c r="I28" s="4">
        <v>7477043</v>
      </c>
      <c r="J28" s="37">
        <v>7421471.1035046298</v>
      </c>
      <c r="K28" s="11">
        <f t="shared" si="1"/>
        <v>2.630540576087359E-4</v>
      </c>
      <c r="L28" s="12">
        <f t="shared" si="2"/>
        <v>1.1838989739543226E-3</v>
      </c>
      <c r="M28" s="12">
        <f t="shared" si="3"/>
        <v>7.8885090717850659E-4</v>
      </c>
      <c r="N28" s="12">
        <f t="shared" si="4"/>
        <v>5.1995320421172053E-4</v>
      </c>
      <c r="O28" s="13"/>
      <c r="P28" s="13"/>
      <c r="Q28" s="34">
        <f t="shared" si="5"/>
        <v>1.1562167047147742E-3</v>
      </c>
    </row>
    <row r="29" spans="1:17">
      <c r="A29">
        <f t="shared" si="0"/>
        <v>1</v>
      </c>
      <c r="B29" s="1">
        <v>40787</v>
      </c>
      <c r="C29" s="28">
        <v>7603</v>
      </c>
      <c r="D29" s="4">
        <v>7607</v>
      </c>
      <c r="E29" s="4">
        <v>7610</v>
      </c>
      <c r="F29" s="4">
        <v>7695</v>
      </c>
      <c r="G29" s="20"/>
      <c r="H29" s="20"/>
      <c r="I29" s="4">
        <v>7436726</v>
      </c>
      <c r="J29" s="37">
        <v>7432164.6219085101</v>
      </c>
      <c r="K29" s="11">
        <f t="shared" si="1"/>
        <v>-2.629848783695099E-4</v>
      </c>
      <c r="L29" s="12">
        <f t="shared" si="2"/>
        <v>-5.2555511759300177E-4</v>
      </c>
      <c r="M29" s="12">
        <f t="shared" si="3"/>
        <v>-2.6274303730955406E-4</v>
      </c>
      <c r="N29" s="12">
        <f t="shared" si="4"/>
        <v>-2.5984149668700773E-4</v>
      </c>
      <c r="O29" s="13"/>
      <c r="P29" s="13"/>
      <c r="Q29" s="34">
        <f t="shared" si="5"/>
        <v>1.4408893135526846E-3</v>
      </c>
    </row>
    <row r="30" spans="1:17">
      <c r="A30">
        <f t="shared" si="0"/>
        <v>1</v>
      </c>
      <c r="B30" s="1">
        <v>40817</v>
      </c>
      <c r="C30" s="28">
        <v>7611</v>
      </c>
      <c r="D30" s="4">
        <v>7618</v>
      </c>
      <c r="E30" s="4">
        <v>7617</v>
      </c>
      <c r="F30" s="4">
        <v>7708</v>
      </c>
      <c r="G30" s="20"/>
      <c r="H30" s="20"/>
      <c r="I30" s="4">
        <v>7436618</v>
      </c>
      <c r="J30" s="37">
        <v>7426902.9298307803</v>
      </c>
      <c r="K30" s="11">
        <f t="shared" si="1"/>
        <v>1.0522162304353877E-3</v>
      </c>
      <c r="L30" s="12">
        <f t="shared" si="2"/>
        <v>1.4460365452872992E-3</v>
      </c>
      <c r="M30" s="12">
        <f t="shared" si="3"/>
        <v>9.1984231274633288E-4</v>
      </c>
      <c r="N30" s="12">
        <f t="shared" si="4"/>
        <v>1.6894087069525554E-3</v>
      </c>
      <c r="O30" s="13"/>
      <c r="P30" s="13"/>
      <c r="Q30" s="34">
        <f t="shared" si="5"/>
        <v>-7.0796226206015778E-4</v>
      </c>
    </row>
    <row r="31" spans="1:17">
      <c r="A31">
        <f t="shared" si="0"/>
        <v>1</v>
      </c>
      <c r="B31" s="1">
        <v>40848</v>
      </c>
      <c r="C31" s="28">
        <v>7626</v>
      </c>
      <c r="D31" s="4">
        <v>7622</v>
      </c>
      <c r="E31" s="4">
        <v>7691</v>
      </c>
      <c r="F31" s="4">
        <v>7721</v>
      </c>
      <c r="G31" s="20"/>
      <c r="H31" s="20"/>
      <c r="I31" s="4">
        <v>7440281</v>
      </c>
      <c r="J31" s="37">
        <v>7429662.8107188102</v>
      </c>
      <c r="K31" s="11">
        <f t="shared" si="1"/>
        <v>1.9708316909736734E-3</v>
      </c>
      <c r="L31" s="12">
        <f t="shared" si="2"/>
        <v>5.2507219742725653E-4</v>
      </c>
      <c r="M31" s="12">
        <f t="shared" si="3"/>
        <v>9.7151109360640309E-3</v>
      </c>
      <c r="N31" s="12">
        <f t="shared" si="4"/>
        <v>1.6865594187855937E-3</v>
      </c>
      <c r="O31" s="13"/>
      <c r="P31" s="13"/>
      <c r="Q31" s="34">
        <f t="shared" si="5"/>
        <v>3.7160589199891625E-4</v>
      </c>
    </row>
    <row r="32" spans="1:17">
      <c r="A32">
        <f t="shared" si="0"/>
        <v>1</v>
      </c>
      <c r="B32" s="1">
        <v>40878</v>
      </c>
      <c r="C32" s="28">
        <v>7624</v>
      </c>
      <c r="D32" s="4">
        <v>7695</v>
      </c>
      <c r="E32" s="4">
        <v>7696</v>
      </c>
      <c r="F32" s="4">
        <v>7729</v>
      </c>
      <c r="G32" s="20"/>
      <c r="H32" s="20"/>
      <c r="I32" s="4">
        <v>7470399</v>
      </c>
      <c r="J32" s="37">
        <v>7435904.0730386497</v>
      </c>
      <c r="K32" s="11">
        <f t="shared" si="1"/>
        <v>-2.6226068712298378E-4</v>
      </c>
      <c r="L32" s="12">
        <f t="shared" si="2"/>
        <v>9.5775387037522197E-3</v>
      </c>
      <c r="M32" s="12">
        <f t="shared" si="3"/>
        <v>6.5011051878816062E-4</v>
      </c>
      <c r="N32" s="12">
        <f t="shared" si="4"/>
        <v>1.0361352156456061E-3</v>
      </c>
      <c r="O32" s="13"/>
      <c r="P32" s="13"/>
      <c r="Q32" s="34">
        <f t="shared" si="5"/>
        <v>8.4004651070235248E-4</v>
      </c>
    </row>
    <row r="33" spans="1:17">
      <c r="A33">
        <f t="shared" si="0"/>
        <v>1</v>
      </c>
      <c r="B33" s="1">
        <v>40909</v>
      </c>
      <c r="C33" s="28">
        <v>7690</v>
      </c>
      <c r="D33" s="4">
        <v>7695</v>
      </c>
      <c r="E33" s="4">
        <v>7697</v>
      </c>
      <c r="F33" s="4">
        <v>7735</v>
      </c>
      <c r="G33" s="20"/>
      <c r="H33" s="20"/>
      <c r="I33" s="4">
        <v>7386033</v>
      </c>
      <c r="J33" s="37">
        <v>7449320.9974250002</v>
      </c>
      <c r="K33" s="11">
        <f t="shared" si="1"/>
        <v>8.6568730325289334E-3</v>
      </c>
      <c r="L33" s="12">
        <f t="shared" si="2"/>
        <v>0</v>
      </c>
      <c r="M33" s="12">
        <f t="shared" si="3"/>
        <v>1.299376299377375E-4</v>
      </c>
      <c r="N33" s="12">
        <f t="shared" si="4"/>
        <v>7.7629706300941237E-4</v>
      </c>
      <c r="O33" s="13"/>
      <c r="P33" s="13"/>
      <c r="Q33" s="34">
        <f t="shared" si="5"/>
        <v>1.8043433931589359E-3</v>
      </c>
    </row>
    <row r="34" spans="1:17">
      <c r="A34">
        <f t="shared" si="0"/>
        <v>1</v>
      </c>
      <c r="B34" s="1">
        <v>40940</v>
      </c>
      <c r="C34" s="28">
        <v>7701</v>
      </c>
      <c r="D34" s="4">
        <v>7706</v>
      </c>
      <c r="E34" s="4">
        <v>7704</v>
      </c>
      <c r="F34" s="4">
        <v>7744</v>
      </c>
      <c r="G34" s="20"/>
      <c r="H34" s="20"/>
      <c r="I34" s="4">
        <v>7407037</v>
      </c>
      <c r="J34" s="37">
        <v>7463062.5879765302</v>
      </c>
      <c r="K34" s="11">
        <f t="shared" si="1"/>
        <v>1.4304291287385862E-3</v>
      </c>
      <c r="L34" s="12">
        <f t="shared" si="2"/>
        <v>1.4294996751136324E-3</v>
      </c>
      <c r="M34" s="12">
        <f t="shared" si="3"/>
        <v>9.0944523840463809E-4</v>
      </c>
      <c r="N34" s="12">
        <f t="shared" si="4"/>
        <v>1.1635423400129241E-3</v>
      </c>
      <c r="O34" s="13"/>
      <c r="P34" s="13"/>
      <c r="Q34" s="34">
        <f t="shared" si="5"/>
        <v>1.8446769250888284E-3</v>
      </c>
    </row>
    <row r="35" spans="1:17">
      <c r="A35">
        <f t="shared" si="0"/>
        <v>1</v>
      </c>
      <c r="B35" s="1">
        <v>40969</v>
      </c>
      <c r="C35" s="28">
        <v>7721</v>
      </c>
      <c r="D35" s="4">
        <v>7718</v>
      </c>
      <c r="E35" s="4">
        <v>7717</v>
      </c>
      <c r="F35" s="4">
        <v>7767</v>
      </c>
      <c r="G35" s="20"/>
      <c r="H35" s="20"/>
      <c r="I35" s="4">
        <v>7429858</v>
      </c>
      <c r="J35" s="37">
        <v>7475485.5590503402</v>
      </c>
      <c r="K35" s="11">
        <f t="shared" si="1"/>
        <v>2.5970653161926371E-3</v>
      </c>
      <c r="L35" s="12">
        <f t="shared" si="2"/>
        <v>1.5572281339215621E-3</v>
      </c>
      <c r="M35" s="12">
        <f t="shared" si="3"/>
        <v>1.687435098649992E-3</v>
      </c>
      <c r="N35" s="12">
        <f t="shared" si="4"/>
        <v>2.9700413223141542E-3</v>
      </c>
      <c r="O35" s="13"/>
      <c r="P35" s="13"/>
      <c r="Q35" s="34">
        <f t="shared" si="5"/>
        <v>1.664594250331497E-3</v>
      </c>
    </row>
    <row r="36" spans="1:17">
      <c r="A36">
        <f t="shared" si="0"/>
        <v>1</v>
      </c>
      <c r="B36" s="1">
        <v>41000</v>
      </c>
      <c r="C36" s="28">
        <v>7719</v>
      </c>
      <c r="D36" s="4">
        <v>7721</v>
      </c>
      <c r="E36" s="4">
        <v>7723</v>
      </c>
      <c r="F36" s="4">
        <v>7771</v>
      </c>
      <c r="G36" s="20"/>
      <c r="H36" s="20"/>
      <c r="I36" s="4">
        <v>7447465</v>
      </c>
      <c r="J36" s="37">
        <v>7484528.6011015195</v>
      </c>
      <c r="K36" s="11">
        <f t="shared" si="1"/>
        <v>-2.5903380391145703E-4</v>
      </c>
      <c r="L36" s="12">
        <f t="shared" si="2"/>
        <v>3.8870173620098036E-4</v>
      </c>
      <c r="M36" s="12">
        <f t="shared" si="3"/>
        <v>7.7750421148103932E-4</v>
      </c>
      <c r="N36" s="12">
        <f t="shared" si="4"/>
        <v>5.1499935625076709E-4</v>
      </c>
      <c r="O36" s="13"/>
      <c r="P36" s="13"/>
      <c r="Q36" s="34">
        <f t="shared" si="5"/>
        <v>1.2096929329534767E-3</v>
      </c>
    </row>
    <row r="37" spans="1:17">
      <c r="A37">
        <f t="shared" si="0"/>
        <v>1</v>
      </c>
      <c r="B37" s="1">
        <v>41030</v>
      </c>
      <c r="C37" s="28">
        <v>7724</v>
      </c>
      <c r="D37" s="4">
        <v>7732</v>
      </c>
      <c r="E37" s="4">
        <v>7734</v>
      </c>
      <c r="F37" s="4">
        <v>7782</v>
      </c>
      <c r="G37" s="20"/>
      <c r="H37" s="20"/>
      <c r="I37" s="4">
        <v>7480995</v>
      </c>
      <c r="J37" s="37">
        <v>7494164.3955564499</v>
      </c>
      <c r="K37" s="11">
        <f t="shared" si="1"/>
        <v>6.4775229952074298E-4</v>
      </c>
      <c r="L37" s="12">
        <f t="shared" si="2"/>
        <v>1.4246859215127916E-3</v>
      </c>
      <c r="M37" s="12">
        <f t="shared" si="3"/>
        <v>1.4243169752685692E-3</v>
      </c>
      <c r="N37" s="12">
        <f t="shared" si="4"/>
        <v>1.4155192381932746E-3</v>
      </c>
      <c r="O37" s="13"/>
      <c r="P37" s="13"/>
      <c r="Q37" s="34">
        <f t="shared" si="5"/>
        <v>1.2874283697055233E-3</v>
      </c>
    </row>
    <row r="38" spans="1:17">
      <c r="A38">
        <f t="shared" si="0"/>
        <v>1</v>
      </c>
      <c r="B38" s="1">
        <v>41061</v>
      </c>
      <c r="C38" s="28">
        <v>7737</v>
      </c>
      <c r="D38" s="4">
        <v>7737</v>
      </c>
      <c r="E38" s="4">
        <v>7737</v>
      </c>
      <c r="F38" s="4">
        <v>7781</v>
      </c>
      <c r="G38" s="20"/>
      <c r="H38" s="20"/>
      <c r="I38" s="4">
        <v>7544586</v>
      </c>
      <c r="J38" s="37">
        <v>7497176.2939103404</v>
      </c>
      <c r="K38" s="11">
        <f t="shared" si="1"/>
        <v>1.6830657690316553E-3</v>
      </c>
      <c r="L38" s="12">
        <f t="shared" si="2"/>
        <v>6.4666321779616176E-4</v>
      </c>
      <c r="M38" s="12">
        <f t="shared" si="3"/>
        <v>3.8789759503488064E-4</v>
      </c>
      <c r="N38" s="12">
        <f t="shared" si="4"/>
        <v>-1.2850167052169681E-4</v>
      </c>
      <c r="O38" s="13"/>
      <c r="P38" s="13"/>
      <c r="Q38" s="34">
        <f t="shared" si="5"/>
        <v>4.01899157119745E-4</v>
      </c>
    </row>
    <row r="39" spans="1:17">
      <c r="A39">
        <f t="shared" si="0"/>
        <v>1</v>
      </c>
      <c r="B39" s="1">
        <v>41091</v>
      </c>
      <c r="C39" s="28">
        <v>7738</v>
      </c>
      <c r="D39" s="4">
        <v>7735</v>
      </c>
      <c r="E39" s="4">
        <v>7738</v>
      </c>
      <c r="F39" s="4">
        <v>7778</v>
      </c>
      <c r="G39" s="20"/>
      <c r="H39" s="20"/>
      <c r="I39" s="4">
        <v>7566412</v>
      </c>
      <c r="J39" s="37">
        <v>7506553.2671894804</v>
      </c>
      <c r="K39" s="11">
        <f t="shared" ref="K39:K70" si="6">C39/C38-1</f>
        <v>1.2924906294431437E-4</v>
      </c>
      <c r="L39" s="12">
        <f t="shared" ref="L39:L70" si="7">D39/D38-1</f>
        <v>-2.5849812588862875E-4</v>
      </c>
      <c r="M39" s="12">
        <f t="shared" ref="M39:M70" si="8">E39/E38-1</f>
        <v>1.2924906294431437E-4</v>
      </c>
      <c r="N39" s="12">
        <f t="shared" ref="N39:N70" si="9">F39/F38-1</f>
        <v>-3.8555455596966937E-4</v>
      </c>
      <c r="O39" s="13"/>
      <c r="P39" s="13"/>
      <c r="Q39" s="34">
        <f t="shared" si="5"/>
        <v>1.2507339979128673E-3</v>
      </c>
    </row>
    <row r="40" spans="1:17">
      <c r="A40">
        <f t="shared" si="0"/>
        <v>1</v>
      </c>
      <c r="B40" s="1">
        <v>41122</v>
      </c>
      <c r="C40" s="28">
        <v>7742</v>
      </c>
      <c r="D40" s="4">
        <v>7745</v>
      </c>
      <c r="E40" s="4">
        <v>7745</v>
      </c>
      <c r="F40" s="4">
        <v>7787</v>
      </c>
      <c r="G40" s="20"/>
      <c r="H40" s="20"/>
      <c r="I40" s="4">
        <v>7573328</v>
      </c>
      <c r="J40" s="37">
        <v>7515592.3738359399</v>
      </c>
      <c r="K40" s="11">
        <f t="shared" si="6"/>
        <v>5.1692943913161926E-4</v>
      </c>
      <c r="L40" s="12">
        <f t="shared" si="7"/>
        <v>1.2928248222365823E-3</v>
      </c>
      <c r="M40" s="12">
        <f t="shared" si="8"/>
        <v>9.0462651848022269E-4</v>
      </c>
      <c r="N40" s="12">
        <f t="shared" si="9"/>
        <v>1.1571097968630095E-3</v>
      </c>
      <c r="O40" s="13"/>
      <c r="P40" s="13"/>
      <c r="Q40" s="34">
        <f t="shared" si="5"/>
        <v>1.2041620600986569E-3</v>
      </c>
    </row>
    <row r="41" spans="1:17">
      <c r="A41">
        <f t="shared" si="0"/>
        <v>1</v>
      </c>
      <c r="B41" s="1">
        <v>41153</v>
      </c>
      <c r="C41" s="28">
        <v>7758</v>
      </c>
      <c r="D41" s="4">
        <v>7759</v>
      </c>
      <c r="E41" s="4">
        <v>7759</v>
      </c>
      <c r="F41" s="4">
        <v>7800</v>
      </c>
      <c r="G41" s="20"/>
      <c r="H41" s="20"/>
      <c r="I41" s="4">
        <v>7524494</v>
      </c>
      <c r="J41" s="37">
        <v>7526731.8150546402</v>
      </c>
      <c r="K41" s="11">
        <f t="shared" si="6"/>
        <v>2.066649444588009E-3</v>
      </c>
      <c r="L41" s="12">
        <f t="shared" si="7"/>
        <v>1.8076178179471381E-3</v>
      </c>
      <c r="M41" s="12">
        <f t="shared" si="8"/>
        <v>1.8076178179471381E-3</v>
      </c>
      <c r="N41" s="12">
        <f t="shared" si="9"/>
        <v>1.6694490818029983E-3</v>
      </c>
      <c r="O41" s="13"/>
      <c r="P41" s="13"/>
      <c r="Q41" s="34">
        <f t="shared" si="5"/>
        <v>1.4821774072633076E-3</v>
      </c>
    </row>
    <row r="42" spans="1:17">
      <c r="A42">
        <f t="shared" si="0"/>
        <v>1</v>
      </c>
      <c r="B42" s="1">
        <v>41183</v>
      </c>
      <c r="C42" s="28">
        <v>7763</v>
      </c>
      <c r="D42" s="4">
        <v>7764</v>
      </c>
      <c r="E42" s="4">
        <v>7767</v>
      </c>
      <c r="F42" s="4">
        <v>7809</v>
      </c>
      <c r="G42" s="20"/>
      <c r="H42" s="20"/>
      <c r="I42" s="4">
        <v>7553986</v>
      </c>
      <c r="J42" s="37">
        <v>7541019.6813506903</v>
      </c>
      <c r="K42" s="11">
        <f t="shared" si="6"/>
        <v>6.444960041247505E-4</v>
      </c>
      <c r="L42" s="12">
        <f t="shared" si="7"/>
        <v>6.4441293981176706E-4</v>
      </c>
      <c r="M42" s="12">
        <f t="shared" si="8"/>
        <v>1.0310607036989605E-3</v>
      </c>
      <c r="N42" s="12">
        <f t="shared" si="9"/>
        <v>1.1538461538460609E-3</v>
      </c>
      <c r="O42" s="13"/>
      <c r="P42" s="13"/>
      <c r="Q42" s="34">
        <f t="shared" si="5"/>
        <v>1.8982828998201917E-3</v>
      </c>
    </row>
    <row r="43" spans="1:17">
      <c r="A43">
        <f t="shared" si="0"/>
        <v>1</v>
      </c>
      <c r="B43" s="1">
        <v>41214</v>
      </c>
      <c r="C43" s="28">
        <v>7765</v>
      </c>
      <c r="D43" s="4">
        <v>7767</v>
      </c>
      <c r="E43" s="4">
        <v>7822</v>
      </c>
      <c r="F43" s="4">
        <v>7816</v>
      </c>
      <c r="G43" s="20"/>
      <c r="H43" s="20"/>
      <c r="I43" s="4">
        <v>7567700</v>
      </c>
      <c r="J43" s="37">
        <v>7552278.4519551499</v>
      </c>
      <c r="K43" s="11">
        <f t="shared" si="6"/>
        <v>2.5763235862430456E-4</v>
      </c>
      <c r="L43" s="12">
        <f t="shared" si="7"/>
        <v>3.8639876352397629E-4</v>
      </c>
      <c r="M43" s="12">
        <f t="shared" si="8"/>
        <v>7.0812411484486582E-3</v>
      </c>
      <c r="N43" s="12">
        <f t="shared" si="9"/>
        <v>8.9640158791137736E-4</v>
      </c>
      <c r="O43" s="13"/>
      <c r="P43" s="13"/>
      <c r="Q43" s="34">
        <f t="shared" si="5"/>
        <v>1.4930037422264952E-3</v>
      </c>
    </row>
    <row r="44" spans="1:17">
      <c r="A44">
        <f t="shared" si="0"/>
        <v>1</v>
      </c>
      <c r="B44" s="1">
        <v>41244</v>
      </c>
      <c r="C44" s="28">
        <v>7776</v>
      </c>
      <c r="D44" s="4">
        <v>7831</v>
      </c>
      <c r="E44" s="4">
        <v>7831</v>
      </c>
      <c r="F44" s="4">
        <v>7829</v>
      </c>
      <c r="G44" s="20"/>
      <c r="H44" s="20"/>
      <c r="I44" s="4">
        <v>7601504</v>
      </c>
      <c r="J44" s="37">
        <v>7573070.6142051201</v>
      </c>
      <c r="K44" s="11">
        <f t="shared" si="6"/>
        <v>1.4166130070829563E-3</v>
      </c>
      <c r="L44" s="12">
        <f t="shared" si="7"/>
        <v>8.2399897000129396E-3</v>
      </c>
      <c r="M44" s="12">
        <f t="shared" si="8"/>
        <v>1.1506008693429326E-3</v>
      </c>
      <c r="N44" s="12">
        <f t="shared" si="9"/>
        <v>1.663254861821839E-3</v>
      </c>
      <c r="O44" s="13"/>
      <c r="P44" s="13"/>
      <c r="Q44" s="34">
        <f t="shared" si="5"/>
        <v>2.7530979402099476E-3</v>
      </c>
    </row>
    <row r="45" spans="1:17">
      <c r="A45">
        <f t="shared" si="0"/>
        <v>1</v>
      </c>
      <c r="B45" s="1">
        <v>41275</v>
      </c>
      <c r="C45" s="28">
        <v>7837</v>
      </c>
      <c r="D45" s="4">
        <v>7837</v>
      </c>
      <c r="E45" s="4">
        <v>7838</v>
      </c>
      <c r="F45" s="4">
        <v>7837</v>
      </c>
      <c r="G45" s="20"/>
      <c r="H45" s="20"/>
      <c r="I45" s="4">
        <v>7496628</v>
      </c>
      <c r="J45" s="37">
        <v>7564940.8718646597</v>
      </c>
      <c r="K45" s="11">
        <f t="shared" si="6"/>
        <v>7.8446502057614165E-3</v>
      </c>
      <c r="L45" s="12">
        <f t="shared" si="7"/>
        <v>7.6618567232800139E-4</v>
      </c>
      <c r="M45" s="12">
        <f t="shared" si="8"/>
        <v>8.9388328438255726E-4</v>
      </c>
      <c r="N45" s="12">
        <f t="shared" si="9"/>
        <v>1.0218418699705634E-3</v>
      </c>
      <c r="O45" s="13"/>
      <c r="P45" s="13"/>
      <c r="Q45" s="34">
        <f t="shared" si="5"/>
        <v>-1.0735067391569597E-3</v>
      </c>
    </row>
    <row r="46" spans="1:17">
      <c r="A46">
        <f t="shared" si="0"/>
        <v>1</v>
      </c>
      <c r="B46" s="1">
        <v>41306</v>
      </c>
      <c r="C46" s="28">
        <v>7844</v>
      </c>
      <c r="D46" s="4">
        <v>7846</v>
      </c>
      <c r="E46" s="4">
        <v>7853</v>
      </c>
      <c r="F46" s="4">
        <v>7851</v>
      </c>
      <c r="G46" s="20"/>
      <c r="H46" s="20"/>
      <c r="I46" s="4">
        <v>7522724</v>
      </c>
      <c r="J46" s="37">
        <v>7582831.5206715697</v>
      </c>
      <c r="K46" s="11">
        <f t="shared" si="6"/>
        <v>8.9319892816130952E-4</v>
      </c>
      <c r="L46" s="12">
        <f t="shared" si="7"/>
        <v>1.1483986219216202E-3</v>
      </c>
      <c r="M46" s="12">
        <f t="shared" si="8"/>
        <v>1.913753508548055E-3</v>
      </c>
      <c r="N46" s="12">
        <f t="shared" si="9"/>
        <v>1.786397856322619E-3</v>
      </c>
      <c r="O46" s="13"/>
      <c r="P46" s="13"/>
      <c r="Q46" s="34">
        <f t="shared" si="5"/>
        <v>2.3649423187759311E-3</v>
      </c>
    </row>
    <row r="47" spans="1:17">
      <c r="A47">
        <f t="shared" si="0"/>
        <v>1</v>
      </c>
      <c r="B47" s="1">
        <v>41334</v>
      </c>
      <c r="C47" s="28">
        <v>7844</v>
      </c>
      <c r="D47" s="4">
        <v>7858</v>
      </c>
      <c r="E47" s="4">
        <v>7859</v>
      </c>
      <c r="F47" s="4">
        <v>7856</v>
      </c>
      <c r="G47" s="20"/>
      <c r="H47" s="20"/>
      <c r="I47" s="4">
        <v>7542369</v>
      </c>
      <c r="J47" s="37">
        <v>7591089.0307606803</v>
      </c>
      <c r="K47" s="11">
        <f t="shared" si="6"/>
        <v>0</v>
      </c>
      <c r="L47" s="12">
        <f t="shared" si="7"/>
        <v>1.5294417537599081E-3</v>
      </c>
      <c r="M47" s="12">
        <f t="shared" si="8"/>
        <v>7.6403922068002394E-4</v>
      </c>
      <c r="N47" s="12">
        <f t="shared" si="9"/>
        <v>6.368615462999383E-4</v>
      </c>
      <c r="O47" s="13"/>
      <c r="P47" s="13"/>
      <c r="Q47" s="34">
        <f t="shared" si="5"/>
        <v>1.0889744901492193E-3</v>
      </c>
    </row>
    <row r="48" spans="1:17">
      <c r="A48">
        <f t="shared" si="0"/>
        <v>1</v>
      </c>
      <c r="B48" s="1">
        <v>41365</v>
      </c>
      <c r="C48" s="28">
        <v>7867</v>
      </c>
      <c r="D48" s="4">
        <v>7868</v>
      </c>
      <c r="E48" s="4">
        <v>7873</v>
      </c>
      <c r="F48" s="4">
        <v>7872</v>
      </c>
      <c r="G48" s="20"/>
      <c r="H48" s="20"/>
      <c r="I48" s="4">
        <v>7569410</v>
      </c>
      <c r="J48" s="37">
        <v>7602753.6670084503</v>
      </c>
      <c r="K48" s="11">
        <f t="shared" si="6"/>
        <v>2.9321774604793571E-3</v>
      </c>
      <c r="L48" s="12">
        <f t="shared" si="7"/>
        <v>1.2725884448969715E-3</v>
      </c>
      <c r="M48" s="12">
        <f t="shared" si="8"/>
        <v>1.7813971243161308E-3</v>
      </c>
      <c r="N48" s="12">
        <f t="shared" si="9"/>
        <v>2.0366598778003286E-3</v>
      </c>
      <c r="O48" s="13"/>
      <c r="P48" s="13"/>
      <c r="Q48" s="34">
        <f t="shared" si="5"/>
        <v>1.5366222422767972E-3</v>
      </c>
    </row>
    <row r="49" spans="1:19">
      <c r="A49">
        <f t="shared" si="0"/>
        <v>1</v>
      </c>
      <c r="B49" s="1">
        <v>41395</v>
      </c>
      <c r="C49" s="28">
        <v>7872</v>
      </c>
      <c r="D49" s="4">
        <v>7879</v>
      </c>
      <c r="E49" s="4">
        <v>7880</v>
      </c>
      <c r="F49" s="4">
        <v>7883</v>
      </c>
      <c r="G49" s="20"/>
      <c r="H49" s="20"/>
      <c r="I49" s="4">
        <v>7599631</v>
      </c>
      <c r="J49" s="37">
        <v>7609639.3238222804</v>
      </c>
      <c r="K49" s="11">
        <f t="shared" si="6"/>
        <v>6.3556628956407124E-4</v>
      </c>
      <c r="L49" s="12">
        <f t="shared" si="7"/>
        <v>1.3980681240468584E-3</v>
      </c>
      <c r="M49" s="12">
        <f t="shared" si="8"/>
        <v>8.8911469579566749E-4</v>
      </c>
      <c r="N49" s="12">
        <f t="shared" si="9"/>
        <v>1.3973577235772972E-3</v>
      </c>
      <c r="O49" s="13"/>
      <c r="P49" s="13"/>
      <c r="Q49" s="34">
        <f t="shared" si="5"/>
        <v>9.0567932559881825E-4</v>
      </c>
    </row>
    <row r="50" spans="1:19">
      <c r="A50">
        <f t="shared" si="0"/>
        <v>1</v>
      </c>
      <c r="B50" s="1">
        <v>41426</v>
      </c>
      <c r="C50" s="28">
        <v>7896</v>
      </c>
      <c r="D50" s="4">
        <v>7893</v>
      </c>
      <c r="E50" s="4">
        <v>7891</v>
      </c>
      <c r="F50" s="4">
        <v>7887</v>
      </c>
      <c r="G50" s="30">
        <v>7623361.7000303902</v>
      </c>
      <c r="H50" s="30">
        <v>7623361.7000303902</v>
      </c>
      <c r="I50" s="4">
        <v>7664405</v>
      </c>
      <c r="J50" s="37">
        <v>7623361.7000303902</v>
      </c>
      <c r="K50" s="11">
        <f t="shared" si="6"/>
        <v>3.0487804878047697E-3</v>
      </c>
      <c r="L50" s="12">
        <f t="shared" si="7"/>
        <v>1.776875237974318E-3</v>
      </c>
      <c r="M50" s="12">
        <f t="shared" si="8"/>
        <v>1.3959390862943177E-3</v>
      </c>
      <c r="N50" s="12">
        <f t="shared" si="9"/>
        <v>5.0742103260170701E-4</v>
      </c>
      <c r="O50" s="13"/>
      <c r="P50" s="13"/>
      <c r="Q50" s="34">
        <f t="shared" si="5"/>
        <v>1.8032886480114918E-3</v>
      </c>
      <c r="R50">
        <f>J50</f>
        <v>7623361.7000303902</v>
      </c>
      <c r="S50">
        <f>J50</f>
        <v>7623361.7000303902</v>
      </c>
    </row>
    <row r="51" spans="1:19">
      <c r="A51">
        <f t="shared" si="0"/>
        <v>1</v>
      </c>
      <c r="B51" s="1">
        <v>41456</v>
      </c>
      <c r="C51" s="28">
        <v>7908</v>
      </c>
      <c r="D51" s="4">
        <v>7908</v>
      </c>
      <c r="E51" s="4">
        <v>7905</v>
      </c>
      <c r="F51" s="4">
        <v>7904</v>
      </c>
      <c r="G51" s="30">
        <v>7638313.3152736379</v>
      </c>
      <c r="H51" s="30">
        <v>7638294.0923214126</v>
      </c>
      <c r="I51" s="4">
        <v>7692561</v>
      </c>
      <c r="J51" s="37">
        <v>7627836.2355543803</v>
      </c>
      <c r="K51" s="11">
        <f t="shared" si="6"/>
        <v>1.5197568389058169E-3</v>
      </c>
      <c r="L51" s="12">
        <f t="shared" si="7"/>
        <v>1.9004180919801605E-3</v>
      </c>
      <c r="M51" s="12">
        <f t="shared" si="8"/>
        <v>1.7741731086047263E-3</v>
      </c>
      <c r="N51" s="12">
        <f t="shared" si="9"/>
        <v>2.1554456700900726E-3</v>
      </c>
      <c r="O51" s="32">
        <f t="shared" ref="O51" si="10">G51/G50-1</f>
        <v>1.9612889734967887E-3</v>
      </c>
      <c r="P51" s="32">
        <f t="shared" ref="P51" si="11">H51/H50-1</f>
        <v>1.958767388796856E-3</v>
      </c>
      <c r="Q51" s="34">
        <f t="shared" si="5"/>
        <v>5.8695044260748119E-4</v>
      </c>
      <c r="R51">
        <f>R50+G51</f>
        <v>15261675.015304029</v>
      </c>
      <c r="S51">
        <f>S50+H51</f>
        <v>15261655.792351803</v>
      </c>
    </row>
    <row r="52" spans="1:19">
      <c r="A52">
        <f t="shared" si="0"/>
        <v>1</v>
      </c>
      <c r="B52" s="1">
        <v>41487</v>
      </c>
      <c r="C52" s="28">
        <v>7903</v>
      </c>
      <c r="D52" s="4">
        <v>7902</v>
      </c>
      <c r="E52" s="4">
        <v>7904</v>
      </c>
      <c r="F52" s="4">
        <v>7902</v>
      </c>
      <c r="G52" s="30">
        <v>7629023.8167976234</v>
      </c>
      <c r="H52" s="30">
        <v>7629009.1656754659</v>
      </c>
      <c r="I52" s="4">
        <v>7694263</v>
      </c>
      <c r="J52" s="37">
        <v>7631387.6106034704</v>
      </c>
      <c r="K52" s="11">
        <f t="shared" si="6"/>
        <v>-6.3227111785535417E-4</v>
      </c>
      <c r="L52" s="12">
        <f t="shared" si="7"/>
        <v>-7.587253414264028E-4</v>
      </c>
      <c r="M52" s="12">
        <f t="shared" si="8"/>
        <v>-1.2650221378873727E-4</v>
      </c>
      <c r="N52" s="12">
        <f t="shared" si="9"/>
        <v>-2.5303643724694513E-4</v>
      </c>
      <c r="O52" s="32">
        <f t="shared" ref="O52:O115" si="12">G52/G51-1</f>
        <v>-1.2161714363613241E-3</v>
      </c>
      <c r="P52" s="32">
        <f t="shared" ref="P52:P115" si="13">H52/H51-1</f>
        <v>-1.215575956322601E-3</v>
      </c>
      <c r="Q52" s="34">
        <f t="shared" si="5"/>
        <v>4.655809248417242E-4</v>
      </c>
      <c r="R52">
        <f t="shared" ref="R52:R115" si="14">R51+G52</f>
        <v>22890698.832101651</v>
      </c>
      <c r="S52">
        <f t="shared" ref="S52:S115" si="15">S51+H52</f>
        <v>22890664.95802727</v>
      </c>
    </row>
    <row r="53" spans="1:19">
      <c r="A53">
        <f t="shared" si="0"/>
        <v>1</v>
      </c>
      <c r="B53" s="1">
        <v>41518</v>
      </c>
      <c r="C53" s="28">
        <v>7900</v>
      </c>
      <c r="D53" s="4">
        <v>7903</v>
      </c>
      <c r="E53" s="4">
        <v>7901</v>
      </c>
      <c r="F53" s="4">
        <v>7903</v>
      </c>
      <c r="G53" s="30">
        <v>7617882.380267106</v>
      </c>
      <c r="H53" s="30">
        <v>7617905.8676951146</v>
      </c>
      <c r="I53" s="4">
        <v>7634376</v>
      </c>
      <c r="J53" s="37">
        <v>7637962.7917916002</v>
      </c>
      <c r="K53" s="11">
        <f t="shared" si="6"/>
        <v>-3.796026825255705E-4</v>
      </c>
      <c r="L53" s="12">
        <f t="shared" si="7"/>
        <v>1.265502404454999E-4</v>
      </c>
      <c r="M53" s="12">
        <f t="shared" si="8"/>
        <v>-3.7955465587047321E-4</v>
      </c>
      <c r="N53" s="12">
        <f t="shared" si="9"/>
        <v>1.265502404454999E-4</v>
      </c>
      <c r="O53" s="32">
        <f t="shared" si="12"/>
        <v>-1.4604013302443875E-3</v>
      </c>
      <c r="P53" s="32">
        <f t="shared" si="13"/>
        <v>-1.4554049863129137E-3</v>
      </c>
      <c r="Q53" s="34">
        <f t="shared" si="5"/>
        <v>8.6159706774613376E-4</v>
      </c>
      <c r="R53">
        <f t="shared" si="14"/>
        <v>30508581.212368757</v>
      </c>
      <c r="S53">
        <f t="shared" si="15"/>
        <v>30508570.825722385</v>
      </c>
    </row>
    <row r="54" spans="1:19">
      <c r="A54">
        <f t="shared" si="0"/>
        <v>1</v>
      </c>
      <c r="B54" s="1">
        <v>41548</v>
      </c>
      <c r="C54" s="28">
        <v>7910</v>
      </c>
      <c r="D54" s="4">
        <v>7908</v>
      </c>
      <c r="E54" s="4">
        <v>7910</v>
      </c>
      <c r="F54" s="4">
        <v>7912</v>
      </c>
      <c r="G54" s="30">
        <v>7613086.8778760489</v>
      </c>
      <c r="H54" s="30">
        <v>7613090.6908500539</v>
      </c>
      <c r="I54" s="4">
        <v>7648462</v>
      </c>
      <c r="J54" s="37">
        <v>7638917.8529694704</v>
      </c>
      <c r="K54" s="11">
        <f t="shared" si="6"/>
        <v>1.2658227848101333E-3</v>
      </c>
      <c r="L54" s="12">
        <f t="shared" si="7"/>
        <v>6.326711375426175E-4</v>
      </c>
      <c r="M54" s="12">
        <f t="shared" si="8"/>
        <v>1.1390963169219948E-3</v>
      </c>
      <c r="N54" s="12">
        <f t="shared" si="9"/>
        <v>1.1388080475769335E-3</v>
      </c>
      <c r="O54" s="32">
        <f t="shared" si="12"/>
        <v>-6.2950596395117131E-4</v>
      </c>
      <c r="P54" s="32">
        <f t="shared" si="13"/>
        <v>-6.3208668217862307E-4</v>
      </c>
      <c r="Q54" s="34">
        <f t="shared" si="5"/>
        <v>1.2504134988677862E-4</v>
      </c>
      <c r="R54">
        <f t="shared" si="14"/>
        <v>38121668.090244807</v>
      </c>
      <c r="S54">
        <f t="shared" si="15"/>
        <v>38121661.516572438</v>
      </c>
    </row>
    <row r="55" spans="1:19">
      <c r="A55">
        <f t="shared" si="0"/>
        <v>1</v>
      </c>
      <c r="B55" s="1">
        <v>41579</v>
      </c>
      <c r="C55" s="28">
        <v>7905</v>
      </c>
      <c r="D55" s="4">
        <v>7911</v>
      </c>
      <c r="E55" s="4">
        <v>7899</v>
      </c>
      <c r="F55" s="4">
        <v>7911</v>
      </c>
      <c r="G55" s="30">
        <v>7623219.4097375935</v>
      </c>
      <c r="H55" s="30">
        <v>7625642.1268181792</v>
      </c>
      <c r="I55" s="4">
        <v>7660398</v>
      </c>
      <c r="J55" s="37">
        <v>7640663.2836085605</v>
      </c>
      <c r="K55" s="11">
        <f t="shared" si="6"/>
        <v>-6.3211125158024739E-4</v>
      </c>
      <c r="L55" s="12">
        <f t="shared" si="7"/>
        <v>3.7936267071314589E-4</v>
      </c>
      <c r="M55" s="12">
        <f t="shared" si="8"/>
        <v>-1.3906447534766109E-3</v>
      </c>
      <c r="N55" s="12">
        <f t="shared" si="9"/>
        <v>-1.2639029322547568E-4</v>
      </c>
      <c r="O55" s="32">
        <f t="shared" si="12"/>
        <v>1.3309360610331833E-3</v>
      </c>
      <c r="P55" s="32">
        <f t="shared" si="13"/>
        <v>1.6486649742935011E-3</v>
      </c>
      <c r="Q55" s="34">
        <f t="shared" si="5"/>
        <v>2.2849187184426079E-4</v>
      </c>
      <c r="R55">
        <f t="shared" si="14"/>
        <v>45744887.499982402</v>
      </c>
      <c r="S55">
        <f t="shared" si="15"/>
        <v>45747303.643390618</v>
      </c>
    </row>
    <row r="56" spans="1:19">
      <c r="A56">
        <f t="shared" si="0"/>
        <v>1</v>
      </c>
      <c r="B56" s="1">
        <v>41609</v>
      </c>
      <c r="C56" s="28">
        <v>7915</v>
      </c>
      <c r="D56" s="4">
        <v>7902</v>
      </c>
      <c r="E56" s="4">
        <v>7901</v>
      </c>
      <c r="F56" s="4">
        <v>7916</v>
      </c>
      <c r="G56" s="30">
        <v>7658477.7940665716</v>
      </c>
      <c r="H56" s="30">
        <v>7660830.8262068657</v>
      </c>
      <c r="I56" s="4">
        <v>7677836</v>
      </c>
      <c r="J56" s="37">
        <v>7647446.1563065201</v>
      </c>
      <c r="K56" s="11">
        <f t="shared" si="6"/>
        <v>1.2650221378873727E-3</v>
      </c>
      <c r="L56" s="12">
        <f t="shared" si="7"/>
        <v>-1.1376564277588708E-3</v>
      </c>
      <c r="M56" s="12">
        <f t="shared" si="8"/>
        <v>2.5319660716549564E-4</v>
      </c>
      <c r="N56" s="12">
        <f t="shared" si="9"/>
        <v>6.320313487548912E-4</v>
      </c>
      <c r="O56" s="32">
        <f t="shared" si="12"/>
        <v>4.6251304644255864E-3</v>
      </c>
      <c r="P56" s="32">
        <f t="shared" si="13"/>
        <v>4.6145227907998798E-3</v>
      </c>
      <c r="Q56" s="34">
        <f t="shared" si="5"/>
        <v>8.8773349200077512E-4</v>
      </c>
      <c r="R56">
        <f t="shared" si="14"/>
        <v>53403365.294048972</v>
      </c>
      <c r="S56">
        <f t="shared" si="15"/>
        <v>53408134.469597481</v>
      </c>
    </row>
    <row r="57" spans="1:19">
      <c r="A57">
        <f t="shared" si="0"/>
        <v>1</v>
      </c>
      <c r="B57" s="1">
        <v>41640</v>
      </c>
      <c r="C57" s="28">
        <v>7900</v>
      </c>
      <c r="D57" s="4">
        <v>7899</v>
      </c>
      <c r="E57" s="4">
        <v>7900</v>
      </c>
      <c r="F57" s="4">
        <v>7913</v>
      </c>
      <c r="G57" s="30">
        <v>7657633.51393608</v>
      </c>
      <c r="H57" s="30">
        <v>7659655.67458928</v>
      </c>
      <c r="I57" s="4">
        <v>7564500</v>
      </c>
      <c r="J57" s="37">
        <v>7630568.0156483399</v>
      </c>
      <c r="K57" s="11">
        <f t="shared" si="6"/>
        <v>-1.8951358180669953E-3</v>
      </c>
      <c r="L57" s="12">
        <f t="shared" si="7"/>
        <v>-3.7965072133638866E-4</v>
      </c>
      <c r="M57" s="12">
        <f t="shared" si="8"/>
        <v>-1.2656625743578953E-4</v>
      </c>
      <c r="N57" s="12">
        <f t="shared" si="9"/>
        <v>-3.7897928246588553E-4</v>
      </c>
      <c r="O57" s="32">
        <f t="shared" si="12"/>
        <v>-1.1024124547909242E-4</v>
      </c>
      <c r="P57" s="32">
        <f t="shared" si="13"/>
        <v>-1.5339741135722562E-4</v>
      </c>
      <c r="Q57" s="34">
        <f t="shared" si="5"/>
        <v>-2.2070296819627355E-3</v>
      </c>
      <c r="R57">
        <f t="shared" si="14"/>
        <v>61060998.807985052</v>
      </c>
      <c r="S57">
        <f t="shared" si="15"/>
        <v>61067790.144186765</v>
      </c>
    </row>
    <row r="58" spans="1:19">
      <c r="A58">
        <f t="shared" si="0"/>
        <v>1</v>
      </c>
      <c r="B58" s="1">
        <v>41671</v>
      </c>
      <c r="C58" s="28">
        <v>7908</v>
      </c>
      <c r="D58" s="4">
        <v>7909</v>
      </c>
      <c r="E58" s="4">
        <v>7910</v>
      </c>
      <c r="F58" s="4">
        <v>7932</v>
      </c>
      <c r="G58" s="30">
        <v>7652435.449316862</v>
      </c>
      <c r="H58" s="30">
        <v>7654340.1560626784</v>
      </c>
      <c r="I58" s="4">
        <v>7574142</v>
      </c>
      <c r="J58" s="37">
        <v>7636068.9419848695</v>
      </c>
      <c r="K58" s="11">
        <f t="shared" si="6"/>
        <v>1.0126582278480178E-3</v>
      </c>
      <c r="L58" s="12">
        <f t="shared" si="7"/>
        <v>1.2659830358272561E-3</v>
      </c>
      <c r="M58" s="12">
        <f t="shared" si="8"/>
        <v>1.2658227848101333E-3</v>
      </c>
      <c r="N58" s="12">
        <f t="shared" si="9"/>
        <v>2.401112094022384E-3</v>
      </c>
      <c r="O58" s="32">
        <f t="shared" si="12"/>
        <v>-6.7880822577337518E-4</v>
      </c>
      <c r="P58" s="32">
        <f t="shared" si="13"/>
        <v>-6.9396311693692425E-4</v>
      </c>
      <c r="Q58" s="34">
        <f t="shared" si="5"/>
        <v>7.2090653346501554E-4</v>
      </c>
      <c r="R58">
        <f t="shared" si="14"/>
        <v>68713434.257301912</v>
      </c>
      <c r="S58">
        <f t="shared" si="15"/>
        <v>68722130.300249442</v>
      </c>
    </row>
    <row r="59" spans="1:19">
      <c r="A59">
        <f t="shared" si="0"/>
        <v>1</v>
      </c>
      <c r="B59" s="1">
        <v>41699</v>
      </c>
      <c r="C59" s="28">
        <v>7910</v>
      </c>
      <c r="D59" s="4">
        <v>7910</v>
      </c>
      <c r="E59" s="4">
        <v>7910</v>
      </c>
      <c r="F59" s="4">
        <v>7932</v>
      </c>
      <c r="G59" s="30">
        <v>7649358.5709801465</v>
      </c>
      <c r="H59" s="30">
        <v>7651134.7982692625</v>
      </c>
      <c r="I59" s="4">
        <v>7584626</v>
      </c>
      <c r="J59" s="37">
        <v>7642917.59812799</v>
      </c>
      <c r="K59" s="11">
        <f t="shared" si="6"/>
        <v>2.5290844714209726E-4</v>
      </c>
      <c r="L59" s="12">
        <f t="shared" si="7"/>
        <v>1.264382349221993E-4</v>
      </c>
      <c r="M59" s="12">
        <f t="shared" si="8"/>
        <v>0</v>
      </c>
      <c r="N59" s="12">
        <f t="shared" si="9"/>
        <v>0</v>
      </c>
      <c r="O59" s="32">
        <f t="shared" si="12"/>
        <v>-4.0207831311933617E-4</v>
      </c>
      <c r="P59" s="32">
        <f t="shared" si="13"/>
        <v>-4.1876343722158094E-4</v>
      </c>
      <c r="Q59" s="34">
        <f t="shared" si="5"/>
        <v>8.968824397936892E-4</v>
      </c>
      <c r="R59">
        <f t="shared" si="14"/>
        <v>76362792.828282058</v>
      </c>
      <c r="S59">
        <f t="shared" si="15"/>
        <v>76373265.098518699</v>
      </c>
    </row>
    <row r="60" spans="1:19">
      <c r="A60">
        <f t="shared" si="0"/>
        <v>1</v>
      </c>
      <c r="B60" s="1">
        <v>41730</v>
      </c>
      <c r="C60" s="28">
        <v>7916</v>
      </c>
      <c r="D60" s="4">
        <v>7916</v>
      </c>
      <c r="E60" s="4">
        <v>7919</v>
      </c>
      <c r="F60" s="4">
        <v>7944</v>
      </c>
      <c r="G60" s="30">
        <v>7552028.0782088656</v>
      </c>
      <c r="H60" s="30">
        <v>7553944.0659440961</v>
      </c>
      <c r="I60" s="4">
        <v>7607970</v>
      </c>
      <c r="J60" s="37">
        <v>7644746.8455396304</v>
      </c>
      <c r="K60" s="11">
        <f t="shared" si="6"/>
        <v>7.5853350189625246E-4</v>
      </c>
      <c r="L60" s="12">
        <f t="shared" si="7"/>
        <v>7.5853350189625246E-4</v>
      </c>
      <c r="M60" s="12">
        <f t="shared" si="8"/>
        <v>1.1378002528446007E-3</v>
      </c>
      <c r="N60" s="12">
        <f t="shared" si="9"/>
        <v>1.5128593040847349E-3</v>
      </c>
      <c r="O60" s="32">
        <f t="shared" si="12"/>
        <v>-1.2724007100481605E-2</v>
      </c>
      <c r="P60" s="32">
        <f t="shared" si="13"/>
        <v>-1.2702786565353841E-2</v>
      </c>
      <c r="Q60" s="34">
        <f t="shared" si="5"/>
        <v>2.3933888965244066E-4</v>
      </c>
      <c r="R60">
        <f t="shared" si="14"/>
        <v>83914820.906490922</v>
      </c>
      <c r="S60">
        <f t="shared" si="15"/>
        <v>83927209.16446279</v>
      </c>
    </row>
    <row r="61" spans="1:19">
      <c r="A61">
        <f t="shared" si="0"/>
        <v>1</v>
      </c>
      <c r="B61" s="1">
        <v>41760</v>
      </c>
      <c r="C61" s="28">
        <v>7919</v>
      </c>
      <c r="D61" s="4">
        <v>7927</v>
      </c>
      <c r="E61" s="4">
        <v>7927</v>
      </c>
      <c r="F61" s="4">
        <v>7951</v>
      </c>
      <c r="G61" s="30">
        <v>7577160.8552395245</v>
      </c>
      <c r="H61" s="30">
        <v>7581798.4860076336</v>
      </c>
      <c r="I61" s="4">
        <v>7651309</v>
      </c>
      <c r="J61" s="37">
        <v>7658738.0085899802</v>
      </c>
      <c r="K61" s="11">
        <f t="shared" si="6"/>
        <v>3.7897928246599655E-4</v>
      </c>
      <c r="L61" s="12">
        <f t="shared" si="7"/>
        <v>1.3895907023748766E-3</v>
      </c>
      <c r="M61" s="12">
        <f t="shared" si="8"/>
        <v>1.010228564212623E-3</v>
      </c>
      <c r="N61" s="12">
        <f t="shared" si="9"/>
        <v>8.8116817724070984E-4</v>
      </c>
      <c r="O61" s="32">
        <f t="shared" si="12"/>
        <v>3.3279506869392517E-3</v>
      </c>
      <c r="P61" s="32">
        <f t="shared" si="13"/>
        <v>3.687400888909842E-3</v>
      </c>
      <c r="Q61" s="34">
        <f t="shared" si="5"/>
        <v>1.8301669542546417E-3</v>
      </c>
      <c r="R61">
        <f t="shared" si="14"/>
        <v>91491981.761730447</v>
      </c>
      <c r="S61">
        <f t="shared" si="15"/>
        <v>91509007.650470421</v>
      </c>
    </row>
    <row r="62" spans="1:19">
      <c r="A62">
        <f t="shared" si="0"/>
        <v>1</v>
      </c>
      <c r="B62" s="1">
        <v>41791</v>
      </c>
      <c r="C62" s="28">
        <v>7944</v>
      </c>
      <c r="D62" s="4">
        <v>7944</v>
      </c>
      <c r="E62" s="4">
        <v>7946</v>
      </c>
      <c r="F62" s="4">
        <v>7965</v>
      </c>
      <c r="G62" s="30">
        <v>7576596.8558068769</v>
      </c>
      <c r="H62" s="30">
        <v>7580958.3618868617</v>
      </c>
      <c r="I62" s="4">
        <v>7712327</v>
      </c>
      <c r="J62" s="37">
        <v>7669762.4892836101</v>
      </c>
      <c r="K62" s="11">
        <f t="shared" si="6"/>
        <v>3.1569642631645856E-3</v>
      </c>
      <c r="L62" s="12">
        <f t="shared" si="7"/>
        <v>2.1445691938943856E-3</v>
      </c>
      <c r="M62" s="12">
        <f t="shared" si="8"/>
        <v>2.396871451999516E-3</v>
      </c>
      <c r="N62" s="12">
        <f t="shared" si="9"/>
        <v>1.760784806942528E-3</v>
      </c>
      <c r="O62" s="32">
        <f t="shared" si="12"/>
        <v>-7.4434137459000738E-5</v>
      </c>
      <c r="P62" s="32">
        <f t="shared" si="13"/>
        <v>-1.1080802560536895E-4</v>
      </c>
      <c r="Q62" s="34">
        <f t="shared" si="5"/>
        <v>1.4394643975632615E-3</v>
      </c>
      <c r="R62">
        <f t="shared" si="14"/>
        <v>99068578.61753732</v>
      </c>
      <c r="S62">
        <f t="shared" si="15"/>
        <v>99089966.01235728</v>
      </c>
    </row>
    <row r="63" spans="1:19">
      <c r="A63">
        <f t="shared" si="0"/>
        <v>1</v>
      </c>
      <c r="B63" s="1">
        <v>41821</v>
      </c>
      <c r="C63" s="28">
        <v>7951</v>
      </c>
      <c r="D63" s="4">
        <v>7956</v>
      </c>
      <c r="E63" s="4">
        <v>7961</v>
      </c>
      <c r="F63" s="4">
        <v>7980</v>
      </c>
      <c r="G63" s="30">
        <v>7578454.7682246808</v>
      </c>
      <c r="H63" s="30">
        <v>7582778.5254966663</v>
      </c>
      <c r="I63" s="4">
        <v>7741368</v>
      </c>
      <c r="J63" s="37">
        <v>7675215.6458482798</v>
      </c>
      <c r="K63" s="11">
        <f t="shared" si="6"/>
        <v>8.8116817724070984E-4</v>
      </c>
      <c r="L63" s="12">
        <f t="shared" si="7"/>
        <v>1.5105740181269312E-3</v>
      </c>
      <c r="M63" s="12">
        <f t="shared" si="8"/>
        <v>1.8877422602567862E-3</v>
      </c>
      <c r="N63" s="12">
        <f t="shared" si="9"/>
        <v>1.8832391713747842E-3</v>
      </c>
      <c r="O63" s="32">
        <f t="shared" si="12"/>
        <v>2.4521727276272109E-4</v>
      </c>
      <c r="P63" s="32">
        <f t="shared" si="13"/>
        <v>2.4009676915714984E-4</v>
      </c>
      <c r="Q63" s="34">
        <f t="shared" si="5"/>
        <v>7.1099418949271964E-4</v>
      </c>
      <c r="R63">
        <f t="shared" si="14"/>
        <v>106647033.38576201</v>
      </c>
      <c r="S63">
        <f t="shared" si="15"/>
        <v>106672744.53785394</v>
      </c>
    </row>
    <row r="64" spans="1:19">
      <c r="A64">
        <f t="shared" si="0"/>
        <v>1</v>
      </c>
      <c r="B64" s="1">
        <v>41852</v>
      </c>
      <c r="C64" s="28">
        <v>7963</v>
      </c>
      <c r="D64" s="4">
        <v>7973</v>
      </c>
      <c r="E64" s="4">
        <v>7973</v>
      </c>
      <c r="F64" s="4">
        <v>7994</v>
      </c>
      <c r="G64" s="30">
        <v>7578012.7627950599</v>
      </c>
      <c r="H64" s="30">
        <v>7586783.111151984</v>
      </c>
      <c r="I64" s="4">
        <v>7751318</v>
      </c>
      <c r="J64" s="37">
        <v>7684212.0828680797</v>
      </c>
      <c r="K64" s="11">
        <f t="shared" si="6"/>
        <v>1.5092441202364526E-3</v>
      </c>
      <c r="L64" s="12">
        <f t="shared" si="7"/>
        <v>2.1367521367521292E-3</v>
      </c>
      <c r="M64" s="12">
        <f t="shared" si="8"/>
        <v>1.5073483230749751E-3</v>
      </c>
      <c r="N64" s="12">
        <f t="shared" si="9"/>
        <v>1.7543859649122862E-3</v>
      </c>
      <c r="O64" s="32">
        <f t="shared" si="12"/>
        <v>-5.8323951668159957E-5</v>
      </c>
      <c r="P64" s="32">
        <f t="shared" si="13"/>
        <v>5.2811586700740598E-4</v>
      </c>
      <c r="Q64" s="34">
        <f t="shared" si="5"/>
        <v>1.1721412706711121E-3</v>
      </c>
      <c r="R64">
        <f t="shared" si="14"/>
        <v>114225046.14855707</v>
      </c>
      <c r="S64">
        <f t="shared" si="15"/>
        <v>114259527.64900592</v>
      </c>
    </row>
    <row r="65" spans="1:19">
      <c r="A65">
        <f t="shared" si="0"/>
        <v>1</v>
      </c>
      <c r="B65" s="1">
        <v>41883</v>
      </c>
      <c r="C65" s="28">
        <v>7985</v>
      </c>
      <c r="D65" s="4">
        <v>7985</v>
      </c>
      <c r="E65" s="4">
        <v>7987</v>
      </c>
      <c r="F65" s="4">
        <v>8009</v>
      </c>
      <c r="G65" s="30">
        <v>7584005.6075995425</v>
      </c>
      <c r="H65" s="30">
        <v>7592777.1616971279</v>
      </c>
      <c r="I65" s="4">
        <v>7691515</v>
      </c>
      <c r="J65" s="37">
        <v>7692855.9501207601</v>
      </c>
      <c r="K65" s="11">
        <f t="shared" si="6"/>
        <v>2.7627778475449727E-3</v>
      </c>
      <c r="L65" s="12">
        <f t="shared" si="7"/>
        <v>1.5050796437978686E-3</v>
      </c>
      <c r="M65" s="12">
        <f t="shared" si="8"/>
        <v>1.7559262510975504E-3</v>
      </c>
      <c r="N65" s="12">
        <f t="shared" si="9"/>
        <v>1.8764073054791108E-3</v>
      </c>
      <c r="O65" s="32">
        <f t="shared" si="12"/>
        <v>7.908200991564307E-4</v>
      </c>
      <c r="P65" s="32">
        <f t="shared" si="13"/>
        <v>7.9006483476939948E-4</v>
      </c>
      <c r="Q65" s="34">
        <f t="shared" si="5"/>
        <v>1.1248866063902074E-3</v>
      </c>
      <c r="R65">
        <f t="shared" si="14"/>
        <v>121809051.75615661</v>
      </c>
      <c r="S65">
        <f t="shared" si="15"/>
        <v>121852304.81070305</v>
      </c>
    </row>
    <row r="66" spans="1:19">
      <c r="A66">
        <f t="shared" si="0"/>
        <v>1</v>
      </c>
      <c r="B66" s="1">
        <v>41913</v>
      </c>
      <c r="C66" s="28">
        <v>7988</v>
      </c>
      <c r="D66" s="4">
        <v>7993</v>
      </c>
      <c r="E66" s="4">
        <v>7991</v>
      </c>
      <c r="F66" s="4">
        <v>8018</v>
      </c>
      <c r="G66" s="30">
        <v>7575292.4508032575</v>
      </c>
      <c r="H66" s="30">
        <v>7583420.8013008311</v>
      </c>
      <c r="I66" s="4">
        <v>7715447</v>
      </c>
      <c r="J66" s="37">
        <v>7703072.0844547199</v>
      </c>
      <c r="K66" s="11">
        <f t="shared" si="6"/>
        <v>3.7570444583590046E-4</v>
      </c>
      <c r="L66" s="12">
        <f t="shared" si="7"/>
        <v>1.0018785222292159E-3</v>
      </c>
      <c r="M66" s="12">
        <f t="shared" si="8"/>
        <v>5.0081382246158768E-4</v>
      </c>
      <c r="N66" s="12">
        <f t="shared" si="9"/>
        <v>1.1237357972280204E-3</v>
      </c>
      <c r="O66" s="32">
        <f t="shared" si="12"/>
        <v>-1.1488858588861728E-3</v>
      </c>
      <c r="P66" s="32">
        <f t="shared" si="13"/>
        <v>-1.2322711699608302E-3</v>
      </c>
      <c r="Q66" s="34">
        <f t="shared" si="5"/>
        <v>1.3280028119855292E-3</v>
      </c>
      <c r="R66">
        <f t="shared" si="14"/>
        <v>129384344.20695987</v>
      </c>
      <c r="S66">
        <f t="shared" si="15"/>
        <v>129435725.61200389</v>
      </c>
    </row>
    <row r="67" spans="1:19">
      <c r="A67">
        <f t="shared" si="0"/>
        <v>1</v>
      </c>
      <c r="B67" s="1">
        <v>41944</v>
      </c>
      <c r="C67" s="28">
        <v>8013</v>
      </c>
      <c r="D67" s="4">
        <v>8012</v>
      </c>
      <c r="E67" s="4">
        <v>8042</v>
      </c>
      <c r="F67" s="4">
        <v>8036</v>
      </c>
      <c r="G67" s="30">
        <v>7598134.0689271679</v>
      </c>
      <c r="H67" s="30">
        <v>7615430.3533712775</v>
      </c>
      <c r="I67" s="4">
        <v>7730657</v>
      </c>
      <c r="J67" s="37">
        <v>7719501.82079612</v>
      </c>
      <c r="K67" s="11">
        <f t="shared" si="6"/>
        <v>3.1296945418126665E-3</v>
      </c>
      <c r="L67" s="12">
        <f t="shared" si="7"/>
        <v>2.3770799449518432E-3</v>
      </c>
      <c r="M67" s="12">
        <f t="shared" si="8"/>
        <v>6.3821799524466094E-3</v>
      </c>
      <c r="N67" s="12">
        <f t="shared" si="9"/>
        <v>2.2449488650535532E-3</v>
      </c>
      <c r="O67" s="32">
        <f t="shared" si="12"/>
        <v>3.0152787198978181E-3</v>
      </c>
      <c r="P67" s="32">
        <f t="shared" si="13"/>
        <v>4.2209911475512563E-3</v>
      </c>
      <c r="Q67" s="34">
        <f t="shared" si="5"/>
        <v>2.1328810325631498E-3</v>
      </c>
      <c r="R67">
        <f t="shared" si="14"/>
        <v>136982478.27588704</v>
      </c>
      <c r="S67">
        <f t="shared" si="15"/>
        <v>137051155.96537519</v>
      </c>
    </row>
    <row r="68" spans="1:19">
      <c r="A68">
        <f t="shared" si="0"/>
        <v>1</v>
      </c>
      <c r="B68" s="1">
        <v>41974</v>
      </c>
      <c r="C68" s="28">
        <v>8022</v>
      </c>
      <c r="D68" s="4">
        <v>8051</v>
      </c>
      <c r="E68" s="4">
        <v>8049</v>
      </c>
      <c r="F68" s="4">
        <v>8042</v>
      </c>
      <c r="G68" s="30">
        <v>7611663.9770678915</v>
      </c>
      <c r="H68" s="30">
        <v>7629028.5600392325</v>
      </c>
      <c r="I68" s="4">
        <v>7763262</v>
      </c>
      <c r="J68" s="37">
        <v>7734744.2075690599</v>
      </c>
      <c r="K68" s="11">
        <f t="shared" si="6"/>
        <v>1.123174840883534E-3</v>
      </c>
      <c r="L68" s="12">
        <f t="shared" si="7"/>
        <v>4.8676984523214895E-3</v>
      </c>
      <c r="M68" s="12">
        <f t="shared" si="8"/>
        <v>8.7043024123345525E-4</v>
      </c>
      <c r="N68" s="12">
        <f t="shared" si="9"/>
        <v>7.4664011946246056E-4</v>
      </c>
      <c r="O68" s="32">
        <f t="shared" si="12"/>
        <v>1.7806882608264463E-3</v>
      </c>
      <c r="P68" s="32">
        <f t="shared" si="13"/>
        <v>1.7856123734274476E-3</v>
      </c>
      <c r="Q68" s="34">
        <f t="shared" si="5"/>
        <v>1.9745298500839503E-3</v>
      </c>
      <c r="R68">
        <f t="shared" si="14"/>
        <v>144594142.25295493</v>
      </c>
      <c r="S68">
        <f t="shared" si="15"/>
        <v>144680184.52541441</v>
      </c>
    </row>
    <row r="69" spans="1:19">
      <c r="A69">
        <f t="shared" si="0"/>
        <v>1</v>
      </c>
      <c r="B69" s="1">
        <v>42005</v>
      </c>
      <c r="C69" s="28">
        <v>8077</v>
      </c>
      <c r="D69" s="4">
        <v>8071</v>
      </c>
      <c r="E69" s="4">
        <v>8068</v>
      </c>
      <c r="F69" s="4">
        <v>8059</v>
      </c>
      <c r="G69" s="30">
        <v>7628309.2787574176</v>
      </c>
      <c r="H69" s="30">
        <v>7644924.6594207631</v>
      </c>
      <c r="I69" s="4">
        <v>7690324</v>
      </c>
      <c r="J69" s="37">
        <v>7754431.7315639099</v>
      </c>
      <c r="K69" s="11">
        <f t="shared" si="6"/>
        <v>6.8561455996010157E-3</v>
      </c>
      <c r="L69" s="12">
        <f t="shared" si="7"/>
        <v>2.4841634579555461E-3</v>
      </c>
      <c r="M69" s="12">
        <f t="shared" si="8"/>
        <v>2.3605416821965708E-3</v>
      </c>
      <c r="N69" s="12">
        <f t="shared" si="9"/>
        <v>2.1139020144242959E-3</v>
      </c>
      <c r="O69" s="32">
        <f t="shared" si="12"/>
        <v>2.1868150958417321E-3</v>
      </c>
      <c r="P69" s="32">
        <f t="shared" si="13"/>
        <v>2.0836334870726336E-3</v>
      </c>
      <c r="Q69" s="34">
        <f t="shared" si="5"/>
        <v>2.5453361438356747E-3</v>
      </c>
      <c r="R69">
        <f t="shared" si="14"/>
        <v>152222451.53171235</v>
      </c>
      <c r="S69">
        <f t="shared" si="15"/>
        <v>152325109.18483517</v>
      </c>
    </row>
    <row r="70" spans="1:19">
      <c r="A70">
        <f t="shared" si="0"/>
        <v>1</v>
      </c>
      <c r="B70" s="1">
        <v>42036</v>
      </c>
      <c r="C70" s="28">
        <v>8081</v>
      </c>
      <c r="D70" s="4">
        <v>8075</v>
      </c>
      <c r="E70" s="4">
        <v>8077</v>
      </c>
      <c r="F70" s="4">
        <v>8070</v>
      </c>
      <c r="G70" s="30">
        <v>7644262.8297525952</v>
      </c>
      <c r="H70" s="30">
        <v>7662044.0861243578</v>
      </c>
      <c r="I70" s="4">
        <v>7707798</v>
      </c>
      <c r="J70" s="37">
        <v>7769456.0117653897</v>
      </c>
      <c r="K70" s="11">
        <f t="shared" si="6"/>
        <v>4.952333787298091E-4</v>
      </c>
      <c r="L70" s="12">
        <f t="shared" si="7"/>
        <v>4.956015363648536E-4</v>
      </c>
      <c r="M70" s="12">
        <f t="shared" si="8"/>
        <v>1.1155180961823774E-3</v>
      </c>
      <c r="N70" s="12">
        <f t="shared" si="9"/>
        <v>1.3649336145924451E-3</v>
      </c>
      <c r="O70" s="32">
        <f t="shared" si="12"/>
        <v>2.0913613242719009E-3</v>
      </c>
      <c r="P70" s="32">
        <f t="shared" si="13"/>
        <v>2.2393192171616949E-3</v>
      </c>
      <c r="Q70" s="34">
        <f t="shared" si="5"/>
        <v>1.9375088622322068E-3</v>
      </c>
      <c r="R70">
        <f t="shared" si="14"/>
        <v>159866714.36146495</v>
      </c>
      <c r="S70">
        <f t="shared" si="15"/>
        <v>159987153.27095953</v>
      </c>
    </row>
    <row r="71" spans="1:19">
      <c r="A71">
        <f t="shared" ref="A71:A134" si="16">IF(OR(YEAR(B71)&lt;2020,YEAR(B71)&gt;2021),1,0)</f>
        <v>1</v>
      </c>
      <c r="B71" s="1">
        <v>42064</v>
      </c>
      <c r="C71" s="28">
        <v>8083</v>
      </c>
      <c r="D71" s="4">
        <v>8084</v>
      </c>
      <c r="E71" s="4">
        <v>8090</v>
      </c>
      <c r="F71" s="4">
        <v>8081</v>
      </c>
      <c r="G71" s="30">
        <v>7652514.2821782511</v>
      </c>
      <c r="H71" s="30">
        <v>7670170.8653782532</v>
      </c>
      <c r="I71" s="4">
        <v>7723452</v>
      </c>
      <c r="J71" s="37">
        <v>7780766.0193286203</v>
      </c>
      <c r="K71" s="11">
        <f t="shared" ref="K71:K102" si="17">C71/C70-1</f>
        <v>2.4749412201452436E-4</v>
      </c>
      <c r="L71" s="12">
        <f t="shared" ref="L71:L102" si="18">D71/D70-1</f>
        <v>1.1145510835912642E-3</v>
      </c>
      <c r="M71" s="12">
        <f t="shared" ref="M71:M102" si="19">E71/E70-1</f>
        <v>1.609508480871602E-3</v>
      </c>
      <c r="N71" s="12">
        <f t="shared" ref="N71:N102" si="20">F71/F70-1</f>
        <v>1.3630731102849403E-3</v>
      </c>
      <c r="O71" s="32">
        <f t="shared" si="12"/>
        <v>1.0794307586521334E-3</v>
      </c>
      <c r="P71" s="32">
        <f t="shared" si="13"/>
        <v>1.0606542017439491E-3</v>
      </c>
      <c r="Q71" s="34">
        <f t="shared" si="5"/>
        <v>1.455701344611926E-3</v>
      </c>
      <c r="R71">
        <f t="shared" si="14"/>
        <v>167519228.6436432</v>
      </c>
      <c r="S71">
        <f t="shared" si="15"/>
        <v>167657324.13633779</v>
      </c>
    </row>
    <row r="72" spans="1:19">
      <c r="A72">
        <f t="shared" si="16"/>
        <v>1</v>
      </c>
      <c r="B72" s="1">
        <v>42095</v>
      </c>
      <c r="C72" s="28">
        <v>8093</v>
      </c>
      <c r="D72" s="4">
        <v>8098</v>
      </c>
      <c r="E72" s="4">
        <v>8097</v>
      </c>
      <c r="F72" s="4">
        <v>8086</v>
      </c>
      <c r="G72" s="30">
        <v>7707283.5745325182</v>
      </c>
      <c r="H72" s="30">
        <v>7723913.9829225866</v>
      </c>
      <c r="I72" s="4">
        <v>7757423</v>
      </c>
      <c r="J72" s="37">
        <v>7799483.1543737696</v>
      </c>
      <c r="K72" s="11">
        <f t="shared" si="17"/>
        <v>1.2371644191513376E-3</v>
      </c>
      <c r="L72" s="12">
        <f t="shared" si="18"/>
        <v>1.7318159327066596E-3</v>
      </c>
      <c r="M72" s="12">
        <f t="shared" si="19"/>
        <v>8.6526576019774204E-4</v>
      </c>
      <c r="N72" s="12">
        <f t="shared" si="20"/>
        <v>6.1873530503642193E-4</v>
      </c>
      <c r="O72" s="32">
        <f t="shared" si="12"/>
        <v>7.1570323601770625E-3</v>
      </c>
      <c r="P72" s="32">
        <f t="shared" si="13"/>
        <v>7.0067692738007281E-3</v>
      </c>
      <c r="Q72" s="34">
        <f t="shared" ref="Q72:Q135" si="21">J72/J71-1</f>
        <v>2.4055645676341886E-3</v>
      </c>
      <c r="R72">
        <f t="shared" si="14"/>
        <v>175226512.21817571</v>
      </c>
      <c r="S72">
        <f t="shared" si="15"/>
        <v>175381238.11926037</v>
      </c>
    </row>
    <row r="73" spans="1:19">
      <c r="A73">
        <f t="shared" si="16"/>
        <v>1</v>
      </c>
      <c r="B73" s="1">
        <v>42125</v>
      </c>
      <c r="C73" s="28">
        <v>8111</v>
      </c>
      <c r="D73" s="4">
        <v>8107</v>
      </c>
      <c r="E73" s="4">
        <v>8106</v>
      </c>
      <c r="F73" s="4">
        <v>8097</v>
      </c>
      <c r="G73" s="30">
        <v>7706469.6985636167</v>
      </c>
      <c r="H73" s="30">
        <v>7726254.7605143543</v>
      </c>
      <c r="I73" s="4">
        <v>7803024</v>
      </c>
      <c r="J73" s="37">
        <v>7810188.8415422896</v>
      </c>
      <c r="K73" s="11">
        <f t="shared" si="17"/>
        <v>2.2241443222537072E-3</v>
      </c>
      <c r="L73" s="12">
        <f t="shared" si="18"/>
        <v>1.1113855272906203E-3</v>
      </c>
      <c r="M73" s="12">
        <f t="shared" si="19"/>
        <v>1.1115227862170673E-3</v>
      </c>
      <c r="N73" s="12">
        <f t="shared" si="20"/>
        <v>1.3603759584466246E-3</v>
      </c>
      <c r="O73" s="32">
        <f t="shared" si="12"/>
        <v>-1.0559829037437574E-4</v>
      </c>
      <c r="P73" s="32">
        <f t="shared" si="13"/>
        <v>3.030558855190435E-4</v>
      </c>
      <c r="Q73" s="34">
        <f t="shared" si="21"/>
        <v>1.372614948532469E-3</v>
      </c>
      <c r="R73">
        <f t="shared" si="14"/>
        <v>182932981.91673931</v>
      </c>
      <c r="S73">
        <f t="shared" si="15"/>
        <v>183107492.87977472</v>
      </c>
    </row>
    <row r="74" spans="1:19">
      <c r="A74">
        <f t="shared" si="16"/>
        <v>1</v>
      </c>
      <c r="B74" s="1">
        <v>42156</v>
      </c>
      <c r="C74" s="28">
        <v>8127</v>
      </c>
      <c r="D74" s="4">
        <v>8123</v>
      </c>
      <c r="E74" s="4">
        <v>8127</v>
      </c>
      <c r="F74" s="4">
        <v>8115</v>
      </c>
      <c r="G74" s="30">
        <v>7724081.6458410379</v>
      </c>
      <c r="H74" s="30">
        <v>7743707.6142945876</v>
      </c>
      <c r="I74" s="4">
        <v>7868252</v>
      </c>
      <c r="J74" s="37">
        <v>7821080.9789414704</v>
      </c>
      <c r="K74" s="11">
        <f t="shared" si="17"/>
        <v>1.972629762051481E-3</v>
      </c>
      <c r="L74" s="12">
        <f t="shared" si="18"/>
        <v>1.973603059084672E-3</v>
      </c>
      <c r="M74" s="12">
        <f t="shared" si="19"/>
        <v>2.5906735751295429E-3</v>
      </c>
      <c r="N74" s="12">
        <f t="shared" si="20"/>
        <v>2.2230455724341347E-3</v>
      </c>
      <c r="O74" s="32">
        <f t="shared" si="12"/>
        <v>2.2853456856781751E-3</v>
      </c>
      <c r="P74" s="32">
        <f t="shared" si="13"/>
        <v>2.2589021875678572E-3</v>
      </c>
      <c r="Q74" s="34">
        <f t="shared" si="21"/>
        <v>1.3946061510377028E-3</v>
      </c>
      <c r="R74">
        <f t="shared" si="14"/>
        <v>190657063.56258035</v>
      </c>
      <c r="S74">
        <f t="shared" si="15"/>
        <v>190851200.49406931</v>
      </c>
    </row>
    <row r="75" spans="1:19">
      <c r="A75">
        <f t="shared" si="16"/>
        <v>1</v>
      </c>
      <c r="B75" s="1">
        <v>42186</v>
      </c>
      <c r="C75" s="28">
        <v>8140</v>
      </c>
      <c r="D75" s="4">
        <v>8148</v>
      </c>
      <c r="E75" s="4">
        <v>8142</v>
      </c>
      <c r="F75" s="4">
        <v>8134</v>
      </c>
      <c r="G75" s="30">
        <v>7737602.941194158</v>
      </c>
      <c r="H75" s="30">
        <v>7756987.1490007965</v>
      </c>
      <c r="I75" s="4">
        <v>7913033</v>
      </c>
      <c r="J75" s="37">
        <v>7839273.3388254996</v>
      </c>
      <c r="K75" s="11">
        <f t="shared" si="17"/>
        <v>1.5996062507690478E-3</v>
      </c>
      <c r="L75" s="12">
        <f t="shared" si="18"/>
        <v>3.077680659854698E-3</v>
      </c>
      <c r="M75" s="12">
        <f t="shared" si="19"/>
        <v>1.8456995201181492E-3</v>
      </c>
      <c r="N75" s="12">
        <f t="shared" si="20"/>
        <v>2.341343191620382E-3</v>
      </c>
      <c r="O75" s="32">
        <f t="shared" si="12"/>
        <v>1.7505376008550844E-3</v>
      </c>
      <c r="P75" s="32">
        <f t="shared" si="13"/>
        <v>1.7148806963858121E-3</v>
      </c>
      <c r="Q75" s="34">
        <f t="shared" si="21"/>
        <v>2.3260671936542465E-3</v>
      </c>
      <c r="R75">
        <f t="shared" si="14"/>
        <v>198394666.50377449</v>
      </c>
      <c r="S75">
        <f t="shared" si="15"/>
        <v>198608187.6430701</v>
      </c>
    </row>
    <row r="76" spans="1:19">
      <c r="A76">
        <f t="shared" si="16"/>
        <v>1</v>
      </c>
      <c r="B76" s="1">
        <v>42217</v>
      </c>
      <c r="C76" s="28">
        <v>8167</v>
      </c>
      <c r="D76" s="4">
        <v>8154</v>
      </c>
      <c r="E76" s="4">
        <v>8156</v>
      </c>
      <c r="F76" s="4">
        <v>8145</v>
      </c>
      <c r="G76" s="30">
        <v>7751476.3859542059</v>
      </c>
      <c r="H76" s="30">
        <v>7770836.3260667231</v>
      </c>
      <c r="I76" s="4">
        <v>7914702</v>
      </c>
      <c r="J76" s="37">
        <v>7850823.6562447501</v>
      </c>
      <c r="K76" s="11">
        <f t="shared" si="17"/>
        <v>3.3169533169532528E-3</v>
      </c>
      <c r="L76" s="12">
        <f t="shared" si="18"/>
        <v>7.3637702503681624E-4</v>
      </c>
      <c r="M76" s="12">
        <f t="shared" si="19"/>
        <v>1.7194792434291895E-3</v>
      </c>
      <c r="N76" s="12">
        <f t="shared" si="20"/>
        <v>1.3523481681829708E-3</v>
      </c>
      <c r="O76" s="32">
        <f t="shared" si="12"/>
        <v>1.7929900080795313E-3</v>
      </c>
      <c r="P76" s="32">
        <f t="shared" si="13"/>
        <v>1.7853809475125715E-3</v>
      </c>
      <c r="Q76" s="34">
        <f t="shared" si="21"/>
        <v>1.4733913361644202E-3</v>
      </c>
      <c r="R76">
        <f t="shared" si="14"/>
        <v>206146142.8897287</v>
      </c>
      <c r="S76">
        <f t="shared" si="15"/>
        <v>206379023.96913683</v>
      </c>
    </row>
    <row r="77" spans="1:19">
      <c r="A77">
        <f t="shared" si="16"/>
        <v>1</v>
      </c>
      <c r="B77" s="1">
        <v>42248</v>
      </c>
      <c r="C77" s="28">
        <v>8154</v>
      </c>
      <c r="D77" s="4">
        <v>8156</v>
      </c>
      <c r="E77" s="4">
        <v>8159</v>
      </c>
      <c r="F77" s="4">
        <v>8152</v>
      </c>
      <c r="G77" s="30">
        <v>7767152.4056905108</v>
      </c>
      <c r="H77" s="30">
        <v>7786504.2851230111</v>
      </c>
      <c r="I77" s="4">
        <v>7851259</v>
      </c>
      <c r="J77" s="37">
        <v>7857673.5755414898</v>
      </c>
      <c r="K77" s="11">
        <f t="shared" si="17"/>
        <v>-1.5917717644178264E-3</v>
      </c>
      <c r="L77" s="12">
        <f t="shared" si="18"/>
        <v>2.4527839097365778E-4</v>
      </c>
      <c r="M77" s="12">
        <f t="shared" si="19"/>
        <v>3.6782736635609936E-4</v>
      </c>
      <c r="N77" s="12">
        <f t="shared" si="20"/>
        <v>8.594229588705371E-4</v>
      </c>
      <c r="O77" s="32">
        <f t="shared" si="12"/>
        <v>2.0223269678933953E-3</v>
      </c>
      <c r="P77" s="32">
        <f t="shared" si="13"/>
        <v>2.0162513272516946E-3</v>
      </c>
      <c r="Q77" s="34">
        <f t="shared" si="21"/>
        <v>8.7250963678076054E-4</v>
      </c>
      <c r="R77">
        <f t="shared" si="14"/>
        <v>213913295.29541922</v>
      </c>
      <c r="S77">
        <f t="shared" si="15"/>
        <v>214165528.25425985</v>
      </c>
    </row>
    <row r="78" spans="1:19">
      <c r="A78">
        <f t="shared" si="16"/>
        <v>1</v>
      </c>
      <c r="B78" s="1">
        <v>42278</v>
      </c>
      <c r="C78" s="28">
        <v>8161</v>
      </c>
      <c r="D78" s="4">
        <v>8169</v>
      </c>
      <c r="E78" s="4">
        <v>8170</v>
      </c>
      <c r="F78" s="4">
        <v>8167</v>
      </c>
      <c r="G78" s="30">
        <v>7812281.8959085727</v>
      </c>
      <c r="H78" s="30">
        <v>7831505.9969235426</v>
      </c>
      <c r="I78" s="4">
        <v>7890698</v>
      </c>
      <c r="J78" s="37">
        <v>7876597.5256897695</v>
      </c>
      <c r="K78" s="11">
        <f t="shared" si="17"/>
        <v>8.5847436840813529E-4</v>
      </c>
      <c r="L78" s="12">
        <f t="shared" si="18"/>
        <v>1.5939185875428752E-3</v>
      </c>
      <c r="M78" s="12">
        <f t="shared" si="19"/>
        <v>1.3482044368182677E-3</v>
      </c>
      <c r="N78" s="12">
        <f t="shared" si="20"/>
        <v>1.8400392541708666E-3</v>
      </c>
      <c r="O78" s="32">
        <f t="shared" si="12"/>
        <v>5.8103005916296802E-3</v>
      </c>
      <c r="P78" s="32">
        <f t="shared" si="13"/>
        <v>5.7794499498975416E-3</v>
      </c>
      <c r="Q78" s="34">
        <f t="shared" si="21"/>
        <v>2.4083400724590476E-3</v>
      </c>
      <c r="R78">
        <f t="shared" si="14"/>
        <v>221725577.19132778</v>
      </c>
      <c r="S78">
        <f t="shared" si="15"/>
        <v>221997034.25118339</v>
      </c>
    </row>
    <row r="79" spans="1:19">
      <c r="A79">
        <f t="shared" si="16"/>
        <v>1</v>
      </c>
      <c r="B79" s="1">
        <v>42309</v>
      </c>
      <c r="C79" s="28">
        <v>8183</v>
      </c>
      <c r="D79" s="4">
        <v>8185</v>
      </c>
      <c r="E79" s="4">
        <v>8182</v>
      </c>
      <c r="F79" s="4">
        <v>8182</v>
      </c>
      <c r="G79" s="30">
        <v>7837386.238234763</v>
      </c>
      <c r="H79" s="30">
        <v>7849548.0598725164</v>
      </c>
      <c r="I79" s="4">
        <v>7898640</v>
      </c>
      <c r="J79" s="37">
        <v>7888017.2070734799</v>
      </c>
      <c r="K79" s="11">
        <f t="shared" si="17"/>
        <v>2.6957480700895431E-3</v>
      </c>
      <c r="L79" s="12">
        <f t="shared" si="18"/>
        <v>1.9586240665931953E-3</v>
      </c>
      <c r="M79" s="12">
        <f t="shared" si="19"/>
        <v>1.4687882496939864E-3</v>
      </c>
      <c r="N79" s="12">
        <f t="shared" si="20"/>
        <v>1.8366597281742614E-3</v>
      </c>
      <c r="O79" s="32">
        <f t="shared" si="12"/>
        <v>3.2134455285512953E-3</v>
      </c>
      <c r="P79" s="32">
        <f t="shared" si="13"/>
        <v>2.303779497335734E-3</v>
      </c>
      <c r="Q79" s="34">
        <f t="shared" si="21"/>
        <v>1.4498241590312766E-3</v>
      </c>
      <c r="R79">
        <f t="shared" si="14"/>
        <v>229562963.42956254</v>
      </c>
      <c r="S79">
        <f t="shared" si="15"/>
        <v>229846582.3110559</v>
      </c>
    </row>
    <row r="80" spans="1:19">
      <c r="A80">
        <f t="shared" si="16"/>
        <v>1</v>
      </c>
      <c r="B80" s="1">
        <v>42339</v>
      </c>
      <c r="C80" s="28">
        <v>8196</v>
      </c>
      <c r="D80" s="4">
        <v>8192</v>
      </c>
      <c r="E80" s="4">
        <v>8190</v>
      </c>
      <c r="F80" s="4">
        <v>8189</v>
      </c>
      <c r="G80" s="30">
        <v>7837524.8427898446</v>
      </c>
      <c r="H80" s="30">
        <v>7849660.6977145886</v>
      </c>
      <c r="I80" s="4">
        <v>7925540</v>
      </c>
      <c r="J80" s="37">
        <v>7902605.8031275095</v>
      </c>
      <c r="K80" s="11">
        <f t="shared" si="17"/>
        <v>1.5886594158620593E-3</v>
      </c>
      <c r="L80" s="12">
        <f t="shared" si="18"/>
        <v>8.5522296884543714E-4</v>
      </c>
      <c r="M80" s="12">
        <f t="shared" si="19"/>
        <v>9.7775604986560793E-4</v>
      </c>
      <c r="N80" s="12">
        <f t="shared" si="20"/>
        <v>8.5553654363246245E-4</v>
      </c>
      <c r="O80" s="32">
        <f t="shared" si="12"/>
        <v>1.7685048416371529E-5</v>
      </c>
      <c r="P80" s="32">
        <f t="shared" si="13"/>
        <v>1.4349595825580153E-5</v>
      </c>
      <c r="Q80" s="34">
        <f t="shared" si="21"/>
        <v>1.8494630109260335E-3</v>
      </c>
      <c r="R80">
        <f t="shared" si="14"/>
        <v>237400488.2723524</v>
      </c>
      <c r="S80">
        <f t="shared" si="15"/>
        <v>237696243.0087705</v>
      </c>
    </row>
    <row r="81" spans="1:19">
      <c r="A81">
        <f t="shared" si="16"/>
        <v>1</v>
      </c>
      <c r="B81" s="1">
        <v>42370</v>
      </c>
      <c r="C81" s="28">
        <v>8210</v>
      </c>
      <c r="D81" s="4">
        <v>8206</v>
      </c>
      <c r="E81" s="4">
        <v>8207</v>
      </c>
      <c r="F81" s="4">
        <v>8207</v>
      </c>
      <c r="G81" s="30">
        <v>7872470.5885962816</v>
      </c>
      <c r="H81" s="30">
        <v>7884504.0847150469</v>
      </c>
      <c r="I81" s="4">
        <v>7835343</v>
      </c>
      <c r="J81" s="37">
        <v>7899094.6861298298</v>
      </c>
      <c r="K81" s="11">
        <f t="shared" si="17"/>
        <v>1.708150317227819E-3</v>
      </c>
      <c r="L81" s="12">
        <f t="shared" si="18"/>
        <v>1.708984375E-3</v>
      </c>
      <c r="M81" s="12">
        <f t="shared" si="19"/>
        <v>2.0757020757020683E-3</v>
      </c>
      <c r="N81" s="12">
        <f t="shared" si="20"/>
        <v>2.1980705824886648E-3</v>
      </c>
      <c r="O81" s="32">
        <f t="shared" si="12"/>
        <v>4.4587732105991762E-3</v>
      </c>
      <c r="P81" s="32">
        <f t="shared" si="13"/>
        <v>4.4388398864938505E-3</v>
      </c>
      <c r="Q81" s="34">
        <f t="shared" si="21"/>
        <v>-4.4429863834161143E-4</v>
      </c>
      <c r="R81">
        <f t="shared" si="14"/>
        <v>245272958.86094868</v>
      </c>
      <c r="S81">
        <f t="shared" si="15"/>
        <v>245580747.09348553</v>
      </c>
    </row>
    <row r="82" spans="1:19">
      <c r="A82">
        <f t="shared" si="16"/>
        <v>1</v>
      </c>
      <c r="B82" s="1">
        <v>42401</v>
      </c>
      <c r="C82" s="28">
        <v>8212</v>
      </c>
      <c r="D82" s="4">
        <v>8212</v>
      </c>
      <c r="E82" s="4">
        <v>8215</v>
      </c>
      <c r="F82" s="4">
        <v>8210</v>
      </c>
      <c r="G82" s="30">
        <v>7883120.4385741251</v>
      </c>
      <c r="H82" s="30">
        <v>7895025.4223201964</v>
      </c>
      <c r="I82" s="4">
        <v>7850111</v>
      </c>
      <c r="J82" s="37">
        <v>7904902.9889570903</v>
      </c>
      <c r="K82" s="11">
        <f t="shared" si="17"/>
        <v>2.4360535931799987E-4</v>
      </c>
      <c r="L82" s="12">
        <f t="shared" si="18"/>
        <v>7.3117231294173024E-4</v>
      </c>
      <c r="M82" s="12">
        <f t="shared" si="19"/>
        <v>9.7477762885334052E-4</v>
      </c>
      <c r="N82" s="12">
        <f t="shared" si="20"/>
        <v>3.6554161082014147E-4</v>
      </c>
      <c r="O82" s="32">
        <f t="shared" si="12"/>
        <v>1.3527964135262582E-3</v>
      </c>
      <c r="P82" s="32">
        <f t="shared" si="13"/>
        <v>1.334432386882245E-3</v>
      </c>
      <c r="Q82" s="34">
        <f t="shared" si="21"/>
        <v>7.3531247035929503E-4</v>
      </c>
      <c r="R82">
        <f t="shared" si="14"/>
        <v>253156079.29952282</v>
      </c>
      <c r="S82">
        <f t="shared" si="15"/>
        <v>253475772.51580572</v>
      </c>
    </row>
    <row r="83" spans="1:19">
      <c r="A83">
        <f t="shared" si="16"/>
        <v>1</v>
      </c>
      <c r="B83" s="1">
        <v>42430</v>
      </c>
      <c r="C83" s="28">
        <v>8227</v>
      </c>
      <c r="D83" s="4">
        <v>8229</v>
      </c>
      <c r="E83" s="4">
        <v>8229</v>
      </c>
      <c r="F83" s="4">
        <v>8226</v>
      </c>
      <c r="G83" s="30">
        <v>7893671.2450543884</v>
      </c>
      <c r="H83" s="30">
        <v>7905525.3049756102</v>
      </c>
      <c r="I83" s="4">
        <v>7856755</v>
      </c>
      <c r="J83" s="37">
        <v>7917382.5325006098</v>
      </c>
      <c r="K83" s="11">
        <f t="shared" si="17"/>
        <v>1.8265952264977514E-3</v>
      </c>
      <c r="L83" s="12">
        <f t="shared" si="18"/>
        <v>2.0701412566974664E-3</v>
      </c>
      <c r="M83" s="12">
        <f t="shared" si="19"/>
        <v>1.7041996348143851E-3</v>
      </c>
      <c r="N83" s="12">
        <f t="shared" si="20"/>
        <v>1.9488428745433328E-3</v>
      </c>
      <c r="O83" s="32">
        <f t="shared" si="12"/>
        <v>1.3384048312437002E-3</v>
      </c>
      <c r="P83" s="32">
        <f t="shared" si="13"/>
        <v>1.3299365225258875E-3</v>
      </c>
      <c r="Q83" s="34">
        <f t="shared" si="21"/>
        <v>1.5787092594246044E-3</v>
      </c>
      <c r="R83">
        <f t="shared" si="14"/>
        <v>261049750.54457721</v>
      </c>
      <c r="S83">
        <f t="shared" si="15"/>
        <v>261381297.82078132</v>
      </c>
    </row>
    <row r="84" spans="1:19">
      <c r="A84">
        <f t="shared" si="16"/>
        <v>1</v>
      </c>
      <c r="B84" s="1">
        <v>42461</v>
      </c>
      <c r="C84" s="28">
        <v>8249</v>
      </c>
      <c r="D84" s="4">
        <v>8247</v>
      </c>
      <c r="E84" s="4">
        <v>8250</v>
      </c>
      <c r="F84" s="4">
        <v>8249</v>
      </c>
      <c r="G84" s="30">
        <v>7944524.4900391949</v>
      </c>
      <c r="H84" s="30">
        <v>7956266.6670841537</v>
      </c>
      <c r="I84" s="4">
        <v>7902094</v>
      </c>
      <c r="J84" s="37">
        <v>7932900.8605590202</v>
      </c>
      <c r="K84" s="11">
        <f t="shared" si="17"/>
        <v>2.6741217940926543E-3</v>
      </c>
      <c r="L84" s="12">
        <f t="shared" si="18"/>
        <v>2.1873860736421058E-3</v>
      </c>
      <c r="M84" s="12">
        <f t="shared" si="19"/>
        <v>2.5519504192490494E-3</v>
      </c>
      <c r="N84" s="12">
        <f t="shared" si="20"/>
        <v>2.7960126428396848E-3</v>
      </c>
      <c r="O84" s="32">
        <f t="shared" si="12"/>
        <v>6.4422805822661466E-3</v>
      </c>
      <c r="P84" s="32">
        <f t="shared" si="13"/>
        <v>6.4184681157883894E-3</v>
      </c>
      <c r="Q84" s="34">
        <f t="shared" si="21"/>
        <v>1.9600326237501076E-3</v>
      </c>
      <c r="R84">
        <f t="shared" si="14"/>
        <v>268994275.03461641</v>
      </c>
      <c r="S84">
        <f t="shared" si="15"/>
        <v>269337564.48786545</v>
      </c>
    </row>
    <row r="85" spans="1:19">
      <c r="A85">
        <f t="shared" si="16"/>
        <v>1</v>
      </c>
      <c r="B85" s="1">
        <v>42491</v>
      </c>
      <c r="C85" s="28">
        <v>8255</v>
      </c>
      <c r="D85" s="4">
        <v>8264</v>
      </c>
      <c r="E85" s="4">
        <v>8266</v>
      </c>
      <c r="F85" s="4">
        <v>8265</v>
      </c>
      <c r="G85" s="30">
        <v>7944755.2499722848</v>
      </c>
      <c r="H85" s="30">
        <v>7955111.0746380417</v>
      </c>
      <c r="I85" s="4">
        <v>7929437</v>
      </c>
      <c r="J85" s="37">
        <v>7940310.6398334997</v>
      </c>
      <c r="K85" s="11">
        <f t="shared" si="17"/>
        <v>7.2736089222935618E-4</v>
      </c>
      <c r="L85" s="12">
        <f t="shared" si="18"/>
        <v>2.0613556444768477E-3</v>
      </c>
      <c r="M85" s="12">
        <f t="shared" si="19"/>
        <v>1.9393939393939075E-3</v>
      </c>
      <c r="N85" s="12">
        <f t="shared" si="20"/>
        <v>1.9396290459450238E-3</v>
      </c>
      <c r="O85" s="32">
        <f t="shared" si="12"/>
        <v>2.9046412202360372E-5</v>
      </c>
      <c r="P85" s="32">
        <f t="shared" si="13"/>
        <v>-1.452430511024172E-4</v>
      </c>
      <c r="Q85" s="34">
        <f t="shared" si="21"/>
        <v>9.3405670948443209E-4</v>
      </c>
      <c r="R85">
        <f t="shared" si="14"/>
        <v>276939030.28458869</v>
      </c>
      <c r="S85">
        <f t="shared" si="15"/>
        <v>277292675.56250352</v>
      </c>
    </row>
    <row r="86" spans="1:19">
      <c r="A86">
        <f t="shared" si="16"/>
        <v>1</v>
      </c>
      <c r="B86" s="1">
        <v>42522</v>
      </c>
      <c r="C86" s="28">
        <v>8280</v>
      </c>
      <c r="D86" s="4">
        <v>8281</v>
      </c>
      <c r="E86" s="4">
        <v>8283</v>
      </c>
      <c r="F86" s="4">
        <v>8281</v>
      </c>
      <c r="G86" s="30">
        <v>7953389.3885654919</v>
      </c>
      <c r="H86" s="30">
        <v>7963347.9537390852</v>
      </c>
      <c r="I86" s="4">
        <v>7981492</v>
      </c>
      <c r="J86" s="37">
        <v>7942565.3511672998</v>
      </c>
      <c r="K86" s="11">
        <f t="shared" si="17"/>
        <v>3.0284675953966556E-3</v>
      </c>
      <c r="L86" s="12">
        <f t="shared" si="18"/>
        <v>2.0571151984511982E-3</v>
      </c>
      <c r="M86" s="12">
        <f t="shared" si="19"/>
        <v>2.0566174691507566E-3</v>
      </c>
      <c r="N86" s="12">
        <f t="shared" si="20"/>
        <v>1.9358741681789748E-3</v>
      </c>
      <c r="O86" s="32">
        <f t="shared" si="12"/>
        <v>1.0867721309901768E-3</v>
      </c>
      <c r="P86" s="32">
        <f t="shared" si="13"/>
        <v>1.0354197476014626E-3</v>
      </c>
      <c r="Q86" s="34">
        <f t="shared" si="21"/>
        <v>2.8395757245180953E-4</v>
      </c>
      <c r="R86">
        <f t="shared" si="14"/>
        <v>284892419.67315418</v>
      </c>
      <c r="S86">
        <f t="shared" si="15"/>
        <v>285256023.51624262</v>
      </c>
    </row>
    <row r="87" spans="1:19">
      <c r="A87">
        <f t="shared" si="16"/>
        <v>1</v>
      </c>
      <c r="B87" s="1">
        <v>42552</v>
      </c>
      <c r="C87" s="28">
        <v>8299</v>
      </c>
      <c r="D87" s="4">
        <v>8302</v>
      </c>
      <c r="E87" s="4">
        <v>8300</v>
      </c>
      <c r="F87" s="4">
        <v>8304</v>
      </c>
      <c r="G87" s="30">
        <v>7965363.1949350946</v>
      </c>
      <c r="H87" s="30">
        <v>7975167.1388391126</v>
      </c>
      <c r="I87" s="4">
        <v>8034744</v>
      </c>
      <c r="J87" s="37">
        <v>7956183.1295547104</v>
      </c>
      <c r="K87" s="11">
        <f t="shared" si="17"/>
        <v>2.2946859903381078E-3</v>
      </c>
      <c r="L87" s="12">
        <f t="shared" si="18"/>
        <v>2.5359256128487662E-3</v>
      </c>
      <c r="M87" s="12">
        <f t="shared" si="19"/>
        <v>2.0523964747072299E-3</v>
      </c>
      <c r="N87" s="12">
        <f t="shared" si="20"/>
        <v>2.777442337881908E-3</v>
      </c>
      <c r="O87" s="32">
        <f t="shared" si="12"/>
        <v>1.5054973149959405E-3</v>
      </c>
      <c r="P87" s="32">
        <f t="shared" si="13"/>
        <v>1.4841979992192833E-3</v>
      </c>
      <c r="Q87" s="34">
        <f t="shared" si="21"/>
        <v>1.714531487664539E-3</v>
      </c>
      <c r="R87">
        <f t="shared" si="14"/>
        <v>292857782.86808926</v>
      </c>
      <c r="S87">
        <f t="shared" si="15"/>
        <v>293231190.65508175</v>
      </c>
    </row>
    <row r="88" spans="1:19">
      <c r="A88">
        <f t="shared" si="16"/>
        <v>1</v>
      </c>
      <c r="B88" s="1">
        <v>42583</v>
      </c>
      <c r="C88" s="28">
        <v>8317</v>
      </c>
      <c r="D88" s="4">
        <v>8313</v>
      </c>
      <c r="E88" s="4">
        <v>8318</v>
      </c>
      <c r="F88" s="4">
        <v>8320</v>
      </c>
      <c r="G88" s="30">
        <v>7969038.1635491727</v>
      </c>
      <c r="H88" s="30">
        <v>7973052.3832688928</v>
      </c>
      <c r="I88" s="4">
        <v>8037650</v>
      </c>
      <c r="J88" s="37">
        <v>7970050.5326644601</v>
      </c>
      <c r="K88" s="11">
        <f t="shared" si="17"/>
        <v>2.1689360163874571E-3</v>
      </c>
      <c r="L88" s="12">
        <f t="shared" si="18"/>
        <v>1.3249819320646505E-3</v>
      </c>
      <c r="M88" s="12">
        <f t="shared" si="19"/>
        <v>2.1686746987952255E-3</v>
      </c>
      <c r="N88" s="12">
        <f t="shared" si="20"/>
        <v>1.9267822736031004E-3</v>
      </c>
      <c r="O88" s="32">
        <f t="shared" si="12"/>
        <v>4.6136861862300371E-4</v>
      </c>
      <c r="P88" s="32">
        <f t="shared" si="13"/>
        <v>-2.651675549119048E-4</v>
      </c>
      <c r="Q88" s="34">
        <f t="shared" si="21"/>
        <v>1.7429718351047452E-3</v>
      </c>
      <c r="R88">
        <f t="shared" si="14"/>
        <v>300826821.03163844</v>
      </c>
      <c r="S88">
        <f t="shared" si="15"/>
        <v>301204243.03835064</v>
      </c>
    </row>
    <row r="89" spans="1:19">
      <c r="A89">
        <f t="shared" si="16"/>
        <v>1</v>
      </c>
      <c r="B89" s="1">
        <v>42614</v>
      </c>
      <c r="C89" s="28">
        <v>8319</v>
      </c>
      <c r="D89" s="4">
        <v>8322</v>
      </c>
      <c r="E89" s="4">
        <v>8320</v>
      </c>
      <c r="F89" s="4">
        <v>8327</v>
      </c>
      <c r="G89" s="30">
        <v>7976301.0396443279</v>
      </c>
      <c r="H89" s="30">
        <v>7980323.194655518</v>
      </c>
      <c r="I89" s="4">
        <v>7980088</v>
      </c>
      <c r="J89" s="37">
        <v>7984473.1417138204</v>
      </c>
      <c r="K89" s="11">
        <f t="shared" si="17"/>
        <v>2.4047132379467762E-4</v>
      </c>
      <c r="L89" s="12">
        <f t="shared" si="18"/>
        <v>1.0826416456153343E-3</v>
      </c>
      <c r="M89" s="12">
        <f t="shared" si="19"/>
        <v>2.4044241404186373E-4</v>
      </c>
      <c r="N89" s="12">
        <f t="shared" si="20"/>
        <v>8.413461538461231E-4</v>
      </c>
      <c r="O89" s="32">
        <f t="shared" si="12"/>
        <v>9.1138678797841877E-4</v>
      </c>
      <c r="P89" s="32">
        <f t="shared" si="13"/>
        <v>9.1192319291444335E-4</v>
      </c>
      <c r="Q89" s="34">
        <f t="shared" si="21"/>
        <v>1.8096007033143735E-3</v>
      </c>
      <c r="R89">
        <f t="shared" si="14"/>
        <v>308803122.07128274</v>
      </c>
      <c r="S89">
        <f t="shared" si="15"/>
        <v>309184566.23300618</v>
      </c>
    </row>
    <row r="90" spans="1:19">
      <c r="A90">
        <f t="shared" si="16"/>
        <v>1</v>
      </c>
      <c r="B90" s="1">
        <v>42644</v>
      </c>
      <c r="C90" s="28">
        <v>8336</v>
      </c>
      <c r="D90" s="4">
        <v>8329</v>
      </c>
      <c r="E90" s="4">
        <v>8328</v>
      </c>
      <c r="F90" s="4">
        <v>8333</v>
      </c>
      <c r="G90" s="30">
        <v>7986739.2391011594</v>
      </c>
      <c r="H90" s="30">
        <v>7990747.4307438405</v>
      </c>
      <c r="I90" s="4">
        <v>7996941</v>
      </c>
      <c r="J90" s="37">
        <v>7988031.45571166</v>
      </c>
      <c r="K90" s="11">
        <f t="shared" si="17"/>
        <v>2.0435148455342222E-3</v>
      </c>
      <c r="L90" s="12">
        <f t="shared" si="18"/>
        <v>8.4114395577983281E-4</v>
      </c>
      <c r="M90" s="12">
        <f t="shared" si="19"/>
        <v>9.6153846153845812E-4</v>
      </c>
      <c r="N90" s="12">
        <f t="shared" si="20"/>
        <v>7.2054761618822738E-4</v>
      </c>
      <c r="O90" s="32">
        <f t="shared" si="12"/>
        <v>1.3086516425284689E-3</v>
      </c>
      <c r="P90" s="32">
        <f t="shared" si="13"/>
        <v>1.3062423455860728E-3</v>
      </c>
      <c r="Q90" s="34">
        <f t="shared" si="21"/>
        <v>4.4565420093278796E-4</v>
      </c>
      <c r="R90">
        <f t="shared" si="14"/>
        <v>316789861.31038392</v>
      </c>
      <c r="S90">
        <f t="shared" si="15"/>
        <v>317175313.66374999</v>
      </c>
    </row>
    <row r="91" spans="1:19">
      <c r="A91">
        <f t="shared" si="16"/>
        <v>1</v>
      </c>
      <c r="B91" s="1">
        <v>42675</v>
      </c>
      <c r="C91" s="28">
        <v>8335</v>
      </c>
      <c r="D91" s="4">
        <v>8336</v>
      </c>
      <c r="E91" s="4">
        <v>8342</v>
      </c>
      <c r="F91" s="4">
        <v>8344</v>
      </c>
      <c r="G91" s="30">
        <v>7986773.5337925609</v>
      </c>
      <c r="H91" s="30">
        <v>7988471.5361860339</v>
      </c>
      <c r="I91" s="4">
        <v>8004584</v>
      </c>
      <c r="J91" s="37">
        <v>7993489.6197972503</v>
      </c>
      <c r="K91" s="11">
        <f t="shared" si="17"/>
        <v>-1.1996161228411406E-4</v>
      </c>
      <c r="L91" s="12">
        <f t="shared" si="18"/>
        <v>8.4043702725411507E-4</v>
      </c>
      <c r="M91" s="12">
        <f t="shared" si="19"/>
        <v>1.6810758885685839E-3</v>
      </c>
      <c r="N91" s="12">
        <f t="shared" si="20"/>
        <v>1.3200528021120039E-3</v>
      </c>
      <c r="O91" s="32">
        <f t="shared" si="12"/>
        <v>4.2939540625397399E-6</v>
      </c>
      <c r="P91" s="32">
        <f t="shared" si="13"/>
        <v>-2.8481622996245903E-4</v>
      </c>
      <c r="Q91" s="34">
        <f t="shared" si="21"/>
        <v>6.8329276316103638E-4</v>
      </c>
      <c r="R91">
        <f t="shared" si="14"/>
        <v>324776634.84417647</v>
      </c>
      <c r="S91">
        <f t="shared" si="15"/>
        <v>325163785.19993603</v>
      </c>
    </row>
    <row r="92" spans="1:19">
      <c r="A92">
        <f t="shared" si="16"/>
        <v>1</v>
      </c>
      <c r="B92" s="1">
        <v>42705</v>
      </c>
      <c r="C92" s="28">
        <v>8349</v>
      </c>
      <c r="D92" s="4">
        <v>8365</v>
      </c>
      <c r="E92" s="4">
        <v>8364</v>
      </c>
      <c r="F92" s="4">
        <v>8370</v>
      </c>
      <c r="G92" s="30">
        <v>7974040.1546617318</v>
      </c>
      <c r="H92" s="30">
        <v>7975930.8791002315</v>
      </c>
      <c r="I92" s="4">
        <v>8035889</v>
      </c>
      <c r="J92" s="37">
        <v>8010960.9144231202</v>
      </c>
      <c r="K92" s="11">
        <f t="shared" si="17"/>
        <v>1.6796640671865593E-3</v>
      </c>
      <c r="L92" s="12">
        <f t="shared" si="18"/>
        <v>3.4788867562380865E-3</v>
      </c>
      <c r="M92" s="12">
        <f t="shared" si="19"/>
        <v>2.6372572524573368E-3</v>
      </c>
      <c r="N92" s="12">
        <f t="shared" si="20"/>
        <v>3.1160115052732973E-3</v>
      </c>
      <c r="O92" s="32">
        <f t="shared" si="12"/>
        <v>-1.5943082744180881E-3</v>
      </c>
      <c r="P92" s="32">
        <f t="shared" si="13"/>
        <v>-1.5698443724805333E-3</v>
      </c>
      <c r="Q92" s="34">
        <f t="shared" si="21"/>
        <v>2.1856905377846125E-3</v>
      </c>
      <c r="R92">
        <f t="shared" si="14"/>
        <v>332750674.99883819</v>
      </c>
      <c r="S92">
        <f t="shared" si="15"/>
        <v>333139716.07903624</v>
      </c>
    </row>
    <row r="93" spans="1:19">
      <c r="A93">
        <f t="shared" si="16"/>
        <v>1</v>
      </c>
      <c r="B93" s="1">
        <v>42736</v>
      </c>
      <c r="C93" s="28">
        <v>8397</v>
      </c>
      <c r="D93" s="4">
        <v>8396</v>
      </c>
      <c r="E93" s="4">
        <v>8394</v>
      </c>
      <c r="F93" s="4">
        <v>8397</v>
      </c>
      <c r="G93" s="30">
        <v>7966596.7552827261</v>
      </c>
      <c r="H93" s="30">
        <v>7968489.1301624635</v>
      </c>
      <c r="I93" s="4">
        <v>7966123</v>
      </c>
      <c r="J93" s="37">
        <v>8031892.9859684696</v>
      </c>
      <c r="K93" s="11">
        <f t="shared" si="17"/>
        <v>5.7491915199425758E-3</v>
      </c>
      <c r="L93" s="12">
        <f t="shared" si="18"/>
        <v>3.705917513448842E-3</v>
      </c>
      <c r="M93" s="12">
        <f t="shared" si="19"/>
        <v>3.5868005738881603E-3</v>
      </c>
      <c r="N93" s="12">
        <f t="shared" si="20"/>
        <v>3.225806451612856E-3</v>
      </c>
      <c r="O93" s="32">
        <f t="shared" si="12"/>
        <v>-9.3345396243760259E-4</v>
      </c>
      <c r="P93" s="32">
        <f t="shared" si="13"/>
        <v>-9.3302575593623427E-4</v>
      </c>
      <c r="Q93" s="34">
        <f t="shared" si="21"/>
        <v>2.6129289318665982E-3</v>
      </c>
      <c r="R93">
        <f t="shared" si="14"/>
        <v>340717271.75412089</v>
      </c>
      <c r="S93">
        <f t="shared" si="15"/>
        <v>341108205.20919871</v>
      </c>
    </row>
    <row r="94" spans="1:19">
      <c r="A94">
        <f t="shared" si="16"/>
        <v>1</v>
      </c>
      <c r="B94" s="1">
        <v>42767</v>
      </c>
      <c r="C94" s="28">
        <v>8403</v>
      </c>
      <c r="D94" s="4">
        <v>8400</v>
      </c>
      <c r="E94" s="4">
        <v>8399</v>
      </c>
      <c r="F94" s="4">
        <v>8400</v>
      </c>
      <c r="G94" s="30">
        <v>7965471.8419473553</v>
      </c>
      <c r="H94" s="30">
        <v>7970276.8824582584</v>
      </c>
      <c r="I94" s="4">
        <v>7985788</v>
      </c>
      <c r="J94" s="37">
        <v>8040688.7453924799</v>
      </c>
      <c r="K94" s="11">
        <f t="shared" si="17"/>
        <v>7.1454090746692067E-4</v>
      </c>
      <c r="L94" s="12">
        <f t="shared" si="18"/>
        <v>4.7641734159120652E-4</v>
      </c>
      <c r="M94" s="12">
        <f t="shared" si="19"/>
        <v>5.9566356921614272E-4</v>
      </c>
      <c r="N94" s="12">
        <f t="shared" si="20"/>
        <v>3.5727045373357136E-4</v>
      </c>
      <c r="O94" s="32">
        <f t="shared" si="12"/>
        <v>-1.4120374984771811E-4</v>
      </c>
      <c r="P94" s="32">
        <f t="shared" si="13"/>
        <v>2.2435273068621697E-4</v>
      </c>
      <c r="Q94" s="34">
        <f t="shared" si="21"/>
        <v>1.0951041602988987E-3</v>
      </c>
      <c r="R94">
        <f t="shared" si="14"/>
        <v>348682743.59606826</v>
      </c>
      <c r="S94">
        <f t="shared" si="15"/>
        <v>349078482.09165698</v>
      </c>
    </row>
    <row r="95" spans="1:19">
      <c r="A95">
        <f t="shared" si="16"/>
        <v>1</v>
      </c>
      <c r="B95" s="1">
        <v>42795</v>
      </c>
      <c r="C95" s="28">
        <v>8409</v>
      </c>
      <c r="D95" s="4">
        <v>8403</v>
      </c>
      <c r="E95" s="4">
        <v>8403</v>
      </c>
      <c r="F95" s="4">
        <v>8407</v>
      </c>
      <c r="G95" s="30">
        <v>7955218.6665836917</v>
      </c>
      <c r="H95" s="30">
        <v>7959962.9540472683</v>
      </c>
      <c r="I95" s="4">
        <v>8000356</v>
      </c>
      <c r="J95" s="37">
        <v>8055889.9997996297</v>
      </c>
      <c r="K95" s="11">
        <f t="shared" si="17"/>
        <v>7.1403070332021201E-4</v>
      </c>
      <c r="L95" s="12">
        <f t="shared" si="18"/>
        <v>3.5714285714294469E-4</v>
      </c>
      <c r="M95" s="12">
        <f t="shared" si="19"/>
        <v>4.7624717228234026E-4</v>
      </c>
      <c r="N95" s="12">
        <f t="shared" si="20"/>
        <v>8.3333333333324155E-4</v>
      </c>
      <c r="O95" s="32">
        <f t="shared" si="12"/>
        <v>-1.2872025119301522E-3</v>
      </c>
      <c r="P95" s="32">
        <f t="shared" si="13"/>
        <v>-1.2940489474951855E-3</v>
      </c>
      <c r="Q95" s="34">
        <f t="shared" si="21"/>
        <v>1.8905413315322139E-3</v>
      </c>
      <c r="R95">
        <f t="shared" si="14"/>
        <v>356637962.26265198</v>
      </c>
      <c r="S95">
        <f t="shared" si="15"/>
        <v>357038445.04570425</v>
      </c>
    </row>
    <row r="96" spans="1:19">
      <c r="A96">
        <f t="shared" si="16"/>
        <v>1</v>
      </c>
      <c r="B96" s="1">
        <v>42826</v>
      </c>
      <c r="C96" s="28">
        <v>8422</v>
      </c>
      <c r="D96" s="4">
        <v>8417</v>
      </c>
      <c r="E96" s="4">
        <v>8419</v>
      </c>
      <c r="F96" s="4">
        <v>8424</v>
      </c>
      <c r="G96" s="30">
        <v>8017226.9439809024</v>
      </c>
      <c r="H96" s="30">
        <v>8021933.7412043903</v>
      </c>
      <c r="I96" s="4">
        <v>8022028</v>
      </c>
      <c r="J96" s="37">
        <v>8062532.8557125097</v>
      </c>
      <c r="K96" s="11">
        <f t="shared" si="17"/>
        <v>1.5459626590557107E-3</v>
      </c>
      <c r="L96" s="12">
        <f t="shared" si="18"/>
        <v>1.6660716410805687E-3</v>
      </c>
      <c r="M96" s="12">
        <f t="shared" si="19"/>
        <v>1.9040818755207134E-3</v>
      </c>
      <c r="N96" s="12">
        <f t="shared" si="20"/>
        <v>2.0221244201261701E-3</v>
      </c>
      <c r="O96" s="32">
        <f t="shared" si="12"/>
        <v>7.7946666202501902E-3</v>
      </c>
      <c r="P96" s="32">
        <f t="shared" si="13"/>
        <v>7.7853110014303173E-3</v>
      </c>
      <c r="Q96" s="34">
        <f t="shared" si="21"/>
        <v>8.2459615424812505E-4</v>
      </c>
      <c r="R96">
        <f t="shared" si="14"/>
        <v>364655189.20663285</v>
      </c>
      <c r="S96">
        <f t="shared" si="15"/>
        <v>365060378.78690863</v>
      </c>
    </row>
    <row r="97" spans="1:19">
      <c r="A97">
        <f t="shared" si="16"/>
        <v>1</v>
      </c>
      <c r="B97" s="1">
        <v>42856</v>
      </c>
      <c r="C97" s="28">
        <v>8428</v>
      </c>
      <c r="D97" s="4">
        <v>8432</v>
      </c>
      <c r="E97" s="4">
        <v>8429</v>
      </c>
      <c r="F97" s="4">
        <v>8436</v>
      </c>
      <c r="G97" s="30">
        <v>8005379.412038127</v>
      </c>
      <c r="H97" s="30">
        <v>8012016.0130467955</v>
      </c>
      <c r="I97" s="4">
        <v>8060244</v>
      </c>
      <c r="J97" s="37">
        <v>8073845.1971114697</v>
      </c>
      <c r="K97" s="11">
        <f t="shared" si="17"/>
        <v>7.1241985276659925E-4</v>
      </c>
      <c r="L97" s="12">
        <f t="shared" si="18"/>
        <v>1.7821076393014224E-3</v>
      </c>
      <c r="M97" s="12">
        <f t="shared" si="19"/>
        <v>1.1877895236964697E-3</v>
      </c>
      <c r="N97" s="12">
        <f t="shared" si="20"/>
        <v>1.4245014245013454E-3</v>
      </c>
      <c r="O97" s="32">
        <f t="shared" si="12"/>
        <v>-1.4777593331907202E-3</v>
      </c>
      <c r="P97" s="32">
        <f t="shared" si="13"/>
        <v>-1.2363263618910825E-3</v>
      </c>
      <c r="Q97" s="34">
        <f t="shared" si="21"/>
        <v>1.4030753860363454E-3</v>
      </c>
      <c r="R97">
        <f t="shared" si="14"/>
        <v>372660568.618671</v>
      </c>
      <c r="S97">
        <f t="shared" si="15"/>
        <v>373072394.79995543</v>
      </c>
    </row>
    <row r="98" spans="1:19">
      <c r="A98">
        <f t="shared" si="16"/>
        <v>1</v>
      </c>
      <c r="B98" s="1">
        <v>42887</v>
      </c>
      <c r="C98" s="28">
        <v>8449</v>
      </c>
      <c r="D98" s="4">
        <v>8442</v>
      </c>
      <c r="E98" s="4">
        <v>8444</v>
      </c>
      <c r="F98" s="4">
        <v>8452</v>
      </c>
      <c r="G98" s="30">
        <v>8016513.5875454731</v>
      </c>
      <c r="H98" s="30">
        <v>8022842.1163677843</v>
      </c>
      <c r="I98" s="4">
        <v>8140930</v>
      </c>
      <c r="J98" s="37">
        <v>8091994.3571485104</v>
      </c>
      <c r="K98" s="11">
        <f t="shared" si="17"/>
        <v>2.491694352159568E-3</v>
      </c>
      <c r="L98" s="12">
        <f t="shared" si="18"/>
        <v>1.1859582542694813E-3</v>
      </c>
      <c r="M98" s="12">
        <f t="shared" si="19"/>
        <v>1.7795705303120801E-3</v>
      </c>
      <c r="N98" s="12">
        <f t="shared" si="20"/>
        <v>1.8966334755807779E-3</v>
      </c>
      <c r="O98" s="32">
        <f t="shared" si="12"/>
        <v>1.390836702955367E-3</v>
      </c>
      <c r="P98" s="32">
        <f t="shared" si="13"/>
        <v>1.3512333604126514E-3</v>
      </c>
      <c r="Q98" s="34">
        <f t="shared" si="21"/>
        <v>2.2478954691296238E-3</v>
      </c>
      <c r="R98">
        <f t="shared" si="14"/>
        <v>380677082.20621645</v>
      </c>
      <c r="S98">
        <f t="shared" si="15"/>
        <v>381095236.91632318</v>
      </c>
    </row>
    <row r="99" spans="1:19">
      <c r="A99">
        <f t="shared" si="16"/>
        <v>1</v>
      </c>
      <c r="B99" s="1">
        <v>42917</v>
      </c>
      <c r="C99" s="28">
        <v>8448</v>
      </c>
      <c r="D99" s="4">
        <v>8454</v>
      </c>
      <c r="E99" s="4">
        <v>8455</v>
      </c>
      <c r="F99" s="4">
        <v>8465</v>
      </c>
      <c r="G99" s="30">
        <v>8014080.4948840141</v>
      </c>
      <c r="H99" s="30">
        <v>8020392.0438672248</v>
      </c>
      <c r="I99" s="4">
        <v>8171280</v>
      </c>
      <c r="J99" s="37">
        <v>8098420.2629739903</v>
      </c>
      <c r="K99" s="11">
        <f t="shared" si="17"/>
        <v>-1.1835720203579037E-4</v>
      </c>
      <c r="L99" s="12">
        <f t="shared" si="18"/>
        <v>1.421464108031234E-3</v>
      </c>
      <c r="M99" s="12">
        <f t="shared" si="19"/>
        <v>1.302700142112645E-3</v>
      </c>
      <c r="N99" s="12">
        <f t="shared" si="20"/>
        <v>1.5380974917178492E-3</v>
      </c>
      <c r="O99" s="32">
        <f t="shared" si="12"/>
        <v>-3.035100776526134E-4</v>
      </c>
      <c r="P99" s="32">
        <f t="shared" si="13"/>
        <v>-3.0538710160588067E-4</v>
      </c>
      <c r="Q99" s="34">
        <f t="shared" si="21"/>
        <v>7.9410656284051306E-4</v>
      </c>
      <c r="R99">
        <f t="shared" si="14"/>
        <v>388691162.70110047</v>
      </c>
      <c r="S99">
        <f t="shared" si="15"/>
        <v>389115628.96019042</v>
      </c>
    </row>
    <row r="100" spans="1:19">
      <c r="A100">
        <f t="shared" si="16"/>
        <v>1</v>
      </c>
      <c r="B100" s="1">
        <v>42948</v>
      </c>
      <c r="C100" s="28">
        <v>8464</v>
      </c>
      <c r="D100" s="4">
        <v>8463</v>
      </c>
      <c r="E100" s="4">
        <v>8465</v>
      </c>
      <c r="F100" s="4">
        <v>8476</v>
      </c>
      <c r="G100" s="30">
        <v>8006123.6955961585</v>
      </c>
      <c r="H100" s="30">
        <v>8018711.8417132581</v>
      </c>
      <c r="I100" s="4">
        <v>8169671</v>
      </c>
      <c r="J100" s="37">
        <v>8106069.5500860298</v>
      </c>
      <c r="K100" s="11">
        <f t="shared" si="17"/>
        <v>1.8939393939394478E-3</v>
      </c>
      <c r="L100" s="12">
        <f t="shared" si="18"/>
        <v>1.0645848119232859E-3</v>
      </c>
      <c r="M100" s="12">
        <f t="shared" si="19"/>
        <v>1.1827321111768097E-3</v>
      </c>
      <c r="N100" s="12">
        <f t="shared" si="20"/>
        <v>1.2994683992912925E-3</v>
      </c>
      <c r="O100" s="32">
        <f t="shared" si="12"/>
        <v>-9.9285242928803807E-4</v>
      </c>
      <c r="P100" s="32">
        <f t="shared" si="13"/>
        <v>-2.0949127483760321E-4</v>
      </c>
      <c r="Q100" s="34">
        <f t="shared" si="21"/>
        <v>9.445406466508377E-4</v>
      </c>
      <c r="R100">
        <f t="shared" si="14"/>
        <v>396697286.39669663</v>
      </c>
      <c r="S100">
        <f t="shared" si="15"/>
        <v>397134340.80190367</v>
      </c>
    </row>
    <row r="101" spans="1:19">
      <c r="A101">
        <f t="shared" si="16"/>
        <v>1</v>
      </c>
      <c r="B101" s="1">
        <v>42979</v>
      </c>
      <c r="C101" s="28">
        <v>8473</v>
      </c>
      <c r="D101" s="4">
        <v>8478</v>
      </c>
      <c r="E101" s="4">
        <v>8477</v>
      </c>
      <c r="F101" s="4">
        <v>8479</v>
      </c>
      <c r="G101" s="30">
        <v>8014860.1256048204</v>
      </c>
      <c r="H101" s="30">
        <v>8027469.7761177979</v>
      </c>
      <c r="I101" s="4">
        <v>8110565</v>
      </c>
      <c r="J101" s="37">
        <v>8114143.6122647496</v>
      </c>
      <c r="K101" s="11">
        <f t="shared" si="17"/>
        <v>1.0633270321360744E-3</v>
      </c>
      <c r="L101" s="12">
        <f t="shared" si="18"/>
        <v>1.7724211272598378E-3</v>
      </c>
      <c r="M101" s="12">
        <f t="shared" si="19"/>
        <v>1.4176018901359555E-3</v>
      </c>
      <c r="N101" s="12">
        <f t="shared" si="20"/>
        <v>3.5394053798953884E-4</v>
      </c>
      <c r="O101" s="32">
        <f t="shared" si="12"/>
        <v>1.0912184648692591E-3</v>
      </c>
      <c r="P101" s="32">
        <f t="shared" si="13"/>
        <v>1.0921871963252006E-3</v>
      </c>
      <c r="Q101" s="34">
        <f t="shared" si="21"/>
        <v>9.9605143144043673E-4</v>
      </c>
      <c r="R101">
        <f t="shared" si="14"/>
        <v>404712146.52230144</v>
      </c>
      <c r="S101">
        <f t="shared" si="15"/>
        <v>405161810.57802147</v>
      </c>
    </row>
    <row r="102" spans="1:19">
      <c r="A102">
        <f t="shared" si="16"/>
        <v>1</v>
      </c>
      <c r="B102" s="1">
        <v>43009</v>
      </c>
      <c r="C102" s="28">
        <v>8483</v>
      </c>
      <c r="D102" s="4">
        <v>8484</v>
      </c>
      <c r="E102" s="4">
        <v>8485</v>
      </c>
      <c r="F102" s="4">
        <v>8482</v>
      </c>
      <c r="G102" s="30">
        <v>8022421.0342486342</v>
      </c>
      <c r="H102" s="30">
        <v>8035010.6477112742</v>
      </c>
      <c r="I102" s="4">
        <v>8137767</v>
      </c>
      <c r="J102" s="37">
        <v>8124127.8040643996</v>
      </c>
      <c r="K102" s="11">
        <f t="shared" si="17"/>
        <v>1.1802195208308053E-3</v>
      </c>
      <c r="L102" s="12">
        <f t="shared" si="18"/>
        <v>7.0771408351033571E-4</v>
      </c>
      <c r="M102" s="12">
        <f t="shared" si="19"/>
        <v>9.4373009319337342E-4</v>
      </c>
      <c r="N102" s="12">
        <f t="shared" si="20"/>
        <v>3.5381530840905562E-4</v>
      </c>
      <c r="O102" s="32">
        <f t="shared" si="12"/>
        <v>9.4336127210237208E-4</v>
      </c>
      <c r="P102" s="32">
        <f t="shared" si="13"/>
        <v>9.3938336783416787E-4</v>
      </c>
      <c r="Q102" s="34">
        <f t="shared" si="21"/>
        <v>1.2304677211478765E-3</v>
      </c>
      <c r="R102">
        <f t="shared" si="14"/>
        <v>412734567.55655009</v>
      </c>
      <c r="S102">
        <f t="shared" si="15"/>
        <v>413196821.22573274</v>
      </c>
    </row>
    <row r="103" spans="1:19">
      <c r="A103">
        <f t="shared" si="16"/>
        <v>1</v>
      </c>
      <c r="B103" s="1">
        <v>43040</v>
      </c>
      <c r="C103" s="28">
        <v>8492</v>
      </c>
      <c r="D103" s="4">
        <v>8492</v>
      </c>
      <c r="E103" s="4">
        <v>8503</v>
      </c>
      <c r="F103" s="4">
        <v>8490</v>
      </c>
      <c r="G103" s="30">
        <v>8025816.7670536637</v>
      </c>
      <c r="H103" s="30">
        <v>8041932.084790553</v>
      </c>
      <c r="I103" s="4">
        <v>8134143</v>
      </c>
      <c r="J103" s="37">
        <v>8129038.6555334898</v>
      </c>
      <c r="K103" s="11">
        <f t="shared" ref="K103:K134" si="22">C103/C102-1</f>
        <v>1.0609454202523683E-3</v>
      </c>
      <c r="L103" s="12">
        <f t="shared" ref="L103:L134" si="23">D103/D102-1</f>
        <v>9.4295143800104952E-4</v>
      </c>
      <c r="M103" s="12">
        <f t="shared" ref="M103:M134" si="24">E103/E102-1</f>
        <v>2.1213906894519408E-3</v>
      </c>
      <c r="N103" s="12">
        <f t="shared" ref="N103:N134" si="25">F103/F102-1</f>
        <v>9.4317377976893546E-4</v>
      </c>
      <c r="O103" s="32">
        <f t="shared" si="12"/>
        <v>4.2328030285787577E-4</v>
      </c>
      <c r="P103" s="32">
        <f t="shared" si="13"/>
        <v>8.6140982044002889E-4</v>
      </c>
      <c r="Q103" s="34">
        <f t="shared" si="21"/>
        <v>6.0447737745250585E-4</v>
      </c>
      <c r="R103">
        <f t="shared" si="14"/>
        <v>420760384.32360375</v>
      </c>
      <c r="S103">
        <f t="shared" si="15"/>
        <v>421238753.31052327</v>
      </c>
    </row>
    <row r="104" spans="1:19">
      <c r="A104">
        <f t="shared" si="16"/>
        <v>1</v>
      </c>
      <c r="B104" s="1">
        <v>43070</v>
      </c>
      <c r="C104" s="28">
        <v>8498</v>
      </c>
      <c r="D104" s="4">
        <v>8509</v>
      </c>
      <c r="E104" s="4">
        <v>8511</v>
      </c>
      <c r="F104" s="4">
        <v>8496</v>
      </c>
      <c r="G104" s="30">
        <v>8014425.7809493113</v>
      </c>
      <c r="H104" s="30">
        <v>8030639.2632580595</v>
      </c>
      <c r="I104" s="4">
        <v>8161963</v>
      </c>
      <c r="J104" s="37">
        <v>8138729.2498818096</v>
      </c>
      <c r="K104" s="11">
        <f t="shared" si="22"/>
        <v>7.0654733867159258E-4</v>
      </c>
      <c r="L104" s="12">
        <f t="shared" si="23"/>
        <v>2.001884126236364E-3</v>
      </c>
      <c r="M104" s="12">
        <f t="shared" si="24"/>
        <v>9.4084440785602297E-4</v>
      </c>
      <c r="N104" s="12">
        <f t="shared" si="25"/>
        <v>7.0671378091868853E-4</v>
      </c>
      <c r="O104" s="32">
        <f t="shared" si="12"/>
        <v>-1.4192930682286331E-3</v>
      </c>
      <c r="P104" s="32">
        <f t="shared" si="13"/>
        <v>-1.4042423404508897E-3</v>
      </c>
      <c r="Q104" s="34">
        <f t="shared" si="21"/>
        <v>1.1920959856333013E-3</v>
      </c>
      <c r="R104">
        <f t="shared" si="14"/>
        <v>428774810.10455304</v>
      </c>
      <c r="S104">
        <f t="shared" si="15"/>
        <v>429269392.57378131</v>
      </c>
    </row>
    <row r="105" spans="1:19">
      <c r="A105">
        <f t="shared" si="16"/>
        <v>1</v>
      </c>
      <c r="B105" s="1">
        <v>43101</v>
      </c>
      <c r="C105" s="28">
        <v>8518</v>
      </c>
      <c r="D105" s="4">
        <v>8519</v>
      </c>
      <c r="E105" s="4">
        <v>8514</v>
      </c>
      <c r="F105" s="4">
        <v>8503</v>
      </c>
      <c r="G105" s="30">
        <v>8091865.3561130427</v>
      </c>
      <c r="H105" s="30">
        <v>8107926.1460291883</v>
      </c>
      <c r="I105" s="4">
        <v>8075155</v>
      </c>
      <c r="J105" s="37">
        <v>8139703.5352040697</v>
      </c>
      <c r="K105" s="11">
        <f t="shared" si="22"/>
        <v>2.353494939985934E-3</v>
      </c>
      <c r="L105" s="12">
        <f t="shared" si="23"/>
        <v>1.1752262310493755E-3</v>
      </c>
      <c r="M105" s="12">
        <f t="shared" si="24"/>
        <v>3.5248501938678345E-4</v>
      </c>
      <c r="N105" s="12">
        <f t="shared" si="25"/>
        <v>8.2391713747642648E-4</v>
      </c>
      <c r="O105" s="32">
        <f t="shared" si="12"/>
        <v>9.6625232150515661E-3</v>
      </c>
      <c r="P105" s="32">
        <f t="shared" si="13"/>
        <v>9.6240013076833719E-3</v>
      </c>
      <c r="Q105" s="34">
        <f t="shared" si="21"/>
        <v>1.1970975963770947E-4</v>
      </c>
      <c r="R105">
        <f t="shared" si="14"/>
        <v>436866675.46066606</v>
      </c>
      <c r="S105">
        <f t="shared" si="15"/>
        <v>437377318.71981049</v>
      </c>
    </row>
    <row r="106" spans="1:19">
      <c r="A106">
        <f t="shared" si="16"/>
        <v>1</v>
      </c>
      <c r="B106" s="1">
        <v>43132</v>
      </c>
      <c r="C106" s="28">
        <v>8547</v>
      </c>
      <c r="D106" s="4">
        <v>8544</v>
      </c>
      <c r="E106" s="4">
        <v>8543</v>
      </c>
      <c r="F106" s="4">
        <v>8527</v>
      </c>
      <c r="G106" s="30">
        <v>8104065.0265453504</v>
      </c>
      <c r="H106" s="30">
        <v>8115088.6418582685</v>
      </c>
      <c r="I106" s="4">
        <v>8103480</v>
      </c>
      <c r="J106" s="37">
        <v>8152976.91246357</v>
      </c>
      <c r="K106" s="11">
        <f t="shared" si="22"/>
        <v>3.4045550598731378E-3</v>
      </c>
      <c r="L106" s="12">
        <f t="shared" si="23"/>
        <v>2.9346167390538191E-3</v>
      </c>
      <c r="M106" s="12">
        <f t="shared" si="24"/>
        <v>3.4061545689452188E-3</v>
      </c>
      <c r="N106" s="12">
        <f t="shared" si="25"/>
        <v>2.8225332235680689E-3</v>
      </c>
      <c r="O106" s="32">
        <f t="shared" si="12"/>
        <v>1.5076462466212526E-3</v>
      </c>
      <c r="P106" s="32">
        <f t="shared" si="13"/>
        <v>8.8339431071271513E-4</v>
      </c>
      <c r="Q106" s="34">
        <f t="shared" si="21"/>
        <v>1.6306954180940192E-3</v>
      </c>
      <c r="R106">
        <f t="shared" si="14"/>
        <v>444970740.48721141</v>
      </c>
      <c r="S106">
        <f t="shared" si="15"/>
        <v>445492407.36166877</v>
      </c>
    </row>
    <row r="107" spans="1:19">
      <c r="A107">
        <f t="shared" si="16"/>
        <v>1</v>
      </c>
      <c r="B107" s="1">
        <v>43160</v>
      </c>
      <c r="C107" s="28">
        <v>8546</v>
      </c>
      <c r="D107" s="4">
        <v>8547</v>
      </c>
      <c r="E107" s="4">
        <v>8548</v>
      </c>
      <c r="F107" s="4">
        <v>8538</v>
      </c>
      <c r="G107" s="30">
        <v>8122672.4752969323</v>
      </c>
      <c r="H107" s="30">
        <v>8133642.3218547106</v>
      </c>
      <c r="I107" s="4">
        <v>8110248</v>
      </c>
      <c r="J107" s="37">
        <v>8163248.7546812603</v>
      </c>
      <c r="K107" s="11">
        <f t="shared" si="22"/>
        <v>-1.1700011700011004E-4</v>
      </c>
      <c r="L107" s="12">
        <f t="shared" si="23"/>
        <v>3.5112359550559802E-4</v>
      </c>
      <c r="M107" s="12">
        <f t="shared" si="24"/>
        <v>5.8527449373757534E-4</v>
      </c>
      <c r="N107" s="12">
        <f t="shared" si="25"/>
        <v>1.2900199366716603E-3</v>
      </c>
      <c r="O107" s="32">
        <f t="shared" si="12"/>
        <v>2.2960636039608406E-3</v>
      </c>
      <c r="P107" s="32">
        <f t="shared" si="13"/>
        <v>2.2863188333817064E-3</v>
      </c>
      <c r="Q107" s="34">
        <f t="shared" si="21"/>
        <v>1.2598885447581143E-3</v>
      </c>
      <c r="R107">
        <f t="shared" si="14"/>
        <v>453093412.96250832</v>
      </c>
      <c r="S107">
        <f t="shared" si="15"/>
        <v>453626049.68352348</v>
      </c>
    </row>
    <row r="108" spans="1:19">
      <c r="A108">
        <f t="shared" si="16"/>
        <v>1</v>
      </c>
      <c r="B108" s="1">
        <v>43191</v>
      </c>
      <c r="C108" s="28">
        <v>8549</v>
      </c>
      <c r="D108" s="4">
        <v>8551</v>
      </c>
      <c r="E108" s="4">
        <v>8551</v>
      </c>
      <c r="F108" s="4">
        <v>8546</v>
      </c>
      <c r="G108" s="30">
        <v>8112642.6536786919</v>
      </c>
      <c r="H108" s="30">
        <v>8123613.789488975</v>
      </c>
      <c r="I108" s="4">
        <v>8129078</v>
      </c>
      <c r="J108" s="37">
        <v>8169879.93634116</v>
      </c>
      <c r="K108" s="11">
        <f t="shared" si="22"/>
        <v>3.5104142288799878E-4</v>
      </c>
      <c r="L108" s="12">
        <f t="shared" si="23"/>
        <v>4.6800046800044015E-4</v>
      </c>
      <c r="M108" s="12">
        <f t="shared" si="24"/>
        <v>3.5095928872252991E-4</v>
      </c>
      <c r="N108" s="12">
        <f t="shared" si="25"/>
        <v>9.3698758491456147E-4</v>
      </c>
      <c r="O108" s="32">
        <f t="shared" si="12"/>
        <v>-1.2347933083284302E-3</v>
      </c>
      <c r="P108" s="32">
        <f t="shared" si="13"/>
        <v>-1.2329694334836105E-3</v>
      </c>
      <c r="Q108" s="34">
        <f t="shared" si="21"/>
        <v>8.1232140036124889E-4</v>
      </c>
      <c r="R108">
        <f t="shared" si="14"/>
        <v>461206055.61618704</v>
      </c>
      <c r="S108">
        <f t="shared" si="15"/>
        <v>461749663.47301245</v>
      </c>
    </row>
    <row r="109" spans="1:19">
      <c r="A109">
        <f t="shared" si="16"/>
        <v>1</v>
      </c>
      <c r="B109" s="1">
        <v>43221</v>
      </c>
      <c r="C109" s="28">
        <v>8559</v>
      </c>
      <c r="D109" s="4">
        <v>8568</v>
      </c>
      <c r="E109" s="4">
        <v>8563</v>
      </c>
      <c r="F109" s="4">
        <v>8572</v>
      </c>
      <c r="G109" s="30">
        <v>8128630.2531923102</v>
      </c>
      <c r="H109" s="30">
        <v>8139897.3363480903</v>
      </c>
      <c r="I109" s="4">
        <v>8161295</v>
      </c>
      <c r="J109" s="37">
        <v>8181710.2585044</v>
      </c>
      <c r="K109" s="11">
        <f t="shared" si="22"/>
        <v>1.1697274535034108E-3</v>
      </c>
      <c r="L109" s="12">
        <f t="shared" si="23"/>
        <v>1.9880715705764551E-3</v>
      </c>
      <c r="M109" s="12">
        <f t="shared" si="24"/>
        <v>1.4033446380541381E-3</v>
      </c>
      <c r="N109" s="12">
        <f t="shared" si="25"/>
        <v>3.0423589983619159E-3</v>
      </c>
      <c r="O109" s="32">
        <f t="shared" si="12"/>
        <v>1.9707018040993063E-3</v>
      </c>
      <c r="P109" s="32">
        <f t="shared" si="13"/>
        <v>2.0044708280180235E-3</v>
      </c>
      <c r="Q109" s="34">
        <f t="shared" si="21"/>
        <v>1.4480411285624495E-3</v>
      </c>
      <c r="R109">
        <f t="shared" si="14"/>
        <v>469334685.86937934</v>
      </c>
      <c r="S109">
        <f t="shared" si="15"/>
        <v>469889560.80936056</v>
      </c>
    </row>
    <row r="110" spans="1:19">
      <c r="A110">
        <f t="shared" si="16"/>
        <v>1</v>
      </c>
      <c r="B110" s="1">
        <v>43252</v>
      </c>
      <c r="C110" s="28">
        <v>8576</v>
      </c>
      <c r="D110" s="4">
        <v>8573</v>
      </c>
      <c r="E110" s="4">
        <v>8575</v>
      </c>
      <c r="F110" s="4">
        <v>8590</v>
      </c>
      <c r="G110" s="30">
        <v>8150913.3950575935</v>
      </c>
      <c r="H110" s="30">
        <v>8161863.4629636528</v>
      </c>
      <c r="I110" s="4">
        <v>8240034</v>
      </c>
      <c r="J110" s="37">
        <v>8188289.2730387002</v>
      </c>
      <c r="K110" s="11">
        <f t="shared" si="22"/>
        <v>1.986213342680232E-3</v>
      </c>
      <c r="L110" s="12">
        <f t="shared" si="23"/>
        <v>5.835667600373462E-4</v>
      </c>
      <c r="M110" s="12">
        <f t="shared" si="24"/>
        <v>1.4013780217214666E-3</v>
      </c>
      <c r="N110" s="12">
        <f t="shared" si="25"/>
        <v>2.0998600093327102E-3</v>
      </c>
      <c r="O110" s="32">
        <f t="shared" si="12"/>
        <v>2.74131571632652E-3</v>
      </c>
      <c r="P110" s="32">
        <f t="shared" si="13"/>
        <v>2.6985753883497221E-3</v>
      </c>
      <c r="Q110" s="34">
        <f t="shared" si="21"/>
        <v>8.0411238316124845E-4</v>
      </c>
      <c r="R110">
        <f t="shared" si="14"/>
        <v>477485599.26443696</v>
      </c>
      <c r="S110">
        <f t="shared" si="15"/>
        <v>478051424.2723242</v>
      </c>
    </row>
    <row r="111" spans="1:19">
      <c r="A111">
        <f t="shared" si="16"/>
        <v>1</v>
      </c>
      <c r="B111" s="1">
        <v>43282</v>
      </c>
      <c r="C111" s="28">
        <v>8568</v>
      </c>
      <c r="D111" s="4">
        <v>8577</v>
      </c>
      <c r="E111" s="4">
        <v>8578</v>
      </c>
      <c r="F111" s="4">
        <v>8600</v>
      </c>
      <c r="G111" s="30">
        <v>8166154.2542686667</v>
      </c>
      <c r="H111" s="30">
        <v>8177021.2734225467</v>
      </c>
      <c r="I111" s="4">
        <v>8268362</v>
      </c>
      <c r="J111" s="37">
        <v>8194344.7737573301</v>
      </c>
      <c r="K111" s="11">
        <f t="shared" si="22"/>
        <v>-9.3283582089553896E-4</v>
      </c>
      <c r="L111" s="12">
        <f t="shared" si="23"/>
        <v>4.6658112679343056E-4</v>
      </c>
      <c r="M111" s="12">
        <f t="shared" si="24"/>
        <v>3.4985422740518857E-4</v>
      </c>
      <c r="N111" s="12">
        <f t="shared" si="25"/>
        <v>1.1641443538998875E-3</v>
      </c>
      <c r="O111" s="32">
        <f t="shared" si="12"/>
        <v>1.8698345169898545E-3</v>
      </c>
      <c r="P111" s="32">
        <f t="shared" si="13"/>
        <v>1.8571507018803057E-3</v>
      </c>
      <c r="Q111" s="34">
        <f t="shared" si="21"/>
        <v>7.3953185051345294E-4</v>
      </c>
      <c r="R111">
        <f t="shared" si="14"/>
        <v>485651753.51870561</v>
      </c>
      <c r="S111">
        <f t="shared" si="15"/>
        <v>486228445.54574674</v>
      </c>
    </row>
    <row r="112" spans="1:19">
      <c r="A112">
        <f t="shared" si="16"/>
        <v>1</v>
      </c>
      <c r="B112" s="1">
        <v>43313</v>
      </c>
      <c r="C112" s="28">
        <v>8588</v>
      </c>
      <c r="D112" s="4">
        <v>8590</v>
      </c>
      <c r="E112" s="4">
        <v>8587</v>
      </c>
      <c r="F112" s="4">
        <v>8612</v>
      </c>
      <c r="G112" s="30">
        <v>8204388.5949480869</v>
      </c>
      <c r="H112" s="30">
        <v>8205607.8658315958</v>
      </c>
      <c r="I112" s="4">
        <v>8265728</v>
      </c>
      <c r="J112" s="37">
        <v>8199571.0080296602</v>
      </c>
      <c r="K112" s="11">
        <f t="shared" si="22"/>
        <v>2.3342670401493848E-3</v>
      </c>
      <c r="L112" s="12">
        <f t="shared" si="23"/>
        <v>1.5156814737087299E-3</v>
      </c>
      <c r="M112" s="12">
        <f t="shared" si="24"/>
        <v>1.0491956166938099E-3</v>
      </c>
      <c r="N112" s="12">
        <f t="shared" si="25"/>
        <v>1.3953488372093759E-3</v>
      </c>
      <c r="O112" s="32">
        <f t="shared" si="12"/>
        <v>4.6820497738497835E-3</v>
      </c>
      <c r="P112" s="32">
        <f t="shared" si="13"/>
        <v>3.4959664960103609E-3</v>
      </c>
      <c r="Q112" s="34">
        <f t="shared" si="21"/>
        <v>6.3778549922233196E-4</v>
      </c>
      <c r="R112">
        <f t="shared" si="14"/>
        <v>493856142.11365372</v>
      </c>
      <c r="S112">
        <f t="shared" si="15"/>
        <v>494434053.41157836</v>
      </c>
    </row>
    <row r="113" spans="1:19">
      <c r="A113">
        <f t="shared" si="16"/>
        <v>1</v>
      </c>
      <c r="B113" s="1">
        <v>43344</v>
      </c>
      <c r="C113" s="28">
        <v>8603</v>
      </c>
      <c r="D113" s="4">
        <v>8602</v>
      </c>
      <c r="E113" s="4">
        <v>8604</v>
      </c>
      <c r="F113" s="4">
        <v>8629</v>
      </c>
      <c r="G113" s="30">
        <v>8206720.5891248733</v>
      </c>
      <c r="H113" s="30">
        <v>8207971.7230564971</v>
      </c>
      <c r="I113" s="4">
        <v>8192927</v>
      </c>
      <c r="J113" s="37">
        <v>8205901.5752118696</v>
      </c>
      <c r="K113" s="11">
        <f t="shared" si="22"/>
        <v>1.7466231951559497E-3</v>
      </c>
      <c r="L113" s="12">
        <f t="shared" si="23"/>
        <v>1.3969732246799094E-3</v>
      </c>
      <c r="M113" s="12">
        <f t="shared" si="24"/>
        <v>1.9797368114591318E-3</v>
      </c>
      <c r="N113" s="12">
        <f t="shared" si="25"/>
        <v>1.9739897816999363E-3</v>
      </c>
      <c r="O113" s="32">
        <f t="shared" si="12"/>
        <v>2.8423741145355841E-4</v>
      </c>
      <c r="P113" s="32">
        <f t="shared" si="13"/>
        <v>2.8807825861920655E-4</v>
      </c>
      <c r="Q113" s="34">
        <f t="shared" si="21"/>
        <v>7.7206077927849392E-4</v>
      </c>
      <c r="R113">
        <f t="shared" si="14"/>
        <v>502062862.70277858</v>
      </c>
      <c r="S113">
        <f t="shared" si="15"/>
        <v>502642025.13463485</v>
      </c>
    </row>
    <row r="114" spans="1:19">
      <c r="A114">
        <f t="shared" si="16"/>
        <v>1</v>
      </c>
      <c r="B114" s="1">
        <v>43374</v>
      </c>
      <c r="C114" s="28">
        <v>8609</v>
      </c>
      <c r="D114" s="4">
        <v>8616</v>
      </c>
      <c r="E114" s="4">
        <v>8614</v>
      </c>
      <c r="F114" s="4">
        <v>8643</v>
      </c>
      <c r="G114" s="30">
        <v>8207856.0461680079</v>
      </c>
      <c r="H114" s="30">
        <v>8209094.6759647112</v>
      </c>
      <c r="I114" s="4">
        <v>8225565</v>
      </c>
      <c r="J114" s="37">
        <v>8210088.6154985297</v>
      </c>
      <c r="K114" s="11">
        <f t="shared" si="22"/>
        <v>6.974311286760404E-4</v>
      </c>
      <c r="L114" s="12">
        <f t="shared" si="23"/>
        <v>1.6275284817484081E-3</v>
      </c>
      <c r="M114" s="12">
        <f t="shared" si="24"/>
        <v>1.1622501162249499E-3</v>
      </c>
      <c r="N114" s="12">
        <f t="shared" si="25"/>
        <v>1.6224359717231795E-3</v>
      </c>
      <c r="O114" s="32">
        <f t="shared" si="12"/>
        <v>1.3835697594477558E-4</v>
      </c>
      <c r="P114" s="32">
        <f t="shared" si="13"/>
        <v>1.3681247281338571E-4</v>
      </c>
      <c r="Q114" s="34">
        <f t="shared" si="21"/>
        <v>5.1024744182992521E-4</v>
      </c>
      <c r="R114">
        <f t="shared" si="14"/>
        <v>510270718.74894661</v>
      </c>
      <c r="S114">
        <f t="shared" si="15"/>
        <v>510851119.81059957</v>
      </c>
    </row>
    <row r="115" spans="1:19">
      <c r="A115">
        <f t="shared" si="16"/>
        <v>1</v>
      </c>
      <c r="B115" s="1">
        <v>43405</v>
      </c>
      <c r="C115" s="28">
        <v>8622</v>
      </c>
      <c r="D115" s="4">
        <v>8615</v>
      </c>
      <c r="E115" s="4">
        <v>8614</v>
      </c>
      <c r="F115" s="4">
        <v>8651</v>
      </c>
      <c r="G115" s="30">
        <v>8207551.7447450198</v>
      </c>
      <c r="H115" s="30">
        <v>8212242.0274622245</v>
      </c>
      <c r="I115" s="4">
        <v>8234294</v>
      </c>
      <c r="J115" s="37">
        <v>8218612.6477938099</v>
      </c>
      <c r="K115" s="11">
        <f t="shared" si="22"/>
        <v>1.5100476245788474E-3</v>
      </c>
      <c r="L115" s="12">
        <f t="shared" si="23"/>
        <v>-1.1606313834722215E-4</v>
      </c>
      <c r="M115" s="12">
        <f t="shared" si="24"/>
        <v>0</v>
      </c>
      <c r="N115" s="12">
        <f t="shared" si="25"/>
        <v>9.256045354621989E-4</v>
      </c>
      <c r="O115" s="32">
        <f t="shared" si="12"/>
        <v>-3.7074410330295571E-5</v>
      </c>
      <c r="P115" s="32">
        <f t="shared" si="13"/>
        <v>3.833981238794415E-4</v>
      </c>
      <c r="Q115" s="34">
        <f t="shared" si="21"/>
        <v>1.0382387687253303E-3</v>
      </c>
      <c r="R115">
        <f t="shared" si="14"/>
        <v>518478270.49369162</v>
      </c>
      <c r="S115">
        <f t="shared" si="15"/>
        <v>519063361.83806181</v>
      </c>
    </row>
    <row r="116" spans="1:19">
      <c r="A116">
        <f t="shared" si="16"/>
        <v>1</v>
      </c>
      <c r="B116" s="1">
        <v>43435</v>
      </c>
      <c r="C116" s="28">
        <v>8621</v>
      </c>
      <c r="D116" s="4">
        <v>8618</v>
      </c>
      <c r="E116" s="4">
        <v>8615</v>
      </c>
      <c r="F116" s="4">
        <v>8661</v>
      </c>
      <c r="G116" s="30">
        <v>8219986.604562344</v>
      </c>
      <c r="H116" s="30">
        <v>8224826.5008819317</v>
      </c>
      <c r="I116" s="4">
        <v>8241535</v>
      </c>
      <c r="J116" s="37">
        <v>8226498.1273256196</v>
      </c>
      <c r="K116" s="11">
        <f t="shared" si="22"/>
        <v>-1.159823706796681E-4</v>
      </c>
      <c r="L116" s="12">
        <f t="shared" si="23"/>
        <v>3.4822983168880661E-4</v>
      </c>
      <c r="M116" s="12">
        <f t="shared" si="24"/>
        <v>1.160900859067393E-4</v>
      </c>
      <c r="N116" s="12">
        <f t="shared" si="25"/>
        <v>1.1559357299735229E-3</v>
      </c>
      <c r="O116" s="32">
        <f t="shared" ref="O116:O179" si="26">G116/G115-1</f>
        <v>1.5150510412909046E-3</v>
      </c>
      <c r="P116" s="32">
        <f t="shared" ref="P116:P179" si="27">H116/H115-1</f>
        <v>1.5324041081137274E-3</v>
      </c>
      <c r="Q116" s="34">
        <f t="shared" si="21"/>
        <v>9.5946601570595647E-4</v>
      </c>
      <c r="R116">
        <f t="shared" ref="R116:R179" si="28">R115+G116</f>
        <v>526698257.09825397</v>
      </c>
      <c r="S116">
        <f t="shared" ref="S116:S179" si="29">S115+H116</f>
        <v>527288188.33894372</v>
      </c>
    </row>
    <row r="117" spans="1:19">
      <c r="A117">
        <f t="shared" si="16"/>
        <v>1</v>
      </c>
      <c r="B117" s="1">
        <v>43466</v>
      </c>
      <c r="C117" s="28">
        <v>8631</v>
      </c>
      <c r="D117" s="4">
        <v>8624</v>
      </c>
      <c r="E117" s="4">
        <v>8621</v>
      </c>
      <c r="F117" s="4">
        <v>8671</v>
      </c>
      <c r="G117" s="30">
        <v>8207672.5714656534</v>
      </c>
      <c r="H117" s="30">
        <v>8212432.4400190106</v>
      </c>
      <c r="I117" s="4">
        <v>8188489</v>
      </c>
      <c r="J117" s="37">
        <v>8253307.9231050303</v>
      </c>
      <c r="K117" s="11">
        <f t="shared" si="22"/>
        <v>1.1599582415033893E-3</v>
      </c>
      <c r="L117" s="12">
        <f t="shared" si="23"/>
        <v>6.962172197726435E-4</v>
      </c>
      <c r="M117" s="12">
        <f t="shared" si="24"/>
        <v>6.9645966337783527E-4</v>
      </c>
      <c r="N117" s="12">
        <f t="shared" si="25"/>
        <v>1.1546010853249467E-3</v>
      </c>
      <c r="O117" s="32">
        <f t="shared" si="26"/>
        <v>-1.4980599956033736E-3</v>
      </c>
      <c r="P117" s="32">
        <f t="shared" si="27"/>
        <v>-1.5069084875640737E-3</v>
      </c>
      <c r="Q117" s="34">
        <f t="shared" si="21"/>
        <v>3.258956042347716E-3</v>
      </c>
      <c r="R117">
        <f t="shared" si="28"/>
        <v>534905929.66971964</v>
      </c>
      <c r="S117">
        <f t="shared" si="29"/>
        <v>535500620.77896273</v>
      </c>
    </row>
    <row r="118" spans="1:19">
      <c r="A118">
        <f t="shared" si="16"/>
        <v>1</v>
      </c>
      <c r="B118" s="1">
        <v>43497</v>
      </c>
      <c r="C118" s="28">
        <v>8630</v>
      </c>
      <c r="D118" s="4">
        <v>8627</v>
      </c>
      <c r="E118" s="4">
        <v>8626</v>
      </c>
      <c r="F118" s="4">
        <v>8683</v>
      </c>
      <c r="G118" s="30">
        <v>8223205.6540822377</v>
      </c>
      <c r="H118" s="30">
        <v>8222219.1594295353</v>
      </c>
      <c r="I118" s="4">
        <v>8214673</v>
      </c>
      <c r="J118" s="37">
        <v>8260573.7784353802</v>
      </c>
      <c r="K118" s="11">
        <f t="shared" si="22"/>
        <v>-1.1586142973007973E-4</v>
      </c>
      <c r="L118" s="12">
        <f t="shared" si="23"/>
        <v>3.4786641929507311E-4</v>
      </c>
      <c r="M118" s="12">
        <f t="shared" si="24"/>
        <v>5.7997912075169467E-4</v>
      </c>
      <c r="N118" s="12">
        <f t="shared" si="25"/>
        <v>1.3839234229038322E-3</v>
      </c>
      <c r="O118" s="32">
        <f t="shared" si="26"/>
        <v>1.8925075874232089E-3</v>
      </c>
      <c r="P118" s="32">
        <f t="shared" si="27"/>
        <v>1.1916955764328385E-3</v>
      </c>
      <c r="Q118" s="34">
        <f t="shared" si="21"/>
        <v>8.8035674883868431E-4</v>
      </c>
      <c r="R118">
        <f t="shared" si="28"/>
        <v>543129135.32380188</v>
      </c>
      <c r="S118">
        <f t="shared" si="29"/>
        <v>543722839.93839228</v>
      </c>
    </row>
    <row r="119" spans="1:19">
      <c r="A119">
        <f t="shared" si="16"/>
        <v>1</v>
      </c>
      <c r="B119" s="1">
        <v>43525</v>
      </c>
      <c r="C119" s="28">
        <v>8638</v>
      </c>
      <c r="D119" s="4">
        <v>8639</v>
      </c>
      <c r="E119" s="4">
        <v>8637</v>
      </c>
      <c r="F119" s="4">
        <v>8705</v>
      </c>
      <c r="G119" s="30">
        <v>8234093.0765952487</v>
      </c>
      <c r="H119" s="30">
        <v>8232866.4217270175</v>
      </c>
      <c r="I119" s="4">
        <v>8218784</v>
      </c>
      <c r="J119" s="37">
        <v>8271052.1845924398</v>
      </c>
      <c r="K119" s="11">
        <f t="shared" si="22"/>
        <v>9.2699884125146959E-4</v>
      </c>
      <c r="L119" s="12">
        <f t="shared" si="23"/>
        <v>1.390981801321356E-3</v>
      </c>
      <c r="M119" s="12">
        <f t="shared" si="24"/>
        <v>1.2752144678878086E-3</v>
      </c>
      <c r="N119" s="12">
        <f t="shared" si="25"/>
        <v>2.5336865138776421E-3</v>
      </c>
      <c r="O119" s="32">
        <f t="shared" si="26"/>
        <v>1.3239876236836867E-3</v>
      </c>
      <c r="P119" s="32">
        <f t="shared" si="27"/>
        <v>1.2949377888171743E-3</v>
      </c>
      <c r="Q119" s="34">
        <f t="shared" si="21"/>
        <v>1.2684840591115076E-3</v>
      </c>
      <c r="R119">
        <f t="shared" si="28"/>
        <v>551363228.40039718</v>
      </c>
      <c r="S119">
        <f t="shared" si="29"/>
        <v>551955706.36011934</v>
      </c>
    </row>
    <row r="120" spans="1:19">
      <c r="A120">
        <f t="shared" si="16"/>
        <v>1</v>
      </c>
      <c r="B120" s="1">
        <v>43556</v>
      </c>
      <c r="C120" s="28">
        <v>8651</v>
      </c>
      <c r="D120" s="4">
        <v>8650</v>
      </c>
      <c r="E120" s="4">
        <v>8651</v>
      </c>
      <c r="F120" s="4">
        <v>8723</v>
      </c>
      <c r="G120" s="30">
        <v>8240658.4960255716</v>
      </c>
      <c r="H120" s="30">
        <v>8239406.0765505033</v>
      </c>
      <c r="I120" s="4">
        <v>8249293</v>
      </c>
      <c r="J120" s="37">
        <v>8285385.2446243996</v>
      </c>
      <c r="K120" s="11">
        <f t="shared" si="22"/>
        <v>1.5049780041676009E-3</v>
      </c>
      <c r="L120" s="12">
        <f t="shared" si="23"/>
        <v>1.2732955203147434E-3</v>
      </c>
      <c r="M120" s="12">
        <f t="shared" si="24"/>
        <v>1.6209331943961569E-3</v>
      </c>
      <c r="N120" s="12">
        <f t="shared" si="25"/>
        <v>2.0677771395749556E-3</v>
      </c>
      <c r="O120" s="32">
        <f t="shared" si="26"/>
        <v>7.9734578772061582E-4</v>
      </c>
      <c r="P120" s="32">
        <f t="shared" si="27"/>
        <v>7.9433510620652292E-4</v>
      </c>
      <c r="Q120" s="34">
        <f t="shared" si="21"/>
        <v>1.7329185830383675E-3</v>
      </c>
      <c r="R120">
        <f t="shared" si="28"/>
        <v>559603886.89642274</v>
      </c>
      <c r="S120">
        <f t="shared" si="29"/>
        <v>560195112.43666983</v>
      </c>
    </row>
    <row r="121" spans="1:19">
      <c r="A121">
        <f t="shared" si="16"/>
        <v>1</v>
      </c>
      <c r="B121" s="1">
        <v>43586</v>
      </c>
      <c r="C121" s="28">
        <v>8652</v>
      </c>
      <c r="D121" s="4">
        <v>8653</v>
      </c>
      <c r="E121" s="4">
        <v>8656</v>
      </c>
      <c r="F121" s="4">
        <v>8736</v>
      </c>
      <c r="G121" s="30">
        <v>8238329.8556436207</v>
      </c>
      <c r="H121" s="30">
        <v>8235840.9067429192</v>
      </c>
      <c r="I121" s="4">
        <v>8283969</v>
      </c>
      <c r="J121" s="37">
        <v>8305284.0644496698</v>
      </c>
      <c r="K121" s="11">
        <f t="shared" si="22"/>
        <v>1.1559357299728568E-4</v>
      </c>
      <c r="L121" s="12">
        <f t="shared" si="23"/>
        <v>3.4682080924852698E-4</v>
      </c>
      <c r="M121" s="12">
        <f t="shared" si="24"/>
        <v>5.7796786498665043E-4</v>
      </c>
      <c r="N121" s="12">
        <f t="shared" si="25"/>
        <v>1.4903129657228842E-3</v>
      </c>
      <c r="O121" s="32">
        <f t="shared" si="26"/>
        <v>-2.8257940589015984E-4</v>
      </c>
      <c r="P121" s="32">
        <f t="shared" si="27"/>
        <v>-4.3269742678786471E-4</v>
      </c>
      <c r="Q121" s="34">
        <f t="shared" si="21"/>
        <v>2.4016770781034591E-3</v>
      </c>
      <c r="R121">
        <f t="shared" si="28"/>
        <v>567842216.75206637</v>
      </c>
      <c r="S121">
        <f t="shared" si="29"/>
        <v>568430953.34341276</v>
      </c>
    </row>
    <row r="122" spans="1:19">
      <c r="A122">
        <f t="shared" si="16"/>
        <v>1</v>
      </c>
      <c r="B122" s="1">
        <v>43617</v>
      </c>
      <c r="C122" s="28">
        <v>8655</v>
      </c>
      <c r="D122" s="4">
        <v>8659</v>
      </c>
      <c r="E122" s="4">
        <v>8659</v>
      </c>
      <c r="F122" s="4">
        <v>8749</v>
      </c>
      <c r="G122" s="30">
        <v>8250461.6480584629</v>
      </c>
      <c r="H122" s="30">
        <v>8247619.1013214644</v>
      </c>
      <c r="I122" s="4">
        <v>8360836</v>
      </c>
      <c r="J122" s="37">
        <v>8318603.2914482402</v>
      </c>
      <c r="K122" s="11">
        <f t="shared" si="22"/>
        <v>3.4674063800288479E-4</v>
      </c>
      <c r="L122" s="12">
        <f t="shared" si="23"/>
        <v>6.9340113255522695E-4</v>
      </c>
      <c r="M122" s="12">
        <f t="shared" si="24"/>
        <v>3.4658040665425105E-4</v>
      </c>
      <c r="N122" s="12">
        <f t="shared" si="25"/>
        <v>1.4880952380953438E-3</v>
      </c>
      <c r="O122" s="32">
        <f t="shared" si="26"/>
        <v>1.4726033828968976E-3</v>
      </c>
      <c r="P122" s="32">
        <f t="shared" si="27"/>
        <v>1.4301143880648404E-3</v>
      </c>
      <c r="Q122" s="34">
        <f t="shared" si="21"/>
        <v>1.6037051707338268E-3</v>
      </c>
      <c r="R122">
        <f t="shared" si="28"/>
        <v>576092678.40012479</v>
      </c>
      <c r="S122">
        <f t="shared" si="29"/>
        <v>576678572.44473422</v>
      </c>
    </row>
    <row r="123" spans="1:19">
      <c r="A123">
        <f t="shared" si="16"/>
        <v>1</v>
      </c>
      <c r="B123" s="1">
        <v>43647</v>
      </c>
      <c r="C123" s="28">
        <v>8677</v>
      </c>
      <c r="D123" s="4">
        <v>8679</v>
      </c>
      <c r="E123" s="4">
        <v>8678</v>
      </c>
      <c r="F123" s="4">
        <v>8770</v>
      </c>
      <c r="G123" s="30">
        <v>8216013.127517391</v>
      </c>
      <c r="H123" s="30">
        <v>8213213.2879671501</v>
      </c>
      <c r="I123" s="4">
        <v>8403588</v>
      </c>
      <c r="J123" s="37">
        <v>8331250.9472357603</v>
      </c>
      <c r="K123" s="11">
        <f t="shared" si="22"/>
        <v>2.541883304448378E-3</v>
      </c>
      <c r="L123" s="12">
        <f t="shared" si="23"/>
        <v>2.3097355352812432E-3</v>
      </c>
      <c r="M123" s="12">
        <f t="shared" si="24"/>
        <v>2.1942487585171477E-3</v>
      </c>
      <c r="N123" s="12">
        <f t="shared" si="25"/>
        <v>2.4002743170647989E-3</v>
      </c>
      <c r="O123" s="32">
        <f t="shared" si="26"/>
        <v>-4.1753446062231525E-3</v>
      </c>
      <c r="P123" s="32">
        <f t="shared" si="27"/>
        <v>-4.1716055181065803E-3</v>
      </c>
      <c r="Q123" s="34">
        <f t="shared" si="21"/>
        <v>1.5204061720941464E-3</v>
      </c>
      <c r="R123">
        <f t="shared" si="28"/>
        <v>584308691.52764213</v>
      </c>
      <c r="S123">
        <f t="shared" si="29"/>
        <v>584891785.73270142</v>
      </c>
    </row>
    <row r="124" spans="1:19">
      <c r="A124">
        <f t="shared" si="16"/>
        <v>1</v>
      </c>
      <c r="B124" s="1">
        <v>43678</v>
      </c>
      <c r="C124" s="28">
        <v>8694</v>
      </c>
      <c r="D124" s="4">
        <v>8693</v>
      </c>
      <c r="E124" s="4">
        <v>8695</v>
      </c>
      <c r="F124" s="4">
        <v>8787</v>
      </c>
      <c r="G124" s="30">
        <v>8224843.2612528447</v>
      </c>
      <c r="H124" s="30">
        <v>8229395.9109193217</v>
      </c>
      <c r="I124" s="4">
        <v>8409416</v>
      </c>
      <c r="J124" s="37">
        <v>8341492.9979131203</v>
      </c>
      <c r="K124" s="11">
        <f t="shared" si="22"/>
        <v>1.9592024893395621E-3</v>
      </c>
      <c r="L124" s="12">
        <f t="shared" si="23"/>
        <v>1.613089065560569E-3</v>
      </c>
      <c r="M124" s="12">
        <f t="shared" si="24"/>
        <v>1.9589767227472521E-3</v>
      </c>
      <c r="N124" s="12">
        <f t="shared" si="25"/>
        <v>1.9384264538198082E-3</v>
      </c>
      <c r="O124" s="32">
        <f t="shared" si="26"/>
        <v>1.074746790006964E-3</v>
      </c>
      <c r="P124" s="32">
        <f t="shared" si="27"/>
        <v>1.9703156833732471E-3</v>
      </c>
      <c r="Q124" s="34">
        <f t="shared" si="21"/>
        <v>1.2293532798646201E-3</v>
      </c>
      <c r="R124">
        <f t="shared" si="28"/>
        <v>592533534.78889501</v>
      </c>
      <c r="S124">
        <f t="shared" si="29"/>
        <v>593121181.64362073</v>
      </c>
    </row>
    <row r="125" spans="1:19">
      <c r="A125">
        <f t="shared" si="16"/>
        <v>1</v>
      </c>
      <c r="B125" s="1">
        <v>43709</v>
      </c>
      <c r="C125" s="28">
        <v>8696</v>
      </c>
      <c r="D125" s="4">
        <v>8703</v>
      </c>
      <c r="E125" s="4">
        <v>8701</v>
      </c>
      <c r="F125" s="4">
        <v>8785</v>
      </c>
      <c r="G125" s="30">
        <v>8229256.1997274645</v>
      </c>
      <c r="H125" s="30">
        <v>8233848.6226642523</v>
      </c>
      <c r="I125" s="4">
        <v>8334374</v>
      </c>
      <c r="J125" s="37">
        <v>8348181.3756037196</v>
      </c>
      <c r="K125" s="11">
        <f t="shared" si="22"/>
        <v>2.3004370830448373E-4</v>
      </c>
      <c r="L125" s="12">
        <f t="shared" si="23"/>
        <v>1.1503508570114285E-3</v>
      </c>
      <c r="M125" s="12">
        <f t="shared" si="24"/>
        <v>6.900517538814821E-4</v>
      </c>
      <c r="N125" s="12">
        <f t="shared" si="25"/>
        <v>-2.2760896779328021E-4</v>
      </c>
      <c r="O125" s="32">
        <f t="shared" si="26"/>
        <v>5.3653769858552636E-4</v>
      </c>
      <c r="P125" s="32">
        <f t="shared" si="27"/>
        <v>5.4107394918534446E-4</v>
      </c>
      <c r="Q125" s="34">
        <f t="shared" si="21"/>
        <v>8.0182021279306959E-4</v>
      </c>
      <c r="R125">
        <f t="shared" si="28"/>
        <v>600762790.98862243</v>
      </c>
      <c r="S125">
        <f t="shared" si="29"/>
        <v>601355030.26628494</v>
      </c>
    </row>
    <row r="126" spans="1:19">
      <c r="A126">
        <f t="shared" si="16"/>
        <v>1</v>
      </c>
      <c r="B126" s="1">
        <v>43739</v>
      </c>
      <c r="C126" s="28">
        <v>8719</v>
      </c>
      <c r="D126" s="4">
        <v>8717</v>
      </c>
      <c r="E126" s="4">
        <v>8717</v>
      </c>
      <c r="F126" s="4">
        <v>8801</v>
      </c>
      <c r="G126" s="30">
        <v>8240556.1437759744</v>
      </c>
      <c r="H126" s="30">
        <v>8245084.4601765461</v>
      </c>
      <c r="I126" s="4">
        <v>8376682</v>
      </c>
      <c r="J126" s="37">
        <v>8361981.1853691498</v>
      </c>
      <c r="K126" s="11">
        <f t="shared" si="22"/>
        <v>2.6448942042318624E-3</v>
      </c>
      <c r="L126" s="12">
        <f t="shared" si="23"/>
        <v>1.6086406986097757E-3</v>
      </c>
      <c r="M126" s="12">
        <f t="shared" si="24"/>
        <v>1.8388690955062348E-3</v>
      </c>
      <c r="N126" s="12">
        <f t="shared" si="25"/>
        <v>1.8212862834376953E-3</v>
      </c>
      <c r="O126" s="32">
        <f t="shared" si="26"/>
        <v>1.3731428180452365E-3</v>
      </c>
      <c r="P126" s="32">
        <f t="shared" si="27"/>
        <v>1.3645912169633068E-3</v>
      </c>
      <c r="Q126" s="34">
        <f t="shared" si="21"/>
        <v>1.6530318574243807E-3</v>
      </c>
      <c r="R126">
        <f t="shared" si="28"/>
        <v>609003347.13239837</v>
      </c>
      <c r="S126">
        <f t="shared" si="29"/>
        <v>609600114.72646153</v>
      </c>
    </row>
    <row r="127" spans="1:19">
      <c r="A127">
        <f t="shared" si="16"/>
        <v>1</v>
      </c>
      <c r="B127" s="1">
        <v>43770</v>
      </c>
      <c r="C127" s="28">
        <v>8730</v>
      </c>
      <c r="D127" s="4">
        <v>8731</v>
      </c>
      <c r="E127" s="4">
        <v>8804</v>
      </c>
      <c r="F127" s="4">
        <v>8814</v>
      </c>
      <c r="G127" s="30">
        <v>8249390.4967076201</v>
      </c>
      <c r="H127" s="30">
        <v>8256097.0055826325</v>
      </c>
      <c r="I127" s="4">
        <v>8388164</v>
      </c>
      <c r="J127" s="37">
        <v>8366569.36043981</v>
      </c>
      <c r="K127" s="11">
        <f t="shared" si="22"/>
        <v>1.2616125702489267E-3</v>
      </c>
      <c r="L127" s="12">
        <f t="shared" si="23"/>
        <v>1.6060571297464854E-3</v>
      </c>
      <c r="M127" s="12">
        <f t="shared" si="24"/>
        <v>9.9804978777102704E-3</v>
      </c>
      <c r="N127" s="12">
        <f t="shared" si="25"/>
        <v>1.477104874446189E-3</v>
      </c>
      <c r="O127" s="32">
        <f t="shared" si="26"/>
        <v>1.0720578535610148E-3</v>
      </c>
      <c r="P127" s="32">
        <f t="shared" si="27"/>
        <v>1.3356497994989613E-3</v>
      </c>
      <c r="Q127" s="34">
        <f t="shared" si="21"/>
        <v>5.4869473740115637E-4</v>
      </c>
      <c r="R127">
        <f t="shared" si="28"/>
        <v>617252737.62910604</v>
      </c>
      <c r="S127">
        <f t="shared" si="29"/>
        <v>617856211.73204422</v>
      </c>
    </row>
    <row r="128" spans="1:19">
      <c r="A128">
        <f t="shared" si="16"/>
        <v>1</v>
      </c>
      <c r="B128" s="1">
        <v>43800</v>
      </c>
      <c r="C128" s="28">
        <v>8737</v>
      </c>
      <c r="D128" s="4">
        <v>8809</v>
      </c>
      <c r="E128" s="4">
        <v>8814</v>
      </c>
      <c r="F128" s="4">
        <v>8823</v>
      </c>
      <c r="G128" s="30">
        <v>8293889.7673912635</v>
      </c>
      <c r="H128" s="30">
        <v>8300592.4162941044</v>
      </c>
      <c r="I128" s="4">
        <v>8409864</v>
      </c>
      <c r="J128" s="37">
        <v>8392429.7566307597</v>
      </c>
      <c r="K128" s="11">
        <f t="shared" si="22"/>
        <v>8.0183276059564434E-4</v>
      </c>
      <c r="L128" s="12">
        <f t="shared" si="23"/>
        <v>8.9336845722138847E-3</v>
      </c>
      <c r="M128" s="12">
        <f t="shared" si="24"/>
        <v>1.1358473421172466E-3</v>
      </c>
      <c r="N128" s="12">
        <f t="shared" si="25"/>
        <v>1.0211027910143056E-3</v>
      </c>
      <c r="O128" s="32">
        <f t="shared" si="26"/>
        <v>5.3942495147252245E-3</v>
      </c>
      <c r="P128" s="32">
        <f t="shared" si="27"/>
        <v>5.38940018284495E-3</v>
      </c>
      <c r="Q128" s="34">
        <f t="shared" si="21"/>
        <v>3.0909199549851163E-3</v>
      </c>
      <c r="R128">
        <f t="shared" si="28"/>
        <v>625546627.39649725</v>
      </c>
      <c r="S128">
        <f t="shared" si="29"/>
        <v>626156804.14833832</v>
      </c>
    </row>
    <row r="129" spans="1:19">
      <c r="A129">
        <f t="shared" si="16"/>
        <v>0</v>
      </c>
      <c r="B129" s="1">
        <v>43831</v>
      </c>
      <c r="C129" s="28">
        <v>8808</v>
      </c>
      <c r="D129" s="4">
        <v>8824</v>
      </c>
      <c r="E129" s="4">
        <v>8823</v>
      </c>
      <c r="F129" s="4">
        <v>8833</v>
      </c>
      <c r="G129" s="30">
        <v>8289411.9489755612</v>
      </c>
      <c r="H129" s="30">
        <v>8296132.9617523868</v>
      </c>
      <c r="I129" s="4">
        <v>8327588</v>
      </c>
      <c r="J129" s="37">
        <v>8386899.45467983</v>
      </c>
      <c r="K129" s="11">
        <f t="shared" si="22"/>
        <v>8.1263591621838493E-3</v>
      </c>
      <c r="L129" s="12">
        <f t="shared" si="23"/>
        <v>1.7028039505051495E-3</v>
      </c>
      <c r="M129" s="12">
        <f t="shared" si="24"/>
        <v>1.0211027910143056E-3</v>
      </c>
      <c r="N129" s="12">
        <f t="shared" si="25"/>
        <v>1.1334013374135754E-3</v>
      </c>
      <c r="O129" s="32">
        <f t="shared" si="26"/>
        <v>-5.398936495765172E-4</v>
      </c>
      <c r="P129" s="32">
        <f t="shared" si="27"/>
        <v>-5.3724533359378324E-4</v>
      </c>
      <c r="Q129" s="34">
        <f t="shared" si="21"/>
        <v>-6.5896315027957897E-4</v>
      </c>
      <c r="R129">
        <f t="shared" si="28"/>
        <v>633836039.34547281</v>
      </c>
      <c r="S129">
        <f t="shared" si="29"/>
        <v>634452937.11009073</v>
      </c>
    </row>
    <row r="130" spans="1:19">
      <c r="A130">
        <f t="shared" si="16"/>
        <v>0</v>
      </c>
      <c r="B130" s="1">
        <v>43862</v>
      </c>
      <c r="C130" s="28">
        <v>8850</v>
      </c>
      <c r="D130" s="4">
        <v>8854</v>
      </c>
      <c r="E130" s="4">
        <v>8845</v>
      </c>
      <c r="F130" s="4">
        <v>8871</v>
      </c>
      <c r="G130" s="30">
        <v>8292292.0169103602</v>
      </c>
      <c r="H130" s="30">
        <v>8305595.7071384871</v>
      </c>
      <c r="I130" s="4">
        <v>8351431</v>
      </c>
      <c r="J130" s="37">
        <v>8393259.2097715493</v>
      </c>
      <c r="K130" s="11">
        <f t="shared" si="22"/>
        <v>4.7683923705721387E-3</v>
      </c>
      <c r="L130" s="12">
        <f t="shared" si="23"/>
        <v>3.3998186763373184E-3</v>
      </c>
      <c r="M130" s="12">
        <f t="shared" si="24"/>
        <v>2.4934829423097771E-3</v>
      </c>
      <c r="N130" s="12">
        <f t="shared" si="25"/>
        <v>4.3020491339296196E-3</v>
      </c>
      <c r="O130" s="32">
        <f t="shared" si="26"/>
        <v>3.4743935426617689E-4</v>
      </c>
      <c r="P130" s="32">
        <f t="shared" si="27"/>
        <v>1.1406212303644025E-3</v>
      </c>
      <c r="Q130" s="34">
        <f t="shared" si="21"/>
        <v>7.5829633180712896E-4</v>
      </c>
      <c r="R130">
        <f t="shared" si="28"/>
        <v>642128331.36238313</v>
      </c>
      <c r="S130">
        <f t="shared" si="29"/>
        <v>642758532.81722927</v>
      </c>
    </row>
    <row r="131" spans="1:19">
      <c r="A131">
        <f t="shared" si="16"/>
        <v>0</v>
      </c>
      <c r="B131" s="1">
        <v>43891</v>
      </c>
      <c r="C131" s="28">
        <v>8853</v>
      </c>
      <c r="D131" s="4">
        <v>8842</v>
      </c>
      <c r="E131" s="4">
        <v>8827</v>
      </c>
      <c r="F131" s="4">
        <v>8855</v>
      </c>
      <c r="G131" s="30">
        <v>8310505.6183166429</v>
      </c>
      <c r="H131" s="30">
        <v>8323644.4343041684</v>
      </c>
      <c r="I131" s="4">
        <v>8326982</v>
      </c>
      <c r="J131" s="37">
        <v>8383731.4871205296</v>
      </c>
      <c r="K131" s="11">
        <f t="shared" si="22"/>
        <v>3.3898305084756331E-4</v>
      </c>
      <c r="L131" s="12">
        <f t="shared" si="23"/>
        <v>-1.3553196295459369E-3</v>
      </c>
      <c r="M131" s="12">
        <f t="shared" si="24"/>
        <v>-2.0350480497456358E-3</v>
      </c>
      <c r="N131" s="12">
        <f t="shared" si="25"/>
        <v>-1.8036298049824984E-3</v>
      </c>
      <c r="O131" s="32">
        <f t="shared" si="26"/>
        <v>2.1964495906727777E-3</v>
      </c>
      <c r="P131" s="32">
        <f t="shared" si="27"/>
        <v>2.1730803908706076E-3</v>
      </c>
      <c r="Q131" s="34">
        <f t="shared" si="21"/>
        <v>-1.1351636370204865E-3</v>
      </c>
      <c r="R131">
        <f t="shared" si="28"/>
        <v>650438836.98069978</v>
      </c>
      <c r="S131">
        <f t="shared" si="29"/>
        <v>651082177.25153339</v>
      </c>
    </row>
    <row r="132" spans="1:19">
      <c r="A132">
        <f t="shared" si="16"/>
        <v>0</v>
      </c>
      <c r="B132" s="1">
        <v>43922</v>
      </c>
      <c r="C132" s="28">
        <v>8580</v>
      </c>
      <c r="D132" s="4">
        <v>8563</v>
      </c>
      <c r="E132" s="4">
        <v>8566</v>
      </c>
      <c r="F132" s="4">
        <v>8590</v>
      </c>
      <c r="G132" s="30">
        <v>8150645.4278031318</v>
      </c>
      <c r="H132" s="30">
        <v>8163818.3502185773</v>
      </c>
      <c r="I132" s="4">
        <v>8038048</v>
      </c>
      <c r="J132" s="37">
        <v>8081053.9918988403</v>
      </c>
      <c r="K132" s="11">
        <f t="shared" si="22"/>
        <v>-3.0837004405286361E-2</v>
      </c>
      <c r="L132" s="12">
        <f t="shared" si="23"/>
        <v>-3.1553947070798505E-2</v>
      </c>
      <c r="M132" s="12">
        <f t="shared" si="24"/>
        <v>-2.9568369774555348E-2</v>
      </c>
      <c r="N132" s="12">
        <f t="shared" si="25"/>
        <v>-2.9926595143986434E-2</v>
      </c>
      <c r="O132" s="32">
        <f t="shared" si="26"/>
        <v>-1.9235916303476652E-2</v>
      </c>
      <c r="P132" s="32">
        <f t="shared" si="27"/>
        <v>-1.920145500532211E-2</v>
      </c>
      <c r="Q132" s="34">
        <f t="shared" si="21"/>
        <v>-3.6102956742671943E-2</v>
      </c>
      <c r="R132">
        <f t="shared" si="28"/>
        <v>658589482.40850294</v>
      </c>
      <c r="S132">
        <f t="shared" si="29"/>
        <v>659245995.60175192</v>
      </c>
    </row>
    <row r="133" spans="1:19">
      <c r="A133">
        <f t="shared" si="16"/>
        <v>0</v>
      </c>
      <c r="B133" s="1">
        <v>43952</v>
      </c>
      <c r="C133" s="28">
        <v>8596</v>
      </c>
      <c r="D133" s="4">
        <v>8576</v>
      </c>
      <c r="E133" s="4">
        <v>8585</v>
      </c>
      <c r="F133" s="4">
        <v>8607</v>
      </c>
      <c r="G133" s="30">
        <v>8058932.3282836536</v>
      </c>
      <c r="H133" s="30">
        <v>8069961.9681816306</v>
      </c>
      <c r="I133" s="4">
        <v>8058333</v>
      </c>
      <c r="J133" s="37">
        <v>8080363.1996692</v>
      </c>
      <c r="K133" s="11">
        <f t="shared" si="22"/>
        <v>1.8648018648017572E-3</v>
      </c>
      <c r="L133" s="12">
        <f t="shared" si="23"/>
        <v>1.5181595235314038E-3</v>
      </c>
      <c r="M133" s="12">
        <f t="shared" si="24"/>
        <v>2.2180714452486594E-3</v>
      </c>
      <c r="N133" s="12">
        <f t="shared" si="25"/>
        <v>1.9790454016297421E-3</v>
      </c>
      <c r="O133" s="32">
        <f t="shared" si="26"/>
        <v>-1.1252249939204817E-2</v>
      </c>
      <c r="P133" s="32">
        <f t="shared" si="27"/>
        <v>-1.1496627927106373E-2</v>
      </c>
      <c r="Q133" s="34">
        <f t="shared" si="21"/>
        <v>-8.5482937044245588E-5</v>
      </c>
      <c r="R133">
        <f t="shared" si="28"/>
        <v>666648414.7367866</v>
      </c>
      <c r="S133">
        <f t="shared" si="29"/>
        <v>667315957.56993353</v>
      </c>
    </row>
    <row r="134" spans="1:19">
      <c r="A134">
        <f t="shared" si="16"/>
        <v>0</v>
      </c>
      <c r="B134" s="1">
        <v>43983</v>
      </c>
      <c r="C134" s="28">
        <v>8608</v>
      </c>
      <c r="D134" s="4">
        <v>8608</v>
      </c>
      <c r="E134" s="4">
        <v>8605</v>
      </c>
      <c r="F134" s="4">
        <v>8622</v>
      </c>
      <c r="G134" s="30">
        <v>8016454.4743782878</v>
      </c>
      <c r="H134" s="30">
        <v>8027432.5600039298</v>
      </c>
      <c r="I134" s="4">
        <v>8127156</v>
      </c>
      <c r="J134" s="37">
        <v>8080287.3851499502</v>
      </c>
      <c r="K134" s="11">
        <f t="shared" si="22"/>
        <v>1.3959981386690856E-3</v>
      </c>
      <c r="L134" s="12">
        <f t="shared" si="23"/>
        <v>3.7313432835821558E-3</v>
      </c>
      <c r="M134" s="12">
        <f t="shared" si="24"/>
        <v>2.329644729178737E-3</v>
      </c>
      <c r="N134" s="12">
        <f t="shared" si="25"/>
        <v>1.7427675148136146E-3</v>
      </c>
      <c r="O134" s="32">
        <f t="shared" si="26"/>
        <v>-5.2709034118930687E-3</v>
      </c>
      <c r="P134" s="32">
        <f t="shared" si="27"/>
        <v>-5.2700878077723834E-3</v>
      </c>
      <c r="Q134" s="34">
        <f t="shared" si="21"/>
        <v>-9.3825633051825008E-6</v>
      </c>
      <c r="R134">
        <f t="shared" si="28"/>
        <v>674664869.21116495</v>
      </c>
      <c r="S134">
        <f t="shared" si="29"/>
        <v>675343390.12993741</v>
      </c>
    </row>
    <row r="135" spans="1:19">
      <c r="A135">
        <f t="shared" ref="A135:A185" si="30">IF(OR(YEAR(B135)&lt;2020,YEAR(B135)&gt;2021),1,0)</f>
        <v>0</v>
      </c>
      <c r="B135" s="1">
        <v>44013</v>
      </c>
      <c r="C135" s="28">
        <v>8629</v>
      </c>
      <c r="D135" s="4">
        <v>8618</v>
      </c>
      <c r="E135" s="4">
        <v>8620</v>
      </c>
      <c r="F135" s="4">
        <v>8623</v>
      </c>
      <c r="G135" s="30">
        <v>8172643.6168740336</v>
      </c>
      <c r="H135" s="30">
        <v>8182759.8145645121</v>
      </c>
      <c r="I135" s="4">
        <v>8174161</v>
      </c>
      <c r="J135" s="37">
        <v>8101610.9991966998</v>
      </c>
      <c r="K135" s="11">
        <f t="shared" ref="K135:K166" si="31">C135/C134-1</f>
        <v>2.439591078067016E-3</v>
      </c>
      <c r="L135" s="12">
        <f t="shared" ref="L135:L166" si="32">D135/D134-1</f>
        <v>1.1617100371748013E-3</v>
      </c>
      <c r="M135" s="12">
        <f t="shared" ref="M135:M166" si="33">E135/E134-1</f>
        <v>1.7431725740848503E-3</v>
      </c>
      <c r="N135" s="12">
        <f t="shared" ref="N135:N166" si="34">F135/F134-1</f>
        <v>1.1598237067955708E-4</v>
      </c>
      <c r="O135" s="32">
        <f t="shared" si="26"/>
        <v>1.9483568826461628E-2</v>
      </c>
      <c r="P135" s="32">
        <f t="shared" si="27"/>
        <v>1.9349555838623633E-2</v>
      </c>
      <c r="Q135" s="34">
        <f t="shared" si="21"/>
        <v>2.6389672830124944E-3</v>
      </c>
      <c r="R135">
        <f t="shared" si="28"/>
        <v>682837512.82803893</v>
      </c>
      <c r="S135">
        <f t="shared" si="29"/>
        <v>683526149.94450188</v>
      </c>
    </row>
    <row r="136" spans="1:19">
      <c r="A136">
        <f t="shared" si="30"/>
        <v>0</v>
      </c>
      <c r="B136" s="1">
        <v>44044</v>
      </c>
      <c r="C136" s="28">
        <v>8654</v>
      </c>
      <c r="D136" s="4">
        <v>8646</v>
      </c>
      <c r="E136" s="4">
        <v>8648</v>
      </c>
      <c r="F136" s="4">
        <v>8647</v>
      </c>
      <c r="G136" s="30">
        <v>8256294.8826718749</v>
      </c>
      <c r="H136" s="30">
        <v>8262776.6550889965</v>
      </c>
      <c r="I136" s="4">
        <v>8198772</v>
      </c>
      <c r="J136" s="37">
        <v>8135236.8334934302</v>
      </c>
      <c r="K136" s="11">
        <f t="shared" si="31"/>
        <v>2.8972070923629634E-3</v>
      </c>
      <c r="L136" s="12">
        <f t="shared" si="32"/>
        <v>3.2490136922720403E-3</v>
      </c>
      <c r="M136" s="12">
        <f t="shared" si="33"/>
        <v>3.2482598607888047E-3</v>
      </c>
      <c r="N136" s="12">
        <f t="shared" si="34"/>
        <v>2.7832540879044743E-3</v>
      </c>
      <c r="O136" s="32">
        <f t="shared" si="26"/>
        <v>1.0235521052836205E-2</v>
      </c>
      <c r="P136" s="32">
        <f t="shared" si="27"/>
        <v>9.7787106474838126E-3</v>
      </c>
      <c r="Q136" s="34">
        <f t="shared" ref="Q136:Q185" si="35">J136/J135-1</f>
        <v>4.1505120771738735E-3</v>
      </c>
      <c r="R136">
        <f t="shared" si="28"/>
        <v>691093807.71071076</v>
      </c>
      <c r="S136">
        <f t="shared" si="29"/>
        <v>691788926.5995909</v>
      </c>
    </row>
    <row r="137" spans="1:19">
      <c r="A137">
        <f t="shared" si="30"/>
        <v>0</v>
      </c>
      <c r="B137" s="1">
        <v>44075</v>
      </c>
      <c r="C137" s="28">
        <v>8683</v>
      </c>
      <c r="D137" s="4">
        <v>8685</v>
      </c>
      <c r="E137" s="4">
        <v>8685</v>
      </c>
      <c r="F137" s="4">
        <v>8674</v>
      </c>
      <c r="G137" s="30">
        <v>8037974.4550175481</v>
      </c>
      <c r="H137" s="30">
        <v>8044485.7122160997</v>
      </c>
      <c r="I137" s="4">
        <v>8155657</v>
      </c>
      <c r="J137" s="37">
        <v>8167458.5835976005</v>
      </c>
      <c r="K137" s="11">
        <f t="shared" si="31"/>
        <v>3.351051536861549E-3</v>
      </c>
      <c r="L137" s="12">
        <f t="shared" si="32"/>
        <v>4.5107564191533278E-3</v>
      </c>
      <c r="M137" s="12">
        <f t="shared" si="33"/>
        <v>4.2784458834412842E-3</v>
      </c>
      <c r="N137" s="12">
        <f t="shared" si="34"/>
        <v>3.1224702208858535E-3</v>
      </c>
      <c r="O137" s="32">
        <f t="shared" si="26"/>
        <v>-2.6442905777570136E-2</v>
      </c>
      <c r="P137" s="32">
        <f t="shared" si="27"/>
        <v>-2.6418594134267503E-2</v>
      </c>
      <c r="Q137" s="34">
        <f t="shared" si="35"/>
        <v>3.9607636217191544E-3</v>
      </c>
      <c r="R137">
        <f t="shared" si="28"/>
        <v>699131782.16572833</v>
      </c>
      <c r="S137">
        <f t="shared" si="29"/>
        <v>699833412.31180704</v>
      </c>
    </row>
    <row r="138" spans="1:19">
      <c r="A138">
        <f t="shared" si="30"/>
        <v>0</v>
      </c>
      <c r="B138" s="1">
        <v>44105</v>
      </c>
      <c r="C138" s="28">
        <v>8716</v>
      </c>
      <c r="D138" s="4">
        <v>8715</v>
      </c>
      <c r="E138" s="4">
        <v>8715</v>
      </c>
      <c r="F138" s="4">
        <v>8692</v>
      </c>
      <c r="G138" s="30">
        <v>8054775.6284598717</v>
      </c>
      <c r="H138" s="30">
        <v>8061097.3312342716</v>
      </c>
      <c r="I138" s="4">
        <v>8228377</v>
      </c>
      <c r="J138" s="37">
        <v>8206055.5191227403</v>
      </c>
      <c r="K138" s="11">
        <f t="shared" si="31"/>
        <v>3.8005297708165742E-3</v>
      </c>
      <c r="L138" s="12">
        <f t="shared" si="32"/>
        <v>3.4542314335059832E-3</v>
      </c>
      <c r="M138" s="12">
        <f t="shared" si="33"/>
        <v>3.4542314335059832E-3</v>
      </c>
      <c r="N138" s="12">
        <f t="shared" si="34"/>
        <v>2.0751671662440074E-3</v>
      </c>
      <c r="O138" s="32">
        <f t="shared" si="26"/>
        <v>2.0902247868972434E-3</v>
      </c>
      <c r="P138" s="32">
        <f t="shared" si="27"/>
        <v>2.0649696714540866E-3</v>
      </c>
      <c r="Q138" s="34">
        <f t="shared" si="35"/>
        <v>4.7256971223157418E-3</v>
      </c>
      <c r="R138">
        <f t="shared" si="28"/>
        <v>707186557.79418826</v>
      </c>
      <c r="S138">
        <f t="shared" si="29"/>
        <v>707894509.64304125</v>
      </c>
    </row>
    <row r="139" spans="1:19">
      <c r="A139">
        <f t="shared" si="30"/>
        <v>0</v>
      </c>
      <c r="B139" s="1">
        <v>44136</v>
      </c>
      <c r="C139" s="28">
        <v>8730</v>
      </c>
      <c r="D139" s="4">
        <v>8731</v>
      </c>
      <c r="E139" s="4">
        <v>8756</v>
      </c>
      <c r="F139" s="4">
        <v>8704</v>
      </c>
      <c r="G139" s="30">
        <v>8080739.3385902643</v>
      </c>
      <c r="H139" s="30">
        <v>8085717.723131408</v>
      </c>
      <c r="I139" s="4">
        <v>8236420</v>
      </c>
      <c r="J139" s="37">
        <v>8219684.2748574102</v>
      </c>
      <c r="K139" s="11">
        <f t="shared" si="31"/>
        <v>1.6062413951354326E-3</v>
      </c>
      <c r="L139" s="12">
        <f t="shared" si="32"/>
        <v>1.8359150889271092E-3</v>
      </c>
      <c r="M139" s="12">
        <f t="shared" si="33"/>
        <v>4.7045324153758283E-3</v>
      </c>
      <c r="N139" s="12">
        <f t="shared" si="34"/>
        <v>1.3805798435342354E-3</v>
      </c>
      <c r="O139" s="32">
        <f t="shared" si="26"/>
        <v>3.2233933417902261E-3</v>
      </c>
      <c r="P139" s="32">
        <f t="shared" si="27"/>
        <v>3.0542233749912828E-3</v>
      </c>
      <c r="Q139" s="34">
        <f t="shared" si="35"/>
        <v>1.6608169056266942E-3</v>
      </c>
      <c r="R139">
        <f t="shared" si="28"/>
        <v>715267297.13277853</v>
      </c>
      <c r="S139">
        <f t="shared" si="29"/>
        <v>715980227.36617267</v>
      </c>
    </row>
    <row r="140" spans="1:19">
      <c r="A140">
        <f t="shared" si="30"/>
        <v>0</v>
      </c>
      <c r="B140" s="1">
        <v>44166</v>
      </c>
      <c r="C140" s="28">
        <v>8743</v>
      </c>
      <c r="D140" s="4">
        <v>8774</v>
      </c>
      <c r="E140" s="4">
        <v>8774</v>
      </c>
      <c r="F140" s="4">
        <v>8718</v>
      </c>
      <c r="G140" s="30">
        <v>8126151.5819619456</v>
      </c>
      <c r="H140" s="30">
        <v>8131283.6152774384</v>
      </c>
      <c r="I140" s="4">
        <v>8252657</v>
      </c>
      <c r="J140" s="37">
        <v>8240822.4013489103</v>
      </c>
      <c r="K140" s="11">
        <f t="shared" si="31"/>
        <v>1.4891179839633395E-3</v>
      </c>
      <c r="L140" s="12">
        <f t="shared" si="32"/>
        <v>4.9249799564770047E-3</v>
      </c>
      <c r="M140" s="12">
        <f t="shared" si="33"/>
        <v>2.0557332115120897E-3</v>
      </c>
      <c r="N140" s="12">
        <f t="shared" si="34"/>
        <v>1.6084558823530326E-3</v>
      </c>
      <c r="O140" s="32">
        <f t="shared" si="26"/>
        <v>5.6198129241480377E-3</v>
      </c>
      <c r="P140" s="32">
        <f t="shared" si="27"/>
        <v>5.6353552901897697E-3</v>
      </c>
      <c r="Q140" s="34">
        <f t="shared" si="35"/>
        <v>2.5716470103551714E-3</v>
      </c>
      <c r="R140">
        <f t="shared" si="28"/>
        <v>723393448.71474051</v>
      </c>
      <c r="S140">
        <f t="shared" si="29"/>
        <v>724111510.98145008</v>
      </c>
    </row>
    <row r="141" spans="1:19">
      <c r="A141">
        <f t="shared" si="30"/>
        <v>0</v>
      </c>
      <c r="B141" s="1">
        <v>44197</v>
      </c>
      <c r="C141" s="28">
        <v>8782</v>
      </c>
      <c r="D141" s="4">
        <v>8775</v>
      </c>
      <c r="E141" s="4">
        <v>8781</v>
      </c>
      <c r="F141" s="4">
        <v>8729</v>
      </c>
      <c r="G141" s="30">
        <v>8090894.8925791392</v>
      </c>
      <c r="H141" s="30">
        <v>8096030.0004614694</v>
      </c>
      <c r="I141" s="4">
        <v>8205324</v>
      </c>
      <c r="J141" s="37">
        <v>8261923.1957397098</v>
      </c>
      <c r="K141" s="11">
        <f t="shared" si="31"/>
        <v>4.4607114262837921E-3</v>
      </c>
      <c r="L141" s="12">
        <f t="shared" si="32"/>
        <v>1.1397310234784186E-4</v>
      </c>
      <c r="M141" s="12">
        <f t="shared" si="33"/>
        <v>7.9781171643489301E-4</v>
      </c>
      <c r="N141" s="12">
        <f t="shared" si="34"/>
        <v>1.2617572837807511E-3</v>
      </c>
      <c r="O141" s="32">
        <f t="shared" si="26"/>
        <v>-4.3386699136978013E-3</v>
      </c>
      <c r="P141" s="32">
        <f t="shared" si="27"/>
        <v>-4.3355534604319068E-3</v>
      </c>
      <c r="Q141" s="34">
        <f t="shared" si="35"/>
        <v>2.5605204630239076E-3</v>
      </c>
      <c r="R141">
        <f t="shared" si="28"/>
        <v>731484343.60731971</v>
      </c>
      <c r="S141">
        <f t="shared" si="29"/>
        <v>732207540.98191154</v>
      </c>
    </row>
    <row r="142" spans="1:19">
      <c r="A142">
        <f t="shared" si="30"/>
        <v>0</v>
      </c>
      <c r="B142" s="1">
        <v>44228</v>
      </c>
      <c r="C142" s="28">
        <v>8770</v>
      </c>
      <c r="D142" s="4">
        <v>8772</v>
      </c>
      <c r="E142" s="4">
        <v>8774</v>
      </c>
      <c r="F142" s="4">
        <v>8727</v>
      </c>
      <c r="G142" s="30">
        <v>8093230.9096241323</v>
      </c>
      <c r="H142" s="30">
        <v>8104159.3493023003</v>
      </c>
      <c r="I142" s="4">
        <v>8231435</v>
      </c>
      <c r="J142" s="37">
        <v>8280873.3370684497</v>
      </c>
      <c r="K142" s="11">
        <f t="shared" si="31"/>
        <v>-1.3664313368253467E-3</v>
      </c>
      <c r="L142" s="12">
        <f t="shared" si="32"/>
        <v>-3.4188034188031846E-4</v>
      </c>
      <c r="M142" s="12">
        <f t="shared" si="33"/>
        <v>-7.971757203052432E-4</v>
      </c>
      <c r="N142" s="12">
        <f t="shared" si="34"/>
        <v>-2.2912131973884531E-4</v>
      </c>
      <c r="O142" s="32">
        <f t="shared" si="26"/>
        <v>2.8872171447136274E-4</v>
      </c>
      <c r="P142" s="32">
        <f t="shared" si="27"/>
        <v>1.0041154541631236E-3</v>
      </c>
      <c r="Q142" s="34">
        <f t="shared" si="35"/>
        <v>2.2936719308297437E-3</v>
      </c>
      <c r="R142">
        <f t="shared" si="28"/>
        <v>739577574.51694381</v>
      </c>
      <c r="S142">
        <f t="shared" si="29"/>
        <v>740311700.33121383</v>
      </c>
    </row>
    <row r="143" spans="1:19">
      <c r="A143">
        <f t="shared" si="30"/>
        <v>0</v>
      </c>
      <c r="B143" s="1">
        <v>44256</v>
      </c>
      <c r="C143" s="28">
        <v>8788</v>
      </c>
      <c r="D143" s="4">
        <v>8793</v>
      </c>
      <c r="E143" s="4">
        <v>8787</v>
      </c>
      <c r="F143" s="4">
        <v>8738</v>
      </c>
      <c r="G143" s="30">
        <v>8097448.5150330327</v>
      </c>
      <c r="H143" s="30">
        <v>8108388.7985471059</v>
      </c>
      <c r="I143" s="4">
        <v>8255409</v>
      </c>
      <c r="J143" s="37">
        <v>8312941.2032244196</v>
      </c>
      <c r="K143" s="11">
        <f t="shared" si="31"/>
        <v>2.052451539338751E-3</v>
      </c>
      <c r="L143" s="12">
        <f t="shared" si="32"/>
        <v>2.3939808481532321E-3</v>
      </c>
      <c r="M143" s="12">
        <f t="shared" si="33"/>
        <v>1.4816503305219442E-3</v>
      </c>
      <c r="N143" s="12">
        <f t="shared" si="34"/>
        <v>1.2604560559184019E-3</v>
      </c>
      <c r="O143" s="32">
        <f t="shared" si="26"/>
        <v>5.2112752694166709E-4</v>
      </c>
      <c r="P143" s="32">
        <f t="shared" si="27"/>
        <v>5.2188623921489707E-4</v>
      </c>
      <c r="Q143" s="34">
        <f t="shared" si="35"/>
        <v>3.8725222389794922E-3</v>
      </c>
      <c r="R143">
        <f t="shared" si="28"/>
        <v>747675023.03197682</v>
      </c>
      <c r="S143">
        <f t="shared" si="29"/>
        <v>748420089.12976098</v>
      </c>
    </row>
    <row r="144" spans="1:19">
      <c r="A144">
        <f t="shared" si="30"/>
        <v>0</v>
      </c>
      <c r="B144" s="1">
        <v>44287</v>
      </c>
      <c r="C144" s="28">
        <v>8812</v>
      </c>
      <c r="D144" s="4">
        <v>8803</v>
      </c>
      <c r="E144" s="4">
        <v>8804</v>
      </c>
      <c r="F144" s="4">
        <v>8755</v>
      </c>
      <c r="G144" s="30">
        <v>8120733.1528581167</v>
      </c>
      <c r="H144" s="30">
        <v>8131628.4304831587</v>
      </c>
      <c r="I144" s="4">
        <v>8287256</v>
      </c>
      <c r="J144" s="37">
        <v>8320716.1731664501</v>
      </c>
      <c r="K144" s="11">
        <f t="shared" si="31"/>
        <v>2.7309968138371499E-3</v>
      </c>
      <c r="L144" s="12">
        <f t="shared" si="32"/>
        <v>1.1372682815875557E-3</v>
      </c>
      <c r="M144" s="12">
        <f t="shared" si="33"/>
        <v>1.9346762262433259E-3</v>
      </c>
      <c r="N144" s="12">
        <f t="shared" si="34"/>
        <v>1.9455252918287869E-3</v>
      </c>
      <c r="O144" s="32">
        <f t="shared" si="26"/>
        <v>2.8755524387533704E-3</v>
      </c>
      <c r="P144" s="32">
        <f t="shared" si="27"/>
        <v>2.8661220513028773E-3</v>
      </c>
      <c r="Q144" s="34">
        <f t="shared" si="35"/>
        <v>9.3528508766715923E-4</v>
      </c>
      <c r="R144">
        <f t="shared" si="28"/>
        <v>755795756.18483496</v>
      </c>
      <c r="S144">
        <f t="shared" si="29"/>
        <v>756551717.56024408</v>
      </c>
    </row>
    <row r="145" spans="1:19">
      <c r="A145">
        <f t="shared" si="30"/>
        <v>0</v>
      </c>
      <c r="B145" s="1">
        <v>44317</v>
      </c>
      <c r="C145" s="28">
        <v>8802</v>
      </c>
      <c r="D145" s="4">
        <v>8801</v>
      </c>
      <c r="E145" s="4">
        <v>8806</v>
      </c>
      <c r="F145" s="4">
        <v>8762</v>
      </c>
      <c r="G145" s="30">
        <v>8104932.5367267476</v>
      </c>
      <c r="H145" s="30">
        <v>8122200.1585477721</v>
      </c>
      <c r="I145" s="4">
        <v>8304440</v>
      </c>
      <c r="J145" s="37">
        <v>8333673.6618937803</v>
      </c>
      <c r="K145" s="11">
        <f t="shared" si="31"/>
        <v>-1.1348161597821704E-3</v>
      </c>
      <c r="L145" s="12">
        <f t="shared" si="32"/>
        <v>-2.2719527433834319E-4</v>
      </c>
      <c r="M145" s="12">
        <f t="shared" si="33"/>
        <v>2.2716946842349373E-4</v>
      </c>
      <c r="N145" s="12">
        <f t="shared" si="34"/>
        <v>7.9954311821817114E-4</v>
      </c>
      <c r="O145" s="32">
        <f t="shared" si="26"/>
        <v>-1.9457130081670382E-3</v>
      </c>
      <c r="P145" s="32">
        <f t="shared" si="27"/>
        <v>-1.1594568069591693E-3</v>
      </c>
      <c r="Q145" s="34">
        <f t="shared" si="35"/>
        <v>1.5572564257289034E-3</v>
      </c>
      <c r="R145">
        <f t="shared" si="28"/>
        <v>763900688.72156167</v>
      </c>
      <c r="S145">
        <f t="shared" si="29"/>
        <v>764673917.71879184</v>
      </c>
    </row>
    <row r="146" spans="1:19">
      <c r="A146">
        <f t="shared" si="30"/>
        <v>0</v>
      </c>
      <c r="B146" s="1">
        <v>44348</v>
      </c>
      <c r="C146" s="28">
        <v>8800</v>
      </c>
      <c r="D146" s="4">
        <v>8805</v>
      </c>
      <c r="E146" s="4">
        <v>8806</v>
      </c>
      <c r="F146" s="4">
        <v>8769</v>
      </c>
      <c r="G146" s="30">
        <v>8114092.3623546651</v>
      </c>
      <c r="H146" s="30">
        <v>8131135.8795838552</v>
      </c>
      <c r="I146" s="4">
        <v>8356901</v>
      </c>
      <c r="J146" s="37">
        <v>8310692.6281616399</v>
      </c>
      <c r="K146" s="11">
        <f t="shared" si="31"/>
        <v>-2.2722108611683556E-4</v>
      </c>
      <c r="L146" s="12">
        <f t="shared" si="32"/>
        <v>4.5449380752193846E-4</v>
      </c>
      <c r="M146" s="12">
        <f t="shared" si="33"/>
        <v>0</v>
      </c>
      <c r="N146" s="12">
        <f t="shared" si="34"/>
        <v>7.9890435973517526E-4</v>
      </c>
      <c r="O146" s="32">
        <f t="shared" si="26"/>
        <v>1.130154456734811E-3</v>
      </c>
      <c r="P146" s="32">
        <f t="shared" si="27"/>
        <v>1.1001601612439238E-3</v>
      </c>
      <c r="Q146" s="34">
        <f t="shared" si="35"/>
        <v>-2.7576114285855491E-3</v>
      </c>
      <c r="R146">
        <f t="shared" si="28"/>
        <v>772014781.08391631</v>
      </c>
      <c r="S146">
        <f t="shared" si="29"/>
        <v>772805053.59837568</v>
      </c>
    </row>
    <row r="147" spans="1:19">
      <c r="A147">
        <f t="shared" si="30"/>
        <v>0</v>
      </c>
      <c r="B147" s="1">
        <v>44378</v>
      </c>
      <c r="C147" s="28">
        <v>8827</v>
      </c>
      <c r="D147" s="4">
        <v>8830</v>
      </c>
      <c r="E147" s="4">
        <v>8837</v>
      </c>
      <c r="F147" s="4">
        <v>8803</v>
      </c>
      <c r="G147" s="30">
        <v>8157315.2597042471</v>
      </c>
      <c r="H147" s="30">
        <v>8174176.6113129212</v>
      </c>
      <c r="I147" s="4">
        <v>8442904</v>
      </c>
      <c r="J147" s="37">
        <v>8365555.4112348901</v>
      </c>
      <c r="K147" s="11">
        <f t="shared" si="31"/>
        <v>3.0681818181819143E-3</v>
      </c>
      <c r="L147" s="12">
        <f t="shared" si="32"/>
        <v>2.8392958546279434E-3</v>
      </c>
      <c r="M147" s="12">
        <f t="shared" si="33"/>
        <v>3.5203270497388139E-3</v>
      </c>
      <c r="N147" s="12">
        <f t="shared" si="34"/>
        <v>3.8772950165355535E-3</v>
      </c>
      <c r="O147" s="32">
        <f t="shared" si="26"/>
        <v>5.3268924507334781E-3</v>
      </c>
      <c r="P147" s="32">
        <f t="shared" si="27"/>
        <v>5.2933233888188269E-3</v>
      </c>
      <c r="Q147" s="34">
        <f t="shared" si="35"/>
        <v>6.6014693994749241E-3</v>
      </c>
      <c r="R147">
        <f t="shared" si="28"/>
        <v>780172096.34362054</v>
      </c>
      <c r="S147">
        <f t="shared" si="29"/>
        <v>780979230.20968854</v>
      </c>
    </row>
    <row r="148" spans="1:19">
      <c r="A148">
        <f t="shared" si="30"/>
        <v>0</v>
      </c>
      <c r="B148" s="1">
        <v>44409</v>
      </c>
      <c r="C148" s="28">
        <v>8846</v>
      </c>
      <c r="D148" s="4">
        <v>8848</v>
      </c>
      <c r="E148" s="4">
        <v>8854</v>
      </c>
      <c r="F148" s="4">
        <v>8821</v>
      </c>
      <c r="G148" s="30">
        <v>8175565.8733758377</v>
      </c>
      <c r="H148" s="30">
        <v>8175123.9094672846</v>
      </c>
      <c r="I148" s="4">
        <v>8446102</v>
      </c>
      <c r="J148" s="37">
        <v>8377927.7398078302</v>
      </c>
      <c r="K148" s="11">
        <f t="shared" si="31"/>
        <v>2.1524866885691551E-3</v>
      </c>
      <c r="L148" s="12">
        <f t="shared" si="32"/>
        <v>2.0385050962627993E-3</v>
      </c>
      <c r="M148" s="12">
        <f t="shared" si="33"/>
        <v>1.923729772547178E-3</v>
      </c>
      <c r="N148" s="12">
        <f t="shared" si="34"/>
        <v>2.0447574690445336E-3</v>
      </c>
      <c r="O148" s="32">
        <f t="shared" si="26"/>
        <v>2.2373309220675708E-3</v>
      </c>
      <c r="P148" s="32">
        <f t="shared" si="27"/>
        <v>1.1588912246551786E-4</v>
      </c>
      <c r="Q148" s="34">
        <f t="shared" si="35"/>
        <v>1.4789608059166959E-3</v>
      </c>
      <c r="R148">
        <f t="shared" si="28"/>
        <v>788347662.21699643</v>
      </c>
      <c r="S148">
        <f t="shared" si="29"/>
        <v>789154354.11915588</v>
      </c>
    </row>
    <row r="149" spans="1:19">
      <c r="A149">
        <f t="shared" si="30"/>
        <v>0</v>
      </c>
      <c r="B149" s="1">
        <v>44440</v>
      </c>
      <c r="C149" s="28">
        <v>8850</v>
      </c>
      <c r="D149" s="4">
        <v>8861</v>
      </c>
      <c r="E149" s="4">
        <v>8866</v>
      </c>
      <c r="F149" s="4">
        <v>8847</v>
      </c>
      <c r="G149" s="30">
        <v>8334039.2586041056</v>
      </c>
      <c r="H149" s="30">
        <v>8333536.1653137673</v>
      </c>
      <c r="I149" s="4">
        <v>8367614</v>
      </c>
      <c r="J149" s="37">
        <v>8384831.5631378703</v>
      </c>
      <c r="K149" s="11">
        <f t="shared" si="31"/>
        <v>4.5218177707440077E-4</v>
      </c>
      <c r="L149" s="12">
        <f t="shared" si="32"/>
        <v>1.469258589511746E-3</v>
      </c>
      <c r="M149" s="12">
        <f t="shared" si="33"/>
        <v>1.3553196295459369E-3</v>
      </c>
      <c r="N149" s="12">
        <f t="shared" si="34"/>
        <v>2.9475116199977336E-3</v>
      </c>
      <c r="O149" s="32">
        <f t="shared" si="26"/>
        <v>1.9383781830239366E-2</v>
      </c>
      <c r="P149" s="32">
        <f t="shared" si="27"/>
        <v>1.9377352270224524E-2</v>
      </c>
      <c r="Q149" s="34">
        <f t="shared" si="35"/>
        <v>8.2404904225130693E-4</v>
      </c>
      <c r="R149">
        <f t="shared" si="28"/>
        <v>796681701.47560048</v>
      </c>
      <c r="S149">
        <f t="shared" si="29"/>
        <v>797487890.2844696</v>
      </c>
    </row>
    <row r="150" spans="1:19">
      <c r="A150">
        <f t="shared" si="30"/>
        <v>0</v>
      </c>
      <c r="B150" s="1">
        <v>44470</v>
      </c>
      <c r="C150" s="28">
        <v>8882</v>
      </c>
      <c r="D150" s="4">
        <v>8892</v>
      </c>
      <c r="E150" s="4">
        <v>8894</v>
      </c>
      <c r="F150" s="4">
        <v>8877</v>
      </c>
      <c r="G150" s="30">
        <v>8355399.1242467575</v>
      </c>
      <c r="H150" s="30">
        <v>8368905.8723117039</v>
      </c>
      <c r="I150" s="4">
        <v>8491170</v>
      </c>
      <c r="J150" s="37">
        <v>8467935.6206677891</v>
      </c>
      <c r="K150" s="11">
        <f t="shared" si="31"/>
        <v>3.615819209039639E-3</v>
      </c>
      <c r="L150" s="12">
        <f t="shared" si="32"/>
        <v>3.4984764699244053E-3</v>
      </c>
      <c r="M150" s="12">
        <f t="shared" si="33"/>
        <v>3.1581321903901838E-3</v>
      </c>
      <c r="N150" s="12">
        <f t="shared" si="34"/>
        <v>3.390979993218135E-3</v>
      </c>
      <c r="O150" s="32">
        <f t="shared" si="26"/>
        <v>2.5629667655573396E-3</v>
      </c>
      <c r="P150" s="32">
        <f t="shared" si="27"/>
        <v>4.2442615351157009E-3</v>
      </c>
      <c r="Q150" s="34">
        <f t="shared" si="35"/>
        <v>9.9112375608436665E-3</v>
      </c>
      <c r="R150">
        <f t="shared" si="28"/>
        <v>805037100.5998472</v>
      </c>
      <c r="S150">
        <f t="shared" si="29"/>
        <v>805856796.15678132</v>
      </c>
    </row>
    <row r="151" spans="1:19">
      <c r="A151">
        <f t="shared" si="30"/>
        <v>0</v>
      </c>
      <c r="B151" s="1">
        <v>44501</v>
      </c>
      <c r="C151" s="28">
        <v>8905</v>
      </c>
      <c r="D151" s="4">
        <v>8911</v>
      </c>
      <c r="E151" s="4">
        <v>8849</v>
      </c>
      <c r="F151" s="4">
        <v>8908</v>
      </c>
      <c r="G151" s="30">
        <v>8422258.2260155771</v>
      </c>
      <c r="H151" s="30">
        <v>8435673.6609197892</v>
      </c>
      <c r="I151" s="4">
        <v>8510157</v>
      </c>
      <c r="J151" s="37">
        <v>8488908.8036280591</v>
      </c>
      <c r="K151" s="11">
        <f t="shared" si="31"/>
        <v>2.5895068678225552E-3</v>
      </c>
      <c r="L151" s="12">
        <f t="shared" si="32"/>
        <v>2.1367521367521292E-3</v>
      </c>
      <c r="M151" s="12">
        <f t="shared" si="33"/>
        <v>-5.0595907353271352E-3</v>
      </c>
      <c r="N151" s="12">
        <f t="shared" si="34"/>
        <v>3.492170778416126E-3</v>
      </c>
      <c r="O151" s="32">
        <f t="shared" si="26"/>
        <v>8.001904011359473E-3</v>
      </c>
      <c r="P151" s="32">
        <f t="shared" si="27"/>
        <v>7.9780785716547786E-3</v>
      </c>
      <c r="Q151" s="34">
        <f t="shared" si="35"/>
        <v>2.4767763832640455E-3</v>
      </c>
      <c r="R151">
        <f t="shared" si="28"/>
        <v>813459358.82586277</v>
      </c>
      <c r="S151">
        <f t="shared" si="29"/>
        <v>814292469.8177011</v>
      </c>
    </row>
    <row r="152" spans="1:19">
      <c r="A152">
        <f t="shared" si="30"/>
        <v>0</v>
      </c>
      <c r="B152" s="1">
        <v>44531</v>
      </c>
      <c r="C152" s="28">
        <v>8919</v>
      </c>
      <c r="D152" s="4">
        <v>8866</v>
      </c>
      <c r="E152" s="4">
        <v>8863</v>
      </c>
      <c r="F152" s="4">
        <v>8934</v>
      </c>
      <c r="G152" s="30">
        <v>8484975.3541811761</v>
      </c>
      <c r="H152" s="30">
        <v>8498184.4197429195</v>
      </c>
      <c r="I152" s="4">
        <v>8531513</v>
      </c>
      <c r="J152" s="37">
        <v>8518968.4525407609</v>
      </c>
      <c r="K152" s="11">
        <f t="shared" si="31"/>
        <v>1.5721504772598927E-3</v>
      </c>
      <c r="L152" s="12">
        <f t="shared" si="32"/>
        <v>-5.0499382785321734E-3</v>
      </c>
      <c r="M152" s="12">
        <f t="shared" si="33"/>
        <v>1.5820996722792913E-3</v>
      </c>
      <c r="N152" s="12">
        <f t="shared" si="34"/>
        <v>2.918724741805212E-3</v>
      </c>
      <c r="O152" s="32">
        <f t="shared" si="26"/>
        <v>7.4465928831144446E-3</v>
      </c>
      <c r="P152" s="32">
        <f t="shared" si="27"/>
        <v>7.4102865207701374E-3</v>
      </c>
      <c r="Q152" s="34">
        <f t="shared" si="35"/>
        <v>3.5410498107666388E-3</v>
      </c>
      <c r="R152">
        <f t="shared" si="28"/>
        <v>821944334.18004394</v>
      </c>
      <c r="S152">
        <f t="shared" si="29"/>
        <v>822790654.23744404</v>
      </c>
    </row>
    <row r="153" spans="1:19">
      <c r="A153">
        <f t="shared" si="30"/>
        <v>1</v>
      </c>
      <c r="B153" s="1">
        <v>44562</v>
      </c>
      <c r="C153" s="28">
        <v>8875</v>
      </c>
      <c r="D153" s="4">
        <v>8866</v>
      </c>
      <c r="E153" s="4">
        <v>8865</v>
      </c>
      <c r="F153" s="4">
        <v>8935</v>
      </c>
      <c r="G153" s="30">
        <v>8497958.4156200364</v>
      </c>
      <c r="H153" s="30">
        <v>8511159.7929453813</v>
      </c>
      <c r="I153" s="4">
        <v>8447051</v>
      </c>
      <c r="J153" s="37">
        <v>8510531.1178837791</v>
      </c>
      <c r="K153" s="11">
        <f t="shared" si="31"/>
        <v>-4.9332884852562042E-3</v>
      </c>
      <c r="L153" s="12">
        <f t="shared" si="32"/>
        <v>0</v>
      </c>
      <c r="M153" s="12">
        <f t="shared" si="33"/>
        <v>2.2565722667278187E-4</v>
      </c>
      <c r="N153" s="12">
        <f t="shared" si="34"/>
        <v>1.1193194537728601E-4</v>
      </c>
      <c r="O153" s="32">
        <f t="shared" si="26"/>
        <v>1.5301236476146229E-3</v>
      </c>
      <c r="P153" s="32">
        <f t="shared" si="27"/>
        <v>1.5268406240180887E-3</v>
      </c>
      <c r="Q153" s="34">
        <f t="shared" si="35"/>
        <v>-9.9041740839711512E-4</v>
      </c>
      <c r="R153">
        <f t="shared" si="28"/>
        <v>830442292.59566402</v>
      </c>
      <c r="S153">
        <f t="shared" si="29"/>
        <v>831301814.03038943</v>
      </c>
    </row>
    <row r="154" spans="1:19">
      <c r="A154">
        <f t="shared" si="30"/>
        <v>1</v>
      </c>
      <c r="B154" s="1">
        <v>44593</v>
      </c>
      <c r="C154" s="28">
        <v>8901</v>
      </c>
      <c r="D154" s="4">
        <v>8895</v>
      </c>
      <c r="E154" s="4">
        <v>8894</v>
      </c>
      <c r="F154" s="4">
        <v>8985</v>
      </c>
      <c r="G154" s="30">
        <v>8537498.6864844691</v>
      </c>
      <c r="H154" s="30">
        <v>8538774.1009566057</v>
      </c>
      <c r="I154" s="4">
        <v>8483692</v>
      </c>
      <c r="J154" s="37">
        <v>8536626.3929046392</v>
      </c>
      <c r="K154" s="11">
        <f t="shared" si="31"/>
        <v>2.9295774647888351E-3</v>
      </c>
      <c r="L154" s="12">
        <f t="shared" si="32"/>
        <v>3.2709226257612301E-3</v>
      </c>
      <c r="M154" s="12">
        <f t="shared" si="33"/>
        <v>3.2712915961647937E-3</v>
      </c>
      <c r="N154" s="12">
        <f t="shared" si="34"/>
        <v>5.5959709009512082E-3</v>
      </c>
      <c r="O154" s="32">
        <f t="shared" si="26"/>
        <v>4.652914138971731E-3</v>
      </c>
      <c r="P154" s="32">
        <f t="shared" si="27"/>
        <v>3.2444823834834047E-3</v>
      </c>
      <c r="Q154" s="34">
        <f t="shared" si="35"/>
        <v>3.0662334300175509E-3</v>
      </c>
      <c r="R154">
        <f t="shared" si="28"/>
        <v>838979791.28214848</v>
      </c>
      <c r="S154">
        <f t="shared" si="29"/>
        <v>839840588.13134599</v>
      </c>
    </row>
    <row r="155" spans="1:19">
      <c r="A155">
        <f t="shared" si="30"/>
        <v>1</v>
      </c>
      <c r="B155" s="1">
        <v>44621</v>
      </c>
      <c r="C155" s="28">
        <v>8911</v>
      </c>
      <c r="D155" s="4">
        <v>8906</v>
      </c>
      <c r="E155" s="4">
        <v>8905</v>
      </c>
      <c r="F155" s="4">
        <v>9004</v>
      </c>
      <c r="G155" s="30">
        <v>8549534.5108724572</v>
      </c>
      <c r="H155" s="30">
        <v>8550790.563654406</v>
      </c>
      <c r="I155" s="4">
        <v>8488785</v>
      </c>
      <c r="J155" s="37">
        <v>8550734.1569292694</v>
      </c>
      <c r="K155" s="11">
        <f t="shared" si="31"/>
        <v>1.1234692731154627E-3</v>
      </c>
      <c r="L155" s="12">
        <f t="shared" si="32"/>
        <v>1.2366498032603257E-3</v>
      </c>
      <c r="M155" s="12">
        <f t="shared" si="33"/>
        <v>1.236788846413317E-3</v>
      </c>
      <c r="N155" s="12">
        <f t="shared" si="34"/>
        <v>2.1146355036172348E-3</v>
      </c>
      <c r="O155" s="32">
        <f t="shared" si="26"/>
        <v>1.4097600280795763E-3</v>
      </c>
      <c r="P155" s="32">
        <f t="shared" si="27"/>
        <v>1.4072819535597691E-3</v>
      </c>
      <c r="Q155" s="34">
        <f t="shared" si="35"/>
        <v>1.6526158432277338E-3</v>
      </c>
      <c r="R155">
        <f t="shared" si="28"/>
        <v>847529325.79302096</v>
      </c>
      <c r="S155">
        <f t="shared" si="29"/>
        <v>848391378.69500041</v>
      </c>
    </row>
    <row r="156" spans="1:19">
      <c r="A156">
        <f t="shared" si="30"/>
        <v>1</v>
      </c>
      <c r="B156" s="1">
        <v>44652</v>
      </c>
      <c r="C156" s="28">
        <v>8941</v>
      </c>
      <c r="D156" s="4">
        <v>8940</v>
      </c>
      <c r="E156" s="4">
        <v>8936</v>
      </c>
      <c r="F156" s="4">
        <v>9043</v>
      </c>
      <c r="G156" s="30">
        <v>8550488.0172667801</v>
      </c>
      <c r="H156" s="30">
        <v>8551694.2758805472</v>
      </c>
      <c r="I156" s="4">
        <v>8550137</v>
      </c>
      <c r="J156" s="37">
        <v>8580823.7844043504</v>
      </c>
      <c r="K156" s="11">
        <f t="shared" si="31"/>
        <v>3.3666255190214489E-3</v>
      </c>
      <c r="L156" s="12">
        <f t="shared" si="32"/>
        <v>3.8176510217831083E-3</v>
      </c>
      <c r="M156" s="12">
        <f t="shared" si="33"/>
        <v>3.4811903425042701E-3</v>
      </c>
      <c r="N156" s="12">
        <f t="shared" si="34"/>
        <v>4.331408262994163E-3</v>
      </c>
      <c r="O156" s="32">
        <f t="shared" si="26"/>
        <v>1.1152728760976949E-4</v>
      </c>
      <c r="P156" s="32">
        <f t="shared" si="27"/>
        <v>1.0568756413964486E-4</v>
      </c>
      <c r="Q156" s="34">
        <f t="shared" si="35"/>
        <v>3.5189525159891044E-3</v>
      </c>
      <c r="R156">
        <f t="shared" si="28"/>
        <v>856079813.81028771</v>
      </c>
      <c r="S156">
        <f t="shared" si="29"/>
        <v>856943072.97088099</v>
      </c>
    </row>
    <row r="157" spans="1:19">
      <c r="A157">
        <f t="shared" si="30"/>
        <v>1</v>
      </c>
      <c r="B157" s="1">
        <v>44682</v>
      </c>
      <c r="C157" s="28">
        <v>8948</v>
      </c>
      <c r="D157" s="4">
        <v>8950</v>
      </c>
      <c r="E157" s="4">
        <v>8946</v>
      </c>
      <c r="F157" s="4">
        <v>9051</v>
      </c>
      <c r="G157" s="30">
        <v>8579798.2693694457</v>
      </c>
      <c r="H157" s="30">
        <v>8584263.5962584447</v>
      </c>
      <c r="I157" s="4">
        <v>8573197</v>
      </c>
      <c r="J157" s="37">
        <v>8598066.7031697091</v>
      </c>
      <c r="K157" s="11">
        <f t="shared" si="31"/>
        <v>7.8291018901688325E-4</v>
      </c>
      <c r="L157" s="12">
        <f t="shared" si="32"/>
        <v>1.1185682326622093E-3</v>
      </c>
      <c r="M157" s="12">
        <f t="shared" si="33"/>
        <v>1.1190689346463056E-3</v>
      </c>
      <c r="N157" s="12">
        <f t="shared" si="34"/>
        <v>8.8466216963389854E-4</v>
      </c>
      <c r="O157" s="32">
        <f t="shared" si="26"/>
        <v>3.4279040030786856E-3</v>
      </c>
      <c r="P157" s="32">
        <f t="shared" si="27"/>
        <v>3.8085225368447162E-3</v>
      </c>
      <c r="Q157" s="34">
        <f t="shared" si="35"/>
        <v>2.009471258074047E-3</v>
      </c>
      <c r="R157">
        <f t="shared" si="28"/>
        <v>864659612.0796572</v>
      </c>
      <c r="S157">
        <f t="shared" si="29"/>
        <v>865527336.56713939</v>
      </c>
    </row>
    <row r="158" spans="1:19">
      <c r="A158">
        <f t="shared" si="30"/>
        <v>1</v>
      </c>
      <c r="B158" s="1">
        <v>44713</v>
      </c>
      <c r="C158" s="28">
        <v>8951</v>
      </c>
      <c r="D158" s="4">
        <v>8952</v>
      </c>
      <c r="E158" s="4">
        <v>8951</v>
      </c>
      <c r="F158" s="4">
        <v>9059</v>
      </c>
      <c r="G158" s="30">
        <v>8645034.829916453</v>
      </c>
      <c r="H158" s="30">
        <v>8649162.8162404168</v>
      </c>
      <c r="I158" s="4">
        <v>8625253</v>
      </c>
      <c r="J158" s="37">
        <v>8580760.4819352608</v>
      </c>
      <c r="K158" s="11">
        <f t="shared" si="31"/>
        <v>3.352704514976157E-4</v>
      </c>
      <c r="L158" s="12">
        <f t="shared" si="32"/>
        <v>2.2346368715076004E-4</v>
      </c>
      <c r="M158" s="12">
        <f t="shared" si="33"/>
        <v>5.5890900961319545E-4</v>
      </c>
      <c r="N158" s="12">
        <f t="shared" si="34"/>
        <v>8.8388023422836248E-4</v>
      </c>
      <c r="O158" s="32">
        <f t="shared" si="26"/>
        <v>7.6035075066867019E-3</v>
      </c>
      <c r="P158" s="32">
        <f t="shared" si="27"/>
        <v>7.5602547911342022E-3</v>
      </c>
      <c r="Q158" s="34">
        <f t="shared" si="35"/>
        <v>-2.0128037885619454E-3</v>
      </c>
      <c r="R158">
        <f t="shared" si="28"/>
        <v>873304646.90957367</v>
      </c>
      <c r="S158">
        <f t="shared" si="29"/>
        <v>874176499.38337982</v>
      </c>
    </row>
    <row r="159" spans="1:19">
      <c r="A159">
        <f t="shared" si="30"/>
        <v>1</v>
      </c>
      <c r="B159" s="1">
        <v>44743</v>
      </c>
      <c r="C159" s="28">
        <v>8965</v>
      </c>
      <c r="D159" s="4">
        <v>8964</v>
      </c>
      <c r="E159" s="4">
        <v>8958</v>
      </c>
      <c r="F159" s="4">
        <v>9072</v>
      </c>
      <c r="G159" s="30">
        <v>8666983.7039750703</v>
      </c>
      <c r="H159" s="30">
        <v>8670975.1136495452</v>
      </c>
      <c r="I159" s="4">
        <v>8706850</v>
      </c>
      <c r="J159" s="37">
        <v>8625621.3884621803</v>
      </c>
      <c r="K159" s="11">
        <f t="shared" si="31"/>
        <v>1.5640710535136382E-3</v>
      </c>
      <c r="L159" s="12">
        <f t="shared" si="32"/>
        <v>1.3404825737264314E-3</v>
      </c>
      <c r="M159" s="12">
        <f t="shared" si="33"/>
        <v>7.8203552675670807E-4</v>
      </c>
      <c r="N159" s="12">
        <f t="shared" si="34"/>
        <v>1.4350369797990759E-3</v>
      </c>
      <c r="O159" s="32">
        <f t="shared" si="26"/>
        <v>2.5388994365485029E-3</v>
      </c>
      <c r="P159" s="32">
        <f t="shared" si="27"/>
        <v>2.5218969595730556E-3</v>
      </c>
      <c r="Q159" s="34">
        <f t="shared" si="35"/>
        <v>5.2280804972197892E-3</v>
      </c>
      <c r="R159">
        <f t="shared" si="28"/>
        <v>881971630.61354876</v>
      </c>
      <c r="S159">
        <f t="shared" si="29"/>
        <v>882847474.4970293</v>
      </c>
    </row>
    <row r="160" spans="1:19">
      <c r="A160">
        <f t="shared" si="30"/>
        <v>1</v>
      </c>
      <c r="B160" s="1">
        <v>44774</v>
      </c>
      <c r="C160" s="28">
        <v>8981</v>
      </c>
      <c r="D160" s="4">
        <v>8965</v>
      </c>
      <c r="E160" s="4">
        <v>8967</v>
      </c>
      <c r="F160" s="4">
        <v>9088</v>
      </c>
      <c r="G160" s="30">
        <v>8690637.1094120517</v>
      </c>
      <c r="H160" s="30">
        <v>8702424.3604448494</v>
      </c>
      <c r="I160" s="4">
        <v>8703217</v>
      </c>
      <c r="J160" s="37">
        <v>8634569.7042044904</v>
      </c>
      <c r="K160" s="11">
        <f t="shared" si="31"/>
        <v>1.7847183491355167E-3</v>
      </c>
      <c r="L160" s="12">
        <f t="shared" si="32"/>
        <v>1.1155734047307853E-4</v>
      </c>
      <c r="M160" s="12">
        <f t="shared" si="33"/>
        <v>1.0046885465506694E-3</v>
      </c>
      <c r="N160" s="12">
        <f t="shared" si="34"/>
        <v>1.7636684303350414E-3</v>
      </c>
      <c r="O160" s="32">
        <f t="shared" si="26"/>
        <v>2.7291392536175074E-3</v>
      </c>
      <c r="P160" s="32">
        <f t="shared" si="27"/>
        <v>3.6269561823327745E-3</v>
      </c>
      <c r="Q160" s="34">
        <f t="shared" si="35"/>
        <v>1.0374111428399502E-3</v>
      </c>
      <c r="R160">
        <f t="shared" si="28"/>
        <v>890662267.72296083</v>
      </c>
      <c r="S160">
        <f t="shared" si="29"/>
        <v>891549898.85747421</v>
      </c>
    </row>
    <row r="161" spans="1:19">
      <c r="A161">
        <f t="shared" si="30"/>
        <v>1</v>
      </c>
      <c r="B161" s="1">
        <v>44805</v>
      </c>
      <c r="C161" s="28">
        <v>8957</v>
      </c>
      <c r="D161" s="4">
        <v>8968</v>
      </c>
      <c r="E161" s="4">
        <v>8970</v>
      </c>
      <c r="F161" s="4">
        <v>9093</v>
      </c>
      <c r="G161" s="30">
        <v>8719558.8520195298</v>
      </c>
      <c r="H161" s="30">
        <v>8731328.4351896197</v>
      </c>
      <c r="I161" s="4">
        <v>8635889</v>
      </c>
      <c r="J161" s="37">
        <v>8642557.3719312102</v>
      </c>
      <c r="K161" s="11">
        <f t="shared" si="31"/>
        <v>-2.6723082062131143E-3</v>
      </c>
      <c r="L161" s="12">
        <f t="shared" si="32"/>
        <v>3.3463469046290939E-4</v>
      </c>
      <c r="M161" s="12">
        <f t="shared" si="33"/>
        <v>3.3456005352960894E-4</v>
      </c>
      <c r="N161" s="12">
        <f t="shared" si="34"/>
        <v>5.5017605633800315E-4</v>
      </c>
      <c r="O161" s="32">
        <f t="shared" si="26"/>
        <v>3.3279197190452248E-3</v>
      </c>
      <c r="P161" s="32">
        <f t="shared" si="27"/>
        <v>3.3213818986062016E-3</v>
      </c>
      <c r="Q161" s="34">
        <f t="shared" si="35"/>
        <v>9.2507999823432385E-4</v>
      </c>
      <c r="R161">
        <f t="shared" si="28"/>
        <v>899381826.57498038</v>
      </c>
      <c r="S161">
        <f t="shared" si="29"/>
        <v>900281227.29266381</v>
      </c>
    </row>
    <row r="162" spans="1:19">
      <c r="A162">
        <f t="shared" si="30"/>
        <v>1</v>
      </c>
      <c r="B162" s="1">
        <v>44835</v>
      </c>
      <c r="C162" s="28">
        <v>8971</v>
      </c>
      <c r="D162" s="4">
        <v>8983</v>
      </c>
      <c r="E162" s="4">
        <v>8981</v>
      </c>
      <c r="F162" s="4">
        <v>9119</v>
      </c>
      <c r="G162" s="30">
        <v>8713660.2404296156</v>
      </c>
      <c r="H162" s="30">
        <v>8725411.4394690245</v>
      </c>
      <c r="I162" s="4">
        <v>8679650</v>
      </c>
      <c r="J162" s="37">
        <v>8663232.4833987895</v>
      </c>
      <c r="K162" s="11">
        <f t="shared" si="31"/>
        <v>1.5630233337053934E-3</v>
      </c>
      <c r="L162" s="12">
        <f t="shared" si="32"/>
        <v>1.6726137377340855E-3</v>
      </c>
      <c r="M162" s="12">
        <f t="shared" si="33"/>
        <v>1.2263099219620432E-3</v>
      </c>
      <c r="N162" s="12">
        <f t="shared" si="34"/>
        <v>2.8593423512592864E-3</v>
      </c>
      <c r="O162" s="32">
        <f t="shared" si="26"/>
        <v>-6.7648050664259607E-4</v>
      </c>
      <c r="P162" s="32">
        <f t="shared" si="27"/>
        <v>-6.7767416659625379E-4</v>
      </c>
      <c r="Q162" s="34">
        <f t="shared" si="35"/>
        <v>2.3922446305912892E-3</v>
      </c>
      <c r="R162">
        <f t="shared" si="28"/>
        <v>908095486.81541002</v>
      </c>
      <c r="S162">
        <f t="shared" si="29"/>
        <v>909006638.73213279</v>
      </c>
    </row>
    <row r="163" spans="1:19">
      <c r="A163">
        <f t="shared" si="30"/>
        <v>1</v>
      </c>
      <c r="B163" s="1">
        <v>44866</v>
      </c>
      <c r="C163" s="28">
        <v>8997</v>
      </c>
      <c r="D163" s="4">
        <v>8992</v>
      </c>
      <c r="E163" s="4">
        <v>9097</v>
      </c>
      <c r="F163" s="4">
        <v>9132</v>
      </c>
      <c r="G163" s="30">
        <v>8725434.6353500281</v>
      </c>
      <c r="H163" s="30">
        <v>8752893.5206351299</v>
      </c>
      <c r="I163" s="4">
        <v>8673596</v>
      </c>
      <c r="J163" s="37">
        <v>8658190.9232595991</v>
      </c>
      <c r="K163" s="11">
        <f t="shared" si="31"/>
        <v>2.8982276223386005E-3</v>
      </c>
      <c r="L163" s="12">
        <f t="shared" si="32"/>
        <v>1.0018924635422088E-3</v>
      </c>
      <c r="M163" s="12">
        <f t="shared" si="33"/>
        <v>1.291615633002996E-2</v>
      </c>
      <c r="N163" s="12">
        <f t="shared" si="34"/>
        <v>1.4255949117227829E-3</v>
      </c>
      <c r="O163" s="32">
        <f t="shared" si="26"/>
        <v>1.3512570602398633E-3</v>
      </c>
      <c r="P163" s="32">
        <f t="shared" si="27"/>
        <v>3.1496602030467447E-3</v>
      </c>
      <c r="Q163" s="34">
        <f t="shared" si="35"/>
        <v>-5.8194907603503765E-4</v>
      </c>
      <c r="R163">
        <f t="shared" si="28"/>
        <v>916820921.45076001</v>
      </c>
      <c r="S163">
        <f t="shared" si="29"/>
        <v>917759532.25276792</v>
      </c>
    </row>
    <row r="164" spans="1:19">
      <c r="A164">
        <f t="shared" si="30"/>
        <v>1</v>
      </c>
      <c r="B164" s="1">
        <v>44896</v>
      </c>
      <c r="C164" s="28">
        <v>8997</v>
      </c>
      <c r="D164" s="4">
        <v>9108</v>
      </c>
      <c r="E164" s="4">
        <v>9101</v>
      </c>
      <c r="F164" s="4">
        <v>9141</v>
      </c>
      <c r="G164" s="30">
        <v>8712934.533296803</v>
      </c>
      <c r="H164" s="30">
        <v>8740466.3972306121</v>
      </c>
      <c r="I164" s="4">
        <v>8669456</v>
      </c>
      <c r="J164" s="37">
        <v>8658742.4067410901</v>
      </c>
      <c r="K164" s="11">
        <f t="shared" si="31"/>
        <v>0</v>
      </c>
      <c r="L164" s="12">
        <f t="shared" si="32"/>
        <v>1.2900355871886093E-2</v>
      </c>
      <c r="M164" s="12">
        <f t="shared" si="33"/>
        <v>4.3970539738369396E-4</v>
      </c>
      <c r="N164" s="12">
        <f t="shared" si="34"/>
        <v>9.8554533508532494E-4</v>
      </c>
      <c r="O164" s="32">
        <f t="shared" si="26"/>
        <v>-1.4326050879553964E-3</v>
      </c>
      <c r="P164" s="32">
        <f t="shared" si="27"/>
        <v>-1.4197731727479956E-3</v>
      </c>
      <c r="Q164" s="34">
        <f t="shared" si="35"/>
        <v>6.3695001228269987E-5</v>
      </c>
      <c r="R164">
        <f t="shared" si="28"/>
        <v>925533855.98405683</v>
      </c>
      <c r="S164">
        <f t="shared" si="29"/>
        <v>926499998.64999855</v>
      </c>
    </row>
    <row r="165" spans="1:19">
      <c r="A165">
        <f t="shared" si="30"/>
        <v>1</v>
      </c>
      <c r="B165" s="1">
        <v>44927</v>
      </c>
      <c r="C165" s="28">
        <v>9114</v>
      </c>
      <c r="D165" s="4">
        <v>9106</v>
      </c>
      <c r="E165" s="4">
        <v>9100</v>
      </c>
      <c r="F165" s="4">
        <v>9144</v>
      </c>
      <c r="G165" s="30">
        <v>8707260.4520419557</v>
      </c>
      <c r="H165" s="30">
        <v>8734778.1896589361</v>
      </c>
      <c r="I165" s="4">
        <v>8599644</v>
      </c>
      <c r="J165" s="37">
        <v>8660050.2969104704</v>
      </c>
      <c r="K165" s="11">
        <f t="shared" si="31"/>
        <v>1.3004334778259352E-2</v>
      </c>
      <c r="L165" s="12">
        <f t="shared" si="32"/>
        <v>-2.1958717610892631E-4</v>
      </c>
      <c r="M165" s="12">
        <f t="shared" si="33"/>
        <v>-1.0987803538076157E-4</v>
      </c>
      <c r="N165" s="12">
        <f t="shared" si="34"/>
        <v>3.2819166393172061E-4</v>
      </c>
      <c r="O165" s="32">
        <f t="shared" si="26"/>
        <v>-6.5122505318537804E-4</v>
      </c>
      <c r="P165" s="32">
        <f t="shared" si="27"/>
        <v>-6.507899365048031E-4</v>
      </c>
      <c r="Q165" s="34">
        <f t="shared" si="35"/>
        <v>1.510485135072237E-4</v>
      </c>
      <c r="R165">
        <f t="shared" si="28"/>
        <v>934241116.43609881</v>
      </c>
      <c r="S165">
        <f t="shared" si="29"/>
        <v>935234776.83965743</v>
      </c>
    </row>
    <row r="166" spans="1:19">
      <c r="A166">
        <f t="shared" si="30"/>
        <v>1</v>
      </c>
      <c r="B166" s="1">
        <v>44958</v>
      </c>
      <c r="C166" s="28">
        <v>9105</v>
      </c>
      <c r="D166" s="4">
        <v>9099</v>
      </c>
      <c r="E166" s="4">
        <v>9100</v>
      </c>
      <c r="F166" s="4">
        <v>9156</v>
      </c>
      <c r="G166" s="30">
        <v>8714916.9011709597</v>
      </c>
      <c r="H166" s="30">
        <v>8731742.8206256125</v>
      </c>
      <c r="I166" s="4">
        <v>8609035</v>
      </c>
      <c r="J166" s="37">
        <v>8664098.4265304003</v>
      </c>
      <c r="K166" s="11">
        <f t="shared" si="31"/>
        <v>-9.8749177090196039E-4</v>
      </c>
      <c r="L166" s="12">
        <f t="shared" si="32"/>
        <v>-7.6872391829563291E-4</v>
      </c>
      <c r="M166" s="12">
        <f t="shared" si="33"/>
        <v>0</v>
      </c>
      <c r="N166" s="12">
        <f t="shared" si="34"/>
        <v>1.312335958005173E-3</v>
      </c>
      <c r="O166" s="32">
        <f t="shared" si="26"/>
        <v>8.7931780278927008E-4</v>
      </c>
      <c r="P166" s="32">
        <f t="shared" si="27"/>
        <v>-3.475038481134396E-4</v>
      </c>
      <c r="Q166" s="34">
        <f t="shared" si="35"/>
        <v>4.674487423443896E-4</v>
      </c>
      <c r="R166">
        <f t="shared" si="28"/>
        <v>942956033.33726978</v>
      </c>
      <c r="S166">
        <f t="shared" si="29"/>
        <v>943966519.66028309</v>
      </c>
    </row>
    <row r="167" spans="1:19">
      <c r="A167">
        <f t="shared" si="30"/>
        <v>1</v>
      </c>
      <c r="B167" s="1">
        <v>44986</v>
      </c>
      <c r="C167" s="28">
        <v>9098</v>
      </c>
      <c r="D167" s="4">
        <v>9099</v>
      </c>
      <c r="E167" s="4">
        <v>9095</v>
      </c>
      <c r="F167" s="4">
        <v>9152</v>
      </c>
      <c r="G167" s="30">
        <v>8745332.8577168509</v>
      </c>
      <c r="H167" s="30">
        <v>8762091.8600482177</v>
      </c>
      <c r="I167" s="4">
        <v>8615218</v>
      </c>
      <c r="J167" s="37">
        <v>8672652.4576396197</v>
      </c>
      <c r="K167" s="11">
        <f t="shared" ref="K167:K185" si="36">C167/C166-1</f>
        <v>-7.6880834706205547E-4</v>
      </c>
      <c r="L167" s="12">
        <f t="shared" ref="L167:L185" si="37">D167/D166-1</f>
        <v>0</v>
      </c>
      <c r="M167" s="12">
        <f t="shared" ref="M167:M185" si="38">E167/E166-1</f>
        <v>-5.494505494505475E-4</v>
      </c>
      <c r="N167" s="12">
        <f t="shared" ref="N167:N185" si="39">F167/F166-1</f>
        <v>-4.3687199650499497E-4</v>
      </c>
      <c r="O167" s="32">
        <f t="shared" si="26"/>
        <v>3.4901028765752518E-3</v>
      </c>
      <c r="P167" s="32">
        <f t="shared" si="27"/>
        <v>3.4757138461427584E-3</v>
      </c>
      <c r="Q167" s="34">
        <f t="shared" si="35"/>
        <v>9.8729616032833256E-4</v>
      </c>
      <c r="R167">
        <f t="shared" si="28"/>
        <v>951701366.19498658</v>
      </c>
      <c r="S167">
        <f t="shared" si="29"/>
        <v>952728611.52033126</v>
      </c>
    </row>
    <row r="168" spans="1:19">
      <c r="A168">
        <f t="shared" si="30"/>
        <v>1</v>
      </c>
      <c r="B168" s="1">
        <v>45017</v>
      </c>
      <c r="C168" s="28">
        <v>9122</v>
      </c>
      <c r="D168" s="4">
        <v>9120</v>
      </c>
      <c r="E168" s="4">
        <v>9122</v>
      </c>
      <c r="F168" s="4">
        <v>9182</v>
      </c>
      <c r="G168" s="30">
        <v>8773592.4528328367</v>
      </c>
      <c r="H168" s="30">
        <v>8790311.8230846208</v>
      </c>
      <c r="I168" s="4">
        <v>8634589</v>
      </c>
      <c r="J168" s="37">
        <v>8675149.2137843091</v>
      </c>
      <c r="K168" s="11">
        <f t="shared" si="36"/>
        <v>2.6379424049240985E-3</v>
      </c>
      <c r="L168" s="12">
        <f t="shared" si="37"/>
        <v>2.307945928123889E-3</v>
      </c>
      <c r="M168" s="12">
        <f t="shared" si="38"/>
        <v>2.9686641011543724E-3</v>
      </c>
      <c r="N168" s="12">
        <f t="shared" si="39"/>
        <v>3.277972027972087E-3</v>
      </c>
      <c r="O168" s="32">
        <f t="shared" si="26"/>
        <v>3.2313915977537633E-3</v>
      </c>
      <c r="P168" s="32">
        <f t="shared" si="27"/>
        <v>3.2206878776375181E-3</v>
      </c>
      <c r="Q168" s="34">
        <f t="shared" si="35"/>
        <v>2.8788841209581584E-4</v>
      </c>
      <c r="R168">
        <f t="shared" si="28"/>
        <v>960474958.6478194</v>
      </c>
      <c r="S168">
        <f t="shared" si="29"/>
        <v>961518923.34341586</v>
      </c>
    </row>
    <row r="169" spans="1:19">
      <c r="A169">
        <f t="shared" si="30"/>
        <v>1</v>
      </c>
      <c r="B169" s="1">
        <v>45047</v>
      </c>
      <c r="C169" s="28">
        <v>9130</v>
      </c>
      <c r="D169" s="4">
        <v>9134</v>
      </c>
      <c r="E169" s="4">
        <v>9135</v>
      </c>
      <c r="F169" s="4">
        <v>9179</v>
      </c>
      <c r="G169" s="30">
        <v>8809963.9813945927</v>
      </c>
      <c r="H169" s="30">
        <v>8818836.0647129007</v>
      </c>
      <c r="I169" s="4">
        <v>8656537</v>
      </c>
      <c r="J169" s="37">
        <v>8679738.4600795601</v>
      </c>
      <c r="K169" s="11">
        <f t="shared" si="36"/>
        <v>8.7700065775053737E-4</v>
      </c>
      <c r="L169" s="12">
        <f t="shared" si="37"/>
        <v>1.5350877192983337E-3</v>
      </c>
      <c r="M169" s="12">
        <f t="shared" si="38"/>
        <v>1.4251260688444845E-3</v>
      </c>
      <c r="N169" s="12">
        <f t="shared" si="39"/>
        <v>-3.267262034415408E-4</v>
      </c>
      <c r="O169" s="32">
        <f t="shared" si="26"/>
        <v>4.1455685065485692E-3</v>
      </c>
      <c r="P169" s="32">
        <f t="shared" si="27"/>
        <v>3.2449635692526346E-3</v>
      </c>
      <c r="Q169" s="34">
        <f t="shared" si="35"/>
        <v>5.2901064663646302E-4</v>
      </c>
      <c r="R169">
        <f t="shared" si="28"/>
        <v>969284922.62921405</v>
      </c>
      <c r="S169">
        <f t="shared" si="29"/>
        <v>970337759.40812874</v>
      </c>
    </row>
    <row r="170" spans="1:19">
      <c r="A170">
        <f t="shared" si="30"/>
        <v>1</v>
      </c>
      <c r="B170" s="1">
        <v>45078</v>
      </c>
      <c r="C170" s="28">
        <v>9144</v>
      </c>
      <c r="D170" s="4">
        <v>9144</v>
      </c>
      <c r="E170" s="4">
        <v>9137</v>
      </c>
      <c r="F170" s="4">
        <v>9183</v>
      </c>
      <c r="G170" s="30">
        <v>8828939.4807488583</v>
      </c>
      <c r="H170" s="30">
        <v>8837042.4697062522</v>
      </c>
      <c r="I170" s="4">
        <v>8745362</v>
      </c>
      <c r="J170" s="37">
        <v>8688252.9618259892</v>
      </c>
      <c r="K170" s="11">
        <f t="shared" si="36"/>
        <v>1.5334063526835084E-3</v>
      </c>
      <c r="L170" s="12">
        <f t="shared" si="37"/>
        <v>1.0948105977666156E-3</v>
      </c>
      <c r="M170" s="12">
        <f t="shared" si="38"/>
        <v>2.1893814997264727E-4</v>
      </c>
      <c r="N170" s="12">
        <f t="shared" si="39"/>
        <v>4.3577731779054218E-4</v>
      </c>
      <c r="O170" s="32">
        <f t="shared" si="26"/>
        <v>2.1538679833810193E-3</v>
      </c>
      <c r="P170" s="32">
        <f t="shared" si="27"/>
        <v>2.0644906946623021E-3</v>
      </c>
      <c r="Q170" s="34">
        <f t="shared" si="35"/>
        <v>9.8096293864036177E-4</v>
      </c>
      <c r="R170">
        <f t="shared" si="28"/>
        <v>978113862.10996294</v>
      </c>
      <c r="S170">
        <f t="shared" si="29"/>
        <v>979174801.87783504</v>
      </c>
    </row>
    <row r="171" spans="1:19">
      <c r="A171">
        <f t="shared" si="30"/>
        <v>1</v>
      </c>
      <c r="B171" s="1">
        <v>45108</v>
      </c>
      <c r="C171" s="28">
        <v>9163</v>
      </c>
      <c r="D171" s="4">
        <v>9154</v>
      </c>
      <c r="E171" s="4">
        <v>9152</v>
      </c>
      <c r="F171" s="4">
        <v>9192</v>
      </c>
      <c r="G171" s="30">
        <v>8786845.9695088305</v>
      </c>
      <c r="H171" s="30">
        <v>8794884.5659568775</v>
      </c>
      <c r="I171" s="4">
        <v>8761647</v>
      </c>
      <c r="J171" s="37">
        <v>8684273.1628901903</v>
      </c>
      <c r="K171" s="11">
        <f t="shared" si="36"/>
        <v>2.0778652668416164E-3</v>
      </c>
      <c r="L171" s="12">
        <f t="shared" si="37"/>
        <v>1.0936132983376812E-3</v>
      </c>
      <c r="M171" s="12">
        <f t="shared" si="38"/>
        <v>1.641676699135397E-3</v>
      </c>
      <c r="N171" s="12">
        <f t="shared" si="39"/>
        <v>9.8007187193727141E-4</v>
      </c>
      <c r="O171" s="32">
        <f t="shared" si="26"/>
        <v>-4.7676746829912187E-3</v>
      </c>
      <c r="P171" s="32">
        <f t="shared" si="27"/>
        <v>-4.770589696031613E-3</v>
      </c>
      <c r="Q171" s="34">
        <f t="shared" si="35"/>
        <v>-4.5806665083136799E-4</v>
      </c>
      <c r="R171">
        <f t="shared" si="28"/>
        <v>986900708.07947183</v>
      </c>
      <c r="S171">
        <f t="shared" si="29"/>
        <v>987969686.44379187</v>
      </c>
    </row>
    <row r="172" spans="1:19">
      <c r="A172">
        <f t="shared" si="30"/>
        <v>1</v>
      </c>
      <c r="B172" s="1">
        <v>45139</v>
      </c>
      <c r="C172" s="28">
        <v>9158</v>
      </c>
      <c r="D172" s="4">
        <v>9154</v>
      </c>
      <c r="E172" s="4">
        <v>9153</v>
      </c>
      <c r="F172" s="4">
        <v>9190</v>
      </c>
      <c r="G172" s="30">
        <v>8760670.6225246042</v>
      </c>
      <c r="H172" s="30">
        <v>8778869.1228774898</v>
      </c>
      <c r="I172" s="4">
        <v>8751688</v>
      </c>
      <c r="J172" s="37">
        <v>8686647.7512628604</v>
      </c>
      <c r="K172" s="11">
        <f t="shared" si="36"/>
        <v>-5.4567281458040018E-4</v>
      </c>
      <c r="L172" s="12">
        <f t="shared" si="37"/>
        <v>0</v>
      </c>
      <c r="M172" s="12">
        <f t="shared" si="38"/>
        <v>1.0926573426583985E-4</v>
      </c>
      <c r="N172" s="12">
        <f t="shared" si="39"/>
        <v>-2.1758050478681845E-4</v>
      </c>
      <c r="O172" s="32">
        <f t="shared" si="26"/>
        <v>-2.9789240729901634E-3</v>
      </c>
      <c r="P172" s="32">
        <f t="shared" si="27"/>
        <v>-1.8209952568769561E-3</v>
      </c>
      <c r="Q172" s="34">
        <f t="shared" si="35"/>
        <v>2.7343547676705882E-4</v>
      </c>
      <c r="R172">
        <f t="shared" si="28"/>
        <v>995661378.70199645</v>
      </c>
      <c r="S172">
        <f t="shared" si="29"/>
        <v>996748555.56666934</v>
      </c>
    </row>
    <row r="173" spans="1:19">
      <c r="A173">
        <f t="shared" si="30"/>
        <v>1</v>
      </c>
      <c r="B173" s="1">
        <v>45170</v>
      </c>
      <c r="C173" s="28">
        <v>9157</v>
      </c>
      <c r="D173" s="4">
        <v>9155</v>
      </c>
      <c r="E173" s="4">
        <v>9153</v>
      </c>
      <c r="F173" s="4">
        <v>9182</v>
      </c>
      <c r="G173" s="30">
        <v>8766136.1915905606</v>
      </c>
      <c r="H173" s="30">
        <v>8784323.0041957609</v>
      </c>
      <c r="I173" s="4">
        <v>8683726</v>
      </c>
      <c r="J173" s="37">
        <v>8685539.0885574501</v>
      </c>
      <c r="K173" s="11">
        <f t="shared" si="36"/>
        <v>-1.0919414719368081E-4</v>
      </c>
      <c r="L173" s="12">
        <f t="shared" si="37"/>
        <v>1.092418614814239E-4</v>
      </c>
      <c r="M173" s="12">
        <f t="shared" si="38"/>
        <v>0</v>
      </c>
      <c r="N173" s="12">
        <f t="shared" si="39"/>
        <v>-8.705114254624613E-4</v>
      </c>
      <c r="O173" s="32">
        <f t="shared" si="26"/>
        <v>6.238756485039687E-4</v>
      </c>
      <c r="P173" s="32">
        <f t="shared" si="27"/>
        <v>6.2125101102816771E-4</v>
      </c>
      <c r="Q173" s="34">
        <f t="shared" si="35"/>
        <v>-1.276283713990134E-4</v>
      </c>
      <c r="R173">
        <f t="shared" si="28"/>
        <v>1004427514.893587</v>
      </c>
      <c r="S173">
        <f t="shared" si="29"/>
        <v>1005532878.5708652</v>
      </c>
    </row>
    <row r="174" spans="1:19">
      <c r="A174">
        <f t="shared" si="30"/>
        <v>1</v>
      </c>
      <c r="B174" s="1">
        <v>45200</v>
      </c>
      <c r="C174" s="28">
        <v>9153</v>
      </c>
      <c r="D174" s="4">
        <v>9148</v>
      </c>
      <c r="E174" s="4">
        <v>9145</v>
      </c>
      <c r="F174" s="4">
        <v>9174</v>
      </c>
      <c r="G174" s="30">
        <v>8763710.2190027013</v>
      </c>
      <c r="H174" s="30">
        <v>8781920.4097597841</v>
      </c>
      <c r="I174" s="4">
        <v>8688092</v>
      </c>
      <c r="J174" s="37">
        <v>8670822.7133225407</v>
      </c>
      <c r="K174" s="11">
        <f t="shared" si="36"/>
        <v>-4.3682428743041513E-4</v>
      </c>
      <c r="L174" s="12">
        <f t="shared" si="37"/>
        <v>-7.6460950300383246E-4</v>
      </c>
      <c r="M174" s="12">
        <f t="shared" si="38"/>
        <v>-8.7403037255540106E-4</v>
      </c>
      <c r="N174" s="12">
        <f t="shared" si="39"/>
        <v>-8.7126987584407178E-4</v>
      </c>
      <c r="O174" s="32">
        <f t="shared" si="26"/>
        <v>-2.7674365704999371E-4</v>
      </c>
      <c r="P174" s="32">
        <f t="shared" si="27"/>
        <v>-2.7350934554992712E-4</v>
      </c>
      <c r="Q174" s="34">
        <f t="shared" si="35"/>
        <v>-1.694353693520001E-3</v>
      </c>
      <c r="R174">
        <f t="shared" si="28"/>
        <v>1013191225.1125897</v>
      </c>
      <c r="S174">
        <f t="shared" si="29"/>
        <v>1014314798.9806249</v>
      </c>
    </row>
    <row r="175" spans="1:19">
      <c r="A175">
        <f t="shared" si="30"/>
        <v>1</v>
      </c>
      <c r="B175" s="1">
        <v>45231</v>
      </c>
      <c r="C175" s="28">
        <v>9152</v>
      </c>
      <c r="D175" s="4">
        <v>9146</v>
      </c>
      <c r="E175" s="4">
        <v>9227</v>
      </c>
      <c r="F175" s="4">
        <v>9171</v>
      </c>
      <c r="G175" s="30">
        <v>8755664.2536249626</v>
      </c>
      <c r="H175" s="30">
        <v>8806562.3018548824</v>
      </c>
      <c r="I175" s="4">
        <v>8673266</v>
      </c>
      <c r="J175" s="37">
        <v>8667656.1898447406</v>
      </c>
      <c r="K175" s="11">
        <f t="shared" si="36"/>
        <v>-1.0925379656945289E-4</v>
      </c>
      <c r="L175" s="12">
        <f t="shared" si="37"/>
        <v>-2.1862702229991093E-4</v>
      </c>
      <c r="M175" s="12">
        <f t="shared" si="38"/>
        <v>8.9666484417714187E-3</v>
      </c>
      <c r="N175" s="12">
        <f t="shared" si="39"/>
        <v>-3.2701111837807328E-4</v>
      </c>
      <c r="O175" s="32">
        <f t="shared" si="26"/>
        <v>-9.1810034525019457E-4</v>
      </c>
      <c r="P175" s="32">
        <f t="shared" si="27"/>
        <v>2.8059798933854907E-3</v>
      </c>
      <c r="Q175" s="34">
        <f t="shared" si="35"/>
        <v>-3.6519296755255226E-4</v>
      </c>
      <c r="R175">
        <f t="shared" si="28"/>
        <v>1021946889.3662146</v>
      </c>
      <c r="S175">
        <f t="shared" si="29"/>
        <v>1023121361.2824798</v>
      </c>
    </row>
    <row r="176" spans="1:19">
      <c r="A176">
        <f t="shared" si="30"/>
        <v>1</v>
      </c>
      <c r="B176" s="1">
        <v>45261</v>
      </c>
      <c r="C176" s="28">
        <v>9148</v>
      </c>
      <c r="D176" s="4">
        <v>9240</v>
      </c>
      <c r="E176" s="4">
        <v>9233</v>
      </c>
      <c r="F176" s="4">
        <v>9176</v>
      </c>
      <c r="G176" s="30">
        <v>8757710.0399315655</v>
      </c>
      <c r="H176" s="30">
        <v>8808632.0708094575</v>
      </c>
      <c r="I176" s="4">
        <v>8688638</v>
      </c>
      <c r="J176" s="37">
        <v>8679521.0330588799</v>
      </c>
      <c r="K176" s="11">
        <f t="shared" si="36"/>
        <v>-4.3706293706291532E-4</v>
      </c>
      <c r="L176" s="12">
        <f t="shared" si="37"/>
        <v>1.0277717034769207E-2</v>
      </c>
      <c r="M176" s="12">
        <f t="shared" si="38"/>
        <v>6.5026552508951063E-4</v>
      </c>
      <c r="N176" s="12">
        <f t="shared" si="39"/>
        <v>5.4519681605058601E-4</v>
      </c>
      <c r="O176" s="32">
        <f t="shared" si="26"/>
        <v>2.3365289569610148E-4</v>
      </c>
      <c r="P176" s="32">
        <f t="shared" si="27"/>
        <v>2.3502575507117207E-4</v>
      </c>
      <c r="Q176" s="34">
        <f t="shared" si="35"/>
        <v>1.3688640797775431E-3</v>
      </c>
      <c r="R176">
        <f t="shared" si="28"/>
        <v>1030704599.4061462</v>
      </c>
      <c r="S176">
        <f t="shared" si="29"/>
        <v>1031929993.3532892</v>
      </c>
    </row>
    <row r="177" spans="1:19">
      <c r="A177">
        <f t="shared" si="30"/>
        <v>1</v>
      </c>
      <c r="B177" s="1">
        <v>45292</v>
      </c>
      <c r="C177" s="28">
        <v>9248</v>
      </c>
      <c r="D177" s="4">
        <v>9232</v>
      </c>
      <c r="E177" s="4">
        <v>9229</v>
      </c>
      <c r="F177" s="4">
        <v>9165</v>
      </c>
      <c r="G177" s="30">
        <v>8767285.3679333236</v>
      </c>
      <c r="H177" s="30">
        <v>8818178.2627836447</v>
      </c>
      <c r="I177" s="4">
        <v>8632393</v>
      </c>
      <c r="J177" s="37">
        <v>8691320.6925249491</v>
      </c>
      <c r="K177" s="11">
        <f t="shared" si="36"/>
        <v>1.0931351114997767E-2</v>
      </c>
      <c r="L177" s="12">
        <f t="shared" si="37"/>
        <v>-8.658008658009031E-4</v>
      </c>
      <c r="M177" s="12">
        <f t="shared" si="38"/>
        <v>-4.3322863641281906E-4</v>
      </c>
      <c r="N177" s="12">
        <f t="shared" si="39"/>
        <v>-1.1987794245859051E-3</v>
      </c>
      <c r="O177" s="32">
        <f t="shared" si="26"/>
        <v>1.0933597890427915E-3</v>
      </c>
      <c r="P177" s="32">
        <f t="shared" si="27"/>
        <v>1.08373149172869E-3</v>
      </c>
      <c r="Q177" s="34">
        <f t="shared" si="35"/>
        <v>1.359482789560218E-3</v>
      </c>
      <c r="R177">
        <f t="shared" si="28"/>
        <v>1039471884.7740794</v>
      </c>
      <c r="S177">
        <f t="shared" si="29"/>
        <v>1040748171.6160729</v>
      </c>
    </row>
    <row r="178" spans="1:19">
      <c r="A178">
        <f t="shared" si="30"/>
        <v>1</v>
      </c>
      <c r="B178" s="1">
        <v>45323</v>
      </c>
      <c r="C178" s="28">
        <v>9233</v>
      </c>
      <c r="D178" s="4">
        <v>9223</v>
      </c>
      <c r="E178" s="4">
        <v>9222</v>
      </c>
      <c r="F178" s="4">
        <v>9155</v>
      </c>
      <c r="G178" s="30">
        <v>8767177.8778388109</v>
      </c>
      <c r="H178" s="30">
        <v>8808706.8920392822</v>
      </c>
      <c r="I178" s="4">
        <v>8633294</v>
      </c>
      <c r="J178" s="37">
        <v>8686385.8364555594</v>
      </c>
      <c r="K178" s="11">
        <f t="shared" si="36"/>
        <v>-1.6219723183390489E-3</v>
      </c>
      <c r="L178" s="12">
        <f t="shared" si="37"/>
        <v>-9.7487001733098655E-4</v>
      </c>
      <c r="M178" s="12">
        <f t="shared" si="38"/>
        <v>-7.5847870841916354E-4</v>
      </c>
      <c r="N178" s="12">
        <f t="shared" si="39"/>
        <v>-1.0911074740862503E-3</v>
      </c>
      <c r="O178" s="32">
        <f t="shared" si="26"/>
        <v>-1.2260362244553846E-5</v>
      </c>
      <c r="P178" s="32">
        <f t="shared" si="27"/>
        <v>-1.0740734040652899E-3</v>
      </c>
      <c r="Q178" s="34">
        <f t="shared" si="35"/>
        <v>-5.6779127637462956E-4</v>
      </c>
      <c r="R178">
        <f t="shared" si="28"/>
        <v>1048239062.6519183</v>
      </c>
      <c r="S178">
        <f t="shared" si="29"/>
        <v>1049556878.5081122</v>
      </c>
    </row>
    <row r="179" spans="1:19">
      <c r="A179">
        <f t="shared" si="30"/>
        <v>1</v>
      </c>
      <c r="B179" s="1">
        <v>45352</v>
      </c>
      <c r="C179" s="28">
        <v>9226</v>
      </c>
      <c r="D179" s="4">
        <v>9227</v>
      </c>
      <c r="E179" s="4">
        <v>9226</v>
      </c>
      <c r="F179" s="4">
        <v>9152</v>
      </c>
      <c r="G179" s="30">
        <v>8765058.9702496603</v>
      </c>
      <c r="H179" s="30">
        <v>8806547.7946193852</v>
      </c>
      <c r="I179" s="4">
        <v>8634752</v>
      </c>
      <c r="J179" s="37">
        <v>8688747.7137003597</v>
      </c>
      <c r="K179" s="11">
        <f t="shared" si="36"/>
        <v>-7.5815011372248886E-4</v>
      </c>
      <c r="L179" s="12">
        <f t="shared" si="37"/>
        <v>4.3369836278861484E-4</v>
      </c>
      <c r="M179" s="12">
        <f t="shared" si="38"/>
        <v>4.3374539145513147E-4</v>
      </c>
      <c r="N179" s="12">
        <f t="shared" si="39"/>
        <v>-3.276897870015949E-4</v>
      </c>
      <c r="O179" s="32">
        <f t="shared" si="26"/>
        <v>-2.4168639198096642E-4</v>
      </c>
      <c r="P179" s="32">
        <f t="shared" si="27"/>
        <v>-2.4510946343880846E-4</v>
      </c>
      <c r="Q179" s="34">
        <f t="shared" si="35"/>
        <v>2.7190563362822218E-4</v>
      </c>
      <c r="R179">
        <f t="shared" si="28"/>
        <v>1057004121.6221679</v>
      </c>
      <c r="S179">
        <f t="shared" si="29"/>
        <v>1058363426.3027316</v>
      </c>
    </row>
    <row r="180" spans="1:19">
      <c r="A180">
        <f t="shared" si="30"/>
        <v>1</v>
      </c>
      <c r="B180" s="1">
        <v>45383</v>
      </c>
      <c r="C180" s="28">
        <v>9233</v>
      </c>
      <c r="D180" s="4">
        <v>9224</v>
      </c>
      <c r="E180" s="4">
        <v>9223</v>
      </c>
      <c r="F180" s="4">
        <v>9152</v>
      </c>
      <c r="G180" s="30">
        <v>8762970.6875728033</v>
      </c>
      <c r="H180" s="30">
        <v>8804437.7512083165</v>
      </c>
      <c r="I180" s="4">
        <v>8647978</v>
      </c>
      <c r="J180" s="37">
        <v>8684143.5569398608</v>
      </c>
      <c r="K180" s="11">
        <f t="shared" si="36"/>
        <v>7.5872534142651382E-4</v>
      </c>
      <c r="L180" s="12">
        <f t="shared" si="37"/>
        <v>-3.2513276254475532E-4</v>
      </c>
      <c r="M180" s="12">
        <f t="shared" si="38"/>
        <v>-3.2516800346849006E-4</v>
      </c>
      <c r="N180" s="12">
        <f t="shared" si="39"/>
        <v>0</v>
      </c>
      <c r="O180" s="32">
        <f t="shared" ref="O180:O185" si="40">G180/G179-1</f>
        <v>-2.3825084165951527E-4</v>
      </c>
      <c r="P180" s="32">
        <f t="shared" ref="P180:P185" si="41">H180/H179-1</f>
        <v>-2.3959938221851385E-4</v>
      </c>
      <c r="Q180" s="34">
        <f t="shared" si="35"/>
        <v>-5.2989877393250229E-4</v>
      </c>
      <c r="R180">
        <f t="shared" ref="R180:R185" si="42">R179+G180</f>
        <v>1065767092.3097408</v>
      </c>
      <c r="S180">
        <f t="shared" ref="S180:S185" si="43">S179+H180</f>
        <v>1067167864.0539399</v>
      </c>
    </row>
    <row r="181" spans="1:19">
      <c r="A181">
        <f t="shared" si="30"/>
        <v>1</v>
      </c>
      <c r="B181" s="1">
        <v>45413</v>
      </c>
      <c r="C181" s="28">
        <v>9234</v>
      </c>
      <c r="D181" s="4">
        <v>9235</v>
      </c>
      <c r="E181" s="4">
        <v>9235</v>
      </c>
      <c r="F181" s="4">
        <v>9159</v>
      </c>
      <c r="G181" s="30">
        <v>8761164.0948058181</v>
      </c>
      <c r="H181" s="30">
        <v>8791891.0548678935</v>
      </c>
      <c r="I181" s="4">
        <v>8665487</v>
      </c>
      <c r="J181" s="37">
        <v>8687196.6302387398</v>
      </c>
      <c r="K181" s="11">
        <f t="shared" si="36"/>
        <v>1.0830715910326028E-4</v>
      </c>
      <c r="L181" s="12">
        <f t="shared" si="37"/>
        <v>1.1925411968776167E-3</v>
      </c>
      <c r="M181" s="12">
        <f t="shared" si="38"/>
        <v>1.3010950883660666E-3</v>
      </c>
      <c r="N181" s="12">
        <f t="shared" si="39"/>
        <v>7.6486013986021284E-4</v>
      </c>
      <c r="O181" s="32">
        <f t="shared" si="40"/>
        <v>-2.0616213740709544E-4</v>
      </c>
      <c r="P181" s="32">
        <f t="shared" si="41"/>
        <v>-1.4250423133154166E-3</v>
      </c>
      <c r="Q181" s="34">
        <f t="shared" si="35"/>
        <v>3.5156872740071954E-4</v>
      </c>
      <c r="R181">
        <f t="shared" si="42"/>
        <v>1074528256.4045465</v>
      </c>
      <c r="S181">
        <f t="shared" si="43"/>
        <v>1075959755.1088078</v>
      </c>
    </row>
    <row r="182" spans="1:19">
      <c r="A182">
        <f t="shared" si="30"/>
        <v>1</v>
      </c>
      <c r="B182" s="1">
        <v>45444</v>
      </c>
      <c r="C182" s="28">
        <v>9244</v>
      </c>
      <c r="D182" s="4">
        <v>9245</v>
      </c>
      <c r="E182" s="4">
        <v>9248</v>
      </c>
      <c r="F182" s="4">
        <v>9167</v>
      </c>
      <c r="G182" s="30">
        <v>8763324.8832594957</v>
      </c>
      <c r="H182" s="30">
        <v>8793904.4033117853</v>
      </c>
      <c r="I182" s="4">
        <v>8740078</v>
      </c>
      <c r="J182" s="37">
        <v>8687239.0204393696</v>
      </c>
      <c r="K182" s="11">
        <f t="shared" si="36"/>
        <v>1.0829542993284758E-3</v>
      </c>
      <c r="L182" s="12">
        <f t="shared" si="37"/>
        <v>1.0828370330264736E-3</v>
      </c>
      <c r="M182" s="12">
        <f t="shared" si="38"/>
        <v>1.4076881429345711E-3</v>
      </c>
      <c r="N182" s="12">
        <f t="shared" si="39"/>
        <v>8.7345780107006554E-4</v>
      </c>
      <c r="O182" s="32">
        <f t="shared" si="40"/>
        <v>2.4663257419854645E-4</v>
      </c>
      <c r="P182" s="32">
        <f t="shared" si="41"/>
        <v>2.2900061332964405E-4</v>
      </c>
      <c r="Q182" s="34">
        <f t="shared" si="35"/>
        <v>4.8796179521470862E-6</v>
      </c>
      <c r="R182">
        <f t="shared" si="42"/>
        <v>1083291581.287806</v>
      </c>
      <c r="S182">
        <f t="shared" si="43"/>
        <v>1084753659.5121195</v>
      </c>
    </row>
    <row r="183" spans="1:19">
      <c r="A183">
        <f t="shared" si="30"/>
        <v>1</v>
      </c>
      <c r="B183" s="1">
        <v>45474</v>
      </c>
      <c r="C183" s="28">
        <v>9241</v>
      </c>
      <c r="D183" s="4">
        <v>9247</v>
      </c>
      <c r="E183" s="4">
        <v>9244</v>
      </c>
      <c r="F183" s="4">
        <v>9164</v>
      </c>
      <c r="G183" s="30">
        <v>8749598.756921025</v>
      </c>
      <c r="H183" s="30">
        <v>8780156.5704618711</v>
      </c>
      <c r="I183" s="4">
        <v>8771183</v>
      </c>
      <c r="J183" s="37">
        <v>8690502.7327013407</v>
      </c>
      <c r="K183" s="11">
        <f t="shared" si="36"/>
        <v>-3.245348334054432E-4</v>
      </c>
      <c r="L183" s="12">
        <f t="shared" si="37"/>
        <v>2.1633315305580325E-4</v>
      </c>
      <c r="M183" s="12">
        <f t="shared" si="38"/>
        <v>-4.325259515570723E-4</v>
      </c>
      <c r="N183" s="12">
        <f t="shared" si="39"/>
        <v>-3.2726082687906111E-4</v>
      </c>
      <c r="O183" s="32">
        <f t="shared" si="40"/>
        <v>-1.5663149000320065E-3</v>
      </c>
      <c r="P183" s="32">
        <f t="shared" si="41"/>
        <v>-1.5633366272138627E-3</v>
      </c>
      <c r="Q183" s="34">
        <f t="shared" si="35"/>
        <v>3.7569039533646986E-4</v>
      </c>
      <c r="R183">
        <f t="shared" si="42"/>
        <v>1092041180.0447271</v>
      </c>
      <c r="S183">
        <f t="shared" si="43"/>
        <v>1093533816.0825815</v>
      </c>
    </row>
    <row r="184" spans="1:19">
      <c r="A184">
        <f t="shared" si="30"/>
        <v>1</v>
      </c>
      <c r="B184" s="1">
        <v>45505</v>
      </c>
      <c r="C184" s="28">
        <v>9258</v>
      </c>
      <c r="D184" s="4">
        <v>9254</v>
      </c>
      <c r="E184" s="4">
        <v>9251</v>
      </c>
      <c r="F184" s="4">
        <v>9170</v>
      </c>
      <c r="G184" s="30">
        <v>8723299.8684410602</v>
      </c>
      <c r="H184" s="30">
        <v>8756544.8088593334</v>
      </c>
      <c r="I184" s="4">
        <v>8750904</v>
      </c>
      <c r="J184" s="37">
        <v>8681424.2291183006</v>
      </c>
      <c r="K184" s="11">
        <f t="shared" si="36"/>
        <v>1.8396277459149513E-3</v>
      </c>
      <c r="L184" s="12">
        <f t="shared" si="37"/>
        <v>7.570022710068347E-4</v>
      </c>
      <c r="M184" s="12">
        <f t="shared" si="38"/>
        <v>7.5724794461273781E-4</v>
      </c>
      <c r="N184" s="12">
        <f t="shared" si="39"/>
        <v>6.5473592317766283E-4</v>
      </c>
      <c r="O184" s="32">
        <f t="shared" si="40"/>
        <v>-3.0057250864403695E-3</v>
      </c>
      <c r="P184" s="32">
        <f t="shared" si="41"/>
        <v>-2.6892187414939706E-3</v>
      </c>
      <c r="Q184" s="34">
        <f t="shared" si="35"/>
        <v>-1.0446465368313396E-3</v>
      </c>
      <c r="R184">
        <f t="shared" si="42"/>
        <v>1100764479.9131682</v>
      </c>
      <c r="S184">
        <f t="shared" si="43"/>
        <v>1102290360.8914409</v>
      </c>
    </row>
    <row r="185" spans="1:19" ht="15.95" thickBot="1">
      <c r="A185">
        <f t="shared" si="30"/>
        <v>1</v>
      </c>
      <c r="B185" s="1">
        <v>45536</v>
      </c>
      <c r="C185" s="29">
        <v>9259</v>
      </c>
      <c r="D185" s="21">
        <v>9255</v>
      </c>
      <c r="E185" s="21">
        <v>9257</v>
      </c>
      <c r="F185" s="21">
        <v>9175</v>
      </c>
      <c r="G185" s="31">
        <v>8703977.2067101486</v>
      </c>
      <c r="H185" s="31">
        <v>8737241.7408036999</v>
      </c>
      <c r="I185" s="21">
        <v>8689553</v>
      </c>
      <c r="J185" s="38">
        <v>8697726.22380393</v>
      </c>
      <c r="K185" s="14">
        <f t="shared" si="36"/>
        <v>1.0801468999788177E-4</v>
      </c>
      <c r="L185" s="15">
        <f t="shared" si="37"/>
        <v>1.0806137886310019E-4</v>
      </c>
      <c r="M185" s="15">
        <f t="shared" si="38"/>
        <v>6.4857853205069205E-4</v>
      </c>
      <c r="N185" s="15">
        <f t="shared" si="39"/>
        <v>5.4525627044710312E-4</v>
      </c>
      <c r="O185" s="33">
        <f t="shared" si="40"/>
        <v>-2.2150633386818219E-3</v>
      </c>
      <c r="P185" s="33">
        <f t="shared" si="41"/>
        <v>-2.204416065581416E-3</v>
      </c>
      <c r="Q185" s="35">
        <f t="shared" si="35"/>
        <v>1.8778018739080693E-3</v>
      </c>
      <c r="R185">
        <f t="shared" si="42"/>
        <v>1109468457.1198783</v>
      </c>
      <c r="S185">
        <f t="shared" si="43"/>
        <v>1111027602.6322446</v>
      </c>
    </row>
    <row r="186" spans="1:19">
      <c r="B186" s="1"/>
      <c r="G186" s="19"/>
      <c r="H186" s="19"/>
      <c r="I186" s="4"/>
      <c r="J186" s="4"/>
      <c r="K186" s="2"/>
      <c r="L186" s="2"/>
      <c r="M186" s="2"/>
      <c r="N186" s="2"/>
      <c r="O186" s="2"/>
      <c r="P186" s="2"/>
      <c r="Q186" s="2"/>
    </row>
  </sheetData>
  <mergeCells count="10">
    <mergeCell ref="C1:Q1"/>
    <mergeCell ref="T4:W4"/>
    <mergeCell ref="Z4:AC4"/>
    <mergeCell ref="C3:J3"/>
    <mergeCell ref="K3:Q3"/>
    <mergeCell ref="C4:F4"/>
    <mergeCell ref="G4:H4"/>
    <mergeCell ref="I4:J4"/>
    <mergeCell ref="K4:N4"/>
    <mergeCell ref="O4:P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C4BAC-649A-4BDE-B741-0AE395EBDC97}">
  <dimension ref="A1:AC186"/>
  <sheetViews>
    <sheetView workbookViewId="0">
      <selection activeCell="B1" sqref="B1"/>
    </sheetView>
  </sheetViews>
  <sheetFormatPr defaultColWidth="14.140625" defaultRowHeight="15"/>
  <cols>
    <col min="1" max="1" width="2" bestFit="1" customWidth="1"/>
    <col min="2" max="2" width="10" bestFit="1" customWidth="1"/>
    <col min="3" max="3" width="14" bestFit="1" customWidth="1"/>
    <col min="4" max="5" width="10.42578125" bestFit="1" customWidth="1"/>
    <col min="6" max="7" width="14" bestFit="1" customWidth="1"/>
    <col min="8" max="9" width="11.140625" bestFit="1" customWidth="1"/>
    <col min="10" max="10" width="11.85546875" bestFit="1" customWidth="1"/>
    <col min="11" max="11" width="14" bestFit="1" customWidth="1"/>
    <col min="12" max="13" width="10.42578125" bestFit="1" customWidth="1"/>
    <col min="14" max="15" width="14" bestFit="1" customWidth="1"/>
    <col min="16" max="16" width="10.42578125" bestFit="1" customWidth="1"/>
    <col min="17" max="17" width="11.85546875" bestFit="1" customWidth="1"/>
    <col min="19" max="19" width="4.42578125" bestFit="1" customWidth="1"/>
    <col min="20" max="20" width="14" bestFit="1" customWidth="1"/>
    <col min="21" max="22" width="10.42578125" bestFit="1" customWidth="1"/>
    <col min="23" max="23" width="14" bestFit="1" customWidth="1"/>
    <col min="25" max="25" width="4.42578125" bestFit="1" customWidth="1"/>
    <col min="26" max="26" width="14" bestFit="1" customWidth="1"/>
    <col min="27" max="28" width="10.42578125" bestFit="1" customWidth="1"/>
    <col min="29" max="29" width="14" bestFit="1" customWidth="1"/>
  </cols>
  <sheetData>
    <row r="1" spans="1:29" ht="47.1">
      <c r="C1" s="47" t="s">
        <v>5</v>
      </c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</row>
    <row r="2" spans="1:29" ht="15.95" thickBot="1"/>
    <row r="3" spans="1:29" ht="27">
      <c r="C3" s="49" t="s">
        <v>67</v>
      </c>
      <c r="D3" s="50"/>
      <c r="E3" s="50"/>
      <c r="F3" s="50"/>
      <c r="G3" s="50"/>
      <c r="H3" s="50"/>
      <c r="I3" s="50"/>
      <c r="J3" s="51"/>
      <c r="K3" s="49" t="s">
        <v>68</v>
      </c>
      <c r="L3" s="50"/>
      <c r="M3" s="50"/>
      <c r="N3" s="50"/>
      <c r="O3" s="50"/>
      <c r="P3" s="50"/>
      <c r="Q3" s="51"/>
    </row>
    <row r="4" spans="1:29" ht="21.95">
      <c r="C4" s="52" t="s">
        <v>69</v>
      </c>
      <c r="D4" s="48"/>
      <c r="E4" s="48"/>
      <c r="F4" s="48"/>
      <c r="G4" s="48" t="s">
        <v>13</v>
      </c>
      <c r="H4" s="48"/>
      <c r="I4" s="48" t="s">
        <v>70</v>
      </c>
      <c r="J4" s="53"/>
      <c r="K4" s="52" t="s">
        <v>12</v>
      </c>
      <c r="L4" s="48"/>
      <c r="M4" s="48"/>
      <c r="N4" s="48"/>
      <c r="O4" s="48" t="s">
        <v>13</v>
      </c>
      <c r="P4" s="48"/>
      <c r="Q4" s="8" t="s">
        <v>70</v>
      </c>
      <c r="T4" s="48" t="s">
        <v>71</v>
      </c>
      <c r="U4" s="48"/>
      <c r="V4" s="48"/>
      <c r="W4" s="48"/>
      <c r="Z4" s="48" t="s">
        <v>72</v>
      </c>
      <c r="AA4" s="48"/>
      <c r="AB4" s="48"/>
      <c r="AC4" s="48"/>
    </row>
    <row r="5" spans="1:29" ht="17.100000000000001" thickBot="1">
      <c r="C5" s="16" t="s">
        <v>73</v>
      </c>
      <c r="D5" s="17" t="s">
        <v>74</v>
      </c>
      <c r="E5" s="17" t="s">
        <v>75</v>
      </c>
      <c r="F5" s="17" t="s">
        <v>76</v>
      </c>
      <c r="G5" s="17" t="s">
        <v>73</v>
      </c>
      <c r="H5" s="17" t="s">
        <v>74</v>
      </c>
      <c r="I5" s="17" t="s">
        <v>77</v>
      </c>
      <c r="J5" s="18" t="s">
        <v>78</v>
      </c>
      <c r="K5" s="16" t="s">
        <v>73</v>
      </c>
      <c r="L5" s="17" t="s">
        <v>74</v>
      </c>
      <c r="M5" s="17" t="s">
        <v>75</v>
      </c>
      <c r="N5" s="17" t="s">
        <v>76</v>
      </c>
      <c r="O5" s="17" t="s">
        <v>73</v>
      </c>
      <c r="P5" s="17" t="s">
        <v>74</v>
      </c>
      <c r="Q5" s="18" t="s">
        <v>78</v>
      </c>
      <c r="T5" s="5" t="s">
        <v>73</v>
      </c>
      <c r="U5" s="5" t="s">
        <v>74</v>
      </c>
      <c r="V5" s="5" t="s">
        <v>75</v>
      </c>
      <c r="W5" s="5" t="s">
        <v>76</v>
      </c>
      <c r="Z5" s="5" t="s">
        <v>73</v>
      </c>
      <c r="AA5" s="5" t="s">
        <v>74</v>
      </c>
      <c r="AB5" s="5" t="s">
        <v>75</v>
      </c>
      <c r="AC5" s="5" t="s">
        <v>76</v>
      </c>
    </row>
    <row r="6" spans="1:29">
      <c r="A6">
        <f>IF(OR(YEAR(B6)&lt;2020,YEAR(B6)&gt;2021),1,0)</f>
        <v>1</v>
      </c>
      <c r="B6" s="1">
        <v>40087</v>
      </c>
      <c r="C6" s="25">
        <v>2831</v>
      </c>
      <c r="D6" s="26">
        <v>2827</v>
      </c>
      <c r="E6" s="26">
        <v>2826</v>
      </c>
      <c r="F6" s="26">
        <v>2764</v>
      </c>
      <c r="G6" s="27"/>
      <c r="H6" s="27"/>
      <c r="I6" s="26">
        <v>2746344</v>
      </c>
      <c r="J6" s="36">
        <v>2752849.2943840399</v>
      </c>
      <c r="K6" s="9"/>
      <c r="L6" s="20"/>
      <c r="M6" s="20"/>
      <c r="N6" s="20"/>
      <c r="O6" s="20"/>
      <c r="P6" s="20"/>
      <c r="Q6" s="10"/>
      <c r="S6" s="22" t="s">
        <v>12</v>
      </c>
      <c r="T6" s="24" cm="1">
        <f t="array" ref="T6">SQRT(AVERAGE(POWER(K7:K185-$Q$7:$Q$185,2)))</f>
        <v>7.3328112279676394E-3</v>
      </c>
      <c r="U6" s="7" cm="1">
        <f t="array" ref="U6">SQRT(AVERAGE(POWER(L7:L185-$Q$7:$Q$185,2)))</f>
        <v>7.2056843008205486E-3</v>
      </c>
      <c r="V6" s="7" cm="1">
        <f t="array" ref="V6">SQRT(AVERAGE(POWER(M7:M185-$Q$7:$Q$185,2)))</f>
        <v>7.0932760978221071E-3</v>
      </c>
      <c r="W6" s="7" cm="1">
        <f t="array" ref="W6">SQRT(AVERAGE(POWER(N7:N185-$Q$7:$Q$185,2)))</f>
        <v>4.3373031489989684E-3</v>
      </c>
      <c r="Y6" s="22" t="s">
        <v>12</v>
      </c>
      <c r="Z6" s="23" cm="1">
        <f t="array" ref="Z6">SQRT(SUMPRODUCT($A$7:$A$185,POWER(K7:K185-$Q$7:$Q$185,2))/SUM($A$7:$A$185))</f>
        <v>7.2701000707391895E-3</v>
      </c>
      <c r="AA6" s="7" cm="1">
        <f t="array" ref="AA6">SQRT(SUMPRODUCT($A$7:$A$185,POWER(L7:L185-$Q$7:$Q$185,2))/SUM($A$7:$A$185))</f>
        <v>6.6684070308260469E-3</v>
      </c>
      <c r="AB6" s="7" cm="1">
        <f t="array" ref="AB6">SQRT(SUMPRODUCT($A$7:$A$185,POWER(M7:M185-$Q$7:$Q$185,2))/SUM($A$7:$A$185))</f>
        <v>6.7039723905384903E-3</v>
      </c>
      <c r="AC6" s="7" cm="1">
        <f t="array" ref="AC6">SQRT(SUMPRODUCT($A$7:$A$185,POWER(N7:N185-$Q$7:$Q$185,2))/SUM($A$7:$A$185))</f>
        <v>4.1751020087115618E-3</v>
      </c>
    </row>
    <row r="7" spans="1:29">
      <c r="A7">
        <f t="shared" ref="A7:A70" si="0">IF(OR(YEAR(B7)&lt;2020,YEAR(B7)&gt;2021),1,0)</f>
        <v>1</v>
      </c>
      <c r="B7" s="1">
        <v>40118</v>
      </c>
      <c r="C7" s="28">
        <v>2810</v>
      </c>
      <c r="D7" s="4">
        <v>2812</v>
      </c>
      <c r="E7" s="4">
        <v>2762</v>
      </c>
      <c r="F7" s="4">
        <v>2752</v>
      </c>
      <c r="G7" s="20"/>
      <c r="H7" s="20"/>
      <c r="I7" s="4">
        <v>2755656</v>
      </c>
      <c r="J7" s="37">
        <v>2749268.9656081898</v>
      </c>
      <c r="K7" s="11">
        <f t="shared" ref="K7:K38" si="1">C7/C6-1</f>
        <v>-7.4178735429176745E-3</v>
      </c>
      <c r="L7" s="12">
        <f t="shared" ref="L7:L38" si="2">D7/D6-1</f>
        <v>-5.3059780686239844E-3</v>
      </c>
      <c r="M7" s="12">
        <f t="shared" ref="M7:M38" si="3">E7/E6-1</f>
        <v>-2.2646850672328411E-2</v>
      </c>
      <c r="N7" s="12">
        <f t="shared" ref="N7:N38" si="4">F7/F6-1</f>
        <v>-4.34153400868309E-3</v>
      </c>
      <c r="O7" s="13"/>
      <c r="P7" s="13"/>
      <c r="Q7" s="34">
        <f>J7/J6-1</f>
        <v>-1.3005901860134728E-3</v>
      </c>
      <c r="S7" s="22" t="s">
        <v>13</v>
      </c>
      <c r="T7" s="24" cm="1">
        <f t="array" ref="T7">SQRT(AVERAGE(POWER(O51:O185-$Q$51:$Q$185,2)))</f>
        <v>8.3798994982527079E-3</v>
      </c>
      <c r="U7" s="7" cm="1">
        <f t="array" ref="U7">SQRT(AVERAGE(POWER(P51:P185-$Q$51:$Q$185,2)))</f>
        <v>8.3349732746470992E-3</v>
      </c>
      <c r="V7" s="3"/>
      <c r="W7" s="3"/>
      <c r="Y7" s="22" t="s">
        <v>13</v>
      </c>
      <c r="Z7" s="23" cm="1">
        <f t="array" ref="Z7">SQRT(SUMPRODUCT($A$51:$A$185,POWER(O51:O185-$Q$51:$Q$185,2))/SUM($A$51:$A$185))</f>
        <v>6.6326352031287226E-3</v>
      </c>
      <c r="AA7" s="7" cm="1">
        <f t="array" ref="AA7">SQRT(SUMPRODUCT($A$51:$A$185,POWER(P51:P185-$Q$51:$Q$185,2))/SUM($A$51:$A$185))</f>
        <v>6.4785102487455934E-3</v>
      </c>
      <c r="AB7" s="3"/>
      <c r="AC7" s="3"/>
    </row>
    <row r="8" spans="1:29">
      <c r="A8">
        <f t="shared" si="0"/>
        <v>1</v>
      </c>
      <c r="B8" s="1">
        <v>40148</v>
      </c>
      <c r="C8" s="28">
        <v>2806</v>
      </c>
      <c r="D8" s="4">
        <v>2753</v>
      </c>
      <c r="E8" s="4">
        <v>2748</v>
      </c>
      <c r="F8" s="4">
        <v>2745</v>
      </c>
      <c r="G8" s="20"/>
      <c r="H8" s="20"/>
      <c r="I8" s="4">
        <v>2765806</v>
      </c>
      <c r="J8" s="37">
        <v>2750900.8505856399</v>
      </c>
      <c r="K8" s="11">
        <f t="shared" si="1"/>
        <v>-1.423487544483959E-3</v>
      </c>
      <c r="L8" s="12">
        <f t="shared" si="2"/>
        <v>-2.0981507823613077E-2</v>
      </c>
      <c r="M8" s="12">
        <f t="shared" si="3"/>
        <v>-5.0687907313541336E-3</v>
      </c>
      <c r="N8" s="12">
        <f t="shared" si="4"/>
        <v>-2.5436046511627675E-3</v>
      </c>
      <c r="O8" s="13"/>
      <c r="P8" s="13"/>
      <c r="Q8" s="34">
        <f t="shared" ref="Q8:Q71" si="5">J8/J7-1</f>
        <v>5.935705083293108E-4</v>
      </c>
    </row>
    <row r="9" spans="1:29">
      <c r="A9">
        <f t="shared" si="0"/>
        <v>1</v>
      </c>
      <c r="B9" s="1">
        <v>40179</v>
      </c>
      <c r="C9" s="28">
        <v>2753</v>
      </c>
      <c r="D9" s="4">
        <v>2744</v>
      </c>
      <c r="E9" s="4">
        <v>2745</v>
      </c>
      <c r="F9" s="4">
        <v>2739</v>
      </c>
      <c r="G9" s="20"/>
      <c r="H9" s="20"/>
      <c r="I9" s="4">
        <v>2704708</v>
      </c>
      <c r="J9" s="37">
        <v>2720339.8108091601</v>
      </c>
      <c r="K9" s="11">
        <f t="shared" si="1"/>
        <v>-1.8888096935139043E-2</v>
      </c>
      <c r="L9" s="12">
        <f t="shared" si="2"/>
        <v>-3.2691609153651102E-3</v>
      </c>
      <c r="M9" s="12">
        <f t="shared" si="3"/>
        <v>-1.0917030567685337E-3</v>
      </c>
      <c r="N9" s="12">
        <f t="shared" si="4"/>
        <v>-2.1857923497268228E-3</v>
      </c>
      <c r="O9" s="13"/>
      <c r="P9" s="13"/>
      <c r="Q9" s="34">
        <f t="shared" si="5"/>
        <v>-1.1109466111791644E-2</v>
      </c>
    </row>
    <row r="10" spans="1:29">
      <c r="A10">
        <f t="shared" si="0"/>
        <v>1</v>
      </c>
      <c r="B10" s="1">
        <v>40210</v>
      </c>
      <c r="C10" s="28">
        <v>2726</v>
      </c>
      <c r="D10" s="4">
        <v>2738</v>
      </c>
      <c r="E10" s="4">
        <v>2739</v>
      </c>
      <c r="F10" s="4">
        <v>2737</v>
      </c>
      <c r="G10" s="20"/>
      <c r="H10" s="20"/>
      <c r="I10" s="4">
        <v>2701776</v>
      </c>
      <c r="J10" s="37">
        <v>2717365.4010418099</v>
      </c>
      <c r="K10" s="11">
        <f t="shared" si="1"/>
        <v>-9.8074827460952196E-3</v>
      </c>
      <c r="L10" s="12">
        <f t="shared" si="2"/>
        <v>-2.1865889212827616E-3</v>
      </c>
      <c r="M10" s="12">
        <f t="shared" si="3"/>
        <v>-2.1857923497268228E-3</v>
      </c>
      <c r="N10" s="12">
        <f t="shared" si="4"/>
        <v>-7.3019350127778715E-4</v>
      </c>
      <c r="O10" s="13"/>
      <c r="P10" s="13"/>
      <c r="Q10" s="34">
        <f t="shared" si="5"/>
        <v>-1.0933964042034727E-3</v>
      </c>
    </row>
    <row r="11" spans="1:29">
      <c r="A11">
        <f t="shared" si="0"/>
        <v>1</v>
      </c>
      <c r="B11" s="1">
        <v>40238</v>
      </c>
      <c r="C11" s="28">
        <v>2726</v>
      </c>
      <c r="D11" s="4">
        <v>2727</v>
      </c>
      <c r="E11" s="4">
        <v>2728</v>
      </c>
      <c r="F11" s="4">
        <v>2719</v>
      </c>
      <c r="G11" s="20"/>
      <c r="H11" s="20"/>
      <c r="I11" s="4">
        <v>2708194</v>
      </c>
      <c r="J11" s="37">
        <v>2713168.3858089098</v>
      </c>
      <c r="K11" s="11">
        <f t="shared" si="1"/>
        <v>0</v>
      </c>
      <c r="L11" s="12">
        <f t="shared" si="2"/>
        <v>-4.0175310445580426E-3</v>
      </c>
      <c r="M11" s="12">
        <f t="shared" si="3"/>
        <v>-4.0160642570281624E-3</v>
      </c>
      <c r="N11" s="12">
        <f t="shared" si="4"/>
        <v>-6.5765436609426242E-3</v>
      </c>
      <c r="O11" s="13"/>
      <c r="P11" s="13"/>
      <c r="Q11" s="34">
        <f t="shared" si="5"/>
        <v>-1.5445163286803565E-3</v>
      </c>
    </row>
    <row r="12" spans="1:29">
      <c r="A12">
        <f t="shared" si="0"/>
        <v>1</v>
      </c>
      <c r="B12" s="1">
        <v>40269</v>
      </c>
      <c r="C12" s="28">
        <v>2724</v>
      </c>
      <c r="D12" s="4">
        <v>2728</v>
      </c>
      <c r="E12" s="4">
        <v>2727</v>
      </c>
      <c r="F12" s="4">
        <v>2714</v>
      </c>
      <c r="G12" s="20"/>
      <c r="H12" s="20"/>
      <c r="I12" s="4">
        <v>2694431</v>
      </c>
      <c r="J12" s="37">
        <v>2704582.1110660499</v>
      </c>
      <c r="K12" s="11">
        <f t="shared" si="1"/>
        <v>-7.336757153337814E-4</v>
      </c>
      <c r="L12" s="12">
        <f t="shared" si="2"/>
        <v>3.6670333700028479E-4</v>
      </c>
      <c r="M12" s="12">
        <f t="shared" si="3"/>
        <v>-3.665689149560114E-4</v>
      </c>
      <c r="N12" s="12">
        <f t="shared" si="4"/>
        <v>-1.8389113644722288E-3</v>
      </c>
      <c r="O12" s="13"/>
      <c r="P12" s="13"/>
      <c r="Q12" s="34">
        <f t="shared" si="5"/>
        <v>-3.1646671057240505E-3</v>
      </c>
    </row>
    <row r="13" spans="1:29">
      <c r="A13">
        <f t="shared" si="0"/>
        <v>1</v>
      </c>
      <c r="B13" s="1">
        <v>40299</v>
      </c>
      <c r="C13" s="28">
        <v>2728</v>
      </c>
      <c r="D13" s="4">
        <v>2723</v>
      </c>
      <c r="E13" s="4">
        <v>2725</v>
      </c>
      <c r="F13" s="4">
        <v>2708</v>
      </c>
      <c r="G13" s="20"/>
      <c r="H13" s="20"/>
      <c r="I13" s="4">
        <v>2703038</v>
      </c>
      <c r="J13" s="37">
        <v>2703862.5774247702</v>
      </c>
      <c r="K13" s="11">
        <f t="shared" si="1"/>
        <v>1.468428781204123E-3</v>
      </c>
      <c r="L13" s="12">
        <f t="shared" si="2"/>
        <v>-1.832844574780057E-3</v>
      </c>
      <c r="M13" s="12">
        <f t="shared" si="3"/>
        <v>-7.334066740006806E-4</v>
      </c>
      <c r="N13" s="12">
        <f t="shared" si="4"/>
        <v>-2.2107590272659738E-3</v>
      </c>
      <c r="O13" s="13"/>
      <c r="P13" s="13"/>
      <c r="Q13" s="34">
        <f t="shared" si="5"/>
        <v>-2.6604244638595009E-4</v>
      </c>
    </row>
    <row r="14" spans="1:29">
      <c r="A14">
        <f t="shared" si="0"/>
        <v>1</v>
      </c>
      <c r="B14" s="1">
        <v>40330</v>
      </c>
      <c r="C14" s="28">
        <v>2715</v>
      </c>
      <c r="D14" s="4">
        <v>2711</v>
      </c>
      <c r="E14" s="4">
        <v>2711</v>
      </c>
      <c r="F14" s="4">
        <v>2701</v>
      </c>
      <c r="G14" s="20"/>
      <c r="H14" s="20"/>
      <c r="I14" s="4">
        <v>2722281</v>
      </c>
      <c r="J14" s="37">
        <v>2710440.4550187099</v>
      </c>
      <c r="K14" s="11">
        <f t="shared" si="1"/>
        <v>-4.7653958944281483E-3</v>
      </c>
      <c r="L14" s="12">
        <f t="shared" si="2"/>
        <v>-4.4069041498346895E-3</v>
      </c>
      <c r="M14" s="12">
        <f t="shared" si="3"/>
        <v>-5.1376146788990606E-3</v>
      </c>
      <c r="N14" s="12">
        <f t="shared" si="4"/>
        <v>-2.5849335302806642E-3</v>
      </c>
      <c r="O14" s="13"/>
      <c r="P14" s="13"/>
      <c r="Q14" s="34">
        <f t="shared" si="5"/>
        <v>2.4327706773488167E-3</v>
      </c>
    </row>
    <row r="15" spans="1:29">
      <c r="A15">
        <f t="shared" si="0"/>
        <v>1</v>
      </c>
      <c r="B15" s="1">
        <v>40360</v>
      </c>
      <c r="C15" s="28">
        <v>2712</v>
      </c>
      <c r="D15" s="4">
        <v>2715</v>
      </c>
      <c r="E15" s="4">
        <v>2717</v>
      </c>
      <c r="F15" s="4">
        <v>2703</v>
      </c>
      <c r="G15" s="20"/>
      <c r="H15" s="20"/>
      <c r="I15" s="4">
        <v>2706992</v>
      </c>
      <c r="J15" s="37">
        <v>2688894.7201065798</v>
      </c>
      <c r="K15" s="11">
        <f t="shared" si="1"/>
        <v>-1.1049723756906271E-3</v>
      </c>
      <c r="L15" s="12">
        <f t="shared" si="2"/>
        <v>1.4754703061601315E-3</v>
      </c>
      <c r="M15" s="12">
        <f t="shared" si="3"/>
        <v>2.2132054592400863E-3</v>
      </c>
      <c r="N15" s="12">
        <f t="shared" si="4"/>
        <v>7.4046649389125641E-4</v>
      </c>
      <c r="O15" s="13"/>
      <c r="P15" s="13"/>
      <c r="Q15" s="34">
        <f t="shared" si="5"/>
        <v>-7.9491637133128901E-3</v>
      </c>
    </row>
    <row r="16" spans="1:29">
      <c r="A16">
        <f t="shared" si="0"/>
        <v>1</v>
      </c>
      <c r="B16" s="1">
        <v>40391</v>
      </c>
      <c r="C16" s="28">
        <v>2714</v>
      </c>
      <c r="D16" s="4">
        <v>2716</v>
      </c>
      <c r="E16" s="4">
        <v>2724</v>
      </c>
      <c r="F16" s="4">
        <v>2701</v>
      </c>
      <c r="G16" s="20"/>
      <c r="H16" s="20"/>
      <c r="I16" s="4">
        <v>2709547</v>
      </c>
      <c r="J16" s="37">
        <v>2697561.8023830401</v>
      </c>
      <c r="K16" s="11">
        <f t="shared" si="1"/>
        <v>7.3746312684375148E-4</v>
      </c>
      <c r="L16" s="12">
        <f t="shared" si="2"/>
        <v>3.6832412523013502E-4</v>
      </c>
      <c r="M16" s="12">
        <f t="shared" si="3"/>
        <v>2.5763709974235827E-3</v>
      </c>
      <c r="N16" s="12">
        <f t="shared" si="4"/>
        <v>-7.3991860895306072E-4</v>
      </c>
      <c r="O16" s="13"/>
      <c r="P16" s="13"/>
      <c r="Q16" s="34">
        <f t="shared" si="5"/>
        <v>3.2232880713591872E-3</v>
      </c>
    </row>
    <row r="17" spans="1:17">
      <c r="A17">
        <f t="shared" si="0"/>
        <v>1</v>
      </c>
      <c r="B17" s="1">
        <v>40422</v>
      </c>
      <c r="C17" s="28">
        <v>2711</v>
      </c>
      <c r="D17" s="4">
        <v>2716</v>
      </c>
      <c r="E17" s="4">
        <v>2717</v>
      </c>
      <c r="F17" s="4">
        <v>2697</v>
      </c>
      <c r="G17" s="20"/>
      <c r="H17" s="20"/>
      <c r="I17" s="4">
        <v>2700512</v>
      </c>
      <c r="J17" s="37">
        <v>2712833.4251230401</v>
      </c>
      <c r="K17" s="11">
        <f t="shared" si="1"/>
        <v>-1.1053795136329869E-3</v>
      </c>
      <c r="L17" s="12">
        <f t="shared" si="2"/>
        <v>0</v>
      </c>
      <c r="M17" s="12">
        <f t="shared" si="3"/>
        <v>-2.5697503671071598E-3</v>
      </c>
      <c r="N17" s="12">
        <f t="shared" si="4"/>
        <v>-1.4809329877822908E-3</v>
      </c>
      <c r="O17" s="13"/>
      <c r="P17" s="13"/>
      <c r="Q17" s="34">
        <f t="shared" si="5"/>
        <v>5.6612689008677108E-3</v>
      </c>
    </row>
    <row r="18" spans="1:17">
      <c r="A18">
        <f t="shared" si="0"/>
        <v>1</v>
      </c>
      <c r="B18" s="1">
        <v>40452</v>
      </c>
      <c r="C18" s="28">
        <v>2715</v>
      </c>
      <c r="D18" s="4">
        <v>2716</v>
      </c>
      <c r="E18" s="4">
        <v>2713</v>
      </c>
      <c r="F18" s="4">
        <v>2695</v>
      </c>
      <c r="G18" s="20"/>
      <c r="H18" s="20"/>
      <c r="I18" s="4">
        <v>2684965</v>
      </c>
      <c r="J18" s="37">
        <v>2691465.5521298498</v>
      </c>
      <c r="K18" s="11">
        <f t="shared" si="1"/>
        <v>1.4754703061601315E-3</v>
      </c>
      <c r="L18" s="12">
        <f t="shared" si="2"/>
        <v>0</v>
      </c>
      <c r="M18" s="12">
        <f t="shared" si="3"/>
        <v>-1.4722119985277615E-3</v>
      </c>
      <c r="N18" s="12">
        <f t="shared" si="4"/>
        <v>-7.4156470152020315E-4</v>
      </c>
      <c r="O18" s="13"/>
      <c r="P18" s="13"/>
      <c r="Q18" s="34">
        <f t="shared" si="5"/>
        <v>-7.8765886601463997E-3</v>
      </c>
    </row>
    <row r="19" spans="1:17">
      <c r="A19">
        <f t="shared" si="0"/>
        <v>1</v>
      </c>
      <c r="B19" s="1">
        <v>40483</v>
      </c>
      <c r="C19" s="28">
        <v>2717</v>
      </c>
      <c r="D19" s="4">
        <v>2715</v>
      </c>
      <c r="E19" s="4">
        <v>2699</v>
      </c>
      <c r="F19" s="4">
        <v>2689</v>
      </c>
      <c r="G19" s="20"/>
      <c r="H19" s="20"/>
      <c r="I19" s="4">
        <v>2695344</v>
      </c>
      <c r="J19" s="37">
        <v>2686816.6022898098</v>
      </c>
      <c r="K19" s="11">
        <f t="shared" si="1"/>
        <v>7.3664825046049209E-4</v>
      </c>
      <c r="L19" s="12">
        <f t="shared" si="2"/>
        <v>-3.6818851251840812E-4</v>
      </c>
      <c r="M19" s="12">
        <f t="shared" si="3"/>
        <v>-5.1603391079985128E-3</v>
      </c>
      <c r="N19" s="12">
        <f t="shared" si="4"/>
        <v>-2.2263450834879572E-3</v>
      </c>
      <c r="O19" s="13"/>
      <c r="P19" s="13"/>
      <c r="Q19" s="34">
        <f t="shared" si="5"/>
        <v>-1.7272930862374247E-3</v>
      </c>
    </row>
    <row r="20" spans="1:17">
      <c r="A20">
        <f t="shared" si="0"/>
        <v>1</v>
      </c>
      <c r="B20" s="1">
        <v>40513</v>
      </c>
      <c r="C20" s="28">
        <v>2711</v>
      </c>
      <c r="D20" s="4">
        <v>2699</v>
      </c>
      <c r="E20" s="4">
        <v>2694</v>
      </c>
      <c r="F20" s="4">
        <v>2682</v>
      </c>
      <c r="G20" s="20"/>
      <c r="H20" s="20"/>
      <c r="I20" s="4">
        <v>2714841</v>
      </c>
      <c r="J20" s="37">
        <v>2694963.6475904998</v>
      </c>
      <c r="K20" s="11">
        <f t="shared" si="1"/>
        <v>-2.2083179977916423E-3</v>
      </c>
      <c r="L20" s="12">
        <f t="shared" si="2"/>
        <v>-5.8931860036832706E-3</v>
      </c>
      <c r="M20" s="12">
        <f t="shared" si="3"/>
        <v>-1.8525379770285566E-3</v>
      </c>
      <c r="N20" s="12">
        <f t="shared" si="4"/>
        <v>-2.603198214949809E-3</v>
      </c>
      <c r="O20" s="13"/>
      <c r="P20" s="13"/>
      <c r="Q20" s="34">
        <f t="shared" si="5"/>
        <v>3.0322297747256144E-3</v>
      </c>
    </row>
    <row r="21" spans="1:17">
      <c r="A21">
        <f t="shared" si="0"/>
        <v>1</v>
      </c>
      <c r="B21" s="1">
        <v>40544</v>
      </c>
      <c r="C21" s="28">
        <v>2698</v>
      </c>
      <c r="D21" s="4">
        <v>2685</v>
      </c>
      <c r="E21" s="4">
        <v>2687</v>
      </c>
      <c r="F21" s="4">
        <v>2678</v>
      </c>
      <c r="G21" s="20"/>
      <c r="H21" s="20"/>
      <c r="I21" s="4">
        <v>2665440</v>
      </c>
      <c r="J21" s="37">
        <v>2684121.5225104098</v>
      </c>
      <c r="K21" s="11">
        <f t="shared" si="1"/>
        <v>-4.7952784950202609E-3</v>
      </c>
      <c r="L21" s="12">
        <f t="shared" si="2"/>
        <v>-5.1871063356798697E-3</v>
      </c>
      <c r="M21" s="12">
        <f t="shared" si="3"/>
        <v>-2.5983667409057443E-3</v>
      </c>
      <c r="N21" s="12">
        <f t="shared" si="4"/>
        <v>-1.491424310216205E-3</v>
      </c>
      <c r="O21" s="13"/>
      <c r="P21" s="13"/>
      <c r="Q21" s="34">
        <f t="shared" si="5"/>
        <v>-4.0231062447850796E-3</v>
      </c>
    </row>
    <row r="22" spans="1:17">
      <c r="A22">
        <f t="shared" si="0"/>
        <v>1</v>
      </c>
      <c r="B22" s="1">
        <v>40575</v>
      </c>
      <c r="C22" s="28">
        <v>2685</v>
      </c>
      <c r="D22" s="4">
        <v>2685</v>
      </c>
      <c r="E22" s="4">
        <v>2684</v>
      </c>
      <c r="F22" s="4">
        <v>2672</v>
      </c>
      <c r="G22" s="20"/>
      <c r="H22" s="20"/>
      <c r="I22" s="4">
        <v>2665922</v>
      </c>
      <c r="J22" s="37">
        <v>2680388.20502997</v>
      </c>
      <c r="K22" s="11">
        <f t="shared" si="1"/>
        <v>-4.8183839881393853E-3</v>
      </c>
      <c r="L22" s="12">
        <f t="shared" si="2"/>
        <v>0</v>
      </c>
      <c r="M22" s="12">
        <f t="shared" si="3"/>
        <v>-1.1164867882397234E-3</v>
      </c>
      <c r="N22" s="12">
        <f t="shared" si="4"/>
        <v>-2.2404779686333587E-3</v>
      </c>
      <c r="O22" s="13"/>
      <c r="P22" s="13"/>
      <c r="Q22" s="34">
        <f t="shared" si="5"/>
        <v>-1.3908898867396324E-3</v>
      </c>
    </row>
    <row r="23" spans="1:17">
      <c r="A23">
        <f t="shared" si="0"/>
        <v>1</v>
      </c>
      <c r="B23" s="1">
        <v>40603</v>
      </c>
      <c r="C23" s="28">
        <v>2681</v>
      </c>
      <c r="D23" s="4">
        <v>2682</v>
      </c>
      <c r="E23" s="4">
        <v>2683</v>
      </c>
      <c r="F23" s="4">
        <v>2672</v>
      </c>
      <c r="G23" s="20"/>
      <c r="H23" s="20"/>
      <c r="I23" s="4">
        <v>2670296</v>
      </c>
      <c r="J23" s="37">
        <v>2681025.0845061899</v>
      </c>
      <c r="K23" s="11">
        <f t="shared" si="1"/>
        <v>-1.4897579143389184E-3</v>
      </c>
      <c r="L23" s="12">
        <f t="shared" si="2"/>
        <v>-1.1173184357542443E-3</v>
      </c>
      <c r="M23" s="12">
        <f t="shared" si="3"/>
        <v>-3.7257824143066554E-4</v>
      </c>
      <c r="N23" s="12">
        <f t="shared" si="4"/>
        <v>0</v>
      </c>
      <c r="O23" s="13"/>
      <c r="P23" s="13"/>
      <c r="Q23" s="34">
        <f t="shared" si="5"/>
        <v>2.3760717758158911E-4</v>
      </c>
    </row>
    <row r="24" spans="1:17">
      <c r="A24">
        <f t="shared" si="0"/>
        <v>1</v>
      </c>
      <c r="B24" s="1">
        <v>40634</v>
      </c>
      <c r="C24" s="28">
        <v>2684</v>
      </c>
      <c r="D24" s="4">
        <v>2682</v>
      </c>
      <c r="E24" s="4">
        <v>2684</v>
      </c>
      <c r="F24" s="4">
        <v>2674</v>
      </c>
      <c r="G24" s="20"/>
      <c r="H24" s="20"/>
      <c r="I24" s="4">
        <v>2672447</v>
      </c>
      <c r="J24" s="37">
        <v>2678813.2708813702</v>
      </c>
      <c r="K24" s="11">
        <f t="shared" si="1"/>
        <v>1.1189854531890031E-3</v>
      </c>
      <c r="L24" s="12">
        <f t="shared" si="2"/>
        <v>0</v>
      </c>
      <c r="M24" s="12">
        <f t="shared" si="3"/>
        <v>3.7271710771524802E-4</v>
      </c>
      <c r="N24" s="12">
        <f t="shared" si="4"/>
        <v>7.4850299401196807E-4</v>
      </c>
      <c r="O24" s="13"/>
      <c r="P24" s="13"/>
      <c r="Q24" s="34">
        <f t="shared" si="5"/>
        <v>-8.2498803819552879E-4</v>
      </c>
    </row>
    <row r="25" spans="1:17">
      <c r="A25">
        <f t="shared" si="0"/>
        <v>1</v>
      </c>
      <c r="B25" s="1">
        <v>40664</v>
      </c>
      <c r="C25" s="28">
        <v>2681</v>
      </c>
      <c r="D25" s="4">
        <v>2686</v>
      </c>
      <c r="E25" s="4">
        <v>2684</v>
      </c>
      <c r="F25" s="4">
        <v>2679</v>
      </c>
      <c r="G25" s="20"/>
      <c r="H25" s="20"/>
      <c r="I25" s="4">
        <v>2676524</v>
      </c>
      <c r="J25" s="37">
        <v>2677555.0571997599</v>
      </c>
      <c r="K25" s="11">
        <f t="shared" si="1"/>
        <v>-1.1177347242921076E-3</v>
      </c>
      <c r="L25" s="12">
        <f t="shared" si="2"/>
        <v>1.491424310216205E-3</v>
      </c>
      <c r="M25" s="12">
        <f t="shared" si="3"/>
        <v>0</v>
      </c>
      <c r="N25" s="12">
        <f t="shared" si="4"/>
        <v>1.8698578908002972E-3</v>
      </c>
      <c r="O25" s="13"/>
      <c r="P25" s="13"/>
      <c r="Q25" s="34">
        <f t="shared" si="5"/>
        <v>-4.6969070046321004E-4</v>
      </c>
    </row>
    <row r="26" spans="1:17">
      <c r="A26">
        <f t="shared" si="0"/>
        <v>1</v>
      </c>
      <c r="B26" s="1">
        <v>40695</v>
      </c>
      <c r="C26" s="28">
        <v>2686</v>
      </c>
      <c r="D26" s="4">
        <v>2684</v>
      </c>
      <c r="E26" s="4">
        <v>2682</v>
      </c>
      <c r="F26" s="4">
        <v>2685</v>
      </c>
      <c r="G26" s="20"/>
      <c r="H26" s="20"/>
      <c r="I26" s="4">
        <v>2686105</v>
      </c>
      <c r="J26" s="37">
        <v>2676351.08699296</v>
      </c>
      <c r="K26" s="11">
        <f t="shared" si="1"/>
        <v>1.8649757553150792E-3</v>
      </c>
      <c r="L26" s="12">
        <f t="shared" si="2"/>
        <v>-7.446016381236209E-4</v>
      </c>
      <c r="M26" s="12">
        <f t="shared" si="3"/>
        <v>-7.4515648286144209E-4</v>
      </c>
      <c r="N26" s="12">
        <f t="shared" si="4"/>
        <v>2.2396416573349232E-3</v>
      </c>
      <c r="O26" s="13"/>
      <c r="P26" s="13"/>
      <c r="Q26" s="34">
        <f t="shared" si="5"/>
        <v>-4.4965282919673388E-4</v>
      </c>
    </row>
    <row r="27" spans="1:17">
      <c r="A27">
        <f t="shared" si="0"/>
        <v>1</v>
      </c>
      <c r="B27" s="1">
        <v>40725</v>
      </c>
      <c r="C27" s="28">
        <v>2683</v>
      </c>
      <c r="D27" s="4">
        <v>2679</v>
      </c>
      <c r="E27" s="4">
        <v>2677</v>
      </c>
      <c r="F27" s="4">
        <v>2675</v>
      </c>
      <c r="G27" s="20"/>
      <c r="H27" s="20"/>
      <c r="I27" s="4">
        <v>2696145</v>
      </c>
      <c r="J27" s="37">
        <v>2678899.6710648299</v>
      </c>
      <c r="K27" s="11">
        <f t="shared" si="1"/>
        <v>-1.1169024571854314E-3</v>
      </c>
      <c r="L27" s="12">
        <f t="shared" si="2"/>
        <v>-1.8628912071535497E-3</v>
      </c>
      <c r="M27" s="12">
        <f t="shared" si="3"/>
        <v>-1.8642803877703118E-3</v>
      </c>
      <c r="N27" s="12">
        <f t="shared" si="4"/>
        <v>-3.7243947858472959E-3</v>
      </c>
      <c r="O27" s="13"/>
      <c r="P27" s="13"/>
      <c r="Q27" s="34">
        <f t="shared" si="5"/>
        <v>9.5226074196919086E-4</v>
      </c>
    </row>
    <row r="28" spans="1:17">
      <c r="A28">
        <f t="shared" si="0"/>
        <v>1</v>
      </c>
      <c r="B28" s="1">
        <v>40756</v>
      </c>
      <c r="C28" s="28">
        <v>2631</v>
      </c>
      <c r="D28" s="4">
        <v>2626</v>
      </c>
      <c r="E28" s="4">
        <v>2627</v>
      </c>
      <c r="F28" s="4">
        <v>2632</v>
      </c>
      <c r="G28" s="20"/>
      <c r="H28" s="20"/>
      <c r="I28" s="4">
        <v>2655425</v>
      </c>
      <c r="J28" s="37">
        <v>2641153.2460348601</v>
      </c>
      <c r="K28" s="11">
        <f t="shared" si="1"/>
        <v>-1.9381289601192675E-2</v>
      </c>
      <c r="L28" s="12">
        <f t="shared" si="2"/>
        <v>-1.9783501306457674E-2</v>
      </c>
      <c r="M28" s="12">
        <f t="shared" si="3"/>
        <v>-1.8677624206201004E-2</v>
      </c>
      <c r="N28" s="12">
        <f t="shared" si="4"/>
        <v>-1.6074766355140158E-2</v>
      </c>
      <c r="O28" s="13"/>
      <c r="P28" s="13"/>
      <c r="Q28" s="34">
        <f t="shared" si="5"/>
        <v>-1.4090272001476611E-2</v>
      </c>
    </row>
    <row r="29" spans="1:17">
      <c r="A29">
        <f t="shared" si="0"/>
        <v>1</v>
      </c>
      <c r="B29" s="1">
        <v>40787</v>
      </c>
      <c r="C29" s="28">
        <v>2660</v>
      </c>
      <c r="D29" s="4">
        <v>2661</v>
      </c>
      <c r="E29" s="4">
        <v>2659</v>
      </c>
      <c r="F29" s="4">
        <v>2676</v>
      </c>
      <c r="G29" s="20"/>
      <c r="H29" s="20"/>
      <c r="I29" s="4">
        <v>2673745</v>
      </c>
      <c r="J29" s="37">
        <v>2681015.2680637999</v>
      </c>
      <c r="K29" s="11">
        <f t="shared" si="1"/>
        <v>1.1022424933485375E-2</v>
      </c>
      <c r="L29" s="12">
        <f t="shared" si="2"/>
        <v>1.3328255902513408E-2</v>
      </c>
      <c r="M29" s="12">
        <f t="shared" si="3"/>
        <v>1.2181195279786783E-2</v>
      </c>
      <c r="N29" s="12">
        <f t="shared" si="4"/>
        <v>1.6717325227963542E-2</v>
      </c>
      <c r="O29" s="13"/>
      <c r="P29" s="13"/>
      <c r="Q29" s="34">
        <f t="shared" si="5"/>
        <v>1.5092657758039696E-2</v>
      </c>
    </row>
    <row r="30" spans="1:17">
      <c r="A30">
        <f t="shared" si="0"/>
        <v>1</v>
      </c>
      <c r="B30" s="1">
        <v>40817</v>
      </c>
      <c r="C30" s="28">
        <v>2656</v>
      </c>
      <c r="D30" s="4">
        <v>2649</v>
      </c>
      <c r="E30" s="4">
        <v>2659</v>
      </c>
      <c r="F30" s="4">
        <v>2677</v>
      </c>
      <c r="G30" s="20"/>
      <c r="H30" s="20"/>
      <c r="I30" s="4">
        <v>2669178</v>
      </c>
      <c r="J30" s="37">
        <v>2677773.3027755399</v>
      </c>
      <c r="K30" s="11">
        <f t="shared" si="1"/>
        <v>-1.5037593984962294E-3</v>
      </c>
      <c r="L30" s="12">
        <f t="shared" si="2"/>
        <v>-4.5095828635851598E-3</v>
      </c>
      <c r="M30" s="12">
        <f t="shared" si="3"/>
        <v>0</v>
      </c>
      <c r="N30" s="12">
        <f t="shared" si="4"/>
        <v>3.7369207772797175E-4</v>
      </c>
      <c r="O30" s="13"/>
      <c r="P30" s="13"/>
      <c r="Q30" s="34">
        <f t="shared" si="5"/>
        <v>-1.2092304459725423E-3</v>
      </c>
    </row>
    <row r="31" spans="1:17">
      <c r="A31">
        <f t="shared" si="0"/>
        <v>1</v>
      </c>
      <c r="B31" s="1">
        <v>40848</v>
      </c>
      <c r="C31" s="28">
        <v>2645</v>
      </c>
      <c r="D31" s="4">
        <v>2652</v>
      </c>
      <c r="E31" s="4">
        <v>2644</v>
      </c>
      <c r="F31" s="4">
        <v>2676</v>
      </c>
      <c r="G31" s="20"/>
      <c r="H31" s="20"/>
      <c r="I31" s="4">
        <v>2680724</v>
      </c>
      <c r="J31" s="37">
        <v>2674115.55696003</v>
      </c>
      <c r="K31" s="11">
        <f t="shared" si="1"/>
        <v>-4.141566265060237E-3</v>
      </c>
      <c r="L31" s="12">
        <f t="shared" si="2"/>
        <v>1.1325028312569874E-3</v>
      </c>
      <c r="M31" s="12">
        <f t="shared" si="3"/>
        <v>-5.6412185031966544E-3</v>
      </c>
      <c r="N31" s="12">
        <f t="shared" si="4"/>
        <v>-3.7355248412407338E-4</v>
      </c>
      <c r="O31" s="13"/>
      <c r="P31" s="13"/>
      <c r="Q31" s="34">
        <f t="shared" si="5"/>
        <v>-1.3659654503682672E-3</v>
      </c>
    </row>
    <row r="32" spans="1:17">
      <c r="A32">
        <f t="shared" si="0"/>
        <v>1</v>
      </c>
      <c r="B32" s="1">
        <v>40878</v>
      </c>
      <c r="C32" s="28">
        <v>2658</v>
      </c>
      <c r="D32" s="4">
        <v>2645</v>
      </c>
      <c r="E32" s="4">
        <v>2645</v>
      </c>
      <c r="F32" s="4">
        <v>2679</v>
      </c>
      <c r="G32" s="20"/>
      <c r="H32" s="20"/>
      <c r="I32" s="4">
        <v>2686276</v>
      </c>
      <c r="J32" s="37">
        <v>2668823.2925538402</v>
      </c>
      <c r="K32" s="11">
        <f t="shared" si="1"/>
        <v>4.9149338374290252E-3</v>
      </c>
      <c r="L32" s="12">
        <f t="shared" si="2"/>
        <v>-2.639517345399689E-3</v>
      </c>
      <c r="M32" s="12">
        <f t="shared" si="3"/>
        <v>3.7821482602118373E-4</v>
      </c>
      <c r="N32" s="12">
        <f t="shared" si="4"/>
        <v>1.1210762331839152E-3</v>
      </c>
      <c r="O32" s="13"/>
      <c r="P32" s="13"/>
      <c r="Q32" s="34">
        <f t="shared" si="5"/>
        <v>-1.9790709464351242E-3</v>
      </c>
    </row>
    <row r="33" spans="1:17">
      <c r="A33">
        <f t="shared" si="0"/>
        <v>1</v>
      </c>
      <c r="B33" s="1">
        <v>40909</v>
      </c>
      <c r="C33" s="28">
        <v>2632</v>
      </c>
      <c r="D33" s="4">
        <v>2625</v>
      </c>
      <c r="E33" s="4">
        <v>2628</v>
      </c>
      <c r="F33" s="4">
        <v>2665</v>
      </c>
      <c r="G33" s="20"/>
      <c r="H33" s="20"/>
      <c r="I33" s="4">
        <v>2656189</v>
      </c>
      <c r="J33" s="37">
        <v>2675433.7230792302</v>
      </c>
      <c r="K33" s="11">
        <f t="shared" si="1"/>
        <v>-9.7817908201655035E-3</v>
      </c>
      <c r="L33" s="12">
        <f t="shared" si="2"/>
        <v>-7.5614366729678251E-3</v>
      </c>
      <c r="M33" s="12">
        <f t="shared" si="3"/>
        <v>-6.4272211720226569E-3</v>
      </c>
      <c r="N33" s="12">
        <f t="shared" si="4"/>
        <v>-5.2258305337812283E-3</v>
      </c>
      <c r="O33" s="13"/>
      <c r="P33" s="13"/>
      <c r="Q33" s="34">
        <f t="shared" si="5"/>
        <v>2.4769082853230984E-3</v>
      </c>
    </row>
    <row r="34" spans="1:17">
      <c r="A34">
        <f t="shared" si="0"/>
        <v>1</v>
      </c>
      <c r="B34" s="1">
        <v>40940</v>
      </c>
      <c r="C34" s="28">
        <v>2624</v>
      </c>
      <c r="D34" s="4">
        <v>2641</v>
      </c>
      <c r="E34" s="4">
        <v>2636</v>
      </c>
      <c r="F34" s="4">
        <v>2676</v>
      </c>
      <c r="G34" s="20"/>
      <c r="H34" s="20"/>
      <c r="I34" s="4">
        <v>2662012</v>
      </c>
      <c r="J34" s="37">
        <v>2675205.5529882698</v>
      </c>
      <c r="K34" s="11">
        <f t="shared" si="1"/>
        <v>-3.0395136778115228E-3</v>
      </c>
      <c r="L34" s="12">
        <f t="shared" si="2"/>
        <v>6.0952380952381535E-3</v>
      </c>
      <c r="M34" s="12">
        <f t="shared" si="3"/>
        <v>3.0441400304415112E-3</v>
      </c>
      <c r="N34" s="12">
        <f t="shared" si="4"/>
        <v>4.1275797373359069E-3</v>
      </c>
      <c r="O34" s="13"/>
      <c r="P34" s="13"/>
      <c r="Q34" s="34">
        <f t="shared" si="5"/>
        <v>-8.5283402459945812E-5</v>
      </c>
    </row>
    <row r="35" spans="1:17">
      <c r="A35">
        <f t="shared" si="0"/>
        <v>1</v>
      </c>
      <c r="B35" s="1">
        <v>40969</v>
      </c>
      <c r="C35" s="28">
        <v>2632</v>
      </c>
      <c r="D35" s="4">
        <v>2630</v>
      </c>
      <c r="E35" s="4">
        <v>2631</v>
      </c>
      <c r="F35" s="4">
        <v>2678</v>
      </c>
      <c r="G35" s="20"/>
      <c r="H35" s="20"/>
      <c r="I35" s="4">
        <v>2669786</v>
      </c>
      <c r="J35" s="37">
        <v>2675644.51645796</v>
      </c>
      <c r="K35" s="11">
        <f t="shared" si="1"/>
        <v>3.0487804878047697E-3</v>
      </c>
      <c r="L35" s="12">
        <f t="shared" si="2"/>
        <v>-4.1650889814464076E-3</v>
      </c>
      <c r="M35" s="12">
        <f t="shared" si="3"/>
        <v>-1.8968133535660625E-3</v>
      </c>
      <c r="N35" s="12">
        <f t="shared" si="4"/>
        <v>7.473841554559435E-4</v>
      </c>
      <c r="O35" s="13"/>
      <c r="P35" s="13"/>
      <c r="Q35" s="34">
        <f t="shared" si="5"/>
        <v>1.6408588461547247E-4</v>
      </c>
    </row>
    <row r="36" spans="1:17">
      <c r="A36">
        <f t="shared" si="0"/>
        <v>1</v>
      </c>
      <c r="B36" s="1">
        <v>41000</v>
      </c>
      <c r="C36" s="28">
        <v>2628</v>
      </c>
      <c r="D36" s="4">
        <v>2630</v>
      </c>
      <c r="E36" s="4">
        <v>2632</v>
      </c>
      <c r="F36" s="4">
        <v>2680</v>
      </c>
      <c r="G36" s="20"/>
      <c r="H36" s="20"/>
      <c r="I36" s="4">
        <v>2667269</v>
      </c>
      <c r="J36" s="37">
        <v>2678131.1895296299</v>
      </c>
      <c r="K36" s="11">
        <f t="shared" si="1"/>
        <v>-1.5197568389058169E-3</v>
      </c>
      <c r="L36" s="12">
        <f t="shared" si="2"/>
        <v>0</v>
      </c>
      <c r="M36" s="12">
        <f t="shared" si="3"/>
        <v>3.8008361839603211E-4</v>
      </c>
      <c r="N36" s="12">
        <f t="shared" si="4"/>
        <v>7.468259895444529E-4</v>
      </c>
      <c r="O36" s="13"/>
      <c r="P36" s="13"/>
      <c r="Q36" s="34">
        <f t="shared" si="5"/>
        <v>9.2937348604205106E-4</v>
      </c>
    </row>
    <row r="37" spans="1:17">
      <c r="A37">
        <f t="shared" si="0"/>
        <v>1</v>
      </c>
      <c r="B37" s="1">
        <v>41030</v>
      </c>
      <c r="C37" s="28">
        <v>2628</v>
      </c>
      <c r="D37" s="4">
        <v>2636</v>
      </c>
      <c r="E37" s="4">
        <v>2636</v>
      </c>
      <c r="F37" s="4">
        <v>2685</v>
      </c>
      <c r="G37" s="20"/>
      <c r="H37" s="20"/>
      <c r="I37" s="4">
        <v>2680100</v>
      </c>
      <c r="J37" s="37">
        <v>2682753.41926924</v>
      </c>
      <c r="K37" s="11">
        <f t="shared" si="1"/>
        <v>0</v>
      </c>
      <c r="L37" s="12">
        <f t="shared" si="2"/>
        <v>2.2813688212928174E-3</v>
      </c>
      <c r="M37" s="12">
        <f t="shared" si="3"/>
        <v>1.5197568389058169E-3</v>
      </c>
      <c r="N37" s="12">
        <f t="shared" si="4"/>
        <v>1.8656716417910779E-3</v>
      </c>
      <c r="O37" s="13"/>
      <c r="P37" s="13"/>
      <c r="Q37" s="34">
        <f t="shared" si="5"/>
        <v>1.7259161006306645E-3</v>
      </c>
    </row>
    <row r="38" spans="1:17">
      <c r="A38">
        <f t="shared" si="0"/>
        <v>1</v>
      </c>
      <c r="B38" s="1">
        <v>41061</v>
      </c>
      <c r="C38" s="28">
        <v>2628</v>
      </c>
      <c r="D38" s="4">
        <v>2635</v>
      </c>
      <c r="E38" s="4">
        <v>2629</v>
      </c>
      <c r="F38" s="4">
        <v>2674</v>
      </c>
      <c r="G38" s="20"/>
      <c r="H38" s="20"/>
      <c r="I38" s="4">
        <v>2687654</v>
      </c>
      <c r="J38" s="37">
        <v>2669807.4966452299</v>
      </c>
      <c r="K38" s="11">
        <f t="shared" si="1"/>
        <v>0</v>
      </c>
      <c r="L38" s="12">
        <f t="shared" si="2"/>
        <v>-3.7936267071325691E-4</v>
      </c>
      <c r="M38" s="12">
        <f t="shared" si="3"/>
        <v>-2.6555386949924653E-3</v>
      </c>
      <c r="N38" s="12">
        <f t="shared" si="4"/>
        <v>-4.096834264432081E-3</v>
      </c>
      <c r="O38" s="13"/>
      <c r="P38" s="13"/>
      <c r="Q38" s="34">
        <f t="shared" si="5"/>
        <v>-4.8256103341530743E-3</v>
      </c>
    </row>
    <row r="39" spans="1:17">
      <c r="A39">
        <f t="shared" si="0"/>
        <v>1</v>
      </c>
      <c r="B39" s="1">
        <v>41091</v>
      </c>
      <c r="C39" s="28">
        <v>2646</v>
      </c>
      <c r="D39" s="4">
        <v>2637</v>
      </c>
      <c r="E39" s="4">
        <v>2637</v>
      </c>
      <c r="F39" s="4">
        <v>2679</v>
      </c>
      <c r="G39" s="20"/>
      <c r="H39" s="20"/>
      <c r="I39" s="4">
        <v>2687116</v>
      </c>
      <c r="J39" s="37">
        <v>2674228.8057632502</v>
      </c>
      <c r="K39" s="11">
        <f t="shared" ref="K39:K70" si="6">C39/C38-1</f>
        <v>6.8493150684931781E-3</v>
      </c>
      <c r="L39" s="12">
        <f t="shared" ref="L39:L70" si="7">D39/D38-1</f>
        <v>7.5901328273242363E-4</v>
      </c>
      <c r="M39" s="12">
        <f t="shared" ref="M39:M70" si="8">E39/E38-1</f>
        <v>3.042982122479998E-3</v>
      </c>
      <c r="N39" s="12">
        <f t="shared" ref="N39:N70" si="9">F39/F38-1</f>
        <v>1.8698578908002972E-3</v>
      </c>
      <c r="O39" s="13"/>
      <c r="P39" s="13"/>
      <c r="Q39" s="34">
        <f t="shared" si="5"/>
        <v>1.6560404162382358E-3</v>
      </c>
    </row>
    <row r="40" spans="1:17">
      <c r="A40">
        <f t="shared" si="0"/>
        <v>1</v>
      </c>
      <c r="B40" s="1">
        <v>41122</v>
      </c>
      <c r="C40" s="28">
        <v>2640</v>
      </c>
      <c r="D40" s="4">
        <v>2638</v>
      </c>
      <c r="E40" s="4">
        <v>2634</v>
      </c>
      <c r="F40" s="4">
        <v>2675</v>
      </c>
      <c r="G40" s="20"/>
      <c r="H40" s="20"/>
      <c r="I40" s="4">
        <v>2690494</v>
      </c>
      <c r="J40" s="37">
        <v>2674641.68487103</v>
      </c>
      <c r="K40" s="11">
        <f t="shared" si="6"/>
        <v>-2.2675736961451642E-3</v>
      </c>
      <c r="L40" s="12">
        <f t="shared" si="7"/>
        <v>3.792188092528459E-4</v>
      </c>
      <c r="M40" s="12">
        <f t="shared" si="8"/>
        <v>-1.1376564277588708E-3</v>
      </c>
      <c r="N40" s="12">
        <f t="shared" si="9"/>
        <v>-1.4930944382232081E-3</v>
      </c>
      <c r="O40" s="13"/>
      <c r="P40" s="13"/>
      <c r="Q40" s="34">
        <f t="shared" si="5"/>
        <v>1.5439184070187295E-4</v>
      </c>
    </row>
    <row r="41" spans="1:17">
      <c r="A41">
        <f t="shared" si="0"/>
        <v>1</v>
      </c>
      <c r="B41" s="1">
        <v>41153</v>
      </c>
      <c r="C41" s="28">
        <v>2632</v>
      </c>
      <c r="D41" s="4">
        <v>2625</v>
      </c>
      <c r="E41" s="4">
        <v>2626</v>
      </c>
      <c r="F41" s="4">
        <v>2670</v>
      </c>
      <c r="G41" s="20"/>
      <c r="H41" s="20"/>
      <c r="I41" s="4">
        <v>2659946</v>
      </c>
      <c r="J41" s="37">
        <v>2675234.6999826101</v>
      </c>
      <c r="K41" s="11">
        <f t="shared" si="6"/>
        <v>-3.0303030303030498E-3</v>
      </c>
      <c r="L41" s="12">
        <f t="shared" si="7"/>
        <v>-4.9279757391963441E-3</v>
      </c>
      <c r="M41" s="12">
        <f t="shared" si="8"/>
        <v>-3.0372057706909983E-3</v>
      </c>
      <c r="N41" s="12">
        <f t="shared" si="9"/>
        <v>-1.8691588785046953E-3</v>
      </c>
      <c r="O41" s="13"/>
      <c r="P41" s="13"/>
      <c r="Q41" s="34">
        <f t="shared" si="5"/>
        <v>2.2171759115785505E-4</v>
      </c>
    </row>
    <row r="42" spans="1:17">
      <c r="A42">
        <f t="shared" si="0"/>
        <v>1</v>
      </c>
      <c r="B42" s="1">
        <v>41183</v>
      </c>
      <c r="C42" s="28">
        <v>2626</v>
      </c>
      <c r="D42" s="4">
        <v>2621</v>
      </c>
      <c r="E42" s="4">
        <v>2621</v>
      </c>
      <c r="F42" s="4">
        <v>2666</v>
      </c>
      <c r="G42" s="20"/>
      <c r="H42" s="20"/>
      <c r="I42" s="4">
        <v>2671805</v>
      </c>
      <c r="J42" s="37">
        <v>2677163.50410815</v>
      </c>
      <c r="K42" s="11">
        <f t="shared" si="6"/>
        <v>-2.2796352583586144E-3</v>
      </c>
      <c r="L42" s="12">
        <f t="shared" si="7"/>
        <v>-1.5238095238094829E-3</v>
      </c>
      <c r="M42" s="12">
        <f t="shared" si="8"/>
        <v>-1.9040365575019313E-3</v>
      </c>
      <c r="N42" s="12">
        <f t="shared" si="9"/>
        <v>-1.4981273408239959E-3</v>
      </c>
      <c r="O42" s="13"/>
      <c r="P42" s="13"/>
      <c r="Q42" s="34">
        <f t="shared" si="5"/>
        <v>7.2098501322237496E-4</v>
      </c>
    </row>
    <row r="43" spans="1:17">
      <c r="A43">
        <f t="shared" si="0"/>
        <v>1</v>
      </c>
      <c r="B43" s="1">
        <v>41214</v>
      </c>
      <c r="C43" s="28">
        <v>2633</v>
      </c>
      <c r="D43" s="4">
        <v>2634</v>
      </c>
      <c r="E43" s="4">
        <v>2685</v>
      </c>
      <c r="F43" s="4">
        <v>2674</v>
      </c>
      <c r="G43" s="20"/>
      <c r="H43" s="20"/>
      <c r="I43" s="4">
        <v>2696252</v>
      </c>
      <c r="J43" s="37">
        <v>2683684.1454673801</v>
      </c>
      <c r="K43" s="11">
        <f t="shared" si="6"/>
        <v>2.6656511805027705E-3</v>
      </c>
      <c r="L43" s="12">
        <f t="shared" si="7"/>
        <v>4.9599389545975647E-3</v>
      </c>
      <c r="M43" s="12">
        <f t="shared" si="8"/>
        <v>2.441816100724914E-2</v>
      </c>
      <c r="N43" s="12">
        <f t="shared" si="9"/>
        <v>3.0007501875468634E-3</v>
      </c>
      <c r="O43" s="13"/>
      <c r="P43" s="13"/>
      <c r="Q43" s="34">
        <f t="shared" si="5"/>
        <v>2.4356530145521749E-3</v>
      </c>
    </row>
    <row r="44" spans="1:17">
      <c r="A44">
        <f t="shared" si="0"/>
        <v>1</v>
      </c>
      <c r="B44" s="1">
        <v>41244</v>
      </c>
      <c r="C44" s="28">
        <v>2625</v>
      </c>
      <c r="D44" s="4">
        <v>2682</v>
      </c>
      <c r="E44" s="4">
        <v>2676</v>
      </c>
      <c r="F44" s="4">
        <v>2677</v>
      </c>
      <c r="G44" s="20"/>
      <c r="H44" s="20"/>
      <c r="I44" s="4">
        <v>2698068</v>
      </c>
      <c r="J44" s="37">
        <v>2685927.5360521399</v>
      </c>
      <c r="K44" s="11">
        <f t="shared" si="6"/>
        <v>-3.0383592859856146E-3</v>
      </c>
      <c r="L44" s="12">
        <f t="shared" si="7"/>
        <v>1.8223234624145768E-2</v>
      </c>
      <c r="M44" s="12">
        <f t="shared" si="8"/>
        <v>-3.3519553072626218E-3</v>
      </c>
      <c r="N44" s="12">
        <f t="shared" si="9"/>
        <v>1.1219147344800895E-3</v>
      </c>
      <c r="O44" s="13"/>
      <c r="P44" s="13"/>
      <c r="Q44" s="34">
        <f t="shared" si="5"/>
        <v>8.3593689240557545E-4</v>
      </c>
    </row>
    <row r="45" spans="1:17">
      <c r="A45">
        <f t="shared" si="0"/>
        <v>1</v>
      </c>
      <c r="B45" s="1">
        <v>41275</v>
      </c>
      <c r="C45" s="28">
        <v>2691</v>
      </c>
      <c r="D45" s="4">
        <v>2677</v>
      </c>
      <c r="E45" s="4">
        <v>2680</v>
      </c>
      <c r="F45" s="4">
        <v>2662</v>
      </c>
      <c r="G45" s="20"/>
      <c r="H45" s="20"/>
      <c r="I45" s="4">
        <v>2668855</v>
      </c>
      <c r="J45" s="37">
        <v>2692035.5345329102</v>
      </c>
      <c r="K45" s="11">
        <f t="shared" si="6"/>
        <v>2.5142857142857133E-2</v>
      </c>
      <c r="L45" s="12">
        <f t="shared" si="7"/>
        <v>-1.8642803877703118E-3</v>
      </c>
      <c r="M45" s="12">
        <f t="shared" si="8"/>
        <v>1.494768310911887E-3</v>
      </c>
      <c r="N45" s="12">
        <f t="shared" si="9"/>
        <v>-5.6032872618603236E-3</v>
      </c>
      <c r="O45" s="13"/>
      <c r="P45" s="13"/>
      <c r="Q45" s="34">
        <f t="shared" si="5"/>
        <v>2.2740741880729054E-3</v>
      </c>
    </row>
    <row r="46" spans="1:17">
      <c r="A46">
        <f t="shared" si="0"/>
        <v>1</v>
      </c>
      <c r="B46" s="1">
        <v>41306</v>
      </c>
      <c r="C46" s="28">
        <v>2697</v>
      </c>
      <c r="D46" s="4">
        <v>2699</v>
      </c>
      <c r="E46" s="4">
        <v>2698</v>
      </c>
      <c r="F46" s="4">
        <v>2698</v>
      </c>
      <c r="G46" s="20"/>
      <c r="H46" s="20"/>
      <c r="I46" s="4">
        <v>2683573</v>
      </c>
      <c r="J46" s="37">
        <v>2692973.3507786202</v>
      </c>
      <c r="K46" s="11">
        <f t="shared" si="6"/>
        <v>2.2296544035673715E-3</v>
      </c>
      <c r="L46" s="12">
        <f t="shared" si="7"/>
        <v>8.2181546507285042E-3</v>
      </c>
      <c r="M46" s="12">
        <f t="shared" si="8"/>
        <v>6.7164179104477473E-3</v>
      </c>
      <c r="N46" s="12">
        <f t="shared" si="9"/>
        <v>1.3523666416228375E-2</v>
      </c>
      <c r="O46" s="13"/>
      <c r="P46" s="13"/>
      <c r="Q46" s="34">
        <f t="shared" si="5"/>
        <v>3.483669638382203E-4</v>
      </c>
    </row>
    <row r="47" spans="1:17">
      <c r="A47">
        <f t="shared" si="0"/>
        <v>1</v>
      </c>
      <c r="B47" s="1">
        <v>41334</v>
      </c>
      <c r="C47" s="28">
        <v>2704</v>
      </c>
      <c r="D47" s="4">
        <v>2700</v>
      </c>
      <c r="E47" s="4">
        <v>2701</v>
      </c>
      <c r="F47" s="4">
        <v>2700</v>
      </c>
      <c r="G47" s="20"/>
      <c r="H47" s="20"/>
      <c r="I47" s="4">
        <v>2686655</v>
      </c>
      <c r="J47" s="37">
        <v>2695624.2641490698</v>
      </c>
      <c r="K47" s="11">
        <f t="shared" si="6"/>
        <v>2.5954764553206555E-3</v>
      </c>
      <c r="L47" s="12">
        <f t="shared" si="7"/>
        <v>3.7050759540568912E-4</v>
      </c>
      <c r="M47" s="12">
        <f t="shared" si="8"/>
        <v>1.1119347664936274E-3</v>
      </c>
      <c r="N47" s="12">
        <f t="shared" si="9"/>
        <v>7.4128984432908496E-4</v>
      </c>
      <c r="O47" s="13"/>
      <c r="P47" s="13"/>
      <c r="Q47" s="34">
        <f t="shared" si="5"/>
        <v>9.843815831609426E-4</v>
      </c>
    </row>
    <row r="48" spans="1:17">
      <c r="A48">
        <f t="shared" si="0"/>
        <v>1</v>
      </c>
      <c r="B48" s="1">
        <v>41365</v>
      </c>
      <c r="C48" s="28">
        <v>2691</v>
      </c>
      <c r="D48" s="4">
        <v>2694</v>
      </c>
      <c r="E48" s="4">
        <v>2692</v>
      </c>
      <c r="F48" s="4">
        <v>2696</v>
      </c>
      <c r="G48" s="20"/>
      <c r="H48" s="20"/>
      <c r="I48" s="4">
        <v>2689727</v>
      </c>
      <c r="J48" s="37">
        <v>2697148.5146365999</v>
      </c>
      <c r="K48" s="11">
        <f t="shared" si="6"/>
        <v>-4.8076923076922906E-3</v>
      </c>
      <c r="L48" s="12">
        <f t="shared" si="7"/>
        <v>-2.2222222222222365E-3</v>
      </c>
      <c r="M48" s="12">
        <f t="shared" si="8"/>
        <v>-3.3320992225102097E-3</v>
      </c>
      <c r="N48" s="12">
        <f t="shared" si="9"/>
        <v>-1.481481481481528E-3</v>
      </c>
      <c r="O48" s="13"/>
      <c r="P48" s="13"/>
      <c r="Q48" s="34">
        <f t="shared" si="5"/>
        <v>5.6545361599624755E-4</v>
      </c>
    </row>
    <row r="49" spans="1:17">
      <c r="A49">
        <f t="shared" si="0"/>
        <v>1</v>
      </c>
      <c r="B49" s="1">
        <v>41395</v>
      </c>
      <c r="C49" s="28">
        <v>2697</v>
      </c>
      <c r="D49" s="4">
        <v>2693</v>
      </c>
      <c r="E49" s="4">
        <v>2695</v>
      </c>
      <c r="F49" s="4">
        <v>2710</v>
      </c>
      <c r="G49" s="20"/>
      <c r="H49" s="20"/>
      <c r="I49" s="4">
        <v>2702524</v>
      </c>
      <c r="J49" s="37">
        <v>2699336.43485328</v>
      </c>
      <c r="K49" s="11">
        <f t="shared" si="6"/>
        <v>2.2296544035673715E-3</v>
      </c>
      <c r="L49" s="12">
        <f t="shared" si="7"/>
        <v>-3.7119524870077303E-4</v>
      </c>
      <c r="M49" s="12">
        <f t="shared" si="8"/>
        <v>1.1144130757800852E-3</v>
      </c>
      <c r="N49" s="12">
        <f t="shared" si="9"/>
        <v>5.1928783382788612E-3</v>
      </c>
      <c r="O49" s="13"/>
      <c r="P49" s="13"/>
      <c r="Q49" s="34">
        <f t="shared" si="5"/>
        <v>8.1119753132119499E-4</v>
      </c>
    </row>
    <row r="50" spans="1:17">
      <c r="A50">
        <f t="shared" si="0"/>
        <v>1</v>
      </c>
      <c r="B50" s="1">
        <v>41426</v>
      </c>
      <c r="C50" s="28">
        <v>2688</v>
      </c>
      <c r="D50" s="4">
        <v>2691</v>
      </c>
      <c r="E50" s="4">
        <v>2688</v>
      </c>
      <c r="F50" s="4">
        <v>2705</v>
      </c>
      <c r="G50" s="30">
        <v>2706753.0064337901</v>
      </c>
      <c r="H50" s="30">
        <v>2706753.0064337901</v>
      </c>
      <c r="I50" s="4">
        <v>2716771</v>
      </c>
      <c r="J50" s="37">
        <v>2706753.0064337901</v>
      </c>
      <c r="K50" s="11">
        <f t="shared" si="6"/>
        <v>-3.3370411568409697E-3</v>
      </c>
      <c r="L50" s="12">
        <f t="shared" si="7"/>
        <v>-7.4266617155593906E-4</v>
      </c>
      <c r="M50" s="12">
        <f t="shared" si="8"/>
        <v>-2.5974025974025983E-3</v>
      </c>
      <c r="N50" s="12">
        <f t="shared" si="9"/>
        <v>-1.8450184501844769E-3</v>
      </c>
      <c r="O50" s="13"/>
      <c r="P50" s="13"/>
      <c r="Q50" s="34">
        <f t="shared" si="5"/>
        <v>2.7475536153067637E-3</v>
      </c>
    </row>
    <row r="51" spans="1:17">
      <c r="A51">
        <f t="shared" si="0"/>
        <v>1</v>
      </c>
      <c r="B51" s="1">
        <v>41456</v>
      </c>
      <c r="C51" s="28">
        <v>2700</v>
      </c>
      <c r="D51" s="4">
        <v>2701</v>
      </c>
      <c r="E51" s="4">
        <v>2700</v>
      </c>
      <c r="F51" s="4">
        <v>2720</v>
      </c>
      <c r="G51" s="30">
        <v>2711785.1777317682</v>
      </c>
      <c r="H51" s="30">
        <v>2711784.9985781489</v>
      </c>
      <c r="I51" s="4">
        <v>2716025</v>
      </c>
      <c r="J51" s="37">
        <v>2700091.6802298301</v>
      </c>
      <c r="K51" s="11">
        <f t="shared" si="6"/>
        <v>4.4642857142858094E-3</v>
      </c>
      <c r="L51" s="12">
        <f t="shared" si="7"/>
        <v>3.7160906726123599E-3</v>
      </c>
      <c r="M51" s="12">
        <f t="shared" si="8"/>
        <v>4.4642857142858094E-3</v>
      </c>
      <c r="N51" s="12">
        <f t="shared" si="9"/>
        <v>5.5452865064695711E-3</v>
      </c>
      <c r="O51" s="32">
        <f t="shared" ref="O51" si="10">G51/G50-1</f>
        <v>1.8591172840731751E-3</v>
      </c>
      <c r="P51" s="32">
        <f t="shared" ref="P51" si="11">H51/H50-1</f>
        <v>1.8590510964235918E-3</v>
      </c>
      <c r="Q51" s="34">
        <f t="shared" si="5"/>
        <v>-2.4610026064906254E-3</v>
      </c>
    </row>
    <row r="52" spans="1:17">
      <c r="A52">
        <f t="shared" si="0"/>
        <v>1</v>
      </c>
      <c r="B52" s="1">
        <v>41487</v>
      </c>
      <c r="C52" s="28">
        <v>2683</v>
      </c>
      <c r="D52" s="4">
        <v>2683</v>
      </c>
      <c r="E52" s="4">
        <v>2679</v>
      </c>
      <c r="F52" s="4">
        <v>2691</v>
      </c>
      <c r="G52" s="30">
        <v>2717591.1132879248</v>
      </c>
      <c r="H52" s="30">
        <v>2717588.6334719835</v>
      </c>
      <c r="I52" s="4">
        <v>2719882</v>
      </c>
      <c r="J52" s="37">
        <v>2703685.3371959799</v>
      </c>
      <c r="K52" s="11">
        <f t="shared" si="6"/>
        <v>-6.2962962962962443E-3</v>
      </c>
      <c r="L52" s="12">
        <f t="shared" si="7"/>
        <v>-6.6641984450203084E-3</v>
      </c>
      <c r="M52" s="12">
        <f t="shared" si="8"/>
        <v>-7.7777777777777724E-3</v>
      </c>
      <c r="N52" s="12">
        <f t="shared" si="9"/>
        <v>-1.0661764705882315E-2</v>
      </c>
      <c r="O52" s="32">
        <f t="shared" ref="O52:O115" si="12">G52/G51-1</f>
        <v>2.1410012872085105E-3</v>
      </c>
      <c r="P52" s="32">
        <f t="shared" ref="P52:P115" si="13">H52/H51-1</f>
        <v>2.140153034579706E-3</v>
      </c>
      <c r="Q52" s="34">
        <f t="shared" si="5"/>
        <v>1.330938868654874E-3</v>
      </c>
    </row>
    <row r="53" spans="1:17">
      <c r="A53">
        <f t="shared" si="0"/>
        <v>1</v>
      </c>
      <c r="B53" s="1">
        <v>41518</v>
      </c>
      <c r="C53" s="28">
        <v>2687</v>
      </c>
      <c r="D53" s="4">
        <v>2683</v>
      </c>
      <c r="E53" s="4">
        <v>2681</v>
      </c>
      <c r="F53" s="4">
        <v>2708</v>
      </c>
      <c r="G53" s="30">
        <v>2710164.3571486208</v>
      </c>
      <c r="H53" s="30">
        <v>2709937.1438687765</v>
      </c>
      <c r="I53" s="4">
        <v>2692618</v>
      </c>
      <c r="J53" s="37">
        <v>2707553.0726700001</v>
      </c>
      <c r="K53" s="11">
        <f t="shared" si="6"/>
        <v>1.4908684308609921E-3</v>
      </c>
      <c r="L53" s="12">
        <f t="shared" si="7"/>
        <v>0</v>
      </c>
      <c r="M53" s="12">
        <f t="shared" si="8"/>
        <v>7.4654721911171507E-4</v>
      </c>
      <c r="N53" s="12">
        <f t="shared" si="9"/>
        <v>6.3173541434411451E-3</v>
      </c>
      <c r="O53" s="32">
        <f t="shared" si="12"/>
        <v>-2.7328453139952025E-3</v>
      </c>
      <c r="P53" s="32">
        <f t="shared" si="13"/>
        <v>-2.8155437173107423E-3</v>
      </c>
      <c r="Q53" s="34">
        <f t="shared" si="5"/>
        <v>1.4305420164135718E-3</v>
      </c>
    </row>
    <row r="54" spans="1:17">
      <c r="A54">
        <f t="shared" si="0"/>
        <v>1</v>
      </c>
      <c r="B54" s="1">
        <v>41548</v>
      </c>
      <c r="C54" s="28">
        <v>2688</v>
      </c>
      <c r="D54" s="4">
        <v>2685</v>
      </c>
      <c r="E54" s="4">
        <v>2683</v>
      </c>
      <c r="F54" s="4">
        <v>2718</v>
      </c>
      <c r="G54" s="30">
        <v>2712771.1174459253</v>
      </c>
      <c r="H54" s="30">
        <v>2712530.0157378246</v>
      </c>
      <c r="I54" s="4">
        <v>2704367</v>
      </c>
      <c r="J54" s="37">
        <v>2712972.3383682501</v>
      </c>
      <c r="K54" s="11">
        <f t="shared" si="6"/>
        <v>3.7216226274661146E-4</v>
      </c>
      <c r="L54" s="12">
        <f t="shared" si="7"/>
        <v>7.4543421543049604E-4</v>
      </c>
      <c r="M54" s="12">
        <f t="shared" si="8"/>
        <v>7.4599030212607609E-4</v>
      </c>
      <c r="N54" s="12">
        <f t="shared" si="9"/>
        <v>3.6927621861151394E-3</v>
      </c>
      <c r="O54" s="32">
        <f t="shared" si="12"/>
        <v>9.6184583434166804E-4</v>
      </c>
      <c r="P54" s="32">
        <f t="shared" si="13"/>
        <v>9.5680147966326068E-4</v>
      </c>
      <c r="Q54" s="34">
        <f t="shared" si="5"/>
        <v>2.0015362775163137E-3</v>
      </c>
    </row>
    <row r="55" spans="1:17">
      <c r="A55">
        <f t="shared" si="0"/>
        <v>1</v>
      </c>
      <c r="B55" s="1">
        <v>41579</v>
      </c>
      <c r="C55" s="28">
        <v>2684</v>
      </c>
      <c r="D55" s="4">
        <v>2684</v>
      </c>
      <c r="E55" s="4">
        <v>2689</v>
      </c>
      <c r="F55" s="4">
        <v>2722</v>
      </c>
      <c r="G55" s="30">
        <v>2710664.9958464438</v>
      </c>
      <c r="H55" s="30">
        <v>2710078.9206993901</v>
      </c>
      <c r="I55" s="4">
        <v>2731147</v>
      </c>
      <c r="J55" s="37">
        <v>2714282.0531904199</v>
      </c>
      <c r="K55" s="11">
        <f t="shared" si="6"/>
        <v>-1.4880952380952328E-3</v>
      </c>
      <c r="L55" s="12">
        <f t="shared" si="7"/>
        <v>-3.724394785847851E-4</v>
      </c>
      <c r="M55" s="12">
        <f t="shared" si="8"/>
        <v>2.2363026462914881E-3</v>
      </c>
      <c r="N55" s="12">
        <f t="shared" si="9"/>
        <v>1.4716703458426128E-3</v>
      </c>
      <c r="O55" s="32">
        <f t="shared" si="12"/>
        <v>-7.7637275991948584E-4</v>
      </c>
      <c r="P55" s="32">
        <f t="shared" si="13"/>
        <v>-9.0361950806572278E-4</v>
      </c>
      <c r="Q55" s="34">
        <f t="shared" si="5"/>
        <v>4.8276010914194423E-4</v>
      </c>
    </row>
    <row r="56" spans="1:17">
      <c r="A56">
        <f t="shared" si="0"/>
        <v>1</v>
      </c>
      <c r="B56" s="1">
        <v>41609</v>
      </c>
      <c r="C56" s="28">
        <v>2672</v>
      </c>
      <c r="D56" s="4">
        <v>2679</v>
      </c>
      <c r="E56" s="4">
        <v>2674</v>
      </c>
      <c r="F56" s="4">
        <v>2727</v>
      </c>
      <c r="G56" s="30">
        <v>2725068.4953916906</v>
      </c>
      <c r="H56" s="30">
        <v>2724404.7562904046</v>
      </c>
      <c r="I56" s="4">
        <v>2726857</v>
      </c>
      <c r="J56" s="37">
        <v>2715890.88807471</v>
      </c>
      <c r="K56" s="11">
        <f t="shared" si="6"/>
        <v>-4.4709388971684305E-3</v>
      </c>
      <c r="L56" s="12">
        <f t="shared" si="7"/>
        <v>-1.8628912071535497E-3</v>
      </c>
      <c r="M56" s="12">
        <f t="shared" si="8"/>
        <v>-5.5782818891780828E-3</v>
      </c>
      <c r="N56" s="12">
        <f t="shared" si="9"/>
        <v>1.8368846436442876E-3</v>
      </c>
      <c r="O56" s="32">
        <f t="shared" si="12"/>
        <v>5.3136405890501504E-3</v>
      </c>
      <c r="P56" s="32">
        <f t="shared" si="13"/>
        <v>5.2861322530479704E-3</v>
      </c>
      <c r="Q56" s="34">
        <f t="shared" si="5"/>
        <v>5.9272944106858461E-4</v>
      </c>
    </row>
    <row r="57" spans="1:17">
      <c r="A57">
        <f t="shared" si="0"/>
        <v>1</v>
      </c>
      <c r="B57" s="1">
        <v>41640</v>
      </c>
      <c r="C57" s="28">
        <v>2679</v>
      </c>
      <c r="D57" s="4">
        <v>2666</v>
      </c>
      <c r="E57" s="4">
        <v>2671</v>
      </c>
      <c r="F57" s="4">
        <v>2724</v>
      </c>
      <c r="G57" s="30">
        <v>2786010.2792564752</v>
      </c>
      <c r="H57" s="30">
        <v>2784661.3767470918</v>
      </c>
      <c r="I57" s="4">
        <v>2704970</v>
      </c>
      <c r="J57" s="37">
        <v>2724989.4417447299</v>
      </c>
      <c r="K57" s="11">
        <f t="shared" si="6"/>
        <v>2.6197604790418882E-3</v>
      </c>
      <c r="L57" s="12">
        <f t="shared" si="7"/>
        <v>-4.8525569242254818E-3</v>
      </c>
      <c r="M57" s="12">
        <f t="shared" si="8"/>
        <v>-1.1219147344802005E-3</v>
      </c>
      <c r="N57" s="12">
        <f t="shared" si="9"/>
        <v>-1.1001100110010764E-3</v>
      </c>
      <c r="O57" s="32">
        <f t="shared" si="12"/>
        <v>2.2363395256978613E-2</v>
      </c>
      <c r="P57" s="32">
        <f t="shared" si="13"/>
        <v>2.2117352540058643E-2</v>
      </c>
      <c r="Q57" s="34">
        <f t="shared" si="5"/>
        <v>3.35011752864256E-3</v>
      </c>
    </row>
    <row r="58" spans="1:17">
      <c r="A58">
        <f t="shared" si="0"/>
        <v>1</v>
      </c>
      <c r="B58" s="1">
        <v>41671</v>
      </c>
      <c r="C58" s="28">
        <v>2650</v>
      </c>
      <c r="D58" s="4">
        <v>2663</v>
      </c>
      <c r="E58" s="4">
        <v>2660</v>
      </c>
      <c r="F58" s="4">
        <v>2718</v>
      </c>
      <c r="G58" s="30">
        <v>2786593.6214756011</v>
      </c>
      <c r="H58" s="30">
        <v>2787080.7992386138</v>
      </c>
      <c r="I58" s="4">
        <v>2705201</v>
      </c>
      <c r="J58" s="37">
        <v>2710783.7508044099</v>
      </c>
      <c r="K58" s="11">
        <f t="shared" si="6"/>
        <v>-1.0824934677118314E-2</v>
      </c>
      <c r="L58" s="12">
        <f t="shared" si="7"/>
        <v>-1.1252813203300738E-3</v>
      </c>
      <c r="M58" s="12">
        <f t="shared" si="8"/>
        <v>-4.1183077499064025E-3</v>
      </c>
      <c r="N58" s="12">
        <f t="shared" si="9"/>
        <v>-2.2026431718061845E-3</v>
      </c>
      <c r="O58" s="32">
        <f t="shared" si="12"/>
        <v>2.0938265140979517E-4</v>
      </c>
      <c r="P58" s="32">
        <f t="shared" si="13"/>
        <v>8.6883903074364E-4</v>
      </c>
      <c r="Q58" s="34">
        <f t="shared" si="5"/>
        <v>-5.2131177914672699E-3</v>
      </c>
    </row>
    <row r="59" spans="1:17">
      <c r="A59">
        <f t="shared" si="0"/>
        <v>1</v>
      </c>
      <c r="B59" s="1">
        <v>41699</v>
      </c>
      <c r="C59" s="28">
        <v>2665</v>
      </c>
      <c r="D59" s="4">
        <v>2659</v>
      </c>
      <c r="E59" s="4">
        <v>2659</v>
      </c>
      <c r="F59" s="4">
        <v>2725</v>
      </c>
      <c r="G59" s="30">
        <v>2806020.277120016</v>
      </c>
      <c r="H59" s="30">
        <v>2806391.2457274236</v>
      </c>
      <c r="I59" s="4">
        <v>2712235</v>
      </c>
      <c r="J59" s="37">
        <v>2727116.6245312798</v>
      </c>
      <c r="K59" s="11">
        <f t="shared" si="6"/>
        <v>5.6603773584906758E-3</v>
      </c>
      <c r="L59" s="12">
        <f t="shared" si="7"/>
        <v>-1.5020653398423178E-3</v>
      </c>
      <c r="M59" s="12">
        <f t="shared" si="8"/>
        <v>-3.759398496240296E-4</v>
      </c>
      <c r="N59" s="12">
        <f t="shared" si="9"/>
        <v>2.5754231052244059E-3</v>
      </c>
      <c r="O59" s="32">
        <f t="shared" si="12"/>
        <v>6.9714706495767054E-3</v>
      </c>
      <c r="P59" s="32">
        <f t="shared" si="13"/>
        <v>6.928556392798102E-3</v>
      </c>
      <c r="Q59" s="34">
        <f t="shared" si="5"/>
        <v>6.0251481594661982E-3</v>
      </c>
    </row>
    <row r="60" spans="1:17">
      <c r="A60">
        <f t="shared" si="0"/>
        <v>1</v>
      </c>
      <c r="B60" s="1">
        <v>41730</v>
      </c>
      <c r="C60" s="28">
        <v>2656</v>
      </c>
      <c r="D60" s="4">
        <v>2660</v>
      </c>
      <c r="E60" s="4">
        <v>2660</v>
      </c>
      <c r="F60" s="4">
        <v>2721</v>
      </c>
      <c r="G60" s="30">
        <v>2821927.4551673881</v>
      </c>
      <c r="H60" s="30">
        <v>2822286.8615535251</v>
      </c>
      <c r="I60" s="4">
        <v>2721589</v>
      </c>
      <c r="J60" s="37">
        <v>2732201.7220403701</v>
      </c>
      <c r="K60" s="11">
        <f t="shared" si="6"/>
        <v>-3.3771106941838935E-3</v>
      </c>
      <c r="L60" s="12">
        <f t="shared" si="7"/>
        <v>3.7608123354648804E-4</v>
      </c>
      <c r="M60" s="12">
        <f t="shared" si="8"/>
        <v>3.7608123354648804E-4</v>
      </c>
      <c r="N60" s="12">
        <f t="shared" si="9"/>
        <v>-1.4678899082568586E-3</v>
      </c>
      <c r="O60" s="32">
        <f t="shared" si="12"/>
        <v>5.6689462214787323E-3</v>
      </c>
      <c r="P60" s="32">
        <f t="shared" si="13"/>
        <v>5.664076899577708E-3</v>
      </c>
      <c r="Q60" s="34">
        <f t="shared" si="5"/>
        <v>1.8646424811274986E-3</v>
      </c>
    </row>
    <row r="61" spans="1:17">
      <c r="A61">
        <f t="shared" si="0"/>
        <v>1</v>
      </c>
      <c r="B61" s="1">
        <v>41760</v>
      </c>
      <c r="C61" s="28">
        <v>2655</v>
      </c>
      <c r="D61" s="4">
        <v>2648</v>
      </c>
      <c r="E61" s="4">
        <v>2654</v>
      </c>
      <c r="F61" s="4">
        <v>2717</v>
      </c>
      <c r="G61" s="30">
        <v>2829373.8031380936</v>
      </c>
      <c r="H61" s="30">
        <v>2828127.3044733335</v>
      </c>
      <c r="I61" s="4">
        <v>2732159</v>
      </c>
      <c r="J61" s="37">
        <v>2729535.1397671402</v>
      </c>
      <c r="K61" s="11">
        <f t="shared" si="6"/>
        <v>-3.7650602409633471E-4</v>
      </c>
      <c r="L61" s="12">
        <f t="shared" si="7"/>
        <v>-4.5112781954886882E-3</v>
      </c>
      <c r="M61" s="12">
        <f t="shared" si="8"/>
        <v>-2.2556390977443996E-3</v>
      </c>
      <c r="N61" s="12">
        <f t="shared" si="9"/>
        <v>-1.4700477765526854E-3</v>
      </c>
      <c r="O61" s="32">
        <f t="shared" si="12"/>
        <v>2.6387453572096486E-3</v>
      </c>
      <c r="P61" s="32">
        <f t="shared" si="13"/>
        <v>2.0694008817352394E-3</v>
      </c>
      <c r="Q61" s="34">
        <f t="shared" si="5"/>
        <v>-9.759829414200949E-4</v>
      </c>
    </row>
    <row r="62" spans="1:17">
      <c r="A62">
        <f t="shared" si="0"/>
        <v>1</v>
      </c>
      <c r="B62" s="1">
        <v>41791</v>
      </c>
      <c r="C62" s="28">
        <v>2657</v>
      </c>
      <c r="D62" s="4">
        <v>2664</v>
      </c>
      <c r="E62" s="4">
        <v>2665</v>
      </c>
      <c r="F62" s="4">
        <v>2722</v>
      </c>
      <c r="G62" s="30">
        <v>2843242.2884972724</v>
      </c>
      <c r="H62" s="30">
        <v>2841829.9471163279</v>
      </c>
      <c r="I62" s="4">
        <v>2745472</v>
      </c>
      <c r="J62" s="37">
        <v>2732641.30856378</v>
      </c>
      <c r="K62" s="11">
        <f t="shared" si="6"/>
        <v>7.5329566854986929E-4</v>
      </c>
      <c r="L62" s="12">
        <f t="shared" si="7"/>
        <v>6.0422960725075026E-3</v>
      </c>
      <c r="M62" s="12">
        <f t="shared" si="8"/>
        <v>4.1446872645063415E-3</v>
      </c>
      <c r="N62" s="12">
        <f t="shared" si="9"/>
        <v>1.8402649981597019E-3</v>
      </c>
      <c r="O62" s="32">
        <f t="shared" si="12"/>
        <v>4.9016094458063098E-3</v>
      </c>
      <c r="P62" s="32">
        <f t="shared" si="13"/>
        <v>4.8451293622180369E-3</v>
      </c>
      <c r="Q62" s="34">
        <f t="shared" si="5"/>
        <v>1.1379845422707646E-3</v>
      </c>
    </row>
    <row r="63" spans="1:17">
      <c r="A63">
        <f t="shared" si="0"/>
        <v>1</v>
      </c>
      <c r="B63" s="1">
        <v>41821</v>
      </c>
      <c r="C63" s="28">
        <v>2666</v>
      </c>
      <c r="D63" s="4">
        <v>2670</v>
      </c>
      <c r="E63" s="4">
        <v>2675</v>
      </c>
      <c r="F63" s="4">
        <v>2725</v>
      </c>
      <c r="G63" s="30">
        <v>2846580.6339370944</v>
      </c>
      <c r="H63" s="30">
        <v>2845159.8657210632</v>
      </c>
      <c r="I63" s="4">
        <v>2748913</v>
      </c>
      <c r="J63" s="37">
        <v>2736266.92404821</v>
      </c>
      <c r="K63" s="11">
        <f t="shared" si="6"/>
        <v>3.3872788859616865E-3</v>
      </c>
      <c r="L63" s="12">
        <f t="shared" si="7"/>
        <v>2.2522522522523403E-3</v>
      </c>
      <c r="M63" s="12">
        <f t="shared" si="8"/>
        <v>3.7523452157599557E-3</v>
      </c>
      <c r="N63" s="12">
        <f t="shared" si="9"/>
        <v>1.1021307861867058E-3</v>
      </c>
      <c r="O63" s="32">
        <f t="shared" si="12"/>
        <v>1.1741332961061612E-3</v>
      </c>
      <c r="P63" s="32">
        <f t="shared" si="13"/>
        <v>1.1717515357012598E-3</v>
      </c>
      <c r="Q63" s="34">
        <f t="shared" si="5"/>
        <v>1.3267806034651386E-3</v>
      </c>
    </row>
    <row r="64" spans="1:17">
      <c r="A64">
        <f t="shared" si="0"/>
        <v>1</v>
      </c>
      <c r="B64" s="1">
        <v>41852</v>
      </c>
      <c r="C64" s="28">
        <v>2667</v>
      </c>
      <c r="D64" s="4">
        <v>2680</v>
      </c>
      <c r="E64" s="4">
        <v>2689</v>
      </c>
      <c r="F64" s="4">
        <v>2733</v>
      </c>
      <c r="G64" s="30">
        <v>2847548.6404213095</v>
      </c>
      <c r="H64" s="30">
        <v>2840391.6582109756</v>
      </c>
      <c r="I64" s="4">
        <v>2754066</v>
      </c>
      <c r="J64" s="37">
        <v>2737663.0664574401</v>
      </c>
      <c r="K64" s="11">
        <f t="shared" si="6"/>
        <v>3.7509377344346895E-4</v>
      </c>
      <c r="L64" s="12">
        <f t="shared" si="7"/>
        <v>3.7453183520599342E-3</v>
      </c>
      <c r="M64" s="12">
        <f t="shared" si="8"/>
        <v>5.2336448598131469E-3</v>
      </c>
      <c r="N64" s="12">
        <f t="shared" si="9"/>
        <v>2.9357798165137172E-3</v>
      </c>
      <c r="O64" s="32">
        <f t="shared" si="12"/>
        <v>3.4005939360182147E-4</v>
      </c>
      <c r="P64" s="32">
        <f t="shared" si="13"/>
        <v>-1.6759014379247317E-3</v>
      </c>
      <c r="Q64" s="34">
        <f t="shared" si="5"/>
        <v>5.1023618966405948E-4</v>
      </c>
    </row>
    <row r="65" spans="1:17">
      <c r="A65">
        <f t="shared" si="0"/>
        <v>1</v>
      </c>
      <c r="B65" s="1">
        <v>41883</v>
      </c>
      <c r="C65" s="28">
        <v>2692</v>
      </c>
      <c r="D65" s="4">
        <v>2702</v>
      </c>
      <c r="E65" s="4">
        <v>2692</v>
      </c>
      <c r="F65" s="4">
        <v>2734</v>
      </c>
      <c r="G65" s="30">
        <v>2833940.9134174534</v>
      </c>
      <c r="H65" s="30">
        <v>2826800.6707147495</v>
      </c>
      <c r="I65" s="4">
        <v>2722968</v>
      </c>
      <c r="J65" s="37">
        <v>2736742.4603348998</v>
      </c>
      <c r="K65" s="11">
        <f t="shared" si="6"/>
        <v>9.3738282714661558E-3</v>
      </c>
      <c r="L65" s="12">
        <f t="shared" si="7"/>
        <v>8.208955223880654E-3</v>
      </c>
      <c r="M65" s="12">
        <f t="shared" si="8"/>
        <v>1.1156563778356166E-3</v>
      </c>
      <c r="N65" s="12">
        <f t="shared" si="9"/>
        <v>3.6589828027810967E-4</v>
      </c>
      <c r="O65" s="32">
        <f t="shared" si="12"/>
        <v>-4.7787513830993555E-3</v>
      </c>
      <c r="P65" s="32">
        <f t="shared" si="13"/>
        <v>-4.7848991025365439E-3</v>
      </c>
      <c r="Q65" s="34">
        <f t="shared" si="5"/>
        <v>-3.3627444290706965E-4</v>
      </c>
    </row>
    <row r="66" spans="1:17">
      <c r="A66">
        <f t="shared" si="0"/>
        <v>1</v>
      </c>
      <c r="B66" s="1">
        <v>41913</v>
      </c>
      <c r="C66" s="28">
        <v>2698</v>
      </c>
      <c r="D66" s="4">
        <v>2687</v>
      </c>
      <c r="E66" s="4">
        <v>2686</v>
      </c>
      <c r="F66" s="4">
        <v>2727</v>
      </c>
      <c r="G66" s="30">
        <v>2782383.4507165547</v>
      </c>
      <c r="H66" s="30">
        <v>2779472.5471755611</v>
      </c>
      <c r="I66" s="4">
        <v>2736706</v>
      </c>
      <c r="J66" s="37">
        <v>2738598.34496507</v>
      </c>
      <c r="K66" s="11">
        <f t="shared" si="6"/>
        <v>2.2288261515601704E-3</v>
      </c>
      <c r="L66" s="12">
        <f t="shared" si="7"/>
        <v>-5.551443375277576E-3</v>
      </c>
      <c r="M66" s="12">
        <f t="shared" si="8"/>
        <v>-2.2288261515601704E-3</v>
      </c>
      <c r="N66" s="12">
        <f t="shared" si="9"/>
        <v>-2.5603511338697649E-3</v>
      </c>
      <c r="O66" s="32">
        <f t="shared" si="12"/>
        <v>-1.819285026614248E-2</v>
      </c>
      <c r="P66" s="32">
        <f t="shared" si="13"/>
        <v>-1.67426462111393E-2</v>
      </c>
      <c r="Q66" s="34">
        <f t="shared" si="5"/>
        <v>6.7813638187308456E-4</v>
      </c>
    </row>
    <row r="67" spans="1:17">
      <c r="A67">
        <f t="shared" si="0"/>
        <v>1</v>
      </c>
      <c r="B67" s="1">
        <v>41944</v>
      </c>
      <c r="C67" s="28">
        <v>2691</v>
      </c>
      <c r="D67" s="4">
        <v>2687</v>
      </c>
      <c r="E67" s="4">
        <v>2761</v>
      </c>
      <c r="F67" s="4">
        <v>2735</v>
      </c>
      <c r="G67" s="30">
        <v>2788557.2762016971</v>
      </c>
      <c r="H67" s="30">
        <v>2784323.4059322844</v>
      </c>
      <c r="I67" s="4">
        <v>2746609</v>
      </c>
      <c r="J67" s="37">
        <v>2737010.4297829801</v>
      </c>
      <c r="K67" s="11">
        <f t="shared" si="6"/>
        <v>-2.5945144551520194E-3</v>
      </c>
      <c r="L67" s="12">
        <f t="shared" si="7"/>
        <v>0</v>
      </c>
      <c r="M67" s="12">
        <f t="shared" si="8"/>
        <v>2.7922561429635229E-2</v>
      </c>
      <c r="N67" s="12">
        <f t="shared" si="9"/>
        <v>2.9336266960029445E-3</v>
      </c>
      <c r="O67" s="32">
        <f t="shared" si="12"/>
        <v>2.2188981477562209E-3</v>
      </c>
      <c r="P67" s="32">
        <f t="shared" si="13"/>
        <v>1.745244349203201E-3</v>
      </c>
      <c r="Q67" s="34">
        <f t="shared" si="5"/>
        <v>-5.7982770091469238E-4</v>
      </c>
    </row>
    <row r="68" spans="1:17">
      <c r="A68">
        <f t="shared" si="0"/>
        <v>1</v>
      </c>
      <c r="B68" s="1">
        <v>41974</v>
      </c>
      <c r="C68" s="28">
        <v>2689</v>
      </c>
      <c r="D68" s="4">
        <v>2765</v>
      </c>
      <c r="E68" s="4">
        <v>2767</v>
      </c>
      <c r="F68" s="4">
        <v>2737</v>
      </c>
      <c r="G68" s="30">
        <v>2784742.4085018416</v>
      </c>
      <c r="H68" s="30">
        <v>2780513.7782918774</v>
      </c>
      <c r="I68" s="4">
        <v>2755405</v>
      </c>
      <c r="J68" s="37">
        <v>2740896.73150022</v>
      </c>
      <c r="K68" s="11">
        <f t="shared" si="6"/>
        <v>-7.4321813452249419E-4</v>
      </c>
      <c r="L68" s="12">
        <f t="shared" si="7"/>
        <v>2.9028656494231475E-2</v>
      </c>
      <c r="M68" s="12">
        <f t="shared" si="8"/>
        <v>2.1731256791017728E-3</v>
      </c>
      <c r="N68" s="12">
        <f t="shared" si="9"/>
        <v>7.3126142595980603E-4</v>
      </c>
      <c r="O68" s="32">
        <f t="shared" si="12"/>
        <v>-1.3680435156963044E-3</v>
      </c>
      <c r="P68" s="32">
        <f t="shared" si="13"/>
        <v>-1.3682417898330801E-3</v>
      </c>
      <c r="Q68" s="34">
        <f t="shared" si="5"/>
        <v>1.4199075293797048E-3</v>
      </c>
    </row>
    <row r="69" spans="1:17">
      <c r="A69">
        <f t="shared" si="0"/>
        <v>1</v>
      </c>
      <c r="B69" s="1">
        <v>42005</v>
      </c>
      <c r="C69" s="28">
        <v>2771</v>
      </c>
      <c r="D69" s="4">
        <v>2772</v>
      </c>
      <c r="E69" s="4">
        <v>2773</v>
      </c>
      <c r="F69" s="4">
        <v>2740</v>
      </c>
      <c r="G69" s="30">
        <v>2733605.5351889571</v>
      </c>
      <c r="H69" s="30">
        <v>2728574.0415407764</v>
      </c>
      <c r="I69" s="4">
        <v>2701939</v>
      </c>
      <c r="J69" s="37">
        <v>2726563.8406505599</v>
      </c>
      <c r="K69" s="11">
        <f t="shared" si="6"/>
        <v>3.0494607660840556E-2</v>
      </c>
      <c r="L69" s="12">
        <f t="shared" si="7"/>
        <v>2.5316455696202667E-3</v>
      </c>
      <c r="M69" s="12">
        <f t="shared" si="8"/>
        <v>2.1684134441632974E-3</v>
      </c>
      <c r="N69" s="12">
        <f t="shared" si="9"/>
        <v>1.096090610157141E-3</v>
      </c>
      <c r="O69" s="32">
        <f t="shared" si="12"/>
        <v>-1.8363232863751855E-2</v>
      </c>
      <c r="P69" s="32">
        <f t="shared" si="13"/>
        <v>-1.8679906266462987E-2</v>
      </c>
      <c r="Q69" s="34">
        <f t="shared" si="5"/>
        <v>-5.2292706561822833E-3</v>
      </c>
    </row>
    <row r="70" spans="1:17">
      <c r="A70">
        <f t="shared" si="0"/>
        <v>1</v>
      </c>
      <c r="B70" s="1">
        <v>42036</v>
      </c>
      <c r="C70" s="28">
        <v>2779</v>
      </c>
      <c r="D70" s="4">
        <v>2780</v>
      </c>
      <c r="E70" s="4">
        <v>2780</v>
      </c>
      <c r="F70" s="4">
        <v>2741</v>
      </c>
      <c r="G70" s="30">
        <v>2725407.3370727124</v>
      </c>
      <c r="H70" s="30">
        <v>2721935.9891918967</v>
      </c>
      <c r="I70" s="4">
        <v>2716587</v>
      </c>
      <c r="J70" s="37">
        <v>2716649.4534151601</v>
      </c>
      <c r="K70" s="11">
        <f t="shared" si="6"/>
        <v>2.8870443883075581E-3</v>
      </c>
      <c r="L70" s="12">
        <f t="shared" si="7"/>
        <v>2.8860028860029363E-3</v>
      </c>
      <c r="M70" s="12">
        <f t="shared" si="8"/>
        <v>2.5243418680129803E-3</v>
      </c>
      <c r="N70" s="12">
        <f t="shared" si="9"/>
        <v>3.6496350364956243E-4</v>
      </c>
      <c r="O70" s="32">
        <f t="shared" si="12"/>
        <v>-2.9990421114940435E-3</v>
      </c>
      <c r="P70" s="32">
        <f t="shared" si="13"/>
        <v>-2.4327917248422315E-3</v>
      </c>
      <c r="Q70" s="34">
        <f t="shared" si="5"/>
        <v>-3.636220464595552E-3</v>
      </c>
    </row>
    <row r="71" spans="1:17">
      <c r="A71">
        <f t="shared" ref="A71:A134" si="14">IF(OR(YEAR(B71)&lt;2020,YEAR(B71)&gt;2021),1,0)</f>
        <v>1</v>
      </c>
      <c r="B71" s="1">
        <v>42064</v>
      </c>
      <c r="C71" s="28">
        <v>2782</v>
      </c>
      <c r="D71" s="4">
        <v>2780</v>
      </c>
      <c r="E71" s="4">
        <v>2778</v>
      </c>
      <c r="F71" s="4">
        <v>2737</v>
      </c>
      <c r="G71" s="30">
        <v>2723846.480438767</v>
      </c>
      <c r="H71" s="30">
        <v>2720262.6821056446</v>
      </c>
      <c r="I71" s="4">
        <v>2720795</v>
      </c>
      <c r="J71" s="37">
        <v>2738474.8219936201</v>
      </c>
      <c r="K71" s="11">
        <f t="shared" ref="K71:K102" si="15">C71/C70-1</f>
        <v>1.0795250089961073E-3</v>
      </c>
      <c r="L71" s="12">
        <f t="shared" ref="L71:L102" si="16">D71/D70-1</f>
        <v>0</v>
      </c>
      <c r="M71" s="12">
        <f t="shared" ref="M71:M102" si="17">E71/E70-1</f>
        <v>-7.1942446043160579E-4</v>
      </c>
      <c r="N71" s="12">
        <f t="shared" ref="N71:N102" si="18">F71/F70-1</f>
        <v>-1.4593214155417256E-3</v>
      </c>
      <c r="O71" s="32">
        <f t="shared" si="12"/>
        <v>-5.7270581637969276E-4</v>
      </c>
      <c r="P71" s="32">
        <f t="shared" si="13"/>
        <v>-6.1474887465995387E-4</v>
      </c>
      <c r="Q71" s="34">
        <f t="shared" si="5"/>
        <v>8.0339289086499566E-3</v>
      </c>
    </row>
    <row r="72" spans="1:17">
      <c r="A72">
        <f t="shared" si="14"/>
        <v>1</v>
      </c>
      <c r="B72" s="1">
        <v>42095</v>
      </c>
      <c r="C72" s="28">
        <v>2783</v>
      </c>
      <c r="D72" s="4">
        <v>2786</v>
      </c>
      <c r="E72" s="4">
        <v>2788</v>
      </c>
      <c r="F72" s="4">
        <v>2742</v>
      </c>
      <c r="G72" s="30">
        <v>2720516.6452061459</v>
      </c>
      <c r="H72" s="30">
        <v>2716591.5970519017</v>
      </c>
      <c r="I72" s="4">
        <v>2731474</v>
      </c>
      <c r="J72" s="37">
        <v>2746184.0550003001</v>
      </c>
      <c r="K72" s="11">
        <f t="shared" si="15"/>
        <v>3.5945363048162093E-4</v>
      </c>
      <c r="L72" s="12">
        <f t="shared" si="16"/>
        <v>2.1582733812950394E-3</v>
      </c>
      <c r="M72" s="12">
        <f t="shared" si="17"/>
        <v>3.5997120230382151E-3</v>
      </c>
      <c r="N72" s="12">
        <f t="shared" si="18"/>
        <v>1.8268176835951611E-3</v>
      </c>
      <c r="O72" s="32">
        <f t="shared" si="12"/>
        <v>-1.2224753694946022E-3</v>
      </c>
      <c r="P72" s="32">
        <f t="shared" si="13"/>
        <v>-1.3495332924617909E-3</v>
      </c>
      <c r="Q72" s="34">
        <f t="shared" ref="Q72:Q135" si="19">J72/J71-1</f>
        <v>2.8151557008173622E-3</v>
      </c>
    </row>
    <row r="73" spans="1:17">
      <c r="A73">
        <f t="shared" si="14"/>
        <v>1</v>
      </c>
      <c r="B73" s="1">
        <v>42125</v>
      </c>
      <c r="C73" s="28">
        <v>2783</v>
      </c>
      <c r="D73" s="4">
        <v>2787</v>
      </c>
      <c r="E73" s="4">
        <v>2787</v>
      </c>
      <c r="F73" s="4">
        <v>2747</v>
      </c>
      <c r="G73" s="30">
        <v>2768407.4678518833</v>
      </c>
      <c r="H73" s="30">
        <v>2765754.7542334059</v>
      </c>
      <c r="I73" s="4">
        <v>2751171</v>
      </c>
      <c r="J73" s="37">
        <v>2748879.14484542</v>
      </c>
      <c r="K73" s="11">
        <f t="shared" si="15"/>
        <v>0</v>
      </c>
      <c r="L73" s="12">
        <f t="shared" si="16"/>
        <v>3.5893754486715501E-4</v>
      </c>
      <c r="M73" s="12">
        <f t="shared" si="17"/>
        <v>-3.5868005738881603E-4</v>
      </c>
      <c r="N73" s="12">
        <f t="shared" si="18"/>
        <v>1.8234865061999006E-3</v>
      </c>
      <c r="O73" s="32">
        <f t="shared" si="12"/>
        <v>1.760357641263699E-2</v>
      </c>
      <c r="P73" s="32">
        <f t="shared" si="13"/>
        <v>1.8097367758501903E-2</v>
      </c>
      <c r="Q73" s="34">
        <f t="shared" si="19"/>
        <v>9.8139446997835833E-4</v>
      </c>
    </row>
    <row r="74" spans="1:17">
      <c r="A74">
        <f t="shared" si="14"/>
        <v>1</v>
      </c>
      <c r="B74" s="1">
        <v>42156</v>
      </c>
      <c r="C74" s="28">
        <v>2794</v>
      </c>
      <c r="D74" s="4">
        <v>2791</v>
      </c>
      <c r="E74" s="4">
        <v>2790</v>
      </c>
      <c r="F74" s="4">
        <v>2748</v>
      </c>
      <c r="G74" s="30">
        <v>2779379.2169954525</v>
      </c>
      <c r="H74" s="30">
        <v>2776594.0627471101</v>
      </c>
      <c r="I74" s="4">
        <v>2767412</v>
      </c>
      <c r="J74" s="37">
        <v>2752951.94860753</v>
      </c>
      <c r="K74" s="11">
        <f t="shared" si="15"/>
        <v>3.9525691699604515E-3</v>
      </c>
      <c r="L74" s="12">
        <f t="shared" si="16"/>
        <v>1.4352350197344155E-3</v>
      </c>
      <c r="M74" s="12">
        <f t="shared" si="17"/>
        <v>1.0764262648008671E-3</v>
      </c>
      <c r="N74" s="12">
        <f t="shared" si="18"/>
        <v>3.6403349108127259E-4</v>
      </c>
      <c r="O74" s="32">
        <f t="shared" si="12"/>
        <v>3.963198796051115E-3</v>
      </c>
      <c r="P74" s="32">
        <f t="shared" si="13"/>
        <v>3.9191141214212077E-3</v>
      </c>
      <c r="Q74" s="34">
        <f t="shared" si="19"/>
        <v>1.4816234354089186E-3</v>
      </c>
    </row>
    <row r="75" spans="1:17">
      <c r="A75">
        <f t="shared" si="14"/>
        <v>1</v>
      </c>
      <c r="B75" s="1">
        <v>42186</v>
      </c>
      <c r="C75" s="28">
        <v>2793</v>
      </c>
      <c r="D75" s="4">
        <v>2792</v>
      </c>
      <c r="E75" s="4">
        <v>2794</v>
      </c>
      <c r="F75" s="4">
        <v>2752</v>
      </c>
      <c r="G75" s="30">
        <v>2786303.8722711136</v>
      </c>
      <c r="H75" s="30">
        <v>2783440.4780163569</v>
      </c>
      <c r="I75" s="4">
        <v>2778488</v>
      </c>
      <c r="J75" s="37">
        <v>2758037.9819811899</v>
      </c>
      <c r="K75" s="11">
        <f t="shared" si="15"/>
        <v>-3.5790980672867345E-4</v>
      </c>
      <c r="L75" s="12">
        <f t="shared" si="16"/>
        <v>3.5829451809377133E-4</v>
      </c>
      <c r="M75" s="12">
        <f t="shared" si="17"/>
        <v>1.4336917562725038E-3</v>
      </c>
      <c r="N75" s="12">
        <f t="shared" si="18"/>
        <v>1.4556040756914523E-3</v>
      </c>
      <c r="O75" s="32">
        <f t="shared" si="12"/>
        <v>2.4914395392028332E-3</v>
      </c>
      <c r="P75" s="32">
        <f t="shared" si="13"/>
        <v>2.4657602496178654E-3</v>
      </c>
      <c r="Q75" s="34">
        <f t="shared" si="19"/>
        <v>1.8474835262680678E-3</v>
      </c>
    </row>
    <row r="76" spans="1:17">
      <c r="A76">
        <f t="shared" si="14"/>
        <v>1</v>
      </c>
      <c r="B76" s="1">
        <v>42217</v>
      </c>
      <c r="C76" s="28">
        <v>2785</v>
      </c>
      <c r="D76" s="4">
        <v>2789</v>
      </c>
      <c r="E76" s="4">
        <v>2790</v>
      </c>
      <c r="F76" s="4">
        <v>2751</v>
      </c>
      <c r="G76" s="30">
        <v>2756887.8698208653</v>
      </c>
      <c r="H76" s="30">
        <v>2761420.0313337315</v>
      </c>
      <c r="I76" s="4">
        <v>2774029</v>
      </c>
      <c r="J76" s="37">
        <v>2758861.3576181699</v>
      </c>
      <c r="K76" s="11">
        <f t="shared" si="15"/>
        <v>-2.8643036161832836E-3</v>
      </c>
      <c r="L76" s="12">
        <f t="shared" si="16"/>
        <v>-1.0744985673352137E-3</v>
      </c>
      <c r="M76" s="12">
        <f t="shared" si="17"/>
        <v>-1.4316392269148048E-3</v>
      </c>
      <c r="N76" s="12">
        <f t="shared" si="18"/>
        <v>-3.6337209302328422E-4</v>
      </c>
      <c r="O76" s="32">
        <f t="shared" si="12"/>
        <v>-1.0557356196139289E-2</v>
      </c>
      <c r="P76" s="32">
        <f t="shared" si="13"/>
        <v>-7.9112331866060259E-3</v>
      </c>
      <c r="Q76" s="34">
        <f t="shared" si="19"/>
        <v>2.9853672877577786E-4</v>
      </c>
    </row>
    <row r="77" spans="1:17">
      <c r="A77">
        <f t="shared" si="14"/>
        <v>1</v>
      </c>
      <c r="B77" s="1">
        <v>42248</v>
      </c>
      <c r="C77" s="28">
        <v>2801</v>
      </c>
      <c r="D77" s="4">
        <v>2801</v>
      </c>
      <c r="E77" s="4">
        <v>2805</v>
      </c>
      <c r="F77" s="4">
        <v>2764</v>
      </c>
      <c r="G77" s="30">
        <v>2724371.8932409091</v>
      </c>
      <c r="H77" s="30">
        <v>2728942.879586</v>
      </c>
      <c r="I77" s="4">
        <v>2748147</v>
      </c>
      <c r="J77" s="37">
        <v>2765567.7312044799</v>
      </c>
      <c r="K77" s="11">
        <f t="shared" si="15"/>
        <v>5.7450628366246814E-3</v>
      </c>
      <c r="L77" s="12">
        <f t="shared" si="16"/>
        <v>4.3026174256006744E-3</v>
      </c>
      <c r="M77" s="12">
        <f t="shared" si="17"/>
        <v>5.3763440860215006E-3</v>
      </c>
      <c r="N77" s="12">
        <f t="shared" si="18"/>
        <v>4.7255543438748937E-3</v>
      </c>
      <c r="O77" s="32">
        <f t="shared" si="12"/>
        <v>-1.1794450160959591E-2</v>
      </c>
      <c r="P77" s="32">
        <f t="shared" si="13"/>
        <v>-1.1761032866863586E-2</v>
      </c>
      <c r="Q77" s="34">
        <f t="shared" si="19"/>
        <v>2.4308483526334079E-3</v>
      </c>
    </row>
    <row r="78" spans="1:17">
      <c r="A78">
        <f t="shared" si="14"/>
        <v>1</v>
      </c>
      <c r="B78" s="1">
        <v>42278</v>
      </c>
      <c r="C78" s="28">
        <v>2800</v>
      </c>
      <c r="D78" s="4">
        <v>2807</v>
      </c>
      <c r="E78" s="4">
        <v>2810</v>
      </c>
      <c r="F78" s="4">
        <v>2766</v>
      </c>
      <c r="G78" s="30">
        <v>2755258.69070839</v>
      </c>
      <c r="H78" s="30">
        <v>2759769.4339558687</v>
      </c>
      <c r="I78" s="4">
        <v>2771166</v>
      </c>
      <c r="J78" s="37">
        <v>2773439.0927806599</v>
      </c>
      <c r="K78" s="11">
        <f t="shared" si="15"/>
        <v>-3.5701535166010601E-4</v>
      </c>
      <c r="L78" s="12">
        <f t="shared" si="16"/>
        <v>2.142092109960636E-3</v>
      </c>
      <c r="M78" s="12">
        <f t="shared" si="17"/>
        <v>1.7825311942958333E-3</v>
      </c>
      <c r="N78" s="12">
        <f t="shared" si="18"/>
        <v>7.2358900144720018E-4</v>
      </c>
      <c r="O78" s="32">
        <f t="shared" si="12"/>
        <v>1.1337217780035935E-2</v>
      </c>
      <c r="P78" s="32">
        <f t="shared" si="13"/>
        <v>1.1296152294160589E-2</v>
      </c>
      <c r="Q78" s="34">
        <f t="shared" si="19"/>
        <v>2.8462009761560658E-3</v>
      </c>
    </row>
    <row r="79" spans="1:17">
      <c r="A79">
        <f t="shared" si="14"/>
        <v>1</v>
      </c>
      <c r="B79" s="1">
        <v>42309</v>
      </c>
      <c r="C79" s="28">
        <v>2795</v>
      </c>
      <c r="D79" s="4">
        <v>2801</v>
      </c>
      <c r="E79" s="4">
        <v>2753</v>
      </c>
      <c r="F79" s="4">
        <v>2751</v>
      </c>
      <c r="G79" s="30">
        <v>2768266.1512780394</v>
      </c>
      <c r="H79" s="30">
        <v>2771673.5625034329</v>
      </c>
      <c r="I79" s="4">
        <v>2791622</v>
      </c>
      <c r="J79" s="37">
        <v>2779303.1251447801</v>
      </c>
      <c r="K79" s="11">
        <f t="shared" si="15"/>
        <v>-1.7857142857142794E-3</v>
      </c>
      <c r="L79" s="12">
        <f t="shared" si="16"/>
        <v>-2.1375133594584428E-3</v>
      </c>
      <c r="M79" s="12">
        <f t="shared" si="17"/>
        <v>-2.0284697508896832E-2</v>
      </c>
      <c r="N79" s="12">
        <f t="shared" si="18"/>
        <v>-5.4229934924078238E-3</v>
      </c>
      <c r="O79" s="32">
        <f t="shared" si="12"/>
        <v>4.7209580042393284E-3</v>
      </c>
      <c r="P79" s="32">
        <f t="shared" si="13"/>
        <v>4.3134503923034639E-3</v>
      </c>
      <c r="Q79" s="34">
        <f t="shared" si="19"/>
        <v>2.1143541170183244E-3</v>
      </c>
    </row>
    <row r="80" spans="1:17">
      <c r="A80">
        <f t="shared" si="14"/>
        <v>1</v>
      </c>
      <c r="B80" s="1">
        <v>42339</v>
      </c>
      <c r="C80" s="28">
        <v>2817</v>
      </c>
      <c r="D80" s="4">
        <v>2761</v>
      </c>
      <c r="E80" s="4">
        <v>2763</v>
      </c>
      <c r="F80" s="4">
        <v>2761</v>
      </c>
      <c r="G80" s="30">
        <v>2771837.8922368386</v>
      </c>
      <c r="H80" s="30">
        <v>2775257.7959951325</v>
      </c>
      <c r="I80" s="4">
        <v>2796477</v>
      </c>
      <c r="J80" s="37">
        <v>2788070.11387855</v>
      </c>
      <c r="K80" s="11">
        <f t="shared" si="15"/>
        <v>7.8711985688730834E-3</v>
      </c>
      <c r="L80" s="12">
        <f t="shared" si="16"/>
        <v>-1.4280614066404906E-2</v>
      </c>
      <c r="M80" s="12">
        <f t="shared" si="17"/>
        <v>3.6324010170722953E-3</v>
      </c>
      <c r="N80" s="12">
        <f t="shared" si="18"/>
        <v>3.6350418029806875E-3</v>
      </c>
      <c r="O80" s="32">
        <f t="shared" si="12"/>
        <v>1.2902447826954599E-3</v>
      </c>
      <c r="P80" s="32">
        <f t="shared" si="13"/>
        <v>1.2931658115113986E-3</v>
      </c>
      <c r="Q80" s="34">
        <f t="shared" si="19"/>
        <v>3.1543837929923768E-3</v>
      </c>
    </row>
    <row r="81" spans="1:17">
      <c r="A81">
        <f t="shared" si="14"/>
        <v>1</v>
      </c>
      <c r="B81" s="1">
        <v>42370</v>
      </c>
      <c r="C81" s="28">
        <v>2762</v>
      </c>
      <c r="D81" s="4">
        <v>2767</v>
      </c>
      <c r="E81" s="4">
        <v>2763</v>
      </c>
      <c r="F81" s="4">
        <v>2762</v>
      </c>
      <c r="G81" s="30">
        <v>2776569.409973063</v>
      </c>
      <c r="H81" s="30">
        <v>2779972.8890204537</v>
      </c>
      <c r="I81" s="4">
        <v>2759616</v>
      </c>
      <c r="J81" s="37">
        <v>2787425.4928447702</v>
      </c>
      <c r="K81" s="11">
        <f t="shared" si="15"/>
        <v>-1.9524316648917295E-2</v>
      </c>
      <c r="L81" s="12">
        <f t="shared" si="16"/>
        <v>2.1731256791017728E-3</v>
      </c>
      <c r="M81" s="12">
        <f t="shared" si="17"/>
        <v>0</v>
      </c>
      <c r="N81" s="12">
        <f t="shared" si="18"/>
        <v>3.621876131836288E-4</v>
      </c>
      <c r="O81" s="32">
        <f t="shared" si="12"/>
        <v>1.7069965561391509E-3</v>
      </c>
      <c r="P81" s="32">
        <f t="shared" si="13"/>
        <v>1.6989747879008199E-3</v>
      </c>
      <c r="Q81" s="34">
        <f t="shared" si="19"/>
        <v>-2.312068948951973E-4</v>
      </c>
    </row>
    <row r="82" spans="1:17">
      <c r="A82">
        <f t="shared" si="14"/>
        <v>1</v>
      </c>
      <c r="B82" s="1">
        <v>42401</v>
      </c>
      <c r="C82" s="28">
        <v>2779</v>
      </c>
      <c r="D82" s="4">
        <v>2773</v>
      </c>
      <c r="E82" s="4">
        <v>2774</v>
      </c>
      <c r="F82" s="4">
        <v>2775</v>
      </c>
      <c r="G82" s="30">
        <v>2787667.5157500254</v>
      </c>
      <c r="H82" s="30">
        <v>2795438.9506119057</v>
      </c>
      <c r="I82" s="4">
        <v>2779400</v>
      </c>
      <c r="J82" s="37">
        <v>2770435.6545464201</v>
      </c>
      <c r="K82" s="11">
        <f t="shared" si="15"/>
        <v>6.1549601737871384E-3</v>
      </c>
      <c r="L82" s="12">
        <f t="shared" si="16"/>
        <v>2.1684134441632974E-3</v>
      </c>
      <c r="M82" s="12">
        <f t="shared" si="17"/>
        <v>3.981179876945351E-3</v>
      </c>
      <c r="N82" s="12">
        <f t="shared" si="18"/>
        <v>4.706734250543132E-3</v>
      </c>
      <c r="O82" s="32">
        <f t="shared" si="12"/>
        <v>3.9970568490379499E-3</v>
      </c>
      <c r="P82" s="32">
        <f t="shared" si="13"/>
        <v>5.5633857626939953E-3</v>
      </c>
      <c r="Q82" s="34">
        <f t="shared" si="19"/>
        <v>-6.0951721730185815E-3</v>
      </c>
    </row>
    <row r="83" spans="1:17">
      <c r="A83">
        <f t="shared" si="14"/>
        <v>1</v>
      </c>
      <c r="B83" s="1">
        <v>42430</v>
      </c>
      <c r="C83" s="28">
        <v>2774</v>
      </c>
      <c r="D83" s="4">
        <v>2780</v>
      </c>
      <c r="E83" s="4">
        <v>2782</v>
      </c>
      <c r="F83" s="4">
        <v>2785</v>
      </c>
      <c r="G83" s="30">
        <v>2792312.4347408237</v>
      </c>
      <c r="H83" s="30">
        <v>2800075.2614618498</v>
      </c>
      <c r="I83" s="4">
        <v>2770561</v>
      </c>
      <c r="J83" s="37">
        <v>2789940.8525157901</v>
      </c>
      <c r="K83" s="11">
        <f t="shared" si="15"/>
        <v>-1.7992083483266974E-3</v>
      </c>
      <c r="L83" s="12">
        <f t="shared" si="16"/>
        <v>2.5243418680129803E-3</v>
      </c>
      <c r="M83" s="12">
        <f t="shared" si="17"/>
        <v>2.8839221341023791E-3</v>
      </c>
      <c r="N83" s="12">
        <f t="shared" si="18"/>
        <v>3.6036036036035668E-3</v>
      </c>
      <c r="O83" s="32">
        <f t="shared" si="12"/>
        <v>1.6662385182433237E-3</v>
      </c>
      <c r="P83" s="32">
        <f t="shared" si="13"/>
        <v>1.6585269547486625E-3</v>
      </c>
      <c r="Q83" s="34">
        <f t="shared" si="19"/>
        <v>7.0404804159089895E-3</v>
      </c>
    </row>
    <row r="84" spans="1:17">
      <c r="A84">
        <f t="shared" si="14"/>
        <v>1</v>
      </c>
      <c r="B84" s="1">
        <v>42461</v>
      </c>
      <c r="C84" s="28">
        <v>2780</v>
      </c>
      <c r="D84" s="4">
        <v>2785</v>
      </c>
      <c r="E84" s="4">
        <v>2782</v>
      </c>
      <c r="F84" s="4">
        <v>2789</v>
      </c>
      <c r="G84" s="30">
        <v>2782812.2835610206</v>
      </c>
      <c r="H84" s="30">
        <v>2790539.8190602837</v>
      </c>
      <c r="I84" s="4">
        <v>2797856</v>
      </c>
      <c r="J84" s="37">
        <v>2808193.99626619</v>
      </c>
      <c r="K84" s="11">
        <f t="shared" si="15"/>
        <v>2.1629416005768398E-3</v>
      </c>
      <c r="L84" s="12">
        <f t="shared" si="16"/>
        <v>1.7985611510791255E-3</v>
      </c>
      <c r="M84" s="12">
        <f t="shared" si="17"/>
        <v>0</v>
      </c>
      <c r="N84" s="12">
        <f t="shared" si="18"/>
        <v>1.4362657091562259E-3</v>
      </c>
      <c r="O84" s="32">
        <f t="shared" si="12"/>
        <v>-3.4022522199185223E-3</v>
      </c>
      <c r="P84" s="32">
        <f t="shared" si="13"/>
        <v>-3.4054236087167622E-3</v>
      </c>
      <c r="Q84" s="34">
        <f t="shared" si="19"/>
        <v>6.5424841297048175E-3</v>
      </c>
    </row>
    <row r="85" spans="1:17">
      <c r="A85">
        <f t="shared" si="14"/>
        <v>1</v>
      </c>
      <c r="B85" s="1">
        <v>42491</v>
      </c>
      <c r="C85" s="28">
        <v>2751</v>
      </c>
      <c r="D85" s="4">
        <v>2743</v>
      </c>
      <c r="E85" s="4">
        <v>2741</v>
      </c>
      <c r="F85" s="4">
        <v>2751</v>
      </c>
      <c r="G85" s="30">
        <v>2783148.1936481004</v>
      </c>
      <c r="H85" s="30">
        <v>2803629.4668261223</v>
      </c>
      <c r="I85" s="4">
        <v>2777517</v>
      </c>
      <c r="J85" s="37">
        <v>2778860.8594907802</v>
      </c>
      <c r="K85" s="11">
        <f t="shared" si="15"/>
        <v>-1.043165467625895E-2</v>
      </c>
      <c r="L85" s="12">
        <f t="shared" si="16"/>
        <v>-1.5080789946140039E-2</v>
      </c>
      <c r="M85" s="12">
        <f t="shared" si="17"/>
        <v>-1.4737598849748346E-2</v>
      </c>
      <c r="N85" s="12">
        <f t="shared" si="18"/>
        <v>-1.3624955181068432E-2</v>
      </c>
      <c r="O85" s="32">
        <f t="shared" si="12"/>
        <v>1.2070885595272252E-4</v>
      </c>
      <c r="P85" s="32">
        <f t="shared" si="13"/>
        <v>4.6907224460415176E-3</v>
      </c>
      <c r="Q85" s="34">
        <f t="shared" si="19"/>
        <v>-1.0445552128667601E-2</v>
      </c>
    </row>
    <row r="86" spans="1:17">
      <c r="A86">
        <f t="shared" si="14"/>
        <v>1</v>
      </c>
      <c r="B86" s="1">
        <v>42522</v>
      </c>
      <c r="C86" s="28">
        <v>2787</v>
      </c>
      <c r="D86" s="4">
        <v>2783</v>
      </c>
      <c r="E86" s="4">
        <v>2782</v>
      </c>
      <c r="F86" s="4">
        <v>2801</v>
      </c>
      <c r="G86" s="30">
        <v>2794743.0955662406</v>
      </c>
      <c r="H86" s="30">
        <v>2815067.4981456054</v>
      </c>
      <c r="I86" s="4">
        <v>2813183</v>
      </c>
      <c r="J86" s="37">
        <v>2804291.6240906301</v>
      </c>
      <c r="K86" s="11">
        <f t="shared" si="15"/>
        <v>1.3086150490730697E-2</v>
      </c>
      <c r="L86" s="12">
        <f t="shared" si="16"/>
        <v>1.4582573824279965E-2</v>
      </c>
      <c r="M86" s="12">
        <f t="shared" si="17"/>
        <v>1.4958044509303159E-2</v>
      </c>
      <c r="N86" s="12">
        <f t="shared" si="18"/>
        <v>1.8175209014903659E-2</v>
      </c>
      <c r="O86" s="32">
        <f t="shared" si="12"/>
        <v>4.1661101426804237E-3</v>
      </c>
      <c r="P86" s="32">
        <f t="shared" si="13"/>
        <v>4.0797228930653517E-3</v>
      </c>
      <c r="Q86" s="34">
        <f t="shared" si="19"/>
        <v>9.1515069971910279E-3</v>
      </c>
    </row>
    <row r="87" spans="1:17">
      <c r="A87">
        <f t="shared" si="14"/>
        <v>1</v>
      </c>
      <c r="B87" s="1">
        <v>42552</v>
      </c>
      <c r="C87" s="28">
        <v>2783</v>
      </c>
      <c r="D87" s="4">
        <v>2778</v>
      </c>
      <c r="E87" s="4">
        <v>2777</v>
      </c>
      <c r="F87" s="4">
        <v>2799</v>
      </c>
      <c r="G87" s="30">
        <v>2795562.1968939113</v>
      </c>
      <c r="H87" s="30">
        <v>2815853.865201164</v>
      </c>
      <c r="I87" s="4">
        <v>2823491</v>
      </c>
      <c r="J87" s="37">
        <v>2804553.5464442801</v>
      </c>
      <c r="K87" s="11">
        <f t="shared" si="15"/>
        <v>-1.4352350197345265E-3</v>
      </c>
      <c r="L87" s="12">
        <f t="shared" si="16"/>
        <v>-1.7966223499820133E-3</v>
      </c>
      <c r="M87" s="12">
        <f t="shared" si="17"/>
        <v>-1.7972681524083267E-3</v>
      </c>
      <c r="N87" s="12">
        <f t="shared" si="18"/>
        <v>-7.1403070332021201E-4</v>
      </c>
      <c r="O87" s="32">
        <f t="shared" si="12"/>
        <v>2.9308644825709607E-4</v>
      </c>
      <c r="P87" s="32">
        <f t="shared" si="13"/>
        <v>2.7934216713343396E-4</v>
      </c>
      <c r="Q87" s="34">
        <f t="shared" si="19"/>
        <v>9.3400540585708569E-5</v>
      </c>
    </row>
    <row r="88" spans="1:17">
      <c r="A88">
        <f t="shared" si="14"/>
        <v>1</v>
      </c>
      <c r="B88" s="1">
        <v>42583</v>
      </c>
      <c r="C88" s="28">
        <v>2782</v>
      </c>
      <c r="D88" s="4">
        <v>2773</v>
      </c>
      <c r="E88" s="4">
        <v>2776</v>
      </c>
      <c r="F88" s="4">
        <v>2803</v>
      </c>
      <c r="G88" s="30">
        <v>2797361.0593079915</v>
      </c>
      <c r="H88" s="30">
        <v>2825397.5276249177</v>
      </c>
      <c r="I88" s="4">
        <v>2820901</v>
      </c>
      <c r="J88" s="37">
        <v>2800402.3941820501</v>
      </c>
      <c r="K88" s="11">
        <f t="shared" si="15"/>
        <v>-3.5932446999642487E-4</v>
      </c>
      <c r="L88" s="12">
        <f t="shared" si="16"/>
        <v>-1.7998560115191076E-3</v>
      </c>
      <c r="M88" s="12">
        <f t="shared" si="17"/>
        <v>-3.6010082823190182E-4</v>
      </c>
      <c r="N88" s="12">
        <f t="shared" si="18"/>
        <v>1.4290818149338413E-3</v>
      </c>
      <c r="O88" s="32">
        <f t="shared" si="12"/>
        <v>6.4347071801118538E-4</v>
      </c>
      <c r="P88" s="32">
        <f t="shared" si="13"/>
        <v>3.3892605513716756E-3</v>
      </c>
      <c r="Q88" s="34">
        <f t="shared" si="19"/>
        <v>-1.4801472653260817E-3</v>
      </c>
    </row>
    <row r="89" spans="1:17">
      <c r="A89">
        <f t="shared" si="14"/>
        <v>1</v>
      </c>
      <c r="B89" s="1">
        <v>42614</v>
      </c>
      <c r="C89" s="28">
        <v>2774</v>
      </c>
      <c r="D89" s="4">
        <v>2777</v>
      </c>
      <c r="E89" s="4">
        <v>2781</v>
      </c>
      <c r="F89" s="4">
        <v>2817</v>
      </c>
      <c r="G89" s="30">
        <v>2806237.8461531703</v>
      </c>
      <c r="H89" s="30">
        <v>2834321.5637381338</v>
      </c>
      <c r="I89" s="4">
        <v>2796811</v>
      </c>
      <c r="J89" s="37">
        <v>2810356.71373101</v>
      </c>
      <c r="K89" s="11">
        <f t="shared" si="15"/>
        <v>-2.8756290438533005E-3</v>
      </c>
      <c r="L89" s="12">
        <f t="shared" si="16"/>
        <v>1.4424810674360522E-3</v>
      </c>
      <c r="M89" s="12">
        <f t="shared" si="17"/>
        <v>1.8011527377521652E-3</v>
      </c>
      <c r="N89" s="12">
        <f t="shared" si="18"/>
        <v>4.9946485907956806E-3</v>
      </c>
      <c r="O89" s="32">
        <f t="shared" si="12"/>
        <v>3.1732717575523317E-3</v>
      </c>
      <c r="P89" s="32">
        <f t="shared" si="13"/>
        <v>3.158506378646786E-3</v>
      </c>
      <c r="Q89" s="34">
        <f t="shared" si="19"/>
        <v>3.5546032847424414E-3</v>
      </c>
    </row>
    <row r="90" spans="1:17">
      <c r="A90">
        <f t="shared" si="14"/>
        <v>1</v>
      </c>
      <c r="B90" s="1">
        <v>42644</v>
      </c>
      <c r="C90" s="28">
        <v>2781</v>
      </c>
      <c r="D90" s="4">
        <v>2778</v>
      </c>
      <c r="E90" s="4">
        <v>2779</v>
      </c>
      <c r="F90" s="4">
        <v>2814</v>
      </c>
      <c r="G90" s="30">
        <v>2816066.7543490231</v>
      </c>
      <c r="H90" s="30">
        <v>2844096.9567784225</v>
      </c>
      <c r="I90" s="4">
        <v>2795865</v>
      </c>
      <c r="J90" s="37">
        <v>2803793.5954017602</v>
      </c>
      <c r="K90" s="11">
        <f t="shared" si="15"/>
        <v>2.5234318673394984E-3</v>
      </c>
      <c r="L90" s="12">
        <f t="shared" si="16"/>
        <v>3.6010082823190182E-4</v>
      </c>
      <c r="M90" s="12">
        <f t="shared" si="17"/>
        <v>-7.1916576770947316E-4</v>
      </c>
      <c r="N90" s="12">
        <f t="shared" si="18"/>
        <v>-1.0649627263046302E-3</v>
      </c>
      <c r="O90" s="32">
        <f t="shared" si="12"/>
        <v>3.5025214307213837E-3</v>
      </c>
      <c r="P90" s="32">
        <f t="shared" si="13"/>
        <v>3.4489357754439176E-3</v>
      </c>
      <c r="Q90" s="34">
        <f t="shared" si="19"/>
        <v>-2.3353328412665242E-3</v>
      </c>
    </row>
    <row r="91" spans="1:17">
      <c r="A91">
        <f t="shared" si="14"/>
        <v>1</v>
      </c>
      <c r="B91" s="1">
        <v>42675</v>
      </c>
      <c r="C91" s="28">
        <v>2768</v>
      </c>
      <c r="D91" s="4">
        <v>2767</v>
      </c>
      <c r="E91" s="4">
        <v>2768</v>
      </c>
      <c r="F91" s="4">
        <v>2812</v>
      </c>
      <c r="G91" s="30">
        <v>2813523.0401421385</v>
      </c>
      <c r="H91" s="30">
        <v>2845663.3561700275</v>
      </c>
      <c r="I91" s="4">
        <v>2815875</v>
      </c>
      <c r="J91" s="37">
        <v>2802926.16442033</v>
      </c>
      <c r="K91" s="11">
        <f t="shared" si="15"/>
        <v>-4.6745774901114645E-3</v>
      </c>
      <c r="L91" s="12">
        <f t="shared" si="16"/>
        <v>-3.9596832253420144E-3</v>
      </c>
      <c r="M91" s="12">
        <f t="shared" si="17"/>
        <v>-3.9582583663188009E-3</v>
      </c>
      <c r="N91" s="12">
        <f t="shared" si="18"/>
        <v>-7.1073205401561701E-4</v>
      </c>
      <c r="O91" s="32">
        <f t="shared" si="12"/>
        <v>-9.0328618913460001E-4</v>
      </c>
      <c r="P91" s="32">
        <f t="shared" si="13"/>
        <v>5.5075456828990177E-4</v>
      </c>
      <c r="Q91" s="34">
        <f t="shared" si="19"/>
        <v>-3.0937761711591349E-4</v>
      </c>
    </row>
    <row r="92" spans="1:17">
      <c r="A92">
        <f t="shared" si="14"/>
        <v>1</v>
      </c>
      <c r="B92" s="1">
        <v>42705</v>
      </c>
      <c r="C92" s="28">
        <v>2761</v>
      </c>
      <c r="D92" s="4">
        <v>2764</v>
      </c>
      <c r="E92" s="4">
        <v>2762</v>
      </c>
      <c r="F92" s="4">
        <v>2817</v>
      </c>
      <c r="G92" s="30">
        <v>2806047.2915587272</v>
      </c>
      <c r="H92" s="30">
        <v>2838412.1885676449</v>
      </c>
      <c r="I92" s="4">
        <v>2812293</v>
      </c>
      <c r="J92" s="37">
        <v>2800805.4588991799</v>
      </c>
      <c r="K92" s="11">
        <f t="shared" si="15"/>
        <v>-2.5289017341040276E-3</v>
      </c>
      <c r="L92" s="12">
        <f t="shared" si="16"/>
        <v>-1.0842067220816487E-3</v>
      </c>
      <c r="M92" s="12">
        <f t="shared" si="17"/>
        <v>-2.1676300578035157E-3</v>
      </c>
      <c r="N92" s="12">
        <f t="shared" si="18"/>
        <v>1.7780938833571458E-3</v>
      </c>
      <c r="O92" s="32">
        <f t="shared" si="12"/>
        <v>-2.6570774352122628E-3</v>
      </c>
      <c r="P92" s="32">
        <f t="shared" si="13"/>
        <v>-2.5481466690923105E-3</v>
      </c>
      <c r="Q92" s="34">
        <f t="shared" si="19"/>
        <v>-7.5660413323397346E-4</v>
      </c>
    </row>
    <row r="93" spans="1:17">
      <c r="A93">
        <f t="shared" si="14"/>
        <v>1</v>
      </c>
      <c r="B93" s="1">
        <v>42736</v>
      </c>
      <c r="C93" s="28">
        <v>2767</v>
      </c>
      <c r="D93" s="4">
        <v>2759</v>
      </c>
      <c r="E93" s="4">
        <v>2754</v>
      </c>
      <c r="F93" s="4">
        <v>2821</v>
      </c>
      <c r="G93" s="30">
        <v>2779934.6997107696</v>
      </c>
      <c r="H93" s="30">
        <v>2812251.6539937095</v>
      </c>
      <c r="I93" s="4">
        <v>2760136</v>
      </c>
      <c r="J93" s="37">
        <v>2793128.4982942599</v>
      </c>
      <c r="K93" s="11">
        <f t="shared" si="15"/>
        <v>2.1731256791017728E-3</v>
      </c>
      <c r="L93" s="12">
        <f t="shared" si="16"/>
        <v>-1.8089725036180004E-3</v>
      </c>
      <c r="M93" s="12">
        <f t="shared" si="17"/>
        <v>-2.8964518464880129E-3</v>
      </c>
      <c r="N93" s="12">
        <f t="shared" si="18"/>
        <v>1.4199503017393589E-3</v>
      </c>
      <c r="O93" s="32">
        <f t="shared" si="12"/>
        <v>-9.3058274272534991E-3</v>
      </c>
      <c r="P93" s="32">
        <f t="shared" si="13"/>
        <v>-9.216608736145826E-3</v>
      </c>
      <c r="Q93" s="34">
        <f t="shared" si="19"/>
        <v>-2.7409831627283054E-3</v>
      </c>
    </row>
    <row r="94" spans="1:17">
      <c r="A94">
        <f t="shared" si="14"/>
        <v>1</v>
      </c>
      <c r="B94" s="1">
        <v>42767</v>
      </c>
      <c r="C94" s="28">
        <v>2759</v>
      </c>
      <c r="D94" s="4">
        <v>2750</v>
      </c>
      <c r="E94" s="4">
        <v>2748</v>
      </c>
      <c r="F94" s="4">
        <v>2815</v>
      </c>
      <c r="G94" s="30">
        <v>2797076.2284335061</v>
      </c>
      <c r="H94" s="30">
        <v>2825426.2352590431</v>
      </c>
      <c r="I94" s="4">
        <v>2811501</v>
      </c>
      <c r="J94" s="37">
        <v>2796206.6858453201</v>
      </c>
      <c r="K94" s="11">
        <f t="shared" si="15"/>
        <v>-2.8912179255511372E-3</v>
      </c>
      <c r="L94" s="12">
        <f t="shared" si="16"/>
        <v>-3.2620514679231327E-3</v>
      </c>
      <c r="M94" s="12">
        <f t="shared" si="17"/>
        <v>-2.1786492374727962E-3</v>
      </c>
      <c r="N94" s="12">
        <f t="shared" si="18"/>
        <v>-2.126905352711761E-3</v>
      </c>
      <c r="O94" s="32">
        <f t="shared" si="12"/>
        <v>6.1661623650799413E-3</v>
      </c>
      <c r="P94" s="32">
        <f t="shared" si="13"/>
        <v>4.6847092245902999E-3</v>
      </c>
      <c r="Q94" s="34">
        <f t="shared" si="19"/>
        <v>1.1020572640823012E-3</v>
      </c>
    </row>
    <row r="95" spans="1:17">
      <c r="A95">
        <f t="shared" si="14"/>
        <v>1</v>
      </c>
      <c r="B95" s="1">
        <v>42795</v>
      </c>
      <c r="C95" s="28">
        <v>2747</v>
      </c>
      <c r="D95" s="4">
        <v>2742</v>
      </c>
      <c r="E95" s="4">
        <v>2740</v>
      </c>
      <c r="F95" s="4">
        <v>2813</v>
      </c>
      <c r="G95" s="30">
        <v>2791322.7316549658</v>
      </c>
      <c r="H95" s="30">
        <v>2819654.7967972383</v>
      </c>
      <c r="I95" s="4">
        <v>2779473</v>
      </c>
      <c r="J95" s="37">
        <v>2789986.2046395801</v>
      </c>
      <c r="K95" s="11">
        <f t="shared" si="15"/>
        <v>-4.3494019572308806E-3</v>
      </c>
      <c r="L95" s="12">
        <f t="shared" si="16"/>
        <v>-2.9090909090908612E-3</v>
      </c>
      <c r="M95" s="12">
        <f t="shared" si="17"/>
        <v>-2.9112081513827937E-3</v>
      </c>
      <c r="N95" s="12">
        <f t="shared" si="18"/>
        <v>-7.1047957371228598E-4</v>
      </c>
      <c r="O95" s="32">
        <f t="shared" si="12"/>
        <v>-2.0569681727131695E-3</v>
      </c>
      <c r="P95" s="32">
        <f t="shared" si="13"/>
        <v>-2.0426788672738283E-3</v>
      </c>
      <c r="Q95" s="34">
        <f t="shared" si="19"/>
        <v>-2.2246142380063505E-3</v>
      </c>
    </row>
    <row r="96" spans="1:17">
      <c r="A96">
        <f t="shared" si="14"/>
        <v>1</v>
      </c>
      <c r="B96" s="1">
        <v>42826</v>
      </c>
      <c r="C96" s="28">
        <v>2735</v>
      </c>
      <c r="D96" s="4">
        <v>2725</v>
      </c>
      <c r="E96" s="4">
        <v>2729</v>
      </c>
      <c r="F96" s="4">
        <v>2804</v>
      </c>
      <c r="G96" s="30">
        <v>2784343.8334536897</v>
      </c>
      <c r="H96" s="30">
        <v>2812663.9091019654</v>
      </c>
      <c r="I96" s="4">
        <v>2771813</v>
      </c>
      <c r="J96" s="37">
        <v>2795475.14152668</v>
      </c>
      <c r="K96" s="11">
        <f t="shared" si="15"/>
        <v>-4.3684018929741608E-3</v>
      </c>
      <c r="L96" s="12">
        <f t="shared" si="16"/>
        <v>-6.1998541210794844E-3</v>
      </c>
      <c r="M96" s="12">
        <f t="shared" si="17"/>
        <v>-4.0145985401459638E-3</v>
      </c>
      <c r="N96" s="12">
        <f t="shared" si="18"/>
        <v>-3.199431212228987E-3</v>
      </c>
      <c r="O96" s="32">
        <f t="shared" si="12"/>
        <v>-2.5002118608973278E-3</v>
      </c>
      <c r="P96" s="32">
        <f t="shared" si="13"/>
        <v>-2.4793416921864431E-3</v>
      </c>
      <c r="Q96" s="34">
        <f t="shared" si="19"/>
        <v>1.9673706192424589E-3</v>
      </c>
    </row>
    <row r="97" spans="1:17">
      <c r="A97">
        <f t="shared" si="14"/>
        <v>1</v>
      </c>
      <c r="B97" s="1">
        <v>42856</v>
      </c>
      <c r="C97" s="28">
        <v>2723</v>
      </c>
      <c r="D97" s="4">
        <v>2723</v>
      </c>
      <c r="E97" s="4">
        <v>2724</v>
      </c>
      <c r="F97" s="4">
        <v>2801</v>
      </c>
      <c r="G97" s="30">
        <v>2767869.8312826171</v>
      </c>
      <c r="H97" s="30">
        <v>2795995.8097301936</v>
      </c>
      <c r="I97" s="4">
        <v>2801912</v>
      </c>
      <c r="J97" s="37">
        <v>2799987.3357354999</v>
      </c>
      <c r="K97" s="11">
        <f t="shared" si="15"/>
        <v>-4.3875685557587252E-3</v>
      </c>
      <c r="L97" s="12">
        <f t="shared" si="16"/>
        <v>-7.3394495412848482E-4</v>
      </c>
      <c r="M97" s="12">
        <f t="shared" si="17"/>
        <v>-1.8321729571271206E-3</v>
      </c>
      <c r="N97" s="12">
        <f t="shared" si="18"/>
        <v>-1.0699001426534016E-3</v>
      </c>
      <c r="O97" s="32">
        <f t="shared" si="12"/>
        <v>-5.9166551103131404E-3</v>
      </c>
      <c r="P97" s="32">
        <f t="shared" si="13"/>
        <v>-5.9260899668220901E-3</v>
      </c>
      <c r="Q97" s="34">
        <f t="shared" si="19"/>
        <v>1.6141063613090978E-3</v>
      </c>
    </row>
    <row r="98" spans="1:17">
      <c r="A98">
        <f t="shared" si="14"/>
        <v>1</v>
      </c>
      <c r="B98" s="1">
        <v>42887</v>
      </c>
      <c r="C98" s="28">
        <v>2719</v>
      </c>
      <c r="D98" s="4">
        <v>2726</v>
      </c>
      <c r="E98" s="4">
        <v>2723</v>
      </c>
      <c r="F98" s="4">
        <v>2811</v>
      </c>
      <c r="G98" s="30">
        <v>2745087.0109546748</v>
      </c>
      <c r="H98" s="30">
        <v>2773028.2098588934</v>
      </c>
      <c r="I98" s="4">
        <v>2800538</v>
      </c>
      <c r="J98" s="37">
        <v>2787123.9369548298</v>
      </c>
      <c r="K98" s="11">
        <f t="shared" si="15"/>
        <v>-1.4689680499448965E-3</v>
      </c>
      <c r="L98" s="12">
        <f t="shared" si="16"/>
        <v>1.1017260374586169E-3</v>
      </c>
      <c r="M98" s="12">
        <f t="shared" si="17"/>
        <v>-3.6710719530097524E-4</v>
      </c>
      <c r="N98" s="12">
        <f t="shared" si="18"/>
        <v>3.5701535166012821E-3</v>
      </c>
      <c r="O98" s="32">
        <f t="shared" si="12"/>
        <v>-8.2311747721838247E-3</v>
      </c>
      <c r="P98" s="32">
        <f t="shared" si="13"/>
        <v>-8.214461477864865E-3</v>
      </c>
      <c r="Q98" s="34">
        <f t="shared" si="19"/>
        <v>-4.5940917719512475E-3</v>
      </c>
    </row>
    <row r="99" spans="1:17">
      <c r="A99">
        <f t="shared" si="14"/>
        <v>1</v>
      </c>
      <c r="B99" s="1">
        <v>42917</v>
      </c>
      <c r="C99" s="28">
        <v>2730</v>
      </c>
      <c r="D99" s="4">
        <v>2719</v>
      </c>
      <c r="E99" s="4">
        <v>2720</v>
      </c>
      <c r="F99" s="4">
        <v>2809</v>
      </c>
      <c r="G99" s="30">
        <v>2754369.8220478459</v>
      </c>
      <c r="H99" s="30">
        <v>2782284.2859384823</v>
      </c>
      <c r="I99" s="4">
        <v>2810991</v>
      </c>
      <c r="J99" s="37">
        <v>2799158.7550229798</v>
      </c>
      <c r="K99" s="11">
        <f t="shared" si="15"/>
        <v>4.0456050018389256E-3</v>
      </c>
      <c r="L99" s="12">
        <f t="shared" si="16"/>
        <v>-2.5678650036683459E-3</v>
      </c>
      <c r="M99" s="12">
        <f t="shared" si="17"/>
        <v>-1.1017260374587279E-3</v>
      </c>
      <c r="N99" s="12">
        <f t="shared" si="18"/>
        <v>-7.1149057274988436E-4</v>
      </c>
      <c r="O99" s="32">
        <f t="shared" si="12"/>
        <v>3.3816090550597977E-3</v>
      </c>
      <c r="P99" s="32">
        <f t="shared" si="13"/>
        <v>3.3378946693296552E-3</v>
      </c>
      <c r="Q99" s="34">
        <f t="shared" si="19"/>
        <v>4.3180060666045961E-3</v>
      </c>
    </row>
    <row r="100" spans="1:17">
      <c r="A100">
        <f t="shared" si="14"/>
        <v>1</v>
      </c>
      <c r="B100" s="1">
        <v>42948</v>
      </c>
      <c r="C100" s="28">
        <v>2711</v>
      </c>
      <c r="D100" s="4">
        <v>2716</v>
      </c>
      <c r="E100" s="4">
        <v>2720</v>
      </c>
      <c r="F100" s="4">
        <v>2813</v>
      </c>
      <c r="G100" s="30">
        <v>2769344.9939124156</v>
      </c>
      <c r="H100" s="30">
        <v>2797987.4302143906</v>
      </c>
      <c r="I100" s="4">
        <v>2818940</v>
      </c>
      <c r="J100" s="37">
        <v>2799158.3964688401</v>
      </c>
      <c r="K100" s="11">
        <f t="shared" si="15"/>
        <v>-6.959706959706935E-3</v>
      </c>
      <c r="L100" s="12">
        <f t="shared" si="16"/>
        <v>-1.1033468186832929E-3</v>
      </c>
      <c r="M100" s="12">
        <f t="shared" si="17"/>
        <v>0</v>
      </c>
      <c r="N100" s="12">
        <f t="shared" si="18"/>
        <v>1.4239943040228464E-3</v>
      </c>
      <c r="O100" s="32">
        <f t="shared" si="12"/>
        <v>5.4368777005535662E-3</v>
      </c>
      <c r="P100" s="32">
        <f t="shared" si="13"/>
        <v>5.6439754755728266E-3</v>
      </c>
      <c r="Q100" s="34">
        <f t="shared" si="19"/>
        <v>-1.2809353489018349E-7</v>
      </c>
    </row>
    <row r="101" spans="1:17">
      <c r="A101">
        <f t="shared" si="14"/>
        <v>1</v>
      </c>
      <c r="B101" s="1">
        <v>42979</v>
      </c>
      <c r="C101" s="28">
        <v>2707</v>
      </c>
      <c r="D101" s="4">
        <v>2717</v>
      </c>
      <c r="E101" s="4">
        <v>2715</v>
      </c>
      <c r="F101" s="4">
        <v>2816</v>
      </c>
      <c r="G101" s="30">
        <v>2785730.5367785655</v>
      </c>
      <c r="H101" s="30">
        <v>2814387.8256111653</v>
      </c>
      <c r="I101" s="4">
        <v>2775603</v>
      </c>
      <c r="J101" s="37">
        <v>2787658.1912007602</v>
      </c>
      <c r="K101" s="11">
        <f t="shared" si="15"/>
        <v>-1.4754703061601315E-3</v>
      </c>
      <c r="L101" s="12">
        <f t="shared" si="16"/>
        <v>3.6818851251840812E-4</v>
      </c>
      <c r="M101" s="12">
        <f t="shared" si="17"/>
        <v>-1.8382352941176405E-3</v>
      </c>
      <c r="N101" s="12">
        <f t="shared" si="18"/>
        <v>1.0664770707429216E-3</v>
      </c>
      <c r="O101" s="32">
        <f t="shared" si="12"/>
        <v>5.916757537312467E-3</v>
      </c>
      <c r="P101" s="32">
        <f t="shared" si="13"/>
        <v>5.8614971674544325E-3</v>
      </c>
      <c r="Q101" s="34">
        <f t="shared" si="19"/>
        <v>-4.1084510553556219E-3</v>
      </c>
    </row>
    <row r="102" spans="1:17">
      <c r="A102">
        <f t="shared" si="14"/>
        <v>1</v>
      </c>
      <c r="B102" s="1">
        <v>43009</v>
      </c>
      <c r="C102" s="28">
        <v>2716</v>
      </c>
      <c r="D102" s="4">
        <v>2707</v>
      </c>
      <c r="E102" s="4">
        <v>2714</v>
      </c>
      <c r="F102" s="4">
        <v>2811</v>
      </c>
      <c r="G102" s="30">
        <v>2790987.1737953466</v>
      </c>
      <c r="H102" s="30">
        <v>2819624.6962208869</v>
      </c>
      <c r="I102" s="4">
        <v>2783499</v>
      </c>
      <c r="J102" s="37">
        <v>2794039.9921511998</v>
      </c>
      <c r="K102" s="11">
        <f t="shared" si="15"/>
        <v>3.3247137052088149E-3</v>
      </c>
      <c r="L102" s="12">
        <f t="shared" si="16"/>
        <v>-3.6805299963195148E-3</v>
      </c>
      <c r="M102" s="12">
        <f t="shared" si="17"/>
        <v>-3.6832412523024605E-4</v>
      </c>
      <c r="N102" s="12">
        <f t="shared" si="18"/>
        <v>-1.7755681818182323E-3</v>
      </c>
      <c r="O102" s="32">
        <f t="shared" si="12"/>
        <v>1.8869868953155233E-3</v>
      </c>
      <c r="P102" s="32">
        <f t="shared" si="13"/>
        <v>1.8607494539542024E-3</v>
      </c>
      <c r="Q102" s="34">
        <f t="shared" si="19"/>
        <v>2.2893053999890611E-3</v>
      </c>
    </row>
    <row r="103" spans="1:17">
      <c r="A103">
        <f t="shared" si="14"/>
        <v>1</v>
      </c>
      <c r="B103" s="1">
        <v>43040</v>
      </c>
      <c r="C103" s="28">
        <v>2703</v>
      </c>
      <c r="D103" s="4">
        <v>2715</v>
      </c>
      <c r="E103" s="4">
        <v>2780</v>
      </c>
      <c r="F103" s="4">
        <v>2815</v>
      </c>
      <c r="G103" s="30">
        <v>2784501.5328331203</v>
      </c>
      <c r="H103" s="30">
        <v>2813590.9368403591</v>
      </c>
      <c r="I103" s="4">
        <v>2803730</v>
      </c>
      <c r="J103" s="37">
        <v>2790267.2179888799</v>
      </c>
      <c r="K103" s="11">
        <f t="shared" ref="K103:K134" si="20">C103/C102-1</f>
        <v>-4.7864506627393055E-3</v>
      </c>
      <c r="L103" s="12">
        <f t="shared" ref="L103:L134" si="21">D103/D102-1</f>
        <v>2.955301071296601E-3</v>
      </c>
      <c r="M103" s="12">
        <f t="shared" ref="M103:M134" si="22">E103/E102-1</f>
        <v>2.4318349299926378E-2</v>
      </c>
      <c r="N103" s="12">
        <f t="shared" ref="N103:N134" si="23">F103/F102-1</f>
        <v>1.4229811454997687E-3</v>
      </c>
      <c r="O103" s="32">
        <f t="shared" si="12"/>
        <v>-2.3237802821597375E-3</v>
      </c>
      <c r="P103" s="32">
        <f t="shared" si="13"/>
        <v>-2.1399157797896695E-3</v>
      </c>
      <c r="Q103" s="34">
        <f t="shared" si="19"/>
        <v>-1.350293543728176E-3</v>
      </c>
    </row>
    <row r="104" spans="1:17">
      <c r="A104">
        <f t="shared" si="14"/>
        <v>1</v>
      </c>
      <c r="B104" s="1">
        <v>43070</v>
      </c>
      <c r="C104" s="28">
        <v>2722</v>
      </c>
      <c r="D104" s="4">
        <v>2779</v>
      </c>
      <c r="E104" s="4">
        <v>2776</v>
      </c>
      <c r="F104" s="4">
        <v>2818</v>
      </c>
      <c r="G104" s="30">
        <v>2800189.8344966131</v>
      </c>
      <c r="H104" s="30">
        <v>2829264.4407288185</v>
      </c>
      <c r="I104" s="4">
        <v>2803014</v>
      </c>
      <c r="J104" s="37">
        <v>2796543.6470981198</v>
      </c>
      <c r="K104" s="11">
        <f t="shared" si="20"/>
        <v>7.0292267850535772E-3</v>
      </c>
      <c r="L104" s="12">
        <f t="shared" si="21"/>
        <v>2.357274401473286E-2</v>
      </c>
      <c r="M104" s="12">
        <f t="shared" si="22"/>
        <v>-1.4388489208633226E-3</v>
      </c>
      <c r="N104" s="12">
        <f t="shared" si="23"/>
        <v>1.065719360568318E-3</v>
      </c>
      <c r="O104" s="32">
        <f t="shared" si="12"/>
        <v>5.6341508447763644E-3</v>
      </c>
      <c r="P104" s="32">
        <f t="shared" si="13"/>
        <v>5.5706405942794746E-3</v>
      </c>
      <c r="Q104" s="34">
        <f t="shared" si="19"/>
        <v>2.2494007272049199E-3</v>
      </c>
    </row>
    <row r="105" spans="1:17">
      <c r="A105">
        <f t="shared" si="14"/>
        <v>1</v>
      </c>
      <c r="B105" s="1">
        <v>43101</v>
      </c>
      <c r="C105" s="28">
        <v>2773</v>
      </c>
      <c r="D105" s="4">
        <v>2760</v>
      </c>
      <c r="E105" s="4">
        <v>2760</v>
      </c>
      <c r="F105" s="4">
        <v>2817</v>
      </c>
      <c r="G105" s="30">
        <v>2818681.3588582277</v>
      </c>
      <c r="H105" s="30">
        <v>2847715.3976328294</v>
      </c>
      <c r="I105" s="4">
        <v>2777370</v>
      </c>
      <c r="J105" s="37">
        <v>2806677.06475069</v>
      </c>
      <c r="K105" s="11">
        <f t="shared" si="20"/>
        <v>1.8736223365172666E-2</v>
      </c>
      <c r="L105" s="12">
        <f t="shared" si="21"/>
        <v>-6.8369917236416056E-3</v>
      </c>
      <c r="M105" s="12">
        <f t="shared" si="22"/>
        <v>-5.7636887608069065E-3</v>
      </c>
      <c r="N105" s="12">
        <f t="shared" si="23"/>
        <v>-3.5486160397446564E-4</v>
      </c>
      <c r="O105" s="32">
        <f t="shared" si="12"/>
        <v>6.6036681277141795E-3</v>
      </c>
      <c r="P105" s="32">
        <f t="shared" si="13"/>
        <v>6.5214677844880331E-3</v>
      </c>
      <c r="Q105" s="34">
        <f t="shared" si="19"/>
        <v>3.6235506866075795E-3</v>
      </c>
    </row>
    <row r="106" spans="1:17">
      <c r="A106">
        <f t="shared" si="14"/>
        <v>1</v>
      </c>
      <c r="B106" s="1">
        <v>43132</v>
      </c>
      <c r="C106" s="28">
        <v>2748</v>
      </c>
      <c r="D106" s="4">
        <v>2758</v>
      </c>
      <c r="E106" s="4">
        <v>2759</v>
      </c>
      <c r="F106" s="4">
        <v>2819</v>
      </c>
      <c r="G106" s="30">
        <v>2831327.871366872</v>
      </c>
      <c r="H106" s="30">
        <v>2855538.5365837254</v>
      </c>
      <c r="I106" s="4">
        <v>2839151</v>
      </c>
      <c r="J106" s="37">
        <v>2817052.9398635202</v>
      </c>
      <c r="K106" s="11">
        <f t="shared" si="20"/>
        <v>-9.0155066714748822E-3</v>
      </c>
      <c r="L106" s="12">
        <f t="shared" si="21"/>
        <v>-7.246376811593791E-4</v>
      </c>
      <c r="M106" s="12">
        <f t="shared" si="22"/>
        <v>-3.6231884057968955E-4</v>
      </c>
      <c r="N106" s="12">
        <f t="shared" si="23"/>
        <v>7.0997515086967944E-4</v>
      </c>
      <c r="O106" s="32">
        <f t="shared" si="12"/>
        <v>4.486676888432406E-3</v>
      </c>
      <c r="P106" s="32">
        <f t="shared" si="13"/>
        <v>2.7471632022635362E-3</v>
      </c>
      <c r="Q106" s="34">
        <f t="shared" si="19"/>
        <v>3.6968539213655394E-3</v>
      </c>
    </row>
    <row r="107" spans="1:17">
      <c r="A107">
        <f t="shared" si="14"/>
        <v>1</v>
      </c>
      <c r="B107" s="1">
        <v>43160</v>
      </c>
      <c r="C107" s="28">
        <v>2760</v>
      </c>
      <c r="D107" s="4">
        <v>2765</v>
      </c>
      <c r="E107" s="4">
        <v>2765</v>
      </c>
      <c r="F107" s="4">
        <v>2826</v>
      </c>
      <c r="G107" s="30">
        <v>2788200.8564152108</v>
      </c>
      <c r="H107" s="30">
        <v>2812416.4610881535</v>
      </c>
      <c r="I107" s="4">
        <v>2809741</v>
      </c>
      <c r="J107" s="37">
        <v>2816789.6652462599</v>
      </c>
      <c r="K107" s="11">
        <f t="shared" si="20"/>
        <v>4.366812227074135E-3</v>
      </c>
      <c r="L107" s="12">
        <f t="shared" si="21"/>
        <v>2.5380710659899108E-3</v>
      </c>
      <c r="M107" s="12">
        <f t="shared" si="22"/>
        <v>2.1747009786154958E-3</v>
      </c>
      <c r="N107" s="12">
        <f t="shared" si="23"/>
        <v>2.4831500532103146E-3</v>
      </c>
      <c r="O107" s="32">
        <f t="shared" si="12"/>
        <v>-1.5232080815437588E-2</v>
      </c>
      <c r="P107" s="32">
        <f t="shared" si="13"/>
        <v>-1.5101205934752171E-2</v>
      </c>
      <c r="Q107" s="34">
        <f t="shared" si="19"/>
        <v>-9.3457461709300915E-5</v>
      </c>
    </row>
    <row r="108" spans="1:17">
      <c r="A108">
        <f t="shared" si="14"/>
        <v>1</v>
      </c>
      <c r="B108" s="1">
        <v>43191</v>
      </c>
      <c r="C108" s="28">
        <v>2772</v>
      </c>
      <c r="D108" s="4">
        <v>2769</v>
      </c>
      <c r="E108" s="4">
        <v>2768</v>
      </c>
      <c r="F108" s="4">
        <v>2838</v>
      </c>
      <c r="G108" s="30">
        <v>2796611.4001014144</v>
      </c>
      <c r="H108" s="30">
        <v>2820774.1726661474</v>
      </c>
      <c r="I108" s="4">
        <v>2783337</v>
      </c>
      <c r="J108" s="37">
        <v>2809190.0224391902</v>
      </c>
      <c r="K108" s="11">
        <f t="shared" si="20"/>
        <v>4.3478260869564966E-3</v>
      </c>
      <c r="L108" s="12">
        <f t="shared" si="21"/>
        <v>1.4466546112115175E-3</v>
      </c>
      <c r="M108" s="12">
        <f t="shared" si="22"/>
        <v>1.0849909584087492E-3</v>
      </c>
      <c r="N108" s="12">
        <f t="shared" si="23"/>
        <v>4.2462845010615702E-3</v>
      </c>
      <c r="O108" s="32">
        <f t="shared" si="12"/>
        <v>3.0164769754130738E-3</v>
      </c>
      <c r="P108" s="32">
        <f t="shared" si="13"/>
        <v>2.9717190514380043E-3</v>
      </c>
      <c r="Q108" s="34">
        <f t="shared" si="19"/>
        <v>-2.6979802222489857E-3</v>
      </c>
    </row>
    <row r="109" spans="1:17">
      <c r="A109">
        <f t="shared" si="14"/>
        <v>1</v>
      </c>
      <c r="B109" s="1">
        <v>43221</v>
      </c>
      <c r="C109" s="28">
        <v>2775</v>
      </c>
      <c r="D109" s="4">
        <v>2768</v>
      </c>
      <c r="E109" s="4">
        <v>2771</v>
      </c>
      <c r="F109" s="4">
        <v>2841</v>
      </c>
      <c r="G109" s="30">
        <v>2759520.4247578005</v>
      </c>
      <c r="H109" s="30">
        <v>2802886.0189450812</v>
      </c>
      <c r="I109" s="4">
        <v>2803278</v>
      </c>
      <c r="J109" s="37">
        <v>2806115.8822979601</v>
      </c>
      <c r="K109" s="11">
        <f t="shared" si="20"/>
        <v>1.0822510822510178E-3</v>
      </c>
      <c r="L109" s="12">
        <f t="shared" si="21"/>
        <v>-3.6114120621166812E-4</v>
      </c>
      <c r="M109" s="12">
        <f t="shared" si="22"/>
        <v>1.0838150289016468E-3</v>
      </c>
      <c r="N109" s="12">
        <f t="shared" si="23"/>
        <v>1.0570824524311906E-3</v>
      </c>
      <c r="O109" s="32">
        <f t="shared" si="12"/>
        <v>-1.3262827771591268E-2</v>
      </c>
      <c r="P109" s="32">
        <f t="shared" si="13"/>
        <v>-6.341575973860647E-3</v>
      </c>
      <c r="Q109" s="34">
        <f t="shared" si="19"/>
        <v>-1.0943154847747882E-3</v>
      </c>
    </row>
    <row r="110" spans="1:17">
      <c r="A110">
        <f t="shared" si="14"/>
        <v>1</v>
      </c>
      <c r="B110" s="1">
        <v>43252</v>
      </c>
      <c r="C110" s="28">
        <v>2768</v>
      </c>
      <c r="D110" s="4">
        <v>2772</v>
      </c>
      <c r="E110" s="4">
        <v>2769</v>
      </c>
      <c r="F110" s="4">
        <v>2838</v>
      </c>
      <c r="G110" s="30">
        <v>2777045.9017601321</v>
      </c>
      <c r="H110" s="30">
        <v>2820253.5419598953</v>
      </c>
      <c r="I110" s="4">
        <v>2829580</v>
      </c>
      <c r="J110" s="37">
        <v>2814731.2753643398</v>
      </c>
      <c r="K110" s="11">
        <f t="shared" si="20"/>
        <v>-2.5225225225224968E-3</v>
      </c>
      <c r="L110" s="12">
        <f t="shared" si="21"/>
        <v>1.4450867052022698E-3</v>
      </c>
      <c r="M110" s="12">
        <f t="shared" si="22"/>
        <v>-7.2176109707688951E-4</v>
      </c>
      <c r="N110" s="12">
        <f t="shared" si="23"/>
        <v>-1.0559662090813271E-3</v>
      </c>
      <c r="O110" s="32">
        <f t="shared" si="12"/>
        <v>6.3509140374888862E-3</v>
      </c>
      <c r="P110" s="32">
        <f t="shared" si="13"/>
        <v>6.1963001340135104E-3</v>
      </c>
      <c r="Q110" s="34">
        <f t="shared" si="19"/>
        <v>3.0702199865404456E-3</v>
      </c>
    </row>
    <row r="111" spans="1:17">
      <c r="A111">
        <f t="shared" si="14"/>
        <v>1</v>
      </c>
      <c r="B111" s="1">
        <v>43282</v>
      </c>
      <c r="C111" s="28">
        <v>2772</v>
      </c>
      <c r="D111" s="4">
        <v>2768</v>
      </c>
      <c r="E111" s="4">
        <v>2770</v>
      </c>
      <c r="F111" s="4">
        <v>2841</v>
      </c>
      <c r="G111" s="30">
        <v>2774911.1283150287</v>
      </c>
      <c r="H111" s="30">
        <v>2818103.4012547014</v>
      </c>
      <c r="I111" s="4">
        <v>2812258</v>
      </c>
      <c r="J111" s="37">
        <v>2806667.4182789801</v>
      </c>
      <c r="K111" s="11">
        <f t="shared" si="20"/>
        <v>1.4450867052022698E-3</v>
      </c>
      <c r="L111" s="12">
        <f t="shared" si="21"/>
        <v>-1.4430014430014682E-3</v>
      </c>
      <c r="M111" s="12">
        <f t="shared" si="22"/>
        <v>3.6114120621166812E-4</v>
      </c>
      <c r="N111" s="12">
        <f t="shared" si="23"/>
        <v>1.0570824524311906E-3</v>
      </c>
      <c r="O111" s="32">
        <f t="shared" si="12"/>
        <v>-7.6872097927882521E-4</v>
      </c>
      <c r="P111" s="32">
        <f t="shared" si="13"/>
        <v>-7.6239269739541982E-4</v>
      </c>
      <c r="Q111" s="34">
        <f t="shared" si="19"/>
        <v>-2.8648763581582415E-3</v>
      </c>
    </row>
    <row r="112" spans="1:17">
      <c r="A112">
        <f t="shared" si="14"/>
        <v>1</v>
      </c>
      <c r="B112" s="1">
        <v>43313</v>
      </c>
      <c r="C112" s="28">
        <v>2762</v>
      </c>
      <c r="D112" s="4">
        <v>2767</v>
      </c>
      <c r="E112" s="4">
        <v>2766</v>
      </c>
      <c r="F112" s="4">
        <v>2840</v>
      </c>
      <c r="G112" s="30">
        <v>2776487.124594728</v>
      </c>
      <c r="H112" s="30">
        <v>2836582.4369481886</v>
      </c>
      <c r="I112" s="4">
        <v>2848003</v>
      </c>
      <c r="J112" s="37">
        <v>2818838.1639181999</v>
      </c>
      <c r="K112" s="11">
        <f t="shared" si="20"/>
        <v>-3.6075036075036149E-3</v>
      </c>
      <c r="L112" s="12">
        <f t="shared" si="21"/>
        <v>-3.6127167630062296E-4</v>
      </c>
      <c r="M112" s="12">
        <f t="shared" si="22"/>
        <v>-1.4440433212996595E-3</v>
      </c>
      <c r="N112" s="12">
        <f t="shared" si="23"/>
        <v>-3.5198873636044237E-4</v>
      </c>
      <c r="O112" s="32">
        <f t="shared" si="12"/>
        <v>5.6794477618327122E-4</v>
      </c>
      <c r="P112" s="32">
        <f t="shared" si="13"/>
        <v>6.5572596396781258E-3</v>
      </c>
      <c r="Q112" s="34">
        <f t="shared" si="19"/>
        <v>4.3363690189850423E-3</v>
      </c>
    </row>
    <row r="113" spans="1:17">
      <c r="A113">
        <f t="shared" si="14"/>
        <v>1</v>
      </c>
      <c r="B113" s="1">
        <v>43344</v>
      </c>
      <c r="C113" s="28">
        <v>2767</v>
      </c>
      <c r="D113" s="4">
        <v>2762</v>
      </c>
      <c r="E113" s="4">
        <v>2759</v>
      </c>
      <c r="F113" s="4">
        <v>2838</v>
      </c>
      <c r="G113" s="30">
        <v>2797303.5647336692</v>
      </c>
      <c r="H113" s="30">
        <v>2857409.3759789369</v>
      </c>
      <c r="I113" s="4">
        <v>2800559</v>
      </c>
      <c r="J113" s="37">
        <v>2821034.5520914299</v>
      </c>
      <c r="K113" s="11">
        <f t="shared" si="20"/>
        <v>1.8102824040551191E-3</v>
      </c>
      <c r="L113" s="12">
        <f t="shared" si="21"/>
        <v>-1.8070112034694885E-3</v>
      </c>
      <c r="M113" s="12">
        <f t="shared" si="22"/>
        <v>-2.5307302964570066E-3</v>
      </c>
      <c r="N113" s="12">
        <f t="shared" si="23"/>
        <v>-7.0422535211267512E-4</v>
      </c>
      <c r="O113" s="32">
        <f t="shared" si="12"/>
        <v>7.4974020064939584E-3</v>
      </c>
      <c r="P113" s="32">
        <f t="shared" si="13"/>
        <v>7.3422646771921229E-3</v>
      </c>
      <c r="Q113" s="34">
        <f t="shared" si="19"/>
        <v>7.7918207626970215E-4</v>
      </c>
    </row>
    <row r="114" spans="1:17">
      <c r="A114">
        <f t="shared" si="14"/>
        <v>1</v>
      </c>
      <c r="B114" s="1">
        <v>43374</v>
      </c>
      <c r="C114" s="28">
        <v>2769</v>
      </c>
      <c r="D114" s="4">
        <v>2767</v>
      </c>
      <c r="E114" s="4">
        <v>2766</v>
      </c>
      <c r="F114" s="4">
        <v>2850</v>
      </c>
      <c r="G114" s="30">
        <v>2811226.3508359925</v>
      </c>
      <c r="H114" s="30">
        <v>2871317.6696430109</v>
      </c>
      <c r="I114" s="4">
        <v>2812791</v>
      </c>
      <c r="J114" s="37">
        <v>2821102.6001166701</v>
      </c>
      <c r="K114" s="11">
        <f t="shared" si="20"/>
        <v>7.2280448138783981E-4</v>
      </c>
      <c r="L114" s="12">
        <f t="shared" si="21"/>
        <v>1.8102824040551191E-3</v>
      </c>
      <c r="M114" s="12">
        <f t="shared" si="22"/>
        <v>2.5371511417180415E-3</v>
      </c>
      <c r="N114" s="12">
        <f t="shared" si="23"/>
        <v>4.2283298097252064E-3</v>
      </c>
      <c r="O114" s="32">
        <f t="shared" si="12"/>
        <v>4.9772167303725467E-3</v>
      </c>
      <c r="P114" s="32">
        <f t="shared" si="13"/>
        <v>4.8674487390554244E-3</v>
      </c>
      <c r="Q114" s="34">
        <f t="shared" si="19"/>
        <v>2.4121656074571618E-5</v>
      </c>
    </row>
    <row r="115" spans="1:17">
      <c r="A115">
        <f t="shared" si="14"/>
        <v>1</v>
      </c>
      <c r="B115" s="1">
        <v>43405</v>
      </c>
      <c r="C115" s="28">
        <v>2759</v>
      </c>
      <c r="D115" s="4">
        <v>2761</v>
      </c>
      <c r="E115" s="4">
        <v>2829</v>
      </c>
      <c r="F115" s="4">
        <v>2850</v>
      </c>
      <c r="G115" s="30">
        <v>2816947.4106053039</v>
      </c>
      <c r="H115" s="30">
        <v>2873196.6016098331</v>
      </c>
      <c r="I115" s="4">
        <v>2847274</v>
      </c>
      <c r="J115" s="37">
        <v>2824259.6845982801</v>
      </c>
      <c r="K115" s="11">
        <f t="shared" si="20"/>
        <v>-3.6114120621162371E-3</v>
      </c>
      <c r="L115" s="12">
        <f t="shared" si="21"/>
        <v>-2.1684134441634084E-3</v>
      </c>
      <c r="M115" s="12">
        <f t="shared" si="22"/>
        <v>2.2776572668112838E-2</v>
      </c>
      <c r="N115" s="12">
        <f t="shared" si="23"/>
        <v>0</v>
      </c>
      <c r="O115" s="32">
        <f t="shared" si="12"/>
        <v>2.0350761750687063E-3</v>
      </c>
      <c r="P115" s="32">
        <f t="shared" si="13"/>
        <v>6.5437969009396468E-4</v>
      </c>
      <c r="Q115" s="34">
        <f t="shared" si="19"/>
        <v>1.1190959454929761E-3</v>
      </c>
    </row>
    <row r="116" spans="1:17">
      <c r="A116">
        <f t="shared" si="14"/>
        <v>1</v>
      </c>
      <c r="B116" s="1">
        <v>43435</v>
      </c>
      <c r="C116" s="28">
        <v>2760</v>
      </c>
      <c r="D116" s="4">
        <v>2825</v>
      </c>
      <c r="E116" s="4">
        <v>2827</v>
      </c>
      <c r="F116" s="4">
        <v>2851</v>
      </c>
      <c r="G116" s="30">
        <v>2815669.4758118377</v>
      </c>
      <c r="H116" s="30">
        <v>2871868.8609322114</v>
      </c>
      <c r="I116" s="4">
        <v>2821018</v>
      </c>
      <c r="J116" s="37">
        <v>2820816.7486675498</v>
      </c>
      <c r="K116" s="11">
        <f t="shared" si="20"/>
        <v>3.6245016310254563E-4</v>
      </c>
      <c r="L116" s="12">
        <f t="shared" si="21"/>
        <v>2.3180007243752243E-2</v>
      </c>
      <c r="M116" s="12">
        <f t="shared" si="22"/>
        <v>-7.0696359137500941E-4</v>
      </c>
      <c r="N116" s="12">
        <f t="shared" si="23"/>
        <v>3.5087719298254605E-4</v>
      </c>
      <c r="O116" s="32">
        <f t="shared" ref="O116:O179" si="24">G116/G115-1</f>
        <v>-4.5365944307484973E-4</v>
      </c>
      <c r="P116" s="32">
        <f t="shared" ref="P116:P179" si="25">H116/H115-1</f>
        <v>-4.6211271337215365E-4</v>
      </c>
      <c r="Q116" s="34">
        <f t="shared" si="19"/>
        <v>-1.2190578470903102E-3</v>
      </c>
    </row>
    <row r="117" spans="1:17">
      <c r="A117">
        <f t="shared" si="14"/>
        <v>1</v>
      </c>
      <c r="B117" s="1">
        <v>43466</v>
      </c>
      <c r="C117" s="28">
        <v>2821</v>
      </c>
      <c r="D117" s="4">
        <v>2815</v>
      </c>
      <c r="E117" s="4">
        <v>2815</v>
      </c>
      <c r="F117" s="4">
        <v>2842</v>
      </c>
      <c r="G117" s="30">
        <v>2820083.7993313679</v>
      </c>
      <c r="H117" s="30">
        <v>2876283.1093933391</v>
      </c>
      <c r="I117" s="4">
        <v>2795936</v>
      </c>
      <c r="J117" s="37">
        <v>2830163.8644584501</v>
      </c>
      <c r="K117" s="11">
        <f t="shared" si="20"/>
        <v>2.2101449275362395E-2</v>
      </c>
      <c r="L117" s="12">
        <f t="shared" si="21"/>
        <v>-3.5398230088495852E-3</v>
      </c>
      <c r="M117" s="12">
        <f t="shared" si="22"/>
        <v>-4.2447824548992319E-3</v>
      </c>
      <c r="N117" s="12">
        <f t="shared" si="23"/>
        <v>-3.1567870922483143E-3</v>
      </c>
      <c r="O117" s="32">
        <f t="shared" si="24"/>
        <v>1.5677704920451507E-3</v>
      </c>
      <c r="P117" s="32">
        <f t="shared" si="25"/>
        <v>1.5370647738055521E-3</v>
      </c>
      <c r="Q117" s="34">
        <f t="shared" si="19"/>
        <v>3.3136203531531905E-3</v>
      </c>
    </row>
    <row r="118" spans="1:17">
      <c r="A118">
        <f t="shared" si="14"/>
        <v>1</v>
      </c>
      <c r="B118" s="1">
        <v>43497</v>
      </c>
      <c r="C118" s="28">
        <v>2815</v>
      </c>
      <c r="D118" s="4">
        <v>2811</v>
      </c>
      <c r="E118" s="4">
        <v>2808</v>
      </c>
      <c r="F118" s="4">
        <v>2843</v>
      </c>
      <c r="G118" s="30">
        <v>2810461.1369862859</v>
      </c>
      <c r="H118" s="30">
        <v>2869320.9616081677</v>
      </c>
      <c r="I118" s="4">
        <v>2862008</v>
      </c>
      <c r="J118" s="37">
        <v>2836890.1762095802</v>
      </c>
      <c r="K118" s="11">
        <f t="shared" si="20"/>
        <v>-2.126905352711761E-3</v>
      </c>
      <c r="L118" s="12">
        <f t="shared" si="21"/>
        <v>-1.4209591474244609E-3</v>
      </c>
      <c r="M118" s="12">
        <f t="shared" si="22"/>
        <v>-2.4866785079928899E-3</v>
      </c>
      <c r="N118" s="12">
        <f t="shared" si="23"/>
        <v>3.5186488388450066E-4</v>
      </c>
      <c r="O118" s="32">
        <f t="shared" si="24"/>
        <v>-3.412190214831079E-3</v>
      </c>
      <c r="P118" s="32">
        <f t="shared" si="25"/>
        <v>-2.4205363381770706E-3</v>
      </c>
      <c r="Q118" s="34">
        <f t="shared" si="19"/>
        <v>2.376650990283613E-3</v>
      </c>
    </row>
    <row r="119" spans="1:17">
      <c r="A119">
        <f t="shared" si="14"/>
        <v>1</v>
      </c>
      <c r="B119" s="1">
        <v>43525</v>
      </c>
      <c r="C119" s="28">
        <v>2821</v>
      </c>
      <c r="D119" s="4">
        <v>2815</v>
      </c>
      <c r="E119" s="4">
        <v>2812</v>
      </c>
      <c r="F119" s="4">
        <v>2849</v>
      </c>
      <c r="G119" s="30">
        <v>2817933.3664350929</v>
      </c>
      <c r="H119" s="30">
        <v>2876778.9817328532</v>
      </c>
      <c r="I119" s="4">
        <v>2833342</v>
      </c>
      <c r="J119" s="37">
        <v>2839527.8556721802</v>
      </c>
      <c r="K119" s="11">
        <f t="shared" si="20"/>
        <v>2.131438721136858E-3</v>
      </c>
      <c r="L119" s="12">
        <f t="shared" si="21"/>
        <v>1.4229811454997687E-3</v>
      </c>
      <c r="M119" s="12">
        <f t="shared" si="22"/>
        <v>1.4245014245013454E-3</v>
      </c>
      <c r="N119" s="12">
        <f t="shared" si="23"/>
        <v>2.110446711220515E-3</v>
      </c>
      <c r="O119" s="32">
        <f t="shared" si="24"/>
        <v>2.6587200763856789E-3</v>
      </c>
      <c r="P119" s="32">
        <f t="shared" si="25"/>
        <v>2.5992282580005188E-3</v>
      </c>
      <c r="Q119" s="34">
        <f t="shared" si="19"/>
        <v>9.2977848938957663E-4</v>
      </c>
    </row>
    <row r="120" spans="1:17">
      <c r="A120">
        <f t="shared" si="14"/>
        <v>1</v>
      </c>
      <c r="B120" s="1">
        <v>43556</v>
      </c>
      <c r="C120" s="28">
        <v>2814</v>
      </c>
      <c r="D120" s="4">
        <v>2802</v>
      </c>
      <c r="E120" s="4">
        <v>2806</v>
      </c>
      <c r="F120" s="4">
        <v>2846</v>
      </c>
      <c r="G120" s="30">
        <v>2818074.5790015245</v>
      </c>
      <c r="H120" s="30">
        <v>2876903.8777606166</v>
      </c>
      <c r="I120" s="4">
        <v>2811884</v>
      </c>
      <c r="J120" s="37">
        <v>2838442.9555113302</v>
      </c>
      <c r="K120" s="11">
        <f t="shared" si="20"/>
        <v>-2.4813895781637951E-3</v>
      </c>
      <c r="L120" s="12">
        <f t="shared" si="21"/>
        <v>-4.6181172291296368E-3</v>
      </c>
      <c r="M120" s="12">
        <f t="shared" si="22"/>
        <v>-2.1337126600284861E-3</v>
      </c>
      <c r="N120" s="12">
        <f t="shared" si="23"/>
        <v>-1.0530010530011014E-3</v>
      </c>
      <c r="O120" s="32">
        <f t="shared" si="24"/>
        <v>5.0112102760735411E-5</v>
      </c>
      <c r="P120" s="32">
        <f t="shared" si="25"/>
        <v>4.3415232298560369E-5</v>
      </c>
      <c r="Q120" s="34">
        <f t="shared" si="19"/>
        <v>-3.8207061736794667E-4</v>
      </c>
    </row>
    <row r="121" spans="1:17">
      <c r="A121">
        <f t="shared" si="14"/>
        <v>1</v>
      </c>
      <c r="B121" s="1">
        <v>43586</v>
      </c>
      <c r="C121" s="28">
        <v>2797</v>
      </c>
      <c r="D121" s="4">
        <v>2806</v>
      </c>
      <c r="E121" s="4">
        <v>2815</v>
      </c>
      <c r="F121" s="4">
        <v>2858</v>
      </c>
      <c r="G121" s="30">
        <v>2792125.3686342686</v>
      </c>
      <c r="H121" s="30">
        <v>2849100.664573791</v>
      </c>
      <c r="I121" s="4">
        <v>2845888</v>
      </c>
      <c r="J121" s="37">
        <v>2841018.88661503</v>
      </c>
      <c r="K121" s="11">
        <f t="shared" si="20"/>
        <v>-6.0412224591328556E-3</v>
      </c>
      <c r="L121" s="12">
        <f t="shared" si="21"/>
        <v>1.427551748750977E-3</v>
      </c>
      <c r="M121" s="12">
        <f t="shared" si="22"/>
        <v>3.2074126870991204E-3</v>
      </c>
      <c r="N121" s="12">
        <f t="shared" si="23"/>
        <v>4.2164441321153046E-3</v>
      </c>
      <c r="O121" s="32">
        <f t="shared" si="24"/>
        <v>-9.2081347174459705E-3</v>
      </c>
      <c r="P121" s="32">
        <f t="shared" si="25"/>
        <v>-9.6642829820465792E-3</v>
      </c>
      <c r="Q121" s="34">
        <f t="shared" si="19"/>
        <v>9.0751554428747383E-4</v>
      </c>
    </row>
    <row r="122" spans="1:17">
      <c r="A122">
        <f t="shared" si="14"/>
        <v>1</v>
      </c>
      <c r="B122" s="1">
        <v>43617</v>
      </c>
      <c r="C122" s="28">
        <v>2808</v>
      </c>
      <c r="D122" s="4">
        <v>2829</v>
      </c>
      <c r="E122" s="4">
        <v>2828</v>
      </c>
      <c r="F122" s="4">
        <v>2875</v>
      </c>
      <c r="G122" s="30">
        <v>2799486.1822626996</v>
      </c>
      <c r="H122" s="30">
        <v>2856202.2603126434</v>
      </c>
      <c r="I122" s="4">
        <v>2858654</v>
      </c>
      <c r="J122" s="37">
        <v>2854319.89154496</v>
      </c>
      <c r="K122" s="11">
        <f t="shared" si="20"/>
        <v>3.9327851269217451E-3</v>
      </c>
      <c r="L122" s="12">
        <f t="shared" si="21"/>
        <v>8.1967213114753079E-3</v>
      </c>
      <c r="M122" s="12">
        <f t="shared" si="22"/>
        <v>4.6181172291297479E-3</v>
      </c>
      <c r="N122" s="12">
        <f t="shared" si="23"/>
        <v>5.9482155353394184E-3</v>
      </c>
      <c r="O122" s="32">
        <f t="shared" si="24"/>
        <v>2.6362761898586218E-3</v>
      </c>
      <c r="P122" s="32">
        <f t="shared" si="25"/>
        <v>2.4925745261143994E-3</v>
      </c>
      <c r="Q122" s="34">
        <f t="shared" si="19"/>
        <v>4.6817727937660258E-3</v>
      </c>
    </row>
    <row r="123" spans="1:17">
      <c r="A123">
        <f t="shared" si="14"/>
        <v>1</v>
      </c>
      <c r="B123" s="1">
        <v>43647</v>
      </c>
      <c r="C123" s="28">
        <v>2819</v>
      </c>
      <c r="D123" s="4">
        <v>2828</v>
      </c>
      <c r="E123" s="4">
        <v>2826</v>
      </c>
      <c r="F123" s="4">
        <v>2866</v>
      </c>
      <c r="G123" s="30">
        <v>2796635.5703358017</v>
      </c>
      <c r="H123" s="30">
        <v>2853341.4864442977</v>
      </c>
      <c r="I123" s="4">
        <v>2847178</v>
      </c>
      <c r="J123" s="37">
        <v>2841008.6857594498</v>
      </c>
      <c r="K123" s="11">
        <f t="shared" si="20"/>
        <v>3.9173789173789775E-3</v>
      </c>
      <c r="L123" s="12">
        <f t="shared" si="21"/>
        <v>-3.5348179568750471E-4</v>
      </c>
      <c r="M123" s="12">
        <f t="shared" si="22"/>
        <v>-7.0721357850067612E-4</v>
      </c>
      <c r="N123" s="12">
        <f t="shared" si="23"/>
        <v>-3.1304347826086598E-3</v>
      </c>
      <c r="O123" s="32">
        <f t="shared" si="24"/>
        <v>-1.0182625458053929E-3</v>
      </c>
      <c r="P123" s="32">
        <f t="shared" si="25"/>
        <v>-1.0016005897399705E-3</v>
      </c>
      <c r="Q123" s="34">
        <f t="shared" si="19"/>
        <v>-4.6635297693647937E-3</v>
      </c>
    </row>
    <row r="124" spans="1:17">
      <c r="A124">
        <f t="shared" si="14"/>
        <v>1</v>
      </c>
      <c r="B124" s="1">
        <v>43678</v>
      </c>
      <c r="C124" s="28">
        <v>2828</v>
      </c>
      <c r="D124" s="4">
        <v>2828</v>
      </c>
      <c r="E124" s="4">
        <v>2822</v>
      </c>
      <c r="F124" s="4">
        <v>2865</v>
      </c>
      <c r="G124" s="30">
        <v>2787347.8264841209</v>
      </c>
      <c r="H124" s="30">
        <v>2845475.4308106527</v>
      </c>
      <c r="I124" s="4">
        <v>2883688</v>
      </c>
      <c r="J124" s="37">
        <v>2852779.5664721401</v>
      </c>
      <c r="K124" s="11">
        <f t="shared" si="20"/>
        <v>3.1926214969848488E-3</v>
      </c>
      <c r="L124" s="12">
        <f t="shared" si="21"/>
        <v>0</v>
      </c>
      <c r="M124" s="12">
        <f t="shared" si="22"/>
        <v>-1.4154281670205604E-3</v>
      </c>
      <c r="N124" s="12">
        <f t="shared" si="23"/>
        <v>-3.4891835310535413E-4</v>
      </c>
      <c r="O124" s="32">
        <f t="shared" si="24"/>
        <v>-3.3210418798204078E-3</v>
      </c>
      <c r="P124" s="32">
        <f t="shared" si="25"/>
        <v>-2.7567873214668914E-3</v>
      </c>
      <c r="Q124" s="34">
        <f t="shared" si="19"/>
        <v>4.1432047609328837E-3</v>
      </c>
    </row>
    <row r="125" spans="1:17">
      <c r="A125">
        <f t="shared" si="14"/>
        <v>1</v>
      </c>
      <c r="B125" s="1">
        <v>43709</v>
      </c>
      <c r="C125" s="28">
        <v>2837</v>
      </c>
      <c r="D125" s="4">
        <v>2826</v>
      </c>
      <c r="E125" s="4">
        <v>2828</v>
      </c>
      <c r="F125" s="4">
        <v>2871</v>
      </c>
      <c r="G125" s="30">
        <v>2783748.7209690665</v>
      </c>
      <c r="H125" s="30">
        <v>2841912.6605190444</v>
      </c>
      <c r="I125" s="4">
        <v>2843548</v>
      </c>
      <c r="J125" s="37">
        <v>2862105.5873825802</v>
      </c>
      <c r="K125" s="11">
        <f t="shared" si="20"/>
        <v>3.1824611032531536E-3</v>
      </c>
      <c r="L125" s="12">
        <f t="shared" si="21"/>
        <v>-7.0721357850067612E-4</v>
      </c>
      <c r="M125" s="12">
        <f t="shared" si="22"/>
        <v>2.1261516654855761E-3</v>
      </c>
      <c r="N125" s="12">
        <f t="shared" si="23"/>
        <v>2.0942408376962707E-3</v>
      </c>
      <c r="O125" s="32">
        <f t="shared" si="24"/>
        <v>-1.2912294191838036E-3</v>
      </c>
      <c r="P125" s="32">
        <f t="shared" si="25"/>
        <v>-1.2520826056098278E-3</v>
      </c>
      <c r="Q125" s="34">
        <f t="shared" si="19"/>
        <v>3.269099729977798E-3</v>
      </c>
    </row>
    <row r="126" spans="1:17">
      <c r="A126">
        <f t="shared" si="14"/>
        <v>1</v>
      </c>
      <c r="B126" s="1">
        <v>43739</v>
      </c>
      <c r="C126" s="28">
        <v>2822</v>
      </c>
      <c r="D126" s="4">
        <v>2822</v>
      </c>
      <c r="E126" s="4">
        <v>2828</v>
      </c>
      <c r="F126" s="4">
        <v>2874</v>
      </c>
      <c r="G126" s="30">
        <v>2755374.2607460637</v>
      </c>
      <c r="H126" s="30">
        <v>2813535.7801840864</v>
      </c>
      <c r="I126" s="4">
        <v>2842416</v>
      </c>
      <c r="J126" s="37">
        <v>2854554.1491738302</v>
      </c>
      <c r="K126" s="11">
        <f t="shared" si="20"/>
        <v>-5.2872752908000864E-3</v>
      </c>
      <c r="L126" s="12">
        <f t="shared" si="21"/>
        <v>-1.4154281670205604E-3</v>
      </c>
      <c r="M126" s="12">
        <f t="shared" si="22"/>
        <v>0</v>
      </c>
      <c r="N126" s="12">
        <f t="shared" si="23"/>
        <v>1.0449320794148065E-3</v>
      </c>
      <c r="O126" s="32">
        <f t="shared" si="24"/>
        <v>-1.0192895647968214E-2</v>
      </c>
      <c r="P126" s="32">
        <f t="shared" si="25"/>
        <v>-9.9851345641900346E-3</v>
      </c>
      <c r="Q126" s="34">
        <f t="shared" si="19"/>
        <v>-2.6384205537489658E-3</v>
      </c>
    </row>
    <row r="127" spans="1:17">
      <c r="A127">
        <f t="shared" si="14"/>
        <v>1</v>
      </c>
      <c r="B127" s="1">
        <v>43770</v>
      </c>
      <c r="C127" s="28">
        <v>2835</v>
      </c>
      <c r="D127" s="4">
        <v>2836</v>
      </c>
      <c r="E127" s="4">
        <v>2874</v>
      </c>
      <c r="F127" s="4">
        <v>2885</v>
      </c>
      <c r="G127" s="30">
        <v>2753733.2190256659</v>
      </c>
      <c r="H127" s="30">
        <v>2813924.6869833791</v>
      </c>
      <c r="I127" s="4">
        <v>2900430</v>
      </c>
      <c r="J127" s="37">
        <v>2872702.1139382301</v>
      </c>
      <c r="K127" s="11">
        <f t="shared" si="20"/>
        <v>4.6066619418851928E-3</v>
      </c>
      <c r="L127" s="12">
        <f t="shared" si="21"/>
        <v>4.9610205527994555E-3</v>
      </c>
      <c r="M127" s="12">
        <f t="shared" si="22"/>
        <v>1.6265912305516217E-2</v>
      </c>
      <c r="N127" s="12">
        <f t="shared" si="23"/>
        <v>3.8274182324287143E-3</v>
      </c>
      <c r="O127" s="32">
        <f t="shared" si="24"/>
        <v>-5.9557851859781685E-4</v>
      </c>
      <c r="P127" s="32">
        <f t="shared" si="25"/>
        <v>1.3822706717703248E-4</v>
      </c>
      <c r="Q127" s="34">
        <f t="shared" si="19"/>
        <v>6.3575479097681686E-3</v>
      </c>
    </row>
    <row r="128" spans="1:17">
      <c r="A128">
        <f t="shared" si="14"/>
        <v>1</v>
      </c>
      <c r="B128" s="1">
        <v>43800</v>
      </c>
      <c r="C128" s="28">
        <v>2839</v>
      </c>
      <c r="D128" s="4">
        <v>2882</v>
      </c>
      <c r="E128" s="4">
        <v>2883</v>
      </c>
      <c r="F128" s="4">
        <v>2891</v>
      </c>
      <c r="G128" s="30">
        <v>2752863.5190484924</v>
      </c>
      <c r="H128" s="30">
        <v>2813067.1886996529</v>
      </c>
      <c r="I128" s="4">
        <v>2865253</v>
      </c>
      <c r="J128" s="37">
        <v>2866815.4275442101</v>
      </c>
      <c r="K128" s="11">
        <f t="shared" si="20"/>
        <v>1.4109347442681219E-3</v>
      </c>
      <c r="L128" s="12">
        <f t="shared" si="21"/>
        <v>1.6220028208744797E-2</v>
      </c>
      <c r="M128" s="12">
        <f t="shared" si="22"/>
        <v>3.1315240083507057E-3</v>
      </c>
      <c r="N128" s="12">
        <f t="shared" si="23"/>
        <v>2.0797227036395416E-3</v>
      </c>
      <c r="O128" s="32">
        <f t="shared" si="24"/>
        <v>-3.1582579284172851E-4</v>
      </c>
      <c r="P128" s="32">
        <f t="shared" si="25"/>
        <v>-3.0473391405705375E-4</v>
      </c>
      <c r="Q128" s="34">
        <f t="shared" si="19"/>
        <v>-2.0491809315897891E-3</v>
      </c>
    </row>
    <row r="129" spans="1:17">
      <c r="A129">
        <f t="shared" si="14"/>
        <v>0</v>
      </c>
      <c r="B129" s="1">
        <v>43831</v>
      </c>
      <c r="C129" s="28">
        <v>2887</v>
      </c>
      <c r="D129" s="4">
        <v>2894</v>
      </c>
      <c r="E129" s="4">
        <v>2894</v>
      </c>
      <c r="F129" s="4">
        <v>2901</v>
      </c>
      <c r="G129" s="30">
        <v>2755919.0305428621</v>
      </c>
      <c r="H129" s="30">
        <v>2816254.8981019333</v>
      </c>
      <c r="I129" s="4">
        <v>2874935</v>
      </c>
      <c r="J129" s="37">
        <v>2903266.54134636</v>
      </c>
      <c r="K129" s="11">
        <f t="shared" si="20"/>
        <v>1.6907361747094063E-2</v>
      </c>
      <c r="L129" s="12">
        <f t="shared" si="21"/>
        <v>4.1637751561416358E-3</v>
      </c>
      <c r="M129" s="12">
        <f t="shared" si="22"/>
        <v>3.8154699965313732E-3</v>
      </c>
      <c r="N129" s="12">
        <f t="shared" si="23"/>
        <v>3.4590107229333089E-3</v>
      </c>
      <c r="O129" s="32">
        <f t="shared" si="24"/>
        <v>1.1099393316185147E-3</v>
      </c>
      <c r="P129" s="32">
        <f t="shared" si="25"/>
        <v>1.1331792625095538E-3</v>
      </c>
      <c r="Q129" s="34">
        <f t="shared" si="19"/>
        <v>1.2714844999063946E-2</v>
      </c>
    </row>
    <row r="130" spans="1:17">
      <c r="A130">
        <f t="shared" si="14"/>
        <v>0</v>
      </c>
      <c r="B130" s="1">
        <v>43862</v>
      </c>
      <c r="C130" s="28">
        <v>2898</v>
      </c>
      <c r="D130" s="4">
        <v>2897</v>
      </c>
      <c r="E130" s="4">
        <v>2894</v>
      </c>
      <c r="F130" s="4">
        <v>2910</v>
      </c>
      <c r="G130" s="30">
        <v>2730998.3374241125</v>
      </c>
      <c r="H130" s="30">
        <v>2792332.0384957893</v>
      </c>
      <c r="I130" s="4">
        <v>2930730</v>
      </c>
      <c r="J130" s="37">
        <v>2906964.4388101902</v>
      </c>
      <c r="K130" s="11">
        <f t="shared" si="20"/>
        <v>3.8101835815724794E-3</v>
      </c>
      <c r="L130" s="12">
        <f t="shared" si="21"/>
        <v>1.0366275051831852E-3</v>
      </c>
      <c r="M130" s="12">
        <f t="shared" si="22"/>
        <v>0</v>
      </c>
      <c r="N130" s="12">
        <f t="shared" si="23"/>
        <v>3.1023784901758056E-3</v>
      </c>
      <c r="O130" s="32">
        <f t="shared" si="24"/>
        <v>-9.0426071457697654E-3</v>
      </c>
      <c r="P130" s="32">
        <f t="shared" si="25"/>
        <v>-8.4945647577097105E-3</v>
      </c>
      <c r="Q130" s="34">
        <f t="shared" si="19"/>
        <v>1.2737023663405012E-3</v>
      </c>
    </row>
    <row r="131" spans="1:17">
      <c r="A131">
        <f t="shared" si="14"/>
        <v>0</v>
      </c>
      <c r="B131" s="1">
        <v>43891</v>
      </c>
      <c r="C131" s="28">
        <v>2899</v>
      </c>
      <c r="D131" s="4">
        <v>2890</v>
      </c>
      <c r="E131" s="4">
        <v>2888</v>
      </c>
      <c r="F131" s="4">
        <v>2902</v>
      </c>
      <c r="G131" s="30">
        <v>2746146.8424301902</v>
      </c>
      <c r="H131" s="30">
        <v>2807486.4014270813</v>
      </c>
      <c r="I131" s="4">
        <v>2880236</v>
      </c>
      <c r="J131" s="37">
        <v>2890290.4319285601</v>
      </c>
      <c r="K131" s="11">
        <f t="shared" si="20"/>
        <v>3.4506556245683662E-4</v>
      </c>
      <c r="L131" s="12">
        <f t="shared" si="21"/>
        <v>-2.4162927166033743E-3</v>
      </c>
      <c r="M131" s="12">
        <f t="shared" si="22"/>
        <v>-2.0732550103662595E-3</v>
      </c>
      <c r="N131" s="12">
        <f t="shared" si="23"/>
        <v>-2.7491408934707806E-3</v>
      </c>
      <c r="O131" s="32">
        <f t="shared" si="24"/>
        <v>5.5468744885307508E-3</v>
      </c>
      <c r="P131" s="32">
        <f t="shared" si="25"/>
        <v>5.4271349976902084E-3</v>
      </c>
      <c r="Q131" s="34">
        <f t="shared" si="19"/>
        <v>-5.7358826475547575E-3</v>
      </c>
    </row>
    <row r="132" spans="1:17">
      <c r="A132">
        <f t="shared" si="14"/>
        <v>0</v>
      </c>
      <c r="B132" s="1">
        <v>43922</v>
      </c>
      <c r="C132" s="28">
        <v>2636</v>
      </c>
      <c r="D132" s="4">
        <v>2616</v>
      </c>
      <c r="E132" s="4">
        <v>2609</v>
      </c>
      <c r="F132" s="4">
        <v>2643</v>
      </c>
      <c r="G132" s="30">
        <v>2656389.8386763968</v>
      </c>
      <c r="H132" s="30">
        <v>2718484.8559656413</v>
      </c>
      <c r="I132" s="4">
        <v>2616019</v>
      </c>
      <c r="J132" s="37">
        <v>2646942.11139515</v>
      </c>
      <c r="K132" s="11">
        <f t="shared" si="20"/>
        <v>-9.0720938254570505E-2</v>
      </c>
      <c r="L132" s="12">
        <f t="shared" si="21"/>
        <v>-9.4809688581314888E-2</v>
      </c>
      <c r="M132" s="12">
        <f t="shared" si="22"/>
        <v>-9.6606648199445977E-2</v>
      </c>
      <c r="N132" s="12">
        <f t="shared" si="23"/>
        <v>-8.9248793935217119E-2</v>
      </c>
      <c r="O132" s="32">
        <f t="shared" si="24"/>
        <v>-3.2684706573943956E-2</v>
      </c>
      <c r="P132" s="32">
        <f t="shared" si="25"/>
        <v>-3.1701505452065404E-2</v>
      </c>
      <c r="Q132" s="34">
        <f t="shared" si="19"/>
        <v>-8.4195109891096576E-2</v>
      </c>
    </row>
    <row r="133" spans="1:17">
      <c r="A133">
        <f t="shared" si="14"/>
        <v>0</v>
      </c>
      <c r="B133" s="1">
        <v>43952</v>
      </c>
      <c r="C133" s="28">
        <v>2578</v>
      </c>
      <c r="D133" s="4">
        <v>2570</v>
      </c>
      <c r="E133" s="4">
        <v>2569</v>
      </c>
      <c r="F133" s="4">
        <v>2609</v>
      </c>
      <c r="G133" s="30">
        <v>2627679.4198697763</v>
      </c>
      <c r="H133" s="30">
        <v>2690559.2981305071</v>
      </c>
      <c r="I133" s="4">
        <v>2613472</v>
      </c>
      <c r="J133" s="37">
        <v>2606918.6468708199</v>
      </c>
      <c r="K133" s="11">
        <f t="shared" si="20"/>
        <v>-2.2003034901365681E-2</v>
      </c>
      <c r="L133" s="12">
        <f t="shared" si="21"/>
        <v>-1.7584097859327241E-2</v>
      </c>
      <c r="M133" s="12">
        <f t="shared" si="22"/>
        <v>-1.5331544653123808E-2</v>
      </c>
      <c r="N133" s="12">
        <f t="shared" si="23"/>
        <v>-1.2864169504351097E-2</v>
      </c>
      <c r="O133" s="32">
        <f t="shared" si="24"/>
        <v>-1.0808059264722281E-2</v>
      </c>
      <c r="P133" s="32">
        <f t="shared" si="25"/>
        <v>-1.02724713635437E-2</v>
      </c>
      <c r="Q133" s="34">
        <f t="shared" si="19"/>
        <v>-1.5120642174994314E-2</v>
      </c>
    </row>
    <row r="134" spans="1:17">
      <c r="A134">
        <f t="shared" si="14"/>
        <v>0</v>
      </c>
      <c r="B134" s="1">
        <v>43983</v>
      </c>
      <c r="C134" s="28">
        <v>2579</v>
      </c>
      <c r="D134" s="4">
        <v>2579</v>
      </c>
      <c r="E134" s="4">
        <v>2576</v>
      </c>
      <c r="F134" s="4">
        <v>2622</v>
      </c>
      <c r="G134" s="30">
        <v>2638572.5285125109</v>
      </c>
      <c r="H134" s="30">
        <v>2701433.2463987754</v>
      </c>
      <c r="I134" s="4">
        <v>2598917</v>
      </c>
      <c r="J134" s="37">
        <v>2592211.5523985499</v>
      </c>
      <c r="K134" s="11">
        <f t="shared" si="20"/>
        <v>3.8789759503488064E-4</v>
      </c>
      <c r="L134" s="12">
        <f t="shared" si="21"/>
        <v>3.5019455252918164E-3</v>
      </c>
      <c r="M134" s="12">
        <f t="shared" si="22"/>
        <v>2.7247956403269047E-3</v>
      </c>
      <c r="N134" s="12">
        <f t="shared" si="23"/>
        <v>4.9827520122651681E-3</v>
      </c>
      <c r="O134" s="32">
        <f t="shared" si="24"/>
        <v>4.1455242067824916E-3</v>
      </c>
      <c r="P134" s="32">
        <f t="shared" si="25"/>
        <v>4.041519648284142E-3</v>
      </c>
      <c r="Q134" s="34">
        <f t="shared" si="19"/>
        <v>-5.6415624975192369E-3</v>
      </c>
    </row>
    <row r="135" spans="1:17">
      <c r="A135">
        <f t="shared" ref="A135:A185" si="26">IF(OR(YEAR(B135)&lt;2020,YEAR(B135)&gt;2021),1,0)</f>
        <v>0</v>
      </c>
      <c r="B135" s="1">
        <v>44013</v>
      </c>
      <c r="C135" s="28">
        <v>2564</v>
      </c>
      <c r="D135" s="4">
        <v>2567</v>
      </c>
      <c r="E135" s="4">
        <v>2565</v>
      </c>
      <c r="F135" s="4">
        <v>2622</v>
      </c>
      <c r="G135" s="30">
        <v>2626367.2325024623</v>
      </c>
      <c r="H135" s="30">
        <v>2689190.3088331665</v>
      </c>
      <c r="I135" s="4">
        <v>2605274</v>
      </c>
      <c r="J135" s="37">
        <v>2596678.6234579198</v>
      </c>
      <c r="K135" s="11">
        <f t="shared" ref="K135:K166" si="27">C135/C134-1</f>
        <v>-5.8162078324932587E-3</v>
      </c>
      <c r="L135" s="12">
        <f t="shared" ref="L135:L166" si="28">D135/D134-1</f>
        <v>-4.6529662659945403E-3</v>
      </c>
      <c r="M135" s="12">
        <f t="shared" ref="M135:M166" si="29">E135/E134-1</f>
        <v>-4.2701863354037695E-3</v>
      </c>
      <c r="N135" s="12">
        <f t="shared" ref="N135:N166" si="30">F135/F134-1</f>
        <v>0</v>
      </c>
      <c r="O135" s="32">
        <f t="shared" si="24"/>
        <v>-4.625719353232749E-3</v>
      </c>
      <c r="P135" s="32">
        <f t="shared" si="25"/>
        <v>-4.5320155817026864E-3</v>
      </c>
      <c r="Q135" s="34">
        <f t="shared" si="19"/>
        <v>1.7232663959223515E-3</v>
      </c>
    </row>
    <row r="136" spans="1:17">
      <c r="A136">
        <f t="shared" si="26"/>
        <v>0</v>
      </c>
      <c r="B136" s="1">
        <v>44044</v>
      </c>
      <c r="C136" s="28">
        <v>2582</v>
      </c>
      <c r="D136" s="4">
        <v>2591</v>
      </c>
      <c r="E136" s="4">
        <v>2588</v>
      </c>
      <c r="F136" s="4">
        <v>2640</v>
      </c>
      <c r="G136" s="30">
        <v>2633674.6437232583</v>
      </c>
      <c r="H136" s="30">
        <v>2697944.5126586715</v>
      </c>
      <c r="I136" s="4">
        <v>2634293</v>
      </c>
      <c r="J136" s="37">
        <v>2607204.6306012799</v>
      </c>
      <c r="K136" s="11">
        <f t="shared" si="27"/>
        <v>7.0202808112325155E-3</v>
      </c>
      <c r="L136" s="12">
        <f t="shared" si="28"/>
        <v>9.3494351382936713E-3</v>
      </c>
      <c r="M136" s="12">
        <f t="shared" si="29"/>
        <v>8.966861598440623E-3</v>
      </c>
      <c r="N136" s="12">
        <f t="shared" si="30"/>
        <v>6.8649885583524917E-3</v>
      </c>
      <c r="O136" s="32">
        <f t="shared" si="24"/>
        <v>2.7823265270612296E-3</v>
      </c>
      <c r="P136" s="32">
        <f t="shared" si="25"/>
        <v>3.2553307204588044E-3</v>
      </c>
      <c r="Q136" s="34">
        <f t="shared" ref="Q136:Q185" si="31">J136/J135-1</f>
        <v>4.0536426218746868E-3</v>
      </c>
    </row>
    <row r="137" spans="1:17">
      <c r="A137">
        <f t="shared" si="26"/>
        <v>0</v>
      </c>
      <c r="B137" s="1">
        <v>44075</v>
      </c>
      <c r="C137" s="28">
        <v>2618</v>
      </c>
      <c r="D137" s="4">
        <v>2635</v>
      </c>
      <c r="E137" s="4">
        <v>2641</v>
      </c>
      <c r="F137" s="4">
        <v>2695</v>
      </c>
      <c r="G137" s="30">
        <v>2630261.5019705901</v>
      </c>
      <c r="H137" s="30">
        <v>2694528.9239508486</v>
      </c>
      <c r="I137" s="4">
        <v>2651783</v>
      </c>
      <c r="J137" s="37">
        <v>2671692.0212526098</v>
      </c>
      <c r="K137" s="11">
        <f t="shared" si="27"/>
        <v>1.3942680092951187E-2</v>
      </c>
      <c r="L137" s="12">
        <f t="shared" si="28"/>
        <v>1.6981860285604E-2</v>
      </c>
      <c r="M137" s="12">
        <f t="shared" si="29"/>
        <v>2.0479134466769633E-2</v>
      </c>
      <c r="N137" s="12">
        <f t="shared" si="30"/>
        <v>2.0833333333333259E-2</v>
      </c>
      <c r="O137" s="32">
        <f t="shared" si="24"/>
        <v>-1.2959618078879354E-3</v>
      </c>
      <c r="P137" s="32">
        <f t="shared" si="25"/>
        <v>-1.2659966473724804E-3</v>
      </c>
      <c r="Q137" s="34">
        <f t="shared" si="31"/>
        <v>2.4734303512055966E-2</v>
      </c>
    </row>
    <row r="138" spans="1:17">
      <c r="A138">
        <f t="shared" si="26"/>
        <v>0</v>
      </c>
      <c r="B138" s="1">
        <v>44105</v>
      </c>
      <c r="C138" s="28">
        <v>2632</v>
      </c>
      <c r="D138" s="4">
        <v>2613</v>
      </c>
      <c r="E138" s="4">
        <v>2625</v>
      </c>
      <c r="F138" s="4">
        <v>2684</v>
      </c>
      <c r="G138" s="30">
        <v>2654008.1954515837</v>
      </c>
      <c r="H138" s="30">
        <v>2718106.579692041</v>
      </c>
      <c r="I138" s="4">
        <v>2686401</v>
      </c>
      <c r="J138" s="37">
        <v>2689845.8663079599</v>
      </c>
      <c r="K138" s="11">
        <f t="shared" si="27"/>
        <v>5.3475935828877219E-3</v>
      </c>
      <c r="L138" s="12">
        <f t="shared" si="28"/>
        <v>-8.349146110056882E-3</v>
      </c>
      <c r="M138" s="12">
        <f t="shared" si="29"/>
        <v>-6.0583112457402999E-3</v>
      </c>
      <c r="N138" s="12">
        <f t="shared" si="30"/>
        <v>-4.0816326530612734E-3</v>
      </c>
      <c r="O138" s="32">
        <f t="shared" si="24"/>
        <v>9.0282633354905606E-3</v>
      </c>
      <c r="P138" s="32">
        <f t="shared" si="25"/>
        <v>8.7501958251841039E-3</v>
      </c>
      <c r="Q138" s="34">
        <f t="shared" si="31"/>
        <v>6.7948868772826909E-3</v>
      </c>
    </row>
    <row r="139" spans="1:17">
      <c r="A139">
        <f t="shared" si="26"/>
        <v>0</v>
      </c>
      <c r="B139" s="1">
        <v>44136</v>
      </c>
      <c r="C139" s="28">
        <v>2614</v>
      </c>
      <c r="D139" s="4">
        <v>2627</v>
      </c>
      <c r="E139" s="4">
        <v>2650</v>
      </c>
      <c r="F139" s="4">
        <v>2696</v>
      </c>
      <c r="G139" s="30">
        <v>2676643.4385930593</v>
      </c>
      <c r="H139" s="30">
        <v>2724363.2224210296</v>
      </c>
      <c r="I139" s="4">
        <v>2719580</v>
      </c>
      <c r="J139" s="37">
        <v>2699258.3926888402</v>
      </c>
      <c r="K139" s="11">
        <f t="shared" si="27"/>
        <v>-6.8389057750759541E-3</v>
      </c>
      <c r="L139" s="12">
        <f t="shared" si="28"/>
        <v>5.3578262533486853E-3</v>
      </c>
      <c r="M139" s="12">
        <f t="shared" si="29"/>
        <v>9.52380952380949E-3</v>
      </c>
      <c r="N139" s="12">
        <f t="shared" si="30"/>
        <v>4.4709388971684305E-3</v>
      </c>
      <c r="O139" s="32">
        <f t="shared" si="24"/>
        <v>8.5287012980095334E-3</v>
      </c>
      <c r="P139" s="32">
        <f t="shared" si="25"/>
        <v>2.3018386312494421E-3</v>
      </c>
      <c r="Q139" s="34">
        <f t="shared" si="31"/>
        <v>3.4992809434839511E-3</v>
      </c>
    </row>
    <row r="140" spans="1:17">
      <c r="A140">
        <f t="shared" si="26"/>
        <v>0</v>
      </c>
      <c r="B140" s="1">
        <v>44166</v>
      </c>
      <c r="C140" s="28">
        <v>2626</v>
      </c>
      <c r="D140" s="4">
        <v>2656</v>
      </c>
      <c r="E140" s="4">
        <v>2659</v>
      </c>
      <c r="F140" s="4">
        <v>2712</v>
      </c>
      <c r="G140" s="30">
        <v>2687618.9466873282</v>
      </c>
      <c r="H140" s="30">
        <v>2735327.2515971535</v>
      </c>
      <c r="I140" s="4">
        <v>2705608</v>
      </c>
      <c r="J140" s="37">
        <v>2709431.26114415</v>
      </c>
      <c r="K140" s="11">
        <f t="shared" si="27"/>
        <v>4.5906656465186657E-3</v>
      </c>
      <c r="L140" s="12">
        <f t="shared" si="28"/>
        <v>1.1039208222306751E-2</v>
      </c>
      <c r="M140" s="12">
        <f t="shared" si="29"/>
        <v>3.3962264150944055E-3</v>
      </c>
      <c r="N140" s="12">
        <f t="shared" si="30"/>
        <v>5.9347181008901906E-3</v>
      </c>
      <c r="O140" s="32">
        <f t="shared" si="24"/>
        <v>4.1004744733716958E-3</v>
      </c>
      <c r="P140" s="32">
        <f t="shared" si="25"/>
        <v>4.0244373752706952E-3</v>
      </c>
      <c r="Q140" s="34">
        <f t="shared" si="31"/>
        <v>3.7687642216335249E-3</v>
      </c>
    </row>
    <row r="141" spans="1:17">
      <c r="A141">
        <f t="shared" si="26"/>
        <v>0</v>
      </c>
      <c r="B141" s="1">
        <v>44197</v>
      </c>
      <c r="C141" s="28">
        <v>2672</v>
      </c>
      <c r="D141" s="4">
        <v>2669</v>
      </c>
      <c r="E141" s="4">
        <v>2672</v>
      </c>
      <c r="F141" s="4">
        <v>2750</v>
      </c>
      <c r="G141" s="30">
        <v>2674714.4410074693</v>
      </c>
      <c r="H141" s="30">
        <v>2722409.4172095349</v>
      </c>
      <c r="I141" s="4">
        <v>2685140</v>
      </c>
      <c r="J141" s="37">
        <v>2713819.1173065202</v>
      </c>
      <c r="K141" s="11">
        <f t="shared" si="27"/>
        <v>1.7517136329017413E-2</v>
      </c>
      <c r="L141" s="12">
        <f t="shared" si="28"/>
        <v>4.8945783132530174E-3</v>
      </c>
      <c r="M141" s="12">
        <f t="shared" si="29"/>
        <v>4.8890560361039004E-3</v>
      </c>
      <c r="N141" s="12">
        <f t="shared" si="30"/>
        <v>1.4011799410029502E-2</v>
      </c>
      <c r="O141" s="32">
        <f t="shared" si="24"/>
        <v>-4.8014640229280259E-3</v>
      </c>
      <c r="P141" s="32">
        <f t="shared" si="25"/>
        <v>-4.7225919239007874E-3</v>
      </c>
      <c r="Q141" s="34">
        <f t="shared" si="31"/>
        <v>1.6194749891964566E-3</v>
      </c>
    </row>
    <row r="142" spans="1:17">
      <c r="A142">
        <f t="shared" si="26"/>
        <v>0</v>
      </c>
      <c r="B142" s="1">
        <v>44228</v>
      </c>
      <c r="C142" s="28">
        <v>2666</v>
      </c>
      <c r="D142" s="4">
        <v>2675</v>
      </c>
      <c r="E142" s="4">
        <v>2678</v>
      </c>
      <c r="F142" s="4">
        <v>2767</v>
      </c>
      <c r="G142" s="30">
        <v>2673833.5914282468</v>
      </c>
      <c r="H142" s="30">
        <v>2719164.3995009516</v>
      </c>
      <c r="I142" s="4">
        <v>2755078</v>
      </c>
      <c r="J142" s="37">
        <v>2734477.5252172202</v>
      </c>
      <c r="K142" s="11">
        <f t="shared" si="27"/>
        <v>-2.2455089820359042E-3</v>
      </c>
      <c r="L142" s="12">
        <f t="shared" si="28"/>
        <v>2.2480329711502822E-3</v>
      </c>
      <c r="M142" s="12">
        <f t="shared" si="29"/>
        <v>2.2455089820359042E-3</v>
      </c>
      <c r="N142" s="12">
        <f t="shared" si="30"/>
        <v>6.1818181818182882E-3</v>
      </c>
      <c r="O142" s="32">
        <f t="shared" si="24"/>
        <v>-3.2932471807745056E-4</v>
      </c>
      <c r="P142" s="32">
        <f t="shared" si="25"/>
        <v>-1.1919653554200993E-3</v>
      </c>
      <c r="Q142" s="34">
        <f t="shared" si="31"/>
        <v>7.6123009742827819E-3</v>
      </c>
    </row>
    <row r="143" spans="1:17">
      <c r="A143">
        <f t="shared" si="26"/>
        <v>0</v>
      </c>
      <c r="B143" s="1">
        <v>44256</v>
      </c>
      <c r="C143" s="28">
        <v>2673</v>
      </c>
      <c r="D143" s="4">
        <v>2686</v>
      </c>
      <c r="E143" s="4">
        <v>2683</v>
      </c>
      <c r="F143" s="4">
        <v>2774</v>
      </c>
      <c r="G143" s="30">
        <v>2674011.0894329385</v>
      </c>
      <c r="H143" s="30">
        <v>2719352.2873618528</v>
      </c>
      <c r="I143" s="4">
        <v>2754478</v>
      </c>
      <c r="J143" s="37">
        <v>2760003.95188891</v>
      </c>
      <c r="K143" s="11">
        <f t="shared" si="27"/>
        <v>2.6256564141036165E-3</v>
      </c>
      <c r="L143" s="12">
        <f t="shared" si="28"/>
        <v>4.1121495327103297E-3</v>
      </c>
      <c r="M143" s="12">
        <f t="shared" si="29"/>
        <v>1.8670649738610212E-3</v>
      </c>
      <c r="N143" s="12">
        <f t="shared" si="30"/>
        <v>2.5298156848572173E-3</v>
      </c>
      <c r="O143" s="32">
        <f t="shared" si="24"/>
        <v>6.6383340107778466E-5</v>
      </c>
      <c r="P143" s="32">
        <f t="shared" si="25"/>
        <v>6.9097646665072787E-5</v>
      </c>
      <c r="Q143" s="34">
        <f t="shared" si="31"/>
        <v>9.3350288807592108E-3</v>
      </c>
    </row>
    <row r="144" spans="1:17">
      <c r="A144">
        <f t="shared" si="26"/>
        <v>0</v>
      </c>
      <c r="B144" s="1">
        <v>44287</v>
      </c>
      <c r="C144" s="28">
        <v>2687</v>
      </c>
      <c r="D144" s="4">
        <v>2692</v>
      </c>
      <c r="E144" s="4">
        <v>2694</v>
      </c>
      <c r="F144" s="4">
        <v>2796</v>
      </c>
      <c r="G144" s="30">
        <v>2681173.7999925087</v>
      </c>
      <c r="H144" s="30">
        <v>2726501.4240829763</v>
      </c>
      <c r="I144" s="4">
        <v>2756245</v>
      </c>
      <c r="J144" s="37">
        <v>2777919.8145221202</v>
      </c>
      <c r="K144" s="11">
        <f t="shared" si="27"/>
        <v>5.2375607931163248E-3</v>
      </c>
      <c r="L144" s="12">
        <f t="shared" si="28"/>
        <v>2.2338049143708627E-3</v>
      </c>
      <c r="M144" s="12">
        <f t="shared" si="29"/>
        <v>4.0998881848677282E-3</v>
      </c>
      <c r="N144" s="12">
        <f t="shared" si="30"/>
        <v>7.930785868781598E-3</v>
      </c>
      <c r="O144" s="32">
        <f t="shared" si="24"/>
        <v>2.6786390631945434E-3</v>
      </c>
      <c r="P144" s="32">
        <f t="shared" si="25"/>
        <v>2.628985127947292E-3</v>
      </c>
      <c r="Q144" s="34">
        <f t="shared" si="31"/>
        <v>6.4912452828007616E-3</v>
      </c>
    </row>
    <row r="145" spans="1:17">
      <c r="A145">
        <f t="shared" si="26"/>
        <v>0</v>
      </c>
      <c r="B145" s="1">
        <v>44317</v>
      </c>
      <c r="C145" s="28">
        <v>2721</v>
      </c>
      <c r="D145" s="4">
        <v>2722</v>
      </c>
      <c r="E145" s="4">
        <v>2714</v>
      </c>
      <c r="F145" s="4">
        <v>2818</v>
      </c>
      <c r="G145" s="30">
        <v>2684750.1317336368</v>
      </c>
      <c r="H145" s="30">
        <v>2726100.2225334616</v>
      </c>
      <c r="I145" s="4">
        <v>2810914</v>
      </c>
      <c r="J145" s="37">
        <v>2807007.26340198</v>
      </c>
      <c r="K145" s="11">
        <f t="shared" si="27"/>
        <v>1.2653516933383013E-2</v>
      </c>
      <c r="L145" s="12">
        <f t="shared" si="28"/>
        <v>1.1144130757800852E-2</v>
      </c>
      <c r="M145" s="12">
        <f t="shared" si="29"/>
        <v>7.4239049740163487E-3</v>
      </c>
      <c r="N145" s="12">
        <f t="shared" si="30"/>
        <v>7.8683834048640655E-3</v>
      </c>
      <c r="O145" s="32">
        <f t="shared" si="24"/>
        <v>1.3338679279717436E-3</v>
      </c>
      <c r="P145" s="32">
        <f t="shared" si="25"/>
        <v>-1.4714885016042789E-4</v>
      </c>
      <c r="Q145" s="34">
        <f t="shared" si="31"/>
        <v>1.047094618347133E-2</v>
      </c>
    </row>
    <row r="146" spans="1:17">
      <c r="A146">
        <f t="shared" si="26"/>
        <v>0</v>
      </c>
      <c r="B146" s="1">
        <v>44348</v>
      </c>
      <c r="C146" s="28">
        <v>2736</v>
      </c>
      <c r="D146" s="4">
        <v>2718</v>
      </c>
      <c r="E146" s="4">
        <v>2726</v>
      </c>
      <c r="F146" s="4">
        <v>2837</v>
      </c>
      <c r="G146" s="30">
        <v>2682065.5406046403</v>
      </c>
      <c r="H146" s="30">
        <v>2723378.9529872099</v>
      </c>
      <c r="I146" s="4">
        <v>2814244</v>
      </c>
      <c r="J146" s="37">
        <v>2810361.11222261</v>
      </c>
      <c r="K146" s="11">
        <f t="shared" si="27"/>
        <v>5.5126791620727644E-3</v>
      </c>
      <c r="L146" s="12">
        <f t="shared" si="28"/>
        <v>-1.4695077149154967E-3</v>
      </c>
      <c r="M146" s="12">
        <f t="shared" si="29"/>
        <v>4.4215180545319477E-3</v>
      </c>
      <c r="N146" s="12">
        <f t="shared" si="30"/>
        <v>6.7423704755145142E-3</v>
      </c>
      <c r="O146" s="32">
        <f t="shared" si="24"/>
        <v>-9.9994077559206751E-4</v>
      </c>
      <c r="P146" s="32">
        <f t="shared" si="25"/>
        <v>-9.9822799021043185E-4</v>
      </c>
      <c r="Q146" s="34">
        <f t="shared" si="31"/>
        <v>1.1948130182481975E-3</v>
      </c>
    </row>
    <row r="147" spans="1:17">
      <c r="A147">
        <f t="shared" si="26"/>
        <v>0</v>
      </c>
      <c r="B147" s="1">
        <v>44378</v>
      </c>
      <c r="C147" s="28">
        <v>2742</v>
      </c>
      <c r="D147" s="4">
        <v>2747</v>
      </c>
      <c r="E147" s="4">
        <v>2745</v>
      </c>
      <c r="F147" s="4">
        <v>2872</v>
      </c>
      <c r="G147" s="30">
        <v>2691140.645955666</v>
      </c>
      <c r="H147" s="30">
        <v>2732415.9312634584</v>
      </c>
      <c r="I147" s="4">
        <v>2869317</v>
      </c>
      <c r="J147" s="37">
        <v>2857741.2336190799</v>
      </c>
      <c r="K147" s="11">
        <f t="shared" si="27"/>
        <v>2.1929824561404132E-3</v>
      </c>
      <c r="L147" s="12">
        <f t="shared" si="28"/>
        <v>1.0669610007358443E-2</v>
      </c>
      <c r="M147" s="12">
        <f t="shared" si="29"/>
        <v>6.9699192956713674E-3</v>
      </c>
      <c r="N147" s="12">
        <f t="shared" si="30"/>
        <v>1.2336975678533646E-2</v>
      </c>
      <c r="O147" s="32">
        <f t="shared" si="24"/>
        <v>3.3836254981971514E-3</v>
      </c>
      <c r="P147" s="32">
        <f t="shared" si="25"/>
        <v>3.3182962901054935E-3</v>
      </c>
      <c r="Q147" s="34">
        <f t="shared" si="31"/>
        <v>1.6859086610047314E-2</v>
      </c>
    </row>
    <row r="148" spans="1:17">
      <c r="A148">
        <f t="shared" si="26"/>
        <v>0</v>
      </c>
      <c r="B148" s="1">
        <v>44409</v>
      </c>
      <c r="C148" s="28">
        <v>2764</v>
      </c>
      <c r="D148" s="4">
        <v>2774</v>
      </c>
      <c r="E148" s="4">
        <v>2778</v>
      </c>
      <c r="F148" s="4">
        <v>2900</v>
      </c>
      <c r="G148" s="30">
        <v>2699019.7671442875</v>
      </c>
      <c r="H148" s="30">
        <v>2743207.7086183163</v>
      </c>
      <c r="I148" s="4">
        <v>2904921</v>
      </c>
      <c r="J148" s="37">
        <v>2881632.9360691402</v>
      </c>
      <c r="K148" s="11">
        <f t="shared" si="27"/>
        <v>8.023340627279385E-3</v>
      </c>
      <c r="L148" s="12">
        <f t="shared" si="28"/>
        <v>9.8289042591919173E-3</v>
      </c>
      <c r="M148" s="12">
        <f t="shared" si="29"/>
        <v>1.2021857923497192E-2</v>
      </c>
      <c r="N148" s="12">
        <f t="shared" si="30"/>
        <v>9.7493036211699913E-3</v>
      </c>
      <c r="O148" s="32">
        <f t="shared" si="24"/>
        <v>2.9277998533678851E-3</v>
      </c>
      <c r="P148" s="32">
        <f t="shared" si="25"/>
        <v>3.9495368298001488E-3</v>
      </c>
      <c r="Q148" s="34">
        <f t="shared" si="31"/>
        <v>8.3603449357112503E-3</v>
      </c>
    </row>
    <row r="149" spans="1:17">
      <c r="A149">
        <f t="shared" si="26"/>
        <v>0</v>
      </c>
      <c r="B149" s="1">
        <v>44440</v>
      </c>
      <c r="C149" s="28">
        <v>2806</v>
      </c>
      <c r="D149" s="4">
        <v>2782</v>
      </c>
      <c r="E149" s="4">
        <v>2782</v>
      </c>
      <c r="F149" s="4">
        <v>2916</v>
      </c>
      <c r="G149" s="30">
        <v>2727334.1969099692</v>
      </c>
      <c r="H149" s="30">
        <v>2771471.3244729084</v>
      </c>
      <c r="I149" s="4">
        <v>2876064</v>
      </c>
      <c r="J149" s="37">
        <v>2898981.0889270301</v>
      </c>
      <c r="K149" s="11">
        <f t="shared" si="27"/>
        <v>1.519536903039076E-2</v>
      </c>
      <c r="L149" s="12">
        <f t="shared" si="28"/>
        <v>2.8839221341023791E-3</v>
      </c>
      <c r="M149" s="12">
        <f t="shared" si="29"/>
        <v>1.4398848092151972E-3</v>
      </c>
      <c r="N149" s="12">
        <f t="shared" si="30"/>
        <v>5.5172413793103114E-3</v>
      </c>
      <c r="O149" s="32">
        <f t="shared" si="24"/>
        <v>1.0490634455649017E-2</v>
      </c>
      <c r="P149" s="32">
        <f t="shared" si="25"/>
        <v>1.0303126433261589E-2</v>
      </c>
      <c r="Q149" s="34">
        <f t="shared" si="31"/>
        <v>6.0202507546136541E-3</v>
      </c>
    </row>
    <row r="150" spans="1:17">
      <c r="A150">
        <f t="shared" si="26"/>
        <v>0</v>
      </c>
      <c r="B150" s="1">
        <v>44470</v>
      </c>
      <c r="C150" s="28">
        <v>2792</v>
      </c>
      <c r="D150" s="4">
        <v>2793</v>
      </c>
      <c r="E150" s="4">
        <v>2794</v>
      </c>
      <c r="F150" s="4">
        <v>2933</v>
      </c>
      <c r="G150" s="30">
        <v>2750744.6817537993</v>
      </c>
      <c r="H150" s="30">
        <v>2813953.9684709101</v>
      </c>
      <c r="I150" s="4">
        <v>2920427</v>
      </c>
      <c r="J150" s="37">
        <v>2924908.0657166699</v>
      </c>
      <c r="K150" s="11">
        <f t="shared" si="27"/>
        <v>-4.9893086243762985E-3</v>
      </c>
      <c r="L150" s="12">
        <f t="shared" si="28"/>
        <v>3.9539899352982744E-3</v>
      </c>
      <c r="M150" s="12">
        <f t="shared" si="29"/>
        <v>4.3134435657801173E-3</v>
      </c>
      <c r="N150" s="12">
        <f t="shared" si="30"/>
        <v>5.8299039780520534E-3</v>
      </c>
      <c r="O150" s="32">
        <f t="shared" si="24"/>
        <v>8.5836509769701141E-3</v>
      </c>
      <c r="P150" s="32">
        <f t="shared" si="25"/>
        <v>1.5328552607731361E-2</v>
      </c>
      <c r="Q150" s="34">
        <f t="shared" si="31"/>
        <v>8.9434791032858563E-3</v>
      </c>
    </row>
    <row r="151" spans="1:17">
      <c r="A151">
        <f t="shared" si="26"/>
        <v>0</v>
      </c>
      <c r="B151" s="1">
        <v>44501</v>
      </c>
      <c r="C151" s="28">
        <v>2791</v>
      </c>
      <c r="D151" s="4">
        <v>2795</v>
      </c>
      <c r="E151" s="4">
        <v>2904</v>
      </c>
      <c r="F151" s="4">
        <v>2949</v>
      </c>
      <c r="G151" s="30">
        <v>2793043.5128062633</v>
      </c>
      <c r="H151" s="30">
        <v>2856188.057900955</v>
      </c>
      <c r="I151" s="4">
        <v>2958232</v>
      </c>
      <c r="J151" s="37">
        <v>2940186.4290499701</v>
      </c>
      <c r="K151" s="11">
        <f t="shared" si="27"/>
        <v>-3.5816618911177489E-4</v>
      </c>
      <c r="L151" s="12">
        <f t="shared" si="28"/>
        <v>7.160759040458764E-4</v>
      </c>
      <c r="M151" s="12">
        <f t="shared" si="29"/>
        <v>3.937007874015741E-2</v>
      </c>
      <c r="N151" s="12">
        <f t="shared" si="30"/>
        <v>5.4551653596999206E-3</v>
      </c>
      <c r="O151" s="32">
        <f t="shared" si="24"/>
        <v>1.5377229058385566E-2</v>
      </c>
      <c r="P151" s="32">
        <f t="shared" si="25"/>
        <v>1.5008806079722214E-2</v>
      </c>
      <c r="Q151" s="34">
        <f t="shared" si="31"/>
        <v>5.2235362582435663E-3</v>
      </c>
    </row>
    <row r="152" spans="1:17">
      <c r="A152">
        <f t="shared" si="26"/>
        <v>0</v>
      </c>
      <c r="B152" s="1">
        <v>44531</v>
      </c>
      <c r="C152" s="28">
        <v>2795</v>
      </c>
      <c r="D152" s="4">
        <v>2916</v>
      </c>
      <c r="E152" s="4">
        <v>2913</v>
      </c>
      <c r="F152" s="4">
        <v>2961</v>
      </c>
      <c r="G152" s="30">
        <v>2830872.3111332906</v>
      </c>
      <c r="H152" s="30">
        <v>2893987.5780571327</v>
      </c>
      <c r="I152" s="4">
        <v>2956061</v>
      </c>
      <c r="J152" s="37">
        <v>2953122.9813248902</v>
      </c>
      <c r="K152" s="11">
        <f t="shared" si="27"/>
        <v>1.4331780723755294E-3</v>
      </c>
      <c r="L152" s="12">
        <f t="shared" si="28"/>
        <v>4.3291592128801515E-2</v>
      </c>
      <c r="M152" s="12">
        <f t="shared" si="29"/>
        <v>3.0991735537189147E-3</v>
      </c>
      <c r="N152" s="12">
        <f t="shared" si="30"/>
        <v>4.0691759918616288E-3</v>
      </c>
      <c r="O152" s="32">
        <f t="shared" si="24"/>
        <v>1.354393447634461E-2</v>
      </c>
      <c r="P152" s="32">
        <f t="shared" si="25"/>
        <v>1.3234254674377777E-2</v>
      </c>
      <c r="Q152" s="34">
        <f t="shared" si="31"/>
        <v>4.3999088449300228E-3</v>
      </c>
    </row>
    <row r="153" spans="1:17">
      <c r="A153">
        <f t="shared" si="26"/>
        <v>1</v>
      </c>
      <c r="B153" s="1">
        <v>44562</v>
      </c>
      <c r="C153" s="28">
        <v>2934</v>
      </c>
      <c r="D153" s="4">
        <v>2923</v>
      </c>
      <c r="E153" s="4">
        <v>2918</v>
      </c>
      <c r="F153" s="4">
        <v>2984</v>
      </c>
      <c r="G153" s="30">
        <v>2836436.5960845468</v>
      </c>
      <c r="H153" s="30">
        <v>2899564.3142700531</v>
      </c>
      <c r="I153" s="4">
        <v>2942376</v>
      </c>
      <c r="J153" s="37">
        <v>2971735.5124238301</v>
      </c>
      <c r="K153" s="11">
        <f t="shared" si="27"/>
        <v>4.9731663685152139E-2</v>
      </c>
      <c r="L153" s="12">
        <f t="shared" si="28"/>
        <v>2.4005486968450285E-3</v>
      </c>
      <c r="M153" s="12">
        <f t="shared" si="29"/>
        <v>1.716443529007794E-3</v>
      </c>
      <c r="N153" s="12">
        <f t="shared" si="30"/>
        <v>7.7676460655184965E-3</v>
      </c>
      <c r="O153" s="32">
        <f t="shared" si="24"/>
        <v>1.9655725655207679E-3</v>
      </c>
      <c r="P153" s="32">
        <f t="shared" si="25"/>
        <v>1.9270076538007164E-3</v>
      </c>
      <c r="Q153" s="34">
        <f t="shared" si="31"/>
        <v>6.302660341828803E-3</v>
      </c>
    </row>
    <row r="154" spans="1:17">
      <c r="A154">
        <f t="shared" si="26"/>
        <v>1</v>
      </c>
      <c r="B154" s="1">
        <v>44593</v>
      </c>
      <c r="C154" s="28">
        <v>2923</v>
      </c>
      <c r="D154" s="4">
        <v>2913</v>
      </c>
      <c r="E154" s="4">
        <v>2918</v>
      </c>
      <c r="F154" s="4">
        <v>2994</v>
      </c>
      <c r="G154" s="30">
        <v>2866185.8880668543</v>
      </c>
      <c r="H154" s="30">
        <v>2925892.2557422142</v>
      </c>
      <c r="I154" s="4">
        <v>2989694</v>
      </c>
      <c r="J154" s="37">
        <v>2971582.3392015202</v>
      </c>
      <c r="K154" s="11">
        <f t="shared" si="27"/>
        <v>-3.7491479209270651E-3</v>
      </c>
      <c r="L154" s="12">
        <f t="shared" si="28"/>
        <v>-3.421142661648946E-3</v>
      </c>
      <c r="M154" s="12">
        <f t="shared" si="29"/>
        <v>0</v>
      </c>
      <c r="N154" s="12">
        <f t="shared" si="30"/>
        <v>3.3512064343164116E-3</v>
      </c>
      <c r="O154" s="32">
        <f t="shared" si="24"/>
        <v>1.0488262640305113E-2</v>
      </c>
      <c r="P154" s="32">
        <f t="shared" si="25"/>
        <v>9.0799646493748831E-3</v>
      </c>
      <c r="Q154" s="34">
        <f t="shared" si="31"/>
        <v>-5.1543356287764297E-5</v>
      </c>
    </row>
    <row r="155" spans="1:17">
      <c r="A155">
        <f t="shared" si="26"/>
        <v>1</v>
      </c>
      <c r="B155" s="1">
        <v>44621</v>
      </c>
      <c r="C155" s="28">
        <v>2929</v>
      </c>
      <c r="D155" s="4">
        <v>2939</v>
      </c>
      <c r="E155" s="4">
        <v>2936</v>
      </c>
      <c r="F155" s="4">
        <v>3024</v>
      </c>
      <c r="G155" s="30">
        <v>2899612.4464431405</v>
      </c>
      <c r="H155" s="30">
        <v>2959306.0180335562</v>
      </c>
      <c r="I155" s="4">
        <v>3003458</v>
      </c>
      <c r="J155" s="37">
        <v>3009610.5779484902</v>
      </c>
      <c r="K155" s="11">
        <f t="shared" si="27"/>
        <v>2.0526855969893454E-3</v>
      </c>
      <c r="L155" s="12">
        <f t="shared" si="28"/>
        <v>8.9255063508411059E-3</v>
      </c>
      <c r="M155" s="12">
        <f t="shared" si="29"/>
        <v>6.1686086360521752E-3</v>
      </c>
      <c r="N155" s="12">
        <f t="shared" si="30"/>
        <v>1.002004008016022E-2</v>
      </c>
      <c r="O155" s="32">
        <f t="shared" si="24"/>
        <v>1.166238327927549E-2</v>
      </c>
      <c r="P155" s="32">
        <f t="shared" si="25"/>
        <v>1.1420024857636379E-2</v>
      </c>
      <c r="Q155" s="34">
        <f t="shared" si="31"/>
        <v>1.2797302718250858E-2</v>
      </c>
    </row>
    <row r="156" spans="1:17">
      <c r="A156">
        <f t="shared" si="26"/>
        <v>1</v>
      </c>
      <c r="B156" s="1">
        <v>44652</v>
      </c>
      <c r="C156" s="28">
        <v>2951</v>
      </c>
      <c r="D156" s="4">
        <v>2951</v>
      </c>
      <c r="E156" s="4">
        <v>2957</v>
      </c>
      <c r="F156" s="4">
        <v>3036</v>
      </c>
      <c r="G156" s="30">
        <v>2931809.393027937</v>
      </c>
      <c r="H156" s="30">
        <v>2991469.0423963605</v>
      </c>
      <c r="I156" s="4">
        <v>3017462</v>
      </c>
      <c r="J156" s="37">
        <v>3030808.6177487802</v>
      </c>
      <c r="K156" s="11">
        <f t="shared" si="27"/>
        <v>7.5110959371800234E-3</v>
      </c>
      <c r="L156" s="12">
        <f t="shared" si="28"/>
        <v>4.0830214358624772E-3</v>
      </c>
      <c r="M156" s="12">
        <f t="shared" si="29"/>
        <v>7.1525885558583191E-3</v>
      </c>
      <c r="N156" s="12">
        <f t="shared" si="30"/>
        <v>3.9682539682539542E-3</v>
      </c>
      <c r="O156" s="32">
        <f t="shared" si="24"/>
        <v>1.1103879287141183E-2</v>
      </c>
      <c r="P156" s="32">
        <f t="shared" si="25"/>
        <v>1.0868434750177292E-2</v>
      </c>
      <c r="Q156" s="34">
        <f t="shared" si="31"/>
        <v>7.0434493936222253E-3</v>
      </c>
    </row>
    <row r="157" spans="1:17">
      <c r="A157">
        <f t="shared" si="26"/>
        <v>1</v>
      </c>
      <c r="B157" s="1">
        <v>44682</v>
      </c>
      <c r="C157" s="28">
        <v>2967</v>
      </c>
      <c r="D157" s="4">
        <v>2983</v>
      </c>
      <c r="E157" s="4">
        <v>2983</v>
      </c>
      <c r="F157" s="4">
        <v>3059</v>
      </c>
      <c r="G157" s="30">
        <v>2955002.7696811464</v>
      </c>
      <c r="H157" s="30">
        <v>3016661.8836585418</v>
      </c>
      <c r="I157" s="4">
        <v>3049538</v>
      </c>
      <c r="J157" s="37">
        <v>3047643.5250405702</v>
      </c>
      <c r="K157" s="11">
        <f t="shared" si="27"/>
        <v>5.4218908844458902E-3</v>
      </c>
      <c r="L157" s="12">
        <f t="shared" si="28"/>
        <v>1.0843781768892002E-2</v>
      </c>
      <c r="M157" s="12">
        <f t="shared" si="29"/>
        <v>8.7926952992898322E-3</v>
      </c>
      <c r="N157" s="12">
        <f t="shared" si="30"/>
        <v>7.575757575757569E-3</v>
      </c>
      <c r="O157" s="32">
        <f t="shared" si="24"/>
        <v>7.9109428833827877E-3</v>
      </c>
      <c r="P157" s="32">
        <f t="shared" si="25"/>
        <v>8.4215617494740602E-3</v>
      </c>
      <c r="Q157" s="34">
        <f t="shared" si="31"/>
        <v>5.5545926566271664E-3</v>
      </c>
    </row>
    <row r="158" spans="1:17">
      <c r="A158">
        <f t="shared" si="26"/>
        <v>1</v>
      </c>
      <c r="B158" s="1">
        <v>44713</v>
      </c>
      <c r="C158" s="28">
        <v>3008</v>
      </c>
      <c r="D158" s="4">
        <v>3007</v>
      </c>
      <c r="E158" s="4">
        <v>3009</v>
      </c>
      <c r="F158" s="4">
        <v>3081</v>
      </c>
      <c r="G158" s="30">
        <v>2935243.1040998059</v>
      </c>
      <c r="H158" s="30">
        <v>2997099.6948695788</v>
      </c>
      <c r="I158" s="4">
        <v>3067316</v>
      </c>
      <c r="J158" s="37">
        <v>3064154.3490214199</v>
      </c>
      <c r="K158" s="11">
        <f t="shared" si="27"/>
        <v>1.3818672059319193E-2</v>
      </c>
      <c r="L158" s="12">
        <f t="shared" si="28"/>
        <v>8.0455916862218757E-3</v>
      </c>
      <c r="M158" s="12">
        <f t="shared" si="29"/>
        <v>8.7160576600737727E-3</v>
      </c>
      <c r="N158" s="12">
        <f t="shared" si="30"/>
        <v>7.1918927754168749E-3</v>
      </c>
      <c r="O158" s="32">
        <f t="shared" si="24"/>
        <v>-6.6868517972565877E-3</v>
      </c>
      <c r="P158" s="32">
        <f t="shared" si="25"/>
        <v>-6.4847137476469197E-3</v>
      </c>
      <c r="Q158" s="34">
        <f t="shared" si="31"/>
        <v>5.417570606663924E-3</v>
      </c>
    </row>
    <row r="159" spans="1:17">
      <c r="A159">
        <f t="shared" si="26"/>
        <v>1</v>
      </c>
      <c r="B159" s="1">
        <v>44743</v>
      </c>
      <c r="C159" s="28">
        <v>3020</v>
      </c>
      <c r="D159" s="4">
        <v>3025</v>
      </c>
      <c r="E159" s="4">
        <v>3025</v>
      </c>
      <c r="F159" s="4">
        <v>3095</v>
      </c>
      <c r="G159" s="30">
        <v>2952825.8449614709</v>
      </c>
      <c r="H159" s="30">
        <v>3014661.9906666116</v>
      </c>
      <c r="I159" s="4">
        <v>3094576</v>
      </c>
      <c r="J159" s="37">
        <v>3083392.7650973201</v>
      </c>
      <c r="K159" s="11">
        <f t="shared" si="27"/>
        <v>3.9893617021276029E-3</v>
      </c>
      <c r="L159" s="12">
        <f t="shared" si="28"/>
        <v>5.9860325906218037E-3</v>
      </c>
      <c r="M159" s="12">
        <f t="shared" si="29"/>
        <v>5.3173811897639922E-3</v>
      </c>
      <c r="N159" s="12">
        <f t="shared" si="30"/>
        <v>4.5439792275234758E-3</v>
      </c>
      <c r="O159" s="32">
        <f t="shared" si="24"/>
        <v>5.990216223353384E-3</v>
      </c>
      <c r="P159" s="32">
        <f t="shared" si="25"/>
        <v>5.8597636331869651E-3</v>
      </c>
      <c r="Q159" s="34">
        <f t="shared" si="31"/>
        <v>6.2785401401350693E-3</v>
      </c>
    </row>
    <row r="160" spans="1:17">
      <c r="A160">
        <f t="shared" si="26"/>
        <v>1</v>
      </c>
      <c r="B160" s="1">
        <v>44774</v>
      </c>
      <c r="C160" s="28">
        <v>3032</v>
      </c>
      <c r="D160" s="4">
        <v>3030</v>
      </c>
      <c r="E160" s="4">
        <v>3032</v>
      </c>
      <c r="F160" s="4">
        <v>3092</v>
      </c>
      <c r="G160" s="30">
        <v>2968491.0667335195</v>
      </c>
      <c r="H160" s="30">
        <v>3027235.6752484422</v>
      </c>
      <c r="I160" s="4">
        <v>3110909</v>
      </c>
      <c r="J160" s="37">
        <v>3090609.94748152</v>
      </c>
      <c r="K160" s="11">
        <f t="shared" si="27"/>
        <v>3.9735099337747659E-3</v>
      </c>
      <c r="L160" s="12">
        <f t="shared" si="28"/>
        <v>1.6528925619834212E-3</v>
      </c>
      <c r="M160" s="12">
        <f t="shared" si="29"/>
        <v>2.314049586776834E-3</v>
      </c>
      <c r="N160" s="12">
        <f t="shared" si="30"/>
        <v>-9.6930533117933759E-4</v>
      </c>
      <c r="O160" s="32">
        <f t="shared" si="24"/>
        <v>5.3051627811977475E-3</v>
      </c>
      <c r="P160" s="32">
        <f t="shared" si="25"/>
        <v>4.1708439024867872E-3</v>
      </c>
      <c r="Q160" s="34">
        <f t="shared" si="31"/>
        <v>2.3406626836175448E-3</v>
      </c>
    </row>
    <row r="161" spans="1:17">
      <c r="A161">
        <f t="shared" si="26"/>
        <v>1</v>
      </c>
      <c r="B161" s="1">
        <v>44805</v>
      </c>
      <c r="C161" s="28">
        <v>3043</v>
      </c>
      <c r="D161" s="4">
        <v>3039</v>
      </c>
      <c r="E161" s="4">
        <v>3040</v>
      </c>
      <c r="F161" s="4">
        <v>3094</v>
      </c>
      <c r="G161" s="30">
        <v>2988664.4962028489</v>
      </c>
      <c r="H161" s="30">
        <v>3047396.8476231648</v>
      </c>
      <c r="I161" s="4">
        <v>3075162</v>
      </c>
      <c r="J161" s="37">
        <v>3091806.57531176</v>
      </c>
      <c r="K161" s="11">
        <f t="shared" si="27"/>
        <v>3.6279683377309357E-3</v>
      </c>
      <c r="L161" s="12">
        <f t="shared" si="28"/>
        <v>2.9702970297029729E-3</v>
      </c>
      <c r="M161" s="12">
        <f t="shared" si="29"/>
        <v>2.6385224274405594E-3</v>
      </c>
      <c r="N161" s="12">
        <f t="shared" si="30"/>
        <v>6.4683053040104355E-4</v>
      </c>
      <c r="O161" s="32">
        <f t="shared" si="24"/>
        <v>6.7958531846039616E-3</v>
      </c>
      <c r="P161" s="32">
        <f t="shared" si="25"/>
        <v>6.6599282439641083E-3</v>
      </c>
      <c r="Q161" s="34">
        <f t="shared" si="31"/>
        <v>3.8718177012753152E-4</v>
      </c>
    </row>
    <row r="162" spans="1:17">
      <c r="A162">
        <f t="shared" si="26"/>
        <v>1</v>
      </c>
      <c r="B162" s="1">
        <v>44835</v>
      </c>
      <c r="C162" s="28">
        <v>3043</v>
      </c>
      <c r="D162" s="4">
        <v>3046</v>
      </c>
      <c r="E162" s="4">
        <v>3044</v>
      </c>
      <c r="F162" s="4">
        <v>3095</v>
      </c>
      <c r="G162" s="30">
        <v>2998998.2380230096</v>
      </c>
      <c r="H162" s="30">
        <v>3057695.9027921539</v>
      </c>
      <c r="I162" s="4">
        <v>3079272</v>
      </c>
      <c r="J162" s="37">
        <v>3090587.0116932802</v>
      </c>
      <c r="K162" s="11">
        <f t="shared" si="27"/>
        <v>0</v>
      </c>
      <c r="L162" s="12">
        <f t="shared" si="28"/>
        <v>2.3033892727870597E-3</v>
      </c>
      <c r="M162" s="12">
        <f t="shared" si="29"/>
        <v>1.3157894736841591E-3</v>
      </c>
      <c r="N162" s="12">
        <f t="shared" si="30"/>
        <v>3.2320620555914559E-4</v>
      </c>
      <c r="O162" s="32">
        <f t="shared" si="24"/>
        <v>3.4576453239532068E-3</v>
      </c>
      <c r="P162" s="32">
        <f t="shared" si="25"/>
        <v>3.3796238835850367E-3</v>
      </c>
      <c r="Q162" s="34">
        <f t="shared" si="31"/>
        <v>-3.9445016652017717E-4</v>
      </c>
    </row>
    <row r="163" spans="1:17">
      <c r="A163">
        <f t="shared" si="26"/>
        <v>1</v>
      </c>
      <c r="B163" s="1">
        <v>44866</v>
      </c>
      <c r="C163" s="28">
        <v>3065</v>
      </c>
      <c r="D163" s="4">
        <v>3066</v>
      </c>
      <c r="E163" s="4">
        <v>3129</v>
      </c>
      <c r="F163" s="4">
        <v>3105</v>
      </c>
      <c r="G163" s="30">
        <v>3007594.636776479</v>
      </c>
      <c r="H163" s="30">
        <v>3069721.6040015365</v>
      </c>
      <c r="I163" s="4">
        <v>3093578</v>
      </c>
      <c r="J163" s="37">
        <v>3083456.3483936698</v>
      </c>
      <c r="K163" s="11">
        <f t="shared" si="27"/>
        <v>7.2297075254683651E-3</v>
      </c>
      <c r="L163" s="12">
        <f t="shared" si="28"/>
        <v>6.5659881812212273E-3</v>
      </c>
      <c r="M163" s="12">
        <f t="shared" si="29"/>
        <v>2.7923784494086723E-2</v>
      </c>
      <c r="N163" s="12">
        <f t="shared" si="30"/>
        <v>3.2310177705976439E-3</v>
      </c>
      <c r="O163" s="32">
        <f t="shared" si="24"/>
        <v>2.8664234091502205E-3</v>
      </c>
      <c r="P163" s="32">
        <f t="shared" si="25"/>
        <v>3.9329291046898973E-3</v>
      </c>
      <c r="Q163" s="34">
        <f t="shared" si="31"/>
        <v>-2.3072197199532907E-3</v>
      </c>
    </row>
    <row r="164" spans="1:17">
      <c r="A164">
        <f t="shared" si="26"/>
        <v>1</v>
      </c>
      <c r="B164" s="1">
        <v>44896</v>
      </c>
      <c r="C164" s="28">
        <v>3061</v>
      </c>
      <c r="D164" s="4">
        <v>3124</v>
      </c>
      <c r="E164" s="4">
        <v>3120</v>
      </c>
      <c r="F164" s="4">
        <v>3087</v>
      </c>
      <c r="G164" s="30">
        <v>3012548.986750273</v>
      </c>
      <c r="H164" s="30">
        <v>3074750.6794749144</v>
      </c>
      <c r="I164" s="4">
        <v>3071179</v>
      </c>
      <c r="J164" s="37">
        <v>3066094.01534804</v>
      </c>
      <c r="K164" s="11">
        <f t="shared" si="27"/>
        <v>-1.3050570962479524E-3</v>
      </c>
      <c r="L164" s="12">
        <f t="shared" si="28"/>
        <v>1.8917155903457328E-2</v>
      </c>
      <c r="M164" s="12">
        <f t="shared" si="29"/>
        <v>-2.8763183125599667E-3</v>
      </c>
      <c r="N164" s="12">
        <f t="shared" si="30"/>
        <v>-5.7971014492753659E-3</v>
      </c>
      <c r="O164" s="32">
        <f t="shared" si="24"/>
        <v>1.647279827278858E-3</v>
      </c>
      <c r="P164" s="32">
        <f t="shared" si="25"/>
        <v>1.638283897413384E-3</v>
      </c>
      <c r="Q164" s="34">
        <f t="shared" si="31"/>
        <v>-5.6308022828585047E-3</v>
      </c>
    </row>
    <row r="165" spans="1:17">
      <c r="A165">
        <f t="shared" si="26"/>
        <v>1</v>
      </c>
      <c r="B165" s="1">
        <v>44927</v>
      </c>
      <c r="C165" s="28">
        <v>3119</v>
      </c>
      <c r="D165" s="4">
        <v>3100</v>
      </c>
      <c r="E165" s="4">
        <v>3097</v>
      </c>
      <c r="F165" s="4">
        <v>3062</v>
      </c>
      <c r="G165" s="30">
        <v>3010970.1457774313</v>
      </c>
      <c r="H165" s="30">
        <v>3073199.4237669269</v>
      </c>
      <c r="I165" s="4">
        <v>3060907</v>
      </c>
      <c r="J165" s="37">
        <v>3087004.9175180602</v>
      </c>
      <c r="K165" s="11">
        <f t="shared" si="27"/>
        <v>1.8948056190787321E-2</v>
      </c>
      <c r="L165" s="12">
        <f t="shared" si="28"/>
        <v>-7.6824583866836882E-3</v>
      </c>
      <c r="M165" s="12">
        <f t="shared" si="29"/>
        <v>-7.3717948717948456E-3</v>
      </c>
      <c r="N165" s="12">
        <f t="shared" si="30"/>
        <v>-8.0984774862326026E-3</v>
      </c>
      <c r="O165" s="32">
        <f t="shared" si="24"/>
        <v>-5.2408806621428994E-4</v>
      </c>
      <c r="P165" s="32">
        <f t="shared" si="25"/>
        <v>-5.0451430691367261E-4</v>
      </c>
      <c r="Q165" s="34">
        <f t="shared" si="31"/>
        <v>6.8200459820690895E-3</v>
      </c>
    </row>
    <row r="166" spans="1:17">
      <c r="A166">
        <f t="shared" si="26"/>
        <v>1</v>
      </c>
      <c r="B166" s="1">
        <v>44958</v>
      </c>
      <c r="C166" s="28">
        <v>3075</v>
      </c>
      <c r="D166" s="4">
        <v>3087</v>
      </c>
      <c r="E166" s="4">
        <v>3089</v>
      </c>
      <c r="F166" s="4">
        <v>3052</v>
      </c>
      <c r="G166" s="30">
        <v>3010364.1679029698</v>
      </c>
      <c r="H166" s="30">
        <v>3061336.0274657514</v>
      </c>
      <c r="I166" s="4">
        <v>3068173</v>
      </c>
      <c r="J166" s="37">
        <v>3050531.6194660999</v>
      </c>
      <c r="K166" s="11">
        <f t="shared" si="27"/>
        <v>-1.4107085604360359E-2</v>
      </c>
      <c r="L166" s="12">
        <f t="shared" si="28"/>
        <v>-4.1935483870967349E-3</v>
      </c>
      <c r="M166" s="12">
        <f t="shared" si="29"/>
        <v>-2.5831449790119088E-3</v>
      </c>
      <c r="N166" s="12">
        <f t="shared" si="30"/>
        <v>-3.2658393207054548E-3</v>
      </c>
      <c r="O166" s="32">
        <f t="shared" si="24"/>
        <v>-2.0125668642423378E-4</v>
      </c>
      <c r="P166" s="32">
        <f t="shared" si="25"/>
        <v>-3.86027545411749E-3</v>
      </c>
      <c r="Q166" s="34">
        <f t="shared" si="31"/>
        <v>-1.1815108503709371E-2</v>
      </c>
    </row>
    <row r="167" spans="1:17">
      <c r="A167">
        <f t="shared" si="26"/>
        <v>1</v>
      </c>
      <c r="B167" s="1">
        <v>44986</v>
      </c>
      <c r="C167" s="28">
        <v>3093</v>
      </c>
      <c r="D167" s="4">
        <v>3095</v>
      </c>
      <c r="E167" s="4">
        <v>3092</v>
      </c>
      <c r="F167" s="4">
        <v>3056</v>
      </c>
      <c r="G167" s="30">
        <v>3016553.9938182244</v>
      </c>
      <c r="H167" s="30">
        <v>3067523.3385893791</v>
      </c>
      <c r="I167" s="4">
        <v>3039447</v>
      </c>
      <c r="J167" s="37">
        <v>3033236.8261344698</v>
      </c>
      <c r="K167" s="11">
        <f t="shared" ref="K167:K185" si="32">C167/C166-1</f>
        <v>5.8536585365853711E-3</v>
      </c>
      <c r="L167" s="12">
        <f t="shared" ref="L167:L185" si="33">D167/D166-1</f>
        <v>2.5915127955944417E-3</v>
      </c>
      <c r="M167" s="12">
        <f t="shared" ref="M167:M185" si="34">E167/E166-1</f>
        <v>9.711880867595557E-4</v>
      </c>
      <c r="N167" s="12">
        <f t="shared" ref="N167:N185" si="35">F167/F166-1</f>
        <v>1.3106159895150959E-3</v>
      </c>
      <c r="O167" s="32">
        <f t="shared" si="24"/>
        <v>2.0561718018210495E-3</v>
      </c>
      <c r="P167" s="32">
        <f t="shared" si="25"/>
        <v>2.0211146597812757E-3</v>
      </c>
      <c r="Q167" s="34">
        <f t="shared" si="31"/>
        <v>-5.6694358521865995E-3</v>
      </c>
    </row>
    <row r="168" spans="1:17">
      <c r="A168">
        <f t="shared" si="26"/>
        <v>1</v>
      </c>
      <c r="B168" s="1">
        <v>45017</v>
      </c>
      <c r="C168" s="28">
        <v>3096</v>
      </c>
      <c r="D168" s="4">
        <v>3093</v>
      </c>
      <c r="E168" s="4">
        <v>3095</v>
      </c>
      <c r="F168" s="4">
        <v>3050</v>
      </c>
      <c r="G168" s="30">
        <v>3025081.8910537595</v>
      </c>
      <c r="H168" s="30">
        <v>3076046.1087014782</v>
      </c>
      <c r="I168" s="4">
        <v>3002612</v>
      </c>
      <c r="J168" s="37">
        <v>3019259.9037214601</v>
      </c>
      <c r="K168" s="11">
        <f t="shared" si="32"/>
        <v>9.6993210475271319E-4</v>
      </c>
      <c r="L168" s="12">
        <f t="shared" si="33"/>
        <v>-6.462035541195954E-4</v>
      </c>
      <c r="M168" s="12">
        <f t="shared" si="34"/>
        <v>9.7024579560156532E-4</v>
      </c>
      <c r="N168" s="12">
        <f t="shared" si="35"/>
        <v>-1.9633507853402676E-3</v>
      </c>
      <c r="O168" s="32">
        <f t="shared" si="24"/>
        <v>2.8270328504018671E-3</v>
      </c>
      <c r="P168" s="32">
        <f t="shared" si="25"/>
        <v>2.7783880255718429E-3</v>
      </c>
      <c r="Q168" s="34">
        <f t="shared" si="31"/>
        <v>-4.6079232233315892E-3</v>
      </c>
    </row>
    <row r="169" spans="1:17">
      <c r="A169">
        <f t="shared" si="26"/>
        <v>1</v>
      </c>
      <c r="B169" s="1">
        <v>45047</v>
      </c>
      <c r="C169" s="28">
        <v>3084</v>
      </c>
      <c r="D169" s="4">
        <v>3095</v>
      </c>
      <c r="E169" s="4">
        <v>3091</v>
      </c>
      <c r="F169" s="4">
        <v>3035</v>
      </c>
      <c r="G169" s="30">
        <v>3033547.2210897026</v>
      </c>
      <c r="H169" s="30">
        <v>3079629.6249727337</v>
      </c>
      <c r="I169" s="4">
        <v>2998543</v>
      </c>
      <c r="J169" s="37">
        <v>2995845.9581632898</v>
      </c>
      <c r="K169" s="11">
        <f t="shared" si="32"/>
        <v>-3.8759689922480689E-3</v>
      </c>
      <c r="L169" s="12">
        <f t="shared" si="33"/>
        <v>6.4662140316840144E-4</v>
      </c>
      <c r="M169" s="12">
        <f t="shared" si="34"/>
        <v>-1.2924071082390798E-3</v>
      </c>
      <c r="N169" s="12">
        <f t="shared" si="35"/>
        <v>-4.9180327868852958E-3</v>
      </c>
      <c r="O169" s="32">
        <f t="shared" si="24"/>
        <v>2.7983804540889778E-3</v>
      </c>
      <c r="P169" s="32">
        <f t="shared" si="25"/>
        <v>1.1649748230750934E-3</v>
      </c>
      <c r="Q169" s="34">
        <f t="shared" si="31"/>
        <v>-7.7548625506902447E-3</v>
      </c>
    </row>
    <row r="170" spans="1:17">
      <c r="A170">
        <f t="shared" si="26"/>
        <v>1</v>
      </c>
      <c r="B170" s="1">
        <v>45078</v>
      </c>
      <c r="C170" s="28">
        <v>3095</v>
      </c>
      <c r="D170" s="4">
        <v>3086</v>
      </c>
      <c r="E170" s="4">
        <v>3081</v>
      </c>
      <c r="F170" s="4">
        <v>3024</v>
      </c>
      <c r="G170" s="30">
        <v>3035142.2044678507</v>
      </c>
      <c r="H170" s="30">
        <v>3081222.4063806133</v>
      </c>
      <c r="I170" s="4">
        <v>2988175</v>
      </c>
      <c r="J170" s="37">
        <v>2977659.4926082101</v>
      </c>
      <c r="K170" s="11">
        <f t="shared" si="32"/>
        <v>3.5667963683527759E-3</v>
      </c>
      <c r="L170" s="12">
        <f t="shared" si="33"/>
        <v>-2.9079159935380128E-3</v>
      </c>
      <c r="M170" s="12">
        <f t="shared" si="34"/>
        <v>-3.2351989647363411E-3</v>
      </c>
      <c r="N170" s="12">
        <f t="shared" si="35"/>
        <v>-3.6243822075782139E-3</v>
      </c>
      <c r="O170" s="32">
        <f t="shared" si="24"/>
        <v>5.2578162194394373E-4</v>
      </c>
      <c r="P170" s="32">
        <f t="shared" si="25"/>
        <v>5.1719901476587893E-4</v>
      </c>
      <c r="Q170" s="34">
        <f t="shared" si="31"/>
        <v>-6.0705609731114274E-3</v>
      </c>
    </row>
    <row r="171" spans="1:17">
      <c r="A171">
        <f t="shared" si="26"/>
        <v>1</v>
      </c>
      <c r="B171" s="1">
        <v>45108</v>
      </c>
      <c r="C171" s="28">
        <v>3074</v>
      </c>
      <c r="D171" s="4">
        <v>3066</v>
      </c>
      <c r="E171" s="4">
        <v>3062</v>
      </c>
      <c r="F171" s="4">
        <v>3001</v>
      </c>
      <c r="G171" s="30">
        <v>3029318.1862194221</v>
      </c>
      <c r="H171" s="30">
        <v>3075403.1583709284</v>
      </c>
      <c r="I171" s="4">
        <v>2959209</v>
      </c>
      <c r="J171" s="37">
        <v>2954029.26388139</v>
      </c>
      <c r="K171" s="11">
        <f t="shared" si="32"/>
        <v>-6.7851373182552521E-3</v>
      </c>
      <c r="L171" s="12">
        <f t="shared" si="33"/>
        <v>-6.4808813998703529E-3</v>
      </c>
      <c r="M171" s="12">
        <f t="shared" si="34"/>
        <v>-6.1668289516391139E-3</v>
      </c>
      <c r="N171" s="12">
        <f t="shared" si="35"/>
        <v>-7.6058201058201158E-3</v>
      </c>
      <c r="O171" s="32">
        <f t="shared" si="24"/>
        <v>-1.9188617389509499E-3</v>
      </c>
      <c r="P171" s="32">
        <f t="shared" si="25"/>
        <v>-1.8886166729263909E-3</v>
      </c>
      <c r="Q171" s="34">
        <f t="shared" si="31"/>
        <v>-7.9358398048803291E-3</v>
      </c>
    </row>
    <row r="172" spans="1:17">
      <c r="A172">
        <f t="shared" si="26"/>
        <v>1</v>
      </c>
      <c r="B172" s="1">
        <v>45139</v>
      </c>
      <c r="C172" s="28">
        <v>3051</v>
      </c>
      <c r="D172" s="4">
        <v>3041</v>
      </c>
      <c r="E172" s="4">
        <v>3040</v>
      </c>
      <c r="F172" s="4">
        <v>2975</v>
      </c>
      <c r="G172" s="30">
        <v>3025905.3971029161</v>
      </c>
      <c r="H172" s="30">
        <v>3069699.3682298232</v>
      </c>
      <c r="I172" s="4">
        <v>2941174</v>
      </c>
      <c r="J172" s="37">
        <v>2933018.8534776899</v>
      </c>
      <c r="K172" s="11">
        <f t="shared" si="32"/>
        <v>-7.4821080026025166E-3</v>
      </c>
      <c r="L172" s="12">
        <f t="shared" si="33"/>
        <v>-8.153946510110921E-3</v>
      </c>
      <c r="M172" s="12">
        <f t="shared" si="34"/>
        <v>-7.1848465055519561E-3</v>
      </c>
      <c r="N172" s="12">
        <f t="shared" si="35"/>
        <v>-8.6637787404199029E-3</v>
      </c>
      <c r="O172" s="32">
        <f t="shared" si="24"/>
        <v>-1.1265865474385794E-3</v>
      </c>
      <c r="P172" s="32">
        <f t="shared" si="25"/>
        <v>-1.8546479428493967E-3</v>
      </c>
      <c r="Q172" s="34">
        <f t="shared" si="31"/>
        <v>-7.1124584514419276E-3</v>
      </c>
    </row>
    <row r="173" spans="1:17">
      <c r="A173">
        <f t="shared" si="26"/>
        <v>1</v>
      </c>
      <c r="B173" s="1">
        <v>45170</v>
      </c>
      <c r="C173" s="28">
        <v>3036</v>
      </c>
      <c r="D173" s="4">
        <v>3036</v>
      </c>
      <c r="E173" s="4">
        <v>3034</v>
      </c>
      <c r="F173" s="4">
        <v>2973</v>
      </c>
      <c r="G173" s="30">
        <v>3021164.9853603379</v>
      </c>
      <c r="H173" s="30">
        <v>3064955.5864346218</v>
      </c>
      <c r="I173" s="4">
        <v>2907584</v>
      </c>
      <c r="J173" s="37">
        <v>2920000.3839419899</v>
      </c>
      <c r="K173" s="11">
        <f t="shared" si="32"/>
        <v>-4.9164208456243808E-3</v>
      </c>
      <c r="L173" s="12">
        <f t="shared" si="33"/>
        <v>-1.6441959881617896E-3</v>
      </c>
      <c r="M173" s="12">
        <f t="shared" si="34"/>
        <v>-1.9736842105263497E-3</v>
      </c>
      <c r="N173" s="12">
        <f t="shared" si="35"/>
        <v>-6.7226890756300062E-4</v>
      </c>
      <c r="O173" s="32">
        <f t="shared" si="24"/>
        <v>-1.5666093682628057E-3</v>
      </c>
      <c r="P173" s="32">
        <f t="shared" si="25"/>
        <v>-1.5453571265960919E-3</v>
      </c>
      <c r="Q173" s="34">
        <f t="shared" si="31"/>
        <v>-4.438590471474102E-3</v>
      </c>
    </row>
    <row r="174" spans="1:17">
      <c r="A174">
        <f t="shared" si="26"/>
        <v>1</v>
      </c>
      <c r="B174" s="1">
        <v>45200</v>
      </c>
      <c r="C174" s="28">
        <v>3027</v>
      </c>
      <c r="D174" s="4">
        <v>3015</v>
      </c>
      <c r="E174" s="4">
        <v>3022</v>
      </c>
      <c r="F174" s="4">
        <v>2947</v>
      </c>
      <c r="G174" s="30">
        <v>3016364.086923298</v>
      </c>
      <c r="H174" s="30">
        <v>3060162.9226475093</v>
      </c>
      <c r="I174" s="4">
        <v>2900280</v>
      </c>
      <c r="J174" s="37">
        <v>2917281.5741918902</v>
      </c>
      <c r="K174" s="11">
        <f t="shared" si="32"/>
        <v>-2.9644268774703386E-3</v>
      </c>
      <c r="L174" s="12">
        <f t="shared" si="33"/>
        <v>-6.9169960474307901E-3</v>
      </c>
      <c r="M174" s="12">
        <f t="shared" si="34"/>
        <v>-3.9551746868820015E-3</v>
      </c>
      <c r="N174" s="12">
        <f t="shared" si="35"/>
        <v>-8.7453750420450893E-3</v>
      </c>
      <c r="O174" s="32">
        <f t="shared" si="24"/>
        <v>-1.5890884676287298E-3</v>
      </c>
      <c r="P174" s="32">
        <f t="shared" si="25"/>
        <v>-1.5636976301792727E-3</v>
      </c>
      <c r="Q174" s="34">
        <f t="shared" si="31"/>
        <v>-9.3109910705879706E-4</v>
      </c>
    </row>
    <row r="175" spans="1:17">
      <c r="A175">
        <f t="shared" si="26"/>
        <v>1</v>
      </c>
      <c r="B175" s="1">
        <v>45231</v>
      </c>
      <c r="C175" s="28">
        <v>3025</v>
      </c>
      <c r="D175" s="4">
        <v>3037</v>
      </c>
      <c r="E175" s="4">
        <v>2999</v>
      </c>
      <c r="F175" s="4">
        <v>2952</v>
      </c>
      <c r="G175" s="30">
        <v>3008723.1018968211</v>
      </c>
      <c r="H175" s="30">
        <v>3051308.6575691644</v>
      </c>
      <c r="I175" s="4">
        <v>2917877</v>
      </c>
      <c r="J175" s="37">
        <v>2912937.5137718399</v>
      </c>
      <c r="K175" s="11">
        <f t="shared" si="32"/>
        <v>-6.6072018500162866E-4</v>
      </c>
      <c r="L175" s="12">
        <f t="shared" si="33"/>
        <v>7.296849087893964E-3</v>
      </c>
      <c r="M175" s="12">
        <f t="shared" si="34"/>
        <v>-7.6108537392455267E-3</v>
      </c>
      <c r="N175" s="12">
        <f t="shared" si="35"/>
        <v>1.6966406515099841E-3</v>
      </c>
      <c r="O175" s="32">
        <f t="shared" si="24"/>
        <v>-2.5331772976618927E-3</v>
      </c>
      <c r="P175" s="32">
        <f t="shared" si="25"/>
        <v>-2.893396626962752E-3</v>
      </c>
      <c r="Q175" s="34">
        <f t="shared" si="31"/>
        <v>-1.4890782084528986E-3</v>
      </c>
    </row>
    <row r="176" spans="1:17">
      <c r="A176">
        <f t="shared" si="26"/>
        <v>1</v>
      </c>
      <c r="B176" s="1">
        <v>45261</v>
      </c>
      <c r="C176" s="28">
        <v>3051</v>
      </c>
      <c r="D176" s="4">
        <v>3017</v>
      </c>
      <c r="E176" s="4">
        <v>3012</v>
      </c>
      <c r="F176" s="4">
        <v>2962</v>
      </c>
      <c r="G176" s="30">
        <v>2997227.8440625323</v>
      </c>
      <c r="H176" s="30">
        <v>3039839.6140777199</v>
      </c>
      <c r="I176" s="4">
        <v>2923659</v>
      </c>
      <c r="J176" s="37">
        <v>2916646.03122454</v>
      </c>
      <c r="K176" s="11">
        <f t="shared" si="32"/>
        <v>8.5950413223141453E-3</v>
      </c>
      <c r="L176" s="12">
        <f t="shared" si="33"/>
        <v>-6.5854461639776041E-3</v>
      </c>
      <c r="M176" s="12">
        <f t="shared" si="34"/>
        <v>4.3347782594198581E-3</v>
      </c>
      <c r="N176" s="12">
        <f t="shared" si="35"/>
        <v>3.3875338753388551E-3</v>
      </c>
      <c r="O176" s="32">
        <f t="shared" si="24"/>
        <v>-3.8206433244194482E-3</v>
      </c>
      <c r="P176" s="32">
        <f t="shared" si="25"/>
        <v>-3.7587293776374375E-3</v>
      </c>
      <c r="Q176" s="34">
        <f t="shared" si="31"/>
        <v>1.2731194662318757E-3</v>
      </c>
    </row>
    <row r="177" spans="1:17">
      <c r="A177">
        <f t="shared" si="26"/>
        <v>1</v>
      </c>
      <c r="B177" s="1">
        <v>45292</v>
      </c>
      <c r="C177" s="28">
        <v>3032</v>
      </c>
      <c r="D177" s="4">
        <v>3018</v>
      </c>
      <c r="E177" s="4">
        <v>3020</v>
      </c>
      <c r="F177" s="4">
        <v>2966</v>
      </c>
      <c r="G177" s="30">
        <v>3010937.7856676932</v>
      </c>
      <c r="H177" s="30">
        <v>3053538.2916121306</v>
      </c>
      <c r="I177" s="4">
        <v>2906444</v>
      </c>
      <c r="J177" s="37">
        <v>2925437.4561719098</v>
      </c>
      <c r="K177" s="11">
        <f t="shared" si="32"/>
        <v>-6.2274664044575934E-3</v>
      </c>
      <c r="L177" s="12">
        <f t="shared" si="33"/>
        <v>3.3145508783549715E-4</v>
      </c>
      <c r="M177" s="12">
        <f t="shared" si="34"/>
        <v>2.6560424966799445E-3</v>
      </c>
      <c r="N177" s="12">
        <f t="shared" si="35"/>
        <v>1.3504388926401933E-3</v>
      </c>
      <c r="O177" s="32">
        <f t="shared" si="24"/>
        <v>4.5742073403995942E-3</v>
      </c>
      <c r="P177" s="32">
        <f t="shared" si="25"/>
        <v>4.5063816758525999E-3</v>
      </c>
      <c r="Q177" s="34">
        <f t="shared" si="31"/>
        <v>3.0142241647606038E-3</v>
      </c>
    </row>
    <row r="178" spans="1:17">
      <c r="A178">
        <f t="shared" si="26"/>
        <v>1</v>
      </c>
      <c r="B178" s="1">
        <v>45323</v>
      </c>
      <c r="C178" s="28">
        <v>3020</v>
      </c>
      <c r="D178" s="4">
        <v>3017</v>
      </c>
      <c r="E178" s="4">
        <v>3017</v>
      </c>
      <c r="F178" s="4">
        <v>2963</v>
      </c>
      <c r="G178" s="30">
        <v>2987307.4072591537</v>
      </c>
      <c r="H178" s="30">
        <v>3024824.5766199958</v>
      </c>
      <c r="I178" s="4">
        <v>2932938</v>
      </c>
      <c r="J178" s="37">
        <v>2916979.1729857302</v>
      </c>
      <c r="K178" s="11">
        <f t="shared" si="32"/>
        <v>-3.9577836411609502E-3</v>
      </c>
      <c r="L178" s="12">
        <f t="shared" si="33"/>
        <v>-3.3134526176270551E-4</v>
      </c>
      <c r="M178" s="12">
        <f t="shared" si="34"/>
        <v>-9.9337748344374699E-4</v>
      </c>
      <c r="N178" s="12">
        <f t="shared" si="35"/>
        <v>-1.0114632501685428E-3</v>
      </c>
      <c r="O178" s="32">
        <f t="shared" si="24"/>
        <v>-7.8481789032712745E-3</v>
      </c>
      <c r="P178" s="32">
        <f t="shared" si="25"/>
        <v>-9.4034239135004638E-3</v>
      </c>
      <c r="Q178" s="34">
        <f t="shared" si="31"/>
        <v>-2.891288333078168E-3</v>
      </c>
    </row>
    <row r="179" spans="1:17">
      <c r="A179">
        <f t="shared" si="26"/>
        <v>1</v>
      </c>
      <c r="B179" s="1">
        <v>45352</v>
      </c>
      <c r="C179" s="28">
        <v>3017</v>
      </c>
      <c r="D179" s="4">
        <v>3021</v>
      </c>
      <c r="E179" s="4">
        <v>3019</v>
      </c>
      <c r="F179" s="4">
        <v>2959</v>
      </c>
      <c r="G179" s="30">
        <v>2979749.0291868881</v>
      </c>
      <c r="H179" s="30">
        <v>3017264.2357864887</v>
      </c>
      <c r="I179" s="4">
        <v>2932970</v>
      </c>
      <c r="J179" s="37">
        <v>2921921.0312252799</v>
      </c>
      <c r="K179" s="11">
        <f t="shared" si="32"/>
        <v>-9.9337748344374699E-4</v>
      </c>
      <c r="L179" s="12">
        <f t="shared" si="33"/>
        <v>1.3258203513424327E-3</v>
      </c>
      <c r="M179" s="12">
        <f t="shared" si="34"/>
        <v>6.6291017567121635E-4</v>
      </c>
      <c r="N179" s="12">
        <f t="shared" si="35"/>
        <v>-1.3499831252109518E-3</v>
      </c>
      <c r="O179" s="32">
        <f t="shared" si="24"/>
        <v>-2.5301641384140039E-3</v>
      </c>
      <c r="P179" s="32">
        <f t="shared" si="25"/>
        <v>-2.4994311709656269E-3</v>
      </c>
      <c r="Q179" s="34">
        <f t="shared" si="31"/>
        <v>1.6941698745456257E-3</v>
      </c>
    </row>
    <row r="180" spans="1:17">
      <c r="A180">
        <f t="shared" si="26"/>
        <v>1</v>
      </c>
      <c r="B180" s="1">
        <v>45383</v>
      </c>
      <c r="C180" s="28">
        <v>3013</v>
      </c>
      <c r="D180" s="4">
        <v>3014</v>
      </c>
      <c r="E180" s="4">
        <v>3016</v>
      </c>
      <c r="F180" s="4">
        <v>2952</v>
      </c>
      <c r="G180" s="30">
        <v>2967157.5301131243</v>
      </c>
      <c r="H180" s="30">
        <v>3004677.5833590501</v>
      </c>
      <c r="I180" s="4">
        <v>2908558</v>
      </c>
      <c r="J180" s="37">
        <v>2917592.6875026999</v>
      </c>
      <c r="K180" s="11">
        <f t="shared" si="32"/>
        <v>-1.3258203513424327E-3</v>
      </c>
      <c r="L180" s="12">
        <f t="shared" si="33"/>
        <v>-2.3171135385633423E-3</v>
      </c>
      <c r="M180" s="12">
        <f t="shared" si="34"/>
        <v>-9.9370652533947723E-4</v>
      </c>
      <c r="N180" s="12">
        <f t="shared" si="35"/>
        <v>-2.3656640757012681E-3</v>
      </c>
      <c r="O180" s="32">
        <f t="shared" ref="O180:O185" si="36">G180/G179-1</f>
        <v>-4.2256911405722519E-3</v>
      </c>
      <c r="P180" s="32">
        <f t="shared" ref="P180:P185" si="37">H180/H179-1</f>
        <v>-4.1715446324368521E-3</v>
      </c>
      <c r="Q180" s="34">
        <f t="shared" si="31"/>
        <v>-1.4813349424316336E-3</v>
      </c>
    </row>
    <row r="181" spans="1:17">
      <c r="A181">
        <f t="shared" si="26"/>
        <v>1</v>
      </c>
      <c r="B181" s="1">
        <v>45413</v>
      </c>
      <c r="C181" s="28">
        <v>3014</v>
      </c>
      <c r="D181" s="4">
        <v>3021</v>
      </c>
      <c r="E181" s="4">
        <v>3015</v>
      </c>
      <c r="F181" s="4">
        <v>2953</v>
      </c>
      <c r="G181" s="30">
        <v>2952920.0024101562</v>
      </c>
      <c r="H181" s="30">
        <v>2990092.7017989866</v>
      </c>
      <c r="I181" s="4">
        <v>2911286</v>
      </c>
      <c r="J181" s="37">
        <v>2908127.1830879198</v>
      </c>
      <c r="K181" s="11">
        <f t="shared" si="32"/>
        <v>3.3189512114173425E-4</v>
      </c>
      <c r="L181" s="12">
        <f t="shared" si="33"/>
        <v>2.322495023225013E-3</v>
      </c>
      <c r="M181" s="12">
        <f t="shared" si="34"/>
        <v>-3.315649867373649E-4</v>
      </c>
      <c r="N181" s="12">
        <f t="shared" si="35"/>
        <v>3.387533875338633E-4</v>
      </c>
      <c r="O181" s="32">
        <f t="shared" si="36"/>
        <v>-4.7983727046757574E-3</v>
      </c>
      <c r="P181" s="32">
        <f t="shared" si="37"/>
        <v>-4.8540587651865197E-3</v>
      </c>
      <c r="Q181" s="34">
        <f t="shared" si="31"/>
        <v>-3.2442857617942522E-3</v>
      </c>
    </row>
    <row r="182" spans="1:17">
      <c r="A182">
        <f t="shared" si="26"/>
        <v>1</v>
      </c>
      <c r="B182" s="1">
        <v>45444</v>
      </c>
      <c r="C182" s="28">
        <v>3027</v>
      </c>
      <c r="D182" s="4">
        <v>3016</v>
      </c>
      <c r="E182" s="4">
        <v>3015</v>
      </c>
      <c r="F182" s="4">
        <v>2953</v>
      </c>
      <c r="G182" s="30">
        <v>2910378.0659711342</v>
      </c>
      <c r="H182" s="30">
        <v>2947826.3407905637</v>
      </c>
      <c r="I182" s="4">
        <v>2911820</v>
      </c>
      <c r="J182" s="37">
        <v>2907974.1923106499</v>
      </c>
      <c r="K182" s="11">
        <f t="shared" si="32"/>
        <v>4.3132050431320401E-3</v>
      </c>
      <c r="L182" s="12">
        <f t="shared" si="33"/>
        <v>-1.6550810989738318E-3</v>
      </c>
      <c r="M182" s="12">
        <f t="shared" si="34"/>
        <v>0</v>
      </c>
      <c r="N182" s="12">
        <f t="shared" si="35"/>
        <v>0</v>
      </c>
      <c r="O182" s="32">
        <f t="shared" si="36"/>
        <v>-1.4406735165293783E-2</v>
      </c>
      <c r="P182" s="32">
        <f t="shared" si="37"/>
        <v>-1.413546843647806E-2</v>
      </c>
      <c r="Q182" s="34">
        <f t="shared" si="31"/>
        <v>-5.2608007710119864E-5</v>
      </c>
    </row>
    <row r="183" spans="1:17">
      <c r="A183">
        <f t="shared" si="26"/>
        <v>1</v>
      </c>
      <c r="B183" s="1">
        <v>45474</v>
      </c>
      <c r="C183" s="28">
        <v>2996</v>
      </c>
      <c r="D183" s="4">
        <v>3000</v>
      </c>
      <c r="E183" s="4">
        <v>2999</v>
      </c>
      <c r="F183" s="4">
        <v>2936</v>
      </c>
      <c r="G183" s="30">
        <v>2881976.7910773018</v>
      </c>
      <c r="H183" s="30">
        <v>2919466.4012827324</v>
      </c>
      <c r="I183" s="4">
        <v>2906788</v>
      </c>
      <c r="J183" s="37">
        <v>2903418.1981902602</v>
      </c>
      <c r="K183" s="11">
        <f t="shared" si="32"/>
        <v>-1.0241162867525633E-2</v>
      </c>
      <c r="L183" s="12">
        <f t="shared" si="33"/>
        <v>-5.3050397877983935E-3</v>
      </c>
      <c r="M183" s="12">
        <f t="shared" si="34"/>
        <v>-5.3067993366501254E-3</v>
      </c>
      <c r="N183" s="12">
        <f t="shared" si="35"/>
        <v>-5.7568574331188227E-3</v>
      </c>
      <c r="O183" s="32">
        <f t="shared" si="36"/>
        <v>-9.758620443820365E-3</v>
      </c>
      <c r="P183" s="32">
        <f t="shared" si="37"/>
        <v>-9.620627618187827E-3</v>
      </c>
      <c r="Q183" s="34">
        <f t="shared" si="31"/>
        <v>-1.5667243995619584E-3</v>
      </c>
    </row>
    <row r="184" spans="1:17">
      <c r="A184">
        <f t="shared" si="26"/>
        <v>1</v>
      </c>
      <c r="B184" s="1">
        <v>45505</v>
      </c>
      <c r="C184" s="28">
        <v>2993</v>
      </c>
      <c r="D184" s="4">
        <v>2992</v>
      </c>
      <c r="E184" s="4">
        <v>2991</v>
      </c>
      <c r="F184" s="4">
        <v>2929</v>
      </c>
      <c r="G184" s="30">
        <v>2865226.617119967</v>
      </c>
      <c r="H184" s="30">
        <v>2904376.7479662672</v>
      </c>
      <c r="I184" s="4">
        <v>2908003</v>
      </c>
      <c r="J184" s="37">
        <v>2898190.6439538999</v>
      </c>
      <c r="K184" s="11">
        <f t="shared" si="32"/>
        <v>-1.0013351134846582E-3</v>
      </c>
      <c r="L184" s="12">
        <f t="shared" si="33"/>
        <v>-2.666666666666706E-3</v>
      </c>
      <c r="M184" s="12">
        <f t="shared" si="34"/>
        <v>-2.6675558519506648E-3</v>
      </c>
      <c r="N184" s="12">
        <f t="shared" si="35"/>
        <v>-2.3841961852860694E-3</v>
      </c>
      <c r="O184" s="32">
        <f t="shared" si="36"/>
        <v>-5.812043320124527E-3</v>
      </c>
      <c r="P184" s="32">
        <f t="shared" si="37"/>
        <v>-5.1686340044314605E-3</v>
      </c>
      <c r="Q184" s="34">
        <f t="shared" si="31"/>
        <v>-1.8004826998806456E-3</v>
      </c>
    </row>
    <row r="185" spans="1:17" ht="15.95" thickBot="1">
      <c r="A185">
        <f t="shared" si="26"/>
        <v>1</v>
      </c>
      <c r="B185" s="1">
        <v>45536</v>
      </c>
      <c r="C185" s="29">
        <v>2996</v>
      </c>
      <c r="D185" s="21">
        <v>2994</v>
      </c>
      <c r="E185" s="21">
        <v>2992</v>
      </c>
      <c r="F185" s="21">
        <v>2929</v>
      </c>
      <c r="G185" s="31">
        <v>2839898.269181733</v>
      </c>
      <c r="H185" s="31">
        <v>2879061.6603806489</v>
      </c>
      <c r="I185" s="21">
        <v>2887294</v>
      </c>
      <c r="J185" s="38">
        <v>2903500.7486284198</v>
      </c>
      <c r="K185" s="14">
        <f t="shared" si="32"/>
        <v>1.002338790511148E-3</v>
      </c>
      <c r="L185" s="15">
        <f t="shared" si="33"/>
        <v>6.6844919786102075E-4</v>
      </c>
      <c r="M185" s="15">
        <f t="shared" si="34"/>
        <v>3.3433634236046395E-4</v>
      </c>
      <c r="N185" s="15">
        <f t="shared" si="35"/>
        <v>0</v>
      </c>
      <c r="O185" s="33">
        <f t="shared" si="36"/>
        <v>-8.8399108771693991E-3</v>
      </c>
      <c r="P185" s="33">
        <f t="shared" si="37"/>
        <v>-8.716185874764526E-3</v>
      </c>
      <c r="Q185" s="35">
        <f t="shared" si="31"/>
        <v>1.8322137246553627E-3</v>
      </c>
    </row>
    <row r="186" spans="1:17">
      <c r="B186" s="1"/>
      <c r="G186" s="19"/>
      <c r="H186" s="19"/>
      <c r="I186" s="4"/>
      <c r="J186" s="4"/>
      <c r="K186" s="2"/>
      <c r="L186" s="2"/>
      <c r="M186" s="2"/>
      <c r="N186" s="2"/>
      <c r="O186" s="2"/>
      <c r="P186" s="2"/>
      <c r="Q186" s="2"/>
    </row>
  </sheetData>
  <mergeCells count="10">
    <mergeCell ref="C1:Q1"/>
    <mergeCell ref="T4:W4"/>
    <mergeCell ref="Z4:AC4"/>
    <mergeCell ref="C3:J3"/>
    <mergeCell ref="K3:Q3"/>
    <mergeCell ref="C4:F4"/>
    <mergeCell ref="G4:H4"/>
    <mergeCell ref="I4:J4"/>
    <mergeCell ref="K4:N4"/>
    <mergeCell ref="O4:P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A11A5-BB72-4E50-88D4-3470FD105C06}">
  <dimension ref="A1:AC186"/>
  <sheetViews>
    <sheetView workbookViewId="0">
      <selection activeCell="B1" sqref="B1"/>
    </sheetView>
  </sheetViews>
  <sheetFormatPr defaultColWidth="14.140625" defaultRowHeight="15"/>
  <cols>
    <col min="1" max="1" width="2" bestFit="1" customWidth="1"/>
    <col min="2" max="2" width="10" bestFit="1" customWidth="1"/>
    <col min="3" max="3" width="14" bestFit="1" customWidth="1"/>
    <col min="4" max="5" width="10.42578125" bestFit="1" customWidth="1"/>
    <col min="6" max="7" width="14" bestFit="1" customWidth="1"/>
    <col min="8" max="9" width="11.140625" bestFit="1" customWidth="1"/>
    <col min="10" max="10" width="11.85546875" bestFit="1" customWidth="1"/>
    <col min="11" max="11" width="14" bestFit="1" customWidth="1"/>
    <col min="12" max="13" width="10.42578125" bestFit="1" customWidth="1"/>
    <col min="14" max="15" width="14" bestFit="1" customWidth="1"/>
    <col min="16" max="16" width="10.42578125" bestFit="1" customWidth="1"/>
    <col min="17" max="17" width="11.85546875" bestFit="1" customWidth="1"/>
    <col min="19" max="19" width="4.42578125" bestFit="1" customWidth="1"/>
    <col min="20" max="20" width="14" bestFit="1" customWidth="1"/>
    <col min="21" max="22" width="10.42578125" bestFit="1" customWidth="1"/>
    <col min="23" max="23" width="14" bestFit="1" customWidth="1"/>
    <col min="25" max="25" width="4.42578125" bestFit="1" customWidth="1"/>
    <col min="26" max="26" width="14" bestFit="1" customWidth="1"/>
    <col min="27" max="28" width="10.42578125" bestFit="1" customWidth="1"/>
    <col min="29" max="29" width="14" bestFit="1" customWidth="1"/>
  </cols>
  <sheetData>
    <row r="1" spans="1:29" ht="47.1">
      <c r="C1" s="47" t="s">
        <v>6</v>
      </c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</row>
    <row r="2" spans="1:29" ht="15.95" thickBot="1"/>
    <row r="3" spans="1:29" ht="27">
      <c r="C3" s="49" t="s">
        <v>67</v>
      </c>
      <c r="D3" s="50"/>
      <c r="E3" s="50"/>
      <c r="F3" s="50"/>
      <c r="G3" s="50"/>
      <c r="H3" s="50"/>
      <c r="I3" s="50"/>
      <c r="J3" s="51"/>
      <c r="K3" s="49" t="s">
        <v>68</v>
      </c>
      <c r="L3" s="50"/>
      <c r="M3" s="50"/>
      <c r="N3" s="50"/>
      <c r="O3" s="50"/>
      <c r="P3" s="50"/>
      <c r="Q3" s="51"/>
    </row>
    <row r="4" spans="1:29" ht="21.95">
      <c r="C4" s="52" t="s">
        <v>69</v>
      </c>
      <c r="D4" s="48"/>
      <c r="E4" s="48"/>
      <c r="F4" s="48"/>
      <c r="G4" s="48" t="s">
        <v>13</v>
      </c>
      <c r="H4" s="48"/>
      <c r="I4" s="48" t="s">
        <v>70</v>
      </c>
      <c r="J4" s="53"/>
      <c r="K4" s="52" t="s">
        <v>12</v>
      </c>
      <c r="L4" s="48"/>
      <c r="M4" s="48"/>
      <c r="N4" s="48"/>
      <c r="O4" s="48" t="s">
        <v>13</v>
      </c>
      <c r="P4" s="48"/>
      <c r="Q4" s="8" t="s">
        <v>70</v>
      </c>
      <c r="T4" s="48" t="s">
        <v>71</v>
      </c>
      <c r="U4" s="48"/>
      <c r="V4" s="48"/>
      <c r="W4" s="48"/>
      <c r="Z4" s="48" t="s">
        <v>72</v>
      </c>
      <c r="AA4" s="48"/>
      <c r="AB4" s="48"/>
      <c r="AC4" s="48"/>
    </row>
    <row r="5" spans="1:29" ht="17.100000000000001" thickBot="1">
      <c r="C5" s="16" t="s">
        <v>73</v>
      </c>
      <c r="D5" s="17" t="s">
        <v>74</v>
      </c>
      <c r="E5" s="17" t="s">
        <v>75</v>
      </c>
      <c r="F5" s="17" t="s">
        <v>76</v>
      </c>
      <c r="G5" s="17" t="s">
        <v>73</v>
      </c>
      <c r="H5" s="17" t="s">
        <v>74</v>
      </c>
      <c r="I5" s="17" t="s">
        <v>77</v>
      </c>
      <c r="J5" s="18" t="s">
        <v>78</v>
      </c>
      <c r="K5" s="16" t="s">
        <v>73</v>
      </c>
      <c r="L5" s="17" t="s">
        <v>74</v>
      </c>
      <c r="M5" s="17" t="s">
        <v>75</v>
      </c>
      <c r="N5" s="17" t="s">
        <v>76</v>
      </c>
      <c r="O5" s="17" t="s">
        <v>73</v>
      </c>
      <c r="P5" s="17" t="s">
        <v>74</v>
      </c>
      <c r="Q5" s="18" t="s">
        <v>78</v>
      </c>
      <c r="T5" s="5" t="s">
        <v>73</v>
      </c>
      <c r="U5" s="5" t="s">
        <v>74</v>
      </c>
      <c r="V5" s="5" t="s">
        <v>75</v>
      </c>
      <c r="W5" s="5" t="s">
        <v>76</v>
      </c>
      <c r="Z5" s="5" t="s">
        <v>73</v>
      </c>
      <c r="AA5" s="5" t="s">
        <v>74</v>
      </c>
      <c r="AB5" s="5" t="s">
        <v>75</v>
      </c>
      <c r="AC5" s="5" t="s">
        <v>76</v>
      </c>
    </row>
    <row r="6" spans="1:29">
      <c r="A6">
        <f>IF(OR(YEAR(B6)&lt;2020,YEAR(B6)&gt;2021),1,0)</f>
        <v>1</v>
      </c>
      <c r="B6" s="1">
        <v>40087</v>
      </c>
      <c r="C6" s="25">
        <v>11675</v>
      </c>
      <c r="D6" s="26">
        <v>11689</v>
      </c>
      <c r="E6" s="26">
        <v>11692</v>
      </c>
      <c r="F6" s="26">
        <v>11527</v>
      </c>
      <c r="G6" s="27"/>
      <c r="H6" s="27"/>
      <c r="I6" s="26">
        <v>11559870</v>
      </c>
      <c r="J6" s="36">
        <v>11530252.4726221</v>
      </c>
      <c r="K6" s="9"/>
      <c r="L6" s="20"/>
      <c r="M6" s="20"/>
      <c r="N6" s="20"/>
      <c r="O6" s="20"/>
      <c r="P6" s="20"/>
      <c r="Q6" s="10"/>
      <c r="S6" s="22" t="s">
        <v>12</v>
      </c>
      <c r="T6" s="24" cm="1">
        <f t="array" ref="T6">SQRT(AVERAGE(POWER(K7:K185-$Q$7:$Q$185,2)))</f>
        <v>2.2312912280659462E-3</v>
      </c>
      <c r="U6" s="7" cm="1">
        <f t="array" ref="U6">SQRT(AVERAGE(POWER(L7:L185-$Q$7:$Q$185,2)))</f>
        <v>2.4397569461667452E-3</v>
      </c>
      <c r="V6" s="7" cm="1">
        <f t="array" ref="V6">SQRT(AVERAGE(POWER(M7:M185-$Q$7:$Q$185,2)))</f>
        <v>2.3936503367072174E-3</v>
      </c>
      <c r="W6" s="7" cm="1">
        <f t="array" ref="W6">SQRT(AVERAGE(POWER(N7:N185-$Q$7:$Q$185,2)))</f>
        <v>1.8222406273028782E-3</v>
      </c>
      <c r="Y6" s="22" t="s">
        <v>12</v>
      </c>
      <c r="Z6" s="23" cm="1">
        <f t="array" ref="Z6">SQRT(SUMPRODUCT($A$7:$A$185,POWER(K7:K185-$Q$7:$Q$185,2))/SUM($A$7:$A$185))</f>
        <v>1.9584079426634014E-3</v>
      </c>
      <c r="AA6" s="7" cm="1">
        <f t="array" ref="AA6">SQRT(SUMPRODUCT($A$7:$A$185,POWER(L7:L185-$Q$7:$Q$185,2))/SUM($A$7:$A$185))</f>
        <v>2.0988688218824703E-3</v>
      </c>
      <c r="AB6" s="7" cm="1">
        <f t="array" ref="AB6">SQRT(SUMPRODUCT($A$7:$A$185,POWER(M7:M185-$Q$7:$Q$185,2))/SUM($A$7:$A$185))</f>
        <v>2.0812981674454929E-3</v>
      </c>
      <c r="AC6" s="7" cm="1">
        <f t="array" ref="AC6">SQRT(SUMPRODUCT($A$7:$A$185,POWER(N7:N185-$Q$7:$Q$185,2))/SUM($A$7:$A$185))</f>
        <v>1.2981562556153793E-3</v>
      </c>
    </row>
    <row r="7" spans="1:29">
      <c r="A7">
        <f t="shared" ref="A7:A70" si="0">IF(OR(YEAR(B7)&lt;2020,YEAR(B7)&gt;2021),1,0)</f>
        <v>1</v>
      </c>
      <c r="B7" s="1">
        <v>40118</v>
      </c>
      <c r="C7" s="28">
        <v>11648</v>
      </c>
      <c r="D7" s="4">
        <v>11657</v>
      </c>
      <c r="E7" s="4">
        <v>11552</v>
      </c>
      <c r="F7" s="4">
        <v>11498</v>
      </c>
      <c r="G7" s="20"/>
      <c r="H7" s="20"/>
      <c r="I7" s="4">
        <v>11506732</v>
      </c>
      <c r="J7" s="37">
        <v>11507011.470197899</v>
      </c>
      <c r="K7" s="11">
        <f t="shared" ref="K7:K38" si="1">C7/C6-1</f>
        <v>-2.3126338329764184E-3</v>
      </c>
      <c r="L7" s="12">
        <f t="shared" ref="L7:L38" si="2">D7/D6-1</f>
        <v>-2.7376165625802029E-3</v>
      </c>
      <c r="M7" s="12">
        <f t="shared" ref="M7:M38" si="3">E7/E6-1</f>
        <v>-1.1973999315771477E-2</v>
      </c>
      <c r="N7" s="12">
        <f t="shared" ref="N7:N38" si="4">F7/F6-1</f>
        <v>-2.5158323935109417E-3</v>
      </c>
      <c r="O7" s="13"/>
      <c r="P7" s="13"/>
      <c r="Q7" s="34">
        <f>J7/J6-1</f>
        <v>-2.0156542520977094E-3</v>
      </c>
      <c r="S7" s="22" t="s">
        <v>13</v>
      </c>
      <c r="T7" s="24" cm="1">
        <f t="array" ref="T7">SQRT(AVERAGE(POWER(O51:O185-$Q$51:$Q$185,2)))</f>
        <v>9.3441781606051644E-3</v>
      </c>
      <c r="U7" s="7" cm="1">
        <f t="array" ref="U7">SQRT(AVERAGE(POWER(P51:P185-$Q$51:$Q$185,2)))</f>
        <v>9.3364422551573158E-3</v>
      </c>
      <c r="V7" s="3"/>
      <c r="W7" s="3"/>
      <c r="Y7" s="22" t="s">
        <v>13</v>
      </c>
      <c r="Z7" s="23" cm="1">
        <f t="array" ref="Z7">SQRT(SUMPRODUCT($A$51:$A$185,POWER(O51:O185-$Q$51:$Q$185,2))/SUM($A$51:$A$185))</f>
        <v>1.7219815433205494E-3</v>
      </c>
      <c r="AA7" s="7" cm="1">
        <f t="array" ref="AA7">SQRT(SUMPRODUCT($A$51:$A$185,POWER(P51:P185-$Q$51:$Q$185,2))/SUM($A$51:$A$185))</f>
        <v>1.7236943613521346E-3</v>
      </c>
      <c r="AB7" s="3"/>
      <c r="AC7" s="3"/>
    </row>
    <row r="8" spans="1:29">
      <c r="A8">
        <f t="shared" si="0"/>
        <v>1</v>
      </c>
      <c r="B8" s="1">
        <v>40148</v>
      </c>
      <c r="C8" s="28">
        <v>11630</v>
      </c>
      <c r="D8" s="4">
        <v>11529</v>
      </c>
      <c r="E8" s="4">
        <v>11534</v>
      </c>
      <c r="F8" s="4">
        <v>11465</v>
      </c>
      <c r="G8" s="20"/>
      <c r="H8" s="20"/>
      <c r="I8" s="4">
        <v>11485445</v>
      </c>
      <c r="J8" s="37">
        <v>11497390.2326492</v>
      </c>
      <c r="K8" s="11">
        <f t="shared" si="1"/>
        <v>-1.5453296703297204E-3</v>
      </c>
      <c r="L8" s="12">
        <f t="shared" si="2"/>
        <v>-1.0980526722141226E-2</v>
      </c>
      <c r="M8" s="12">
        <f t="shared" si="3"/>
        <v>-1.5581717451523813E-3</v>
      </c>
      <c r="N8" s="12">
        <f t="shared" si="4"/>
        <v>-2.8700643590189312E-3</v>
      </c>
      <c r="O8" s="13"/>
      <c r="P8" s="13"/>
      <c r="Q8" s="34">
        <f t="shared" ref="Q8:Q71" si="5">J8/J7-1</f>
        <v>-8.3611957575757678E-4</v>
      </c>
    </row>
    <row r="9" spans="1:29">
      <c r="A9">
        <f t="shared" si="0"/>
        <v>1</v>
      </c>
      <c r="B9" s="1">
        <v>40179</v>
      </c>
      <c r="C9" s="28">
        <v>11540</v>
      </c>
      <c r="D9" s="4">
        <v>11554</v>
      </c>
      <c r="E9" s="4">
        <v>11556</v>
      </c>
      <c r="F9" s="4">
        <v>11447</v>
      </c>
      <c r="G9" s="20"/>
      <c r="H9" s="20"/>
      <c r="I9" s="4">
        <v>11332069</v>
      </c>
      <c r="J9" s="37">
        <v>11431368.039082199</v>
      </c>
      <c r="K9" s="11">
        <f t="shared" si="1"/>
        <v>-7.7386070507308169E-3</v>
      </c>
      <c r="L9" s="12">
        <f t="shared" si="2"/>
        <v>2.1684447913956628E-3</v>
      </c>
      <c r="M9" s="12">
        <f t="shared" si="3"/>
        <v>1.9074041962892085E-3</v>
      </c>
      <c r="N9" s="12">
        <f t="shared" si="4"/>
        <v>-1.5699956389010339E-3</v>
      </c>
      <c r="O9" s="13"/>
      <c r="P9" s="13"/>
      <c r="Q9" s="34">
        <f t="shared" si="5"/>
        <v>-5.7423634608414487E-3</v>
      </c>
    </row>
    <row r="10" spans="1:29">
      <c r="A10">
        <f t="shared" si="0"/>
        <v>1</v>
      </c>
      <c r="B10" s="1">
        <v>40210</v>
      </c>
      <c r="C10" s="28">
        <v>11555</v>
      </c>
      <c r="D10" s="4">
        <v>11562</v>
      </c>
      <c r="E10" s="4">
        <v>11572</v>
      </c>
      <c r="F10" s="4">
        <v>11439</v>
      </c>
      <c r="G10" s="20"/>
      <c r="H10" s="20"/>
      <c r="I10" s="4">
        <v>11310365</v>
      </c>
      <c r="J10" s="37">
        <v>11406590.427967999</v>
      </c>
      <c r="K10" s="11">
        <f t="shared" si="1"/>
        <v>1.2998266897747968E-3</v>
      </c>
      <c r="L10" s="12">
        <f t="shared" si="2"/>
        <v>6.9240090012123723E-4</v>
      </c>
      <c r="M10" s="12">
        <f t="shared" si="3"/>
        <v>1.3845621322257085E-3</v>
      </c>
      <c r="N10" s="12">
        <f t="shared" si="4"/>
        <v>-6.988730671791954E-4</v>
      </c>
      <c r="O10" s="13"/>
      <c r="P10" s="13"/>
      <c r="Q10" s="34">
        <f t="shared" si="5"/>
        <v>-2.1675105752425594E-3</v>
      </c>
    </row>
    <row r="11" spans="1:29">
      <c r="A11">
        <f t="shared" si="0"/>
        <v>1</v>
      </c>
      <c r="B11" s="1">
        <v>40238</v>
      </c>
      <c r="C11" s="28">
        <v>11579</v>
      </c>
      <c r="D11" s="4">
        <v>11591</v>
      </c>
      <c r="E11" s="4">
        <v>11591</v>
      </c>
      <c r="F11" s="4">
        <v>11439</v>
      </c>
      <c r="G11" s="20"/>
      <c r="H11" s="20"/>
      <c r="I11" s="4">
        <v>11346374</v>
      </c>
      <c r="J11" s="37">
        <v>11418505.4216529</v>
      </c>
      <c r="K11" s="11">
        <f t="shared" si="1"/>
        <v>2.0770229337949697E-3</v>
      </c>
      <c r="L11" s="12">
        <f t="shared" si="2"/>
        <v>2.508216571527333E-3</v>
      </c>
      <c r="M11" s="12">
        <f t="shared" si="3"/>
        <v>1.6418942274456505E-3</v>
      </c>
      <c r="N11" s="12">
        <f t="shared" si="4"/>
        <v>0</v>
      </c>
      <c r="O11" s="13"/>
      <c r="P11" s="13"/>
      <c r="Q11" s="34">
        <f t="shared" si="5"/>
        <v>1.0445710100790428E-3</v>
      </c>
    </row>
    <row r="12" spans="1:29">
      <c r="A12">
        <f t="shared" si="0"/>
        <v>1</v>
      </c>
      <c r="B12" s="1">
        <v>40269</v>
      </c>
      <c r="C12" s="28">
        <v>11635</v>
      </c>
      <c r="D12" s="4">
        <v>11631</v>
      </c>
      <c r="E12" s="4">
        <v>11629</v>
      </c>
      <c r="F12" s="4">
        <v>11475</v>
      </c>
      <c r="G12" s="20"/>
      <c r="H12" s="20"/>
      <c r="I12" s="4">
        <v>11399768</v>
      </c>
      <c r="J12" s="37">
        <v>11439356.720760999</v>
      </c>
      <c r="K12" s="11">
        <f t="shared" si="1"/>
        <v>4.8363416529924041E-3</v>
      </c>
      <c r="L12" s="12">
        <f t="shared" si="2"/>
        <v>3.4509533258562097E-3</v>
      </c>
      <c r="M12" s="12">
        <f t="shared" si="3"/>
        <v>3.2784056595633881E-3</v>
      </c>
      <c r="N12" s="12">
        <f t="shared" si="4"/>
        <v>3.1471282454760274E-3</v>
      </c>
      <c r="O12" s="13"/>
      <c r="P12" s="13"/>
      <c r="Q12" s="34">
        <f t="shared" si="5"/>
        <v>1.8260970536965182E-3</v>
      </c>
    </row>
    <row r="13" spans="1:29">
      <c r="A13">
        <f t="shared" si="0"/>
        <v>1</v>
      </c>
      <c r="B13" s="1">
        <v>40299</v>
      </c>
      <c r="C13" s="28">
        <v>11660</v>
      </c>
      <c r="D13" s="4">
        <v>11661</v>
      </c>
      <c r="E13" s="4">
        <v>11668</v>
      </c>
      <c r="F13" s="4">
        <v>11511</v>
      </c>
      <c r="G13" s="20"/>
      <c r="H13" s="20"/>
      <c r="I13" s="4">
        <v>11461062</v>
      </c>
      <c r="J13" s="37">
        <v>11464473.0258079</v>
      </c>
      <c r="K13" s="11">
        <f t="shared" si="1"/>
        <v>2.1486892995272733E-3</v>
      </c>
      <c r="L13" s="12">
        <f t="shared" si="2"/>
        <v>2.5793139025018785E-3</v>
      </c>
      <c r="M13" s="12">
        <f t="shared" si="3"/>
        <v>3.3536847536330683E-3</v>
      </c>
      <c r="N13" s="12">
        <f t="shared" si="4"/>
        <v>3.1372549019608176E-3</v>
      </c>
      <c r="O13" s="13"/>
      <c r="P13" s="13"/>
      <c r="Q13" s="34">
        <f t="shared" si="5"/>
        <v>2.1956046707869437E-3</v>
      </c>
    </row>
    <row r="14" spans="1:29">
      <c r="A14">
        <f t="shared" si="0"/>
        <v>1</v>
      </c>
      <c r="B14" s="1">
        <v>40330</v>
      </c>
      <c r="C14" s="28">
        <v>11670</v>
      </c>
      <c r="D14" s="4">
        <v>11681</v>
      </c>
      <c r="E14" s="4">
        <v>11672</v>
      </c>
      <c r="F14" s="4">
        <v>11529</v>
      </c>
      <c r="G14" s="20"/>
      <c r="H14" s="20"/>
      <c r="I14" s="4">
        <v>11549302</v>
      </c>
      <c r="J14" s="37">
        <v>11471263.507807299</v>
      </c>
      <c r="K14" s="11">
        <f t="shared" si="1"/>
        <v>8.5763293310470168E-4</v>
      </c>
      <c r="L14" s="12">
        <f t="shared" si="2"/>
        <v>1.7151187719750549E-3</v>
      </c>
      <c r="M14" s="12">
        <f t="shared" si="3"/>
        <v>3.4281796366131267E-4</v>
      </c>
      <c r="N14" s="12">
        <f t="shared" si="4"/>
        <v>1.5637216575450363E-3</v>
      </c>
      <c r="O14" s="13"/>
      <c r="P14" s="13"/>
      <c r="Q14" s="34">
        <f t="shared" si="5"/>
        <v>5.9230650934516405E-4</v>
      </c>
    </row>
    <row r="15" spans="1:29">
      <c r="A15">
        <f t="shared" si="0"/>
        <v>1</v>
      </c>
      <c r="B15" s="1">
        <v>40360</v>
      </c>
      <c r="C15" s="28">
        <v>11717</v>
      </c>
      <c r="D15" s="4">
        <v>11706</v>
      </c>
      <c r="E15" s="4">
        <v>11704</v>
      </c>
      <c r="F15" s="4">
        <v>11546</v>
      </c>
      <c r="G15" s="20"/>
      <c r="H15" s="20"/>
      <c r="I15" s="4">
        <v>11563316</v>
      </c>
      <c r="J15" s="37">
        <v>11490115.3857366</v>
      </c>
      <c r="K15" s="11">
        <f t="shared" si="1"/>
        <v>4.0274207369324078E-3</v>
      </c>
      <c r="L15" s="12">
        <f t="shared" si="2"/>
        <v>2.1402277202293707E-3</v>
      </c>
      <c r="M15" s="12">
        <f t="shared" si="3"/>
        <v>2.7416038382452879E-3</v>
      </c>
      <c r="N15" s="12">
        <f t="shared" si="4"/>
        <v>1.4745424581490418E-3</v>
      </c>
      <c r="O15" s="13"/>
      <c r="P15" s="13"/>
      <c r="Q15" s="34">
        <f t="shared" si="5"/>
        <v>1.6434003034164757E-3</v>
      </c>
    </row>
    <row r="16" spans="1:29">
      <c r="A16">
        <f t="shared" si="0"/>
        <v>1</v>
      </c>
      <c r="B16" s="1">
        <v>40391</v>
      </c>
      <c r="C16" s="28">
        <v>11679</v>
      </c>
      <c r="D16" s="4">
        <v>11676</v>
      </c>
      <c r="E16" s="4">
        <v>11678</v>
      </c>
      <c r="F16" s="4">
        <v>11538</v>
      </c>
      <c r="G16" s="20"/>
      <c r="H16" s="20"/>
      <c r="I16" s="4">
        <v>11592403</v>
      </c>
      <c r="J16" s="37">
        <v>11498971.6564861</v>
      </c>
      <c r="K16" s="11">
        <f t="shared" si="1"/>
        <v>-3.2431509772126166E-3</v>
      </c>
      <c r="L16" s="12">
        <f t="shared" si="2"/>
        <v>-2.5627883136852825E-3</v>
      </c>
      <c r="M16" s="12">
        <f t="shared" si="3"/>
        <v>-2.2214627477785687E-3</v>
      </c>
      <c r="N16" s="12">
        <f t="shared" si="4"/>
        <v>-6.9288065130779231E-4</v>
      </c>
      <c r="O16" s="13"/>
      <c r="P16" s="13"/>
      <c r="Q16" s="34">
        <f t="shared" si="5"/>
        <v>7.7077300376759972E-4</v>
      </c>
    </row>
    <row r="17" spans="1:17">
      <c r="A17">
        <f t="shared" si="0"/>
        <v>1</v>
      </c>
      <c r="B17" s="1">
        <v>40422</v>
      </c>
      <c r="C17" s="28">
        <v>11670</v>
      </c>
      <c r="D17" s="4">
        <v>11676</v>
      </c>
      <c r="E17" s="4">
        <v>11672</v>
      </c>
      <c r="F17" s="4">
        <v>11549</v>
      </c>
      <c r="G17" s="20"/>
      <c r="H17" s="20"/>
      <c r="I17" s="4">
        <v>11585078</v>
      </c>
      <c r="J17" s="37">
        <v>11540671.3590925</v>
      </c>
      <c r="K17" s="11">
        <f t="shared" si="1"/>
        <v>-7.7061392242483429E-4</v>
      </c>
      <c r="L17" s="12">
        <f t="shared" si="2"/>
        <v>0</v>
      </c>
      <c r="M17" s="12">
        <f t="shared" si="3"/>
        <v>-5.1378660729572978E-4</v>
      </c>
      <c r="N17" s="12">
        <f t="shared" si="4"/>
        <v>9.5337146819196583E-4</v>
      </c>
      <c r="O17" s="13"/>
      <c r="P17" s="13"/>
      <c r="Q17" s="34">
        <f t="shared" si="5"/>
        <v>3.626385371850116E-3</v>
      </c>
    </row>
    <row r="18" spans="1:17">
      <c r="A18">
        <f t="shared" si="0"/>
        <v>1</v>
      </c>
      <c r="B18" s="1">
        <v>40452</v>
      </c>
      <c r="C18" s="28">
        <v>11669</v>
      </c>
      <c r="D18" s="4">
        <v>11661</v>
      </c>
      <c r="E18" s="4">
        <v>11668</v>
      </c>
      <c r="F18" s="4">
        <v>11548</v>
      </c>
      <c r="G18" s="20"/>
      <c r="H18" s="20"/>
      <c r="I18" s="4">
        <v>11577923</v>
      </c>
      <c r="J18" s="37">
        <v>11543862.2787828</v>
      </c>
      <c r="K18" s="11">
        <f t="shared" si="1"/>
        <v>-8.5689802913457847E-5</v>
      </c>
      <c r="L18" s="12">
        <f t="shared" si="2"/>
        <v>-1.2846865364850579E-3</v>
      </c>
      <c r="M18" s="12">
        <f t="shared" si="3"/>
        <v>-3.4270047978068874E-4</v>
      </c>
      <c r="N18" s="12">
        <f t="shared" si="4"/>
        <v>-8.6587583340569374E-5</v>
      </c>
      <c r="O18" s="13"/>
      <c r="P18" s="13"/>
      <c r="Q18" s="34">
        <f t="shared" si="5"/>
        <v>2.7649341975122255E-4</v>
      </c>
    </row>
    <row r="19" spans="1:17">
      <c r="A19">
        <f t="shared" si="0"/>
        <v>1</v>
      </c>
      <c r="B19" s="1">
        <v>40483</v>
      </c>
      <c r="C19" s="28">
        <v>11648</v>
      </c>
      <c r="D19" s="4">
        <v>11660</v>
      </c>
      <c r="E19" s="4">
        <v>11554</v>
      </c>
      <c r="F19" s="4">
        <v>11571</v>
      </c>
      <c r="G19" s="20"/>
      <c r="H19" s="20"/>
      <c r="I19" s="4">
        <v>11561706</v>
      </c>
      <c r="J19" s="37">
        <v>11561801.536688101</v>
      </c>
      <c r="K19" s="11">
        <f t="shared" si="1"/>
        <v>-1.7996400719856309E-3</v>
      </c>
      <c r="L19" s="12">
        <f t="shared" si="2"/>
        <v>-8.5755938598719439E-5</v>
      </c>
      <c r="M19" s="12">
        <f t="shared" si="3"/>
        <v>-9.7703119643469671E-3</v>
      </c>
      <c r="N19" s="12">
        <f t="shared" si="4"/>
        <v>1.9916868721856495E-3</v>
      </c>
      <c r="O19" s="13"/>
      <c r="P19" s="13"/>
      <c r="Q19" s="34">
        <f t="shared" si="5"/>
        <v>1.5540083095302304E-3</v>
      </c>
    </row>
    <row r="20" spans="1:17">
      <c r="A20">
        <f t="shared" si="0"/>
        <v>1</v>
      </c>
      <c r="B20" s="1">
        <v>40513</v>
      </c>
      <c r="C20" s="28">
        <v>11670</v>
      </c>
      <c r="D20" s="4">
        <v>11568</v>
      </c>
      <c r="E20" s="4">
        <v>11565</v>
      </c>
      <c r="F20" s="4">
        <v>11579</v>
      </c>
      <c r="G20" s="20"/>
      <c r="H20" s="20"/>
      <c r="I20" s="4">
        <v>11570589</v>
      </c>
      <c r="J20" s="37">
        <v>11578861.884046899</v>
      </c>
      <c r="K20" s="11">
        <f t="shared" si="1"/>
        <v>1.8887362637363125E-3</v>
      </c>
      <c r="L20" s="12">
        <f t="shared" si="2"/>
        <v>-7.8902229845626559E-3</v>
      </c>
      <c r="M20" s="12">
        <f t="shared" si="3"/>
        <v>9.5205123766661792E-4</v>
      </c>
      <c r="N20" s="12">
        <f t="shared" si="4"/>
        <v>6.9138363149257032E-4</v>
      </c>
      <c r="O20" s="13"/>
      <c r="P20" s="13"/>
      <c r="Q20" s="34">
        <f t="shared" si="5"/>
        <v>1.4755786375213464E-3</v>
      </c>
    </row>
    <row r="21" spans="1:17">
      <c r="A21">
        <f t="shared" si="0"/>
        <v>1</v>
      </c>
      <c r="B21" s="1">
        <v>40544</v>
      </c>
      <c r="C21" s="28">
        <v>11617</v>
      </c>
      <c r="D21" s="4">
        <v>11618</v>
      </c>
      <c r="E21" s="4">
        <v>11618</v>
      </c>
      <c r="F21" s="4">
        <v>11606</v>
      </c>
      <c r="G21" s="20"/>
      <c r="H21" s="20"/>
      <c r="I21" s="4">
        <v>11486471</v>
      </c>
      <c r="J21" s="37">
        <v>11594464.312782301</v>
      </c>
      <c r="K21" s="11">
        <f t="shared" si="1"/>
        <v>-4.5415595544130438E-3</v>
      </c>
      <c r="L21" s="12">
        <f t="shared" si="2"/>
        <v>4.3222683264176887E-3</v>
      </c>
      <c r="M21" s="12">
        <f t="shared" si="3"/>
        <v>4.5827929096411424E-3</v>
      </c>
      <c r="N21" s="12">
        <f t="shared" si="4"/>
        <v>2.331807582692802E-3</v>
      </c>
      <c r="O21" s="13"/>
      <c r="P21" s="13"/>
      <c r="Q21" s="34">
        <f t="shared" si="5"/>
        <v>1.347492429881969E-3</v>
      </c>
    </row>
    <row r="22" spans="1:17">
      <c r="A22">
        <f t="shared" si="0"/>
        <v>1</v>
      </c>
      <c r="B22" s="1">
        <v>40575</v>
      </c>
      <c r="C22" s="28">
        <v>11651</v>
      </c>
      <c r="D22" s="4">
        <v>11650</v>
      </c>
      <c r="E22" s="4">
        <v>11655</v>
      </c>
      <c r="F22" s="4">
        <v>11637</v>
      </c>
      <c r="G22" s="20"/>
      <c r="H22" s="20"/>
      <c r="I22" s="4">
        <v>11514314</v>
      </c>
      <c r="J22" s="37">
        <v>11608743.1429778</v>
      </c>
      <c r="K22" s="11">
        <f t="shared" si="1"/>
        <v>2.9267452870793687E-3</v>
      </c>
      <c r="L22" s="12">
        <f t="shared" si="2"/>
        <v>2.7543467033912528E-3</v>
      </c>
      <c r="M22" s="12">
        <f t="shared" si="3"/>
        <v>3.1847133757962887E-3</v>
      </c>
      <c r="N22" s="12">
        <f t="shared" si="4"/>
        <v>2.6710322247114338E-3</v>
      </c>
      <c r="O22" s="13"/>
      <c r="P22" s="13"/>
      <c r="Q22" s="34">
        <f t="shared" si="5"/>
        <v>1.2315213372779965E-3</v>
      </c>
    </row>
    <row r="23" spans="1:17">
      <c r="A23">
        <f t="shared" si="0"/>
        <v>1</v>
      </c>
      <c r="B23" s="1">
        <v>40603</v>
      </c>
      <c r="C23" s="28">
        <v>11667</v>
      </c>
      <c r="D23" s="4">
        <v>11677</v>
      </c>
      <c r="E23" s="4">
        <v>11675</v>
      </c>
      <c r="F23" s="4">
        <v>11659</v>
      </c>
      <c r="G23" s="20"/>
      <c r="H23" s="20"/>
      <c r="I23" s="4">
        <v>11566346</v>
      </c>
      <c r="J23" s="37">
        <v>11637921.9602776</v>
      </c>
      <c r="K23" s="11">
        <f t="shared" si="1"/>
        <v>1.3732726804565054E-3</v>
      </c>
      <c r="L23" s="12">
        <f t="shared" si="2"/>
        <v>2.3175965665236387E-3</v>
      </c>
      <c r="M23" s="12">
        <f t="shared" si="3"/>
        <v>1.7160017160016139E-3</v>
      </c>
      <c r="N23" s="12">
        <f t="shared" si="4"/>
        <v>1.8905216120992385E-3</v>
      </c>
      <c r="O23" s="13"/>
      <c r="P23" s="13"/>
      <c r="Q23" s="34">
        <f t="shared" si="5"/>
        <v>2.5135207955264693E-3</v>
      </c>
    </row>
    <row r="24" spans="1:17">
      <c r="A24">
        <f t="shared" si="0"/>
        <v>1</v>
      </c>
      <c r="B24" s="1">
        <v>40634</v>
      </c>
      <c r="C24" s="28">
        <v>11706</v>
      </c>
      <c r="D24" s="4">
        <v>11699</v>
      </c>
      <c r="E24" s="4">
        <v>11703</v>
      </c>
      <c r="F24" s="4">
        <v>11689</v>
      </c>
      <c r="G24" s="20"/>
      <c r="H24" s="20"/>
      <c r="I24" s="4">
        <v>11626458</v>
      </c>
      <c r="J24" s="37">
        <v>11663523.273849601</v>
      </c>
      <c r="K24" s="11">
        <f t="shared" si="1"/>
        <v>3.3427616353818301E-3</v>
      </c>
      <c r="L24" s="12">
        <f t="shared" si="2"/>
        <v>1.8840455596471628E-3</v>
      </c>
      <c r="M24" s="12">
        <f t="shared" si="3"/>
        <v>2.3982869379015614E-3</v>
      </c>
      <c r="N24" s="12">
        <f t="shared" si="4"/>
        <v>2.5731194785143519E-3</v>
      </c>
      <c r="O24" s="13"/>
      <c r="P24" s="13"/>
      <c r="Q24" s="34">
        <f t="shared" si="5"/>
        <v>2.1998182888132156E-3</v>
      </c>
    </row>
    <row r="25" spans="1:17">
      <c r="A25">
        <f t="shared" si="0"/>
        <v>1</v>
      </c>
      <c r="B25" s="1">
        <v>40664</v>
      </c>
      <c r="C25" s="28">
        <v>11694</v>
      </c>
      <c r="D25" s="4">
        <v>11701</v>
      </c>
      <c r="E25" s="4">
        <v>11710</v>
      </c>
      <c r="F25" s="4">
        <v>11697</v>
      </c>
      <c r="G25" s="20"/>
      <c r="H25" s="20"/>
      <c r="I25" s="4">
        <v>11672939</v>
      </c>
      <c r="J25" s="37">
        <v>11673737.013353599</v>
      </c>
      <c r="K25" s="11">
        <f t="shared" si="1"/>
        <v>-1.025115325474113E-3</v>
      </c>
      <c r="L25" s="12">
        <f t="shared" si="2"/>
        <v>1.7095478245998663E-4</v>
      </c>
      <c r="M25" s="12">
        <f t="shared" si="3"/>
        <v>5.9813722977009043E-4</v>
      </c>
      <c r="N25" s="12">
        <f t="shared" si="4"/>
        <v>6.8440414064507848E-4</v>
      </c>
      <c r="O25" s="13"/>
      <c r="P25" s="13"/>
      <c r="Q25" s="34">
        <f t="shared" si="5"/>
        <v>8.756993289409376E-4</v>
      </c>
    </row>
    <row r="26" spans="1:17">
      <c r="A26">
        <f t="shared" si="0"/>
        <v>1</v>
      </c>
      <c r="B26" s="1">
        <v>40695</v>
      </c>
      <c r="C26" s="28">
        <v>11707</v>
      </c>
      <c r="D26" s="4">
        <v>11721</v>
      </c>
      <c r="E26" s="4">
        <v>11724</v>
      </c>
      <c r="F26" s="4">
        <v>11710</v>
      </c>
      <c r="G26" s="20"/>
      <c r="H26" s="20"/>
      <c r="I26" s="4">
        <v>11764161</v>
      </c>
      <c r="J26" s="37">
        <v>11692355.379748</v>
      </c>
      <c r="K26" s="11">
        <f t="shared" si="1"/>
        <v>1.1116812040361523E-3</v>
      </c>
      <c r="L26" s="12">
        <f t="shared" si="2"/>
        <v>1.7092556191777852E-3</v>
      </c>
      <c r="M26" s="12">
        <f t="shared" si="3"/>
        <v>1.1955593509820339E-3</v>
      </c>
      <c r="N26" s="12">
        <f t="shared" si="4"/>
        <v>1.1113960844661985E-3</v>
      </c>
      <c r="O26" s="13"/>
      <c r="P26" s="13"/>
      <c r="Q26" s="34">
        <f t="shared" si="5"/>
        <v>1.5948934238541046E-3</v>
      </c>
    </row>
    <row r="27" spans="1:17">
      <c r="A27">
        <f t="shared" si="0"/>
        <v>1</v>
      </c>
      <c r="B27" s="1">
        <v>40725</v>
      </c>
      <c r="C27" s="28">
        <v>11745</v>
      </c>
      <c r="D27" s="4">
        <v>11760</v>
      </c>
      <c r="E27" s="4">
        <v>11758</v>
      </c>
      <c r="F27" s="4">
        <v>11729</v>
      </c>
      <c r="G27" s="20"/>
      <c r="H27" s="20"/>
      <c r="I27" s="4">
        <v>11782774</v>
      </c>
      <c r="J27" s="37">
        <v>11703692.9255419</v>
      </c>
      <c r="K27" s="11">
        <f t="shared" si="1"/>
        <v>3.2459212437003782E-3</v>
      </c>
      <c r="L27" s="12">
        <f t="shared" si="2"/>
        <v>3.3273611466597686E-3</v>
      </c>
      <c r="M27" s="12">
        <f t="shared" si="3"/>
        <v>2.9000341180485112E-3</v>
      </c>
      <c r="N27" s="12">
        <f t="shared" si="4"/>
        <v>1.6225448334756809E-3</v>
      </c>
      <c r="O27" s="13"/>
      <c r="P27" s="13"/>
      <c r="Q27" s="34">
        <f t="shared" si="5"/>
        <v>9.6965456708053566E-4</v>
      </c>
    </row>
    <row r="28" spans="1:17">
      <c r="A28">
        <f t="shared" si="0"/>
        <v>1</v>
      </c>
      <c r="B28" s="1">
        <v>40756</v>
      </c>
      <c r="C28" s="28">
        <v>11757</v>
      </c>
      <c r="D28" s="4">
        <v>11754</v>
      </c>
      <c r="E28" s="4">
        <v>11757</v>
      </c>
      <c r="F28" s="4">
        <v>11748</v>
      </c>
      <c r="G28" s="20"/>
      <c r="H28" s="20"/>
      <c r="I28" s="4">
        <v>11836217</v>
      </c>
      <c r="J28" s="37">
        <v>11746477.238693399</v>
      </c>
      <c r="K28" s="11">
        <f t="shared" si="1"/>
        <v>1.0217113665389466E-3</v>
      </c>
      <c r="L28" s="12">
        <f t="shared" si="2"/>
        <v>-5.1020408163260367E-4</v>
      </c>
      <c r="M28" s="12">
        <f t="shared" si="3"/>
        <v>-8.5048477632243547E-5</v>
      </c>
      <c r="N28" s="12">
        <f t="shared" si="4"/>
        <v>1.619916446414793E-3</v>
      </c>
      <c r="O28" s="13"/>
      <c r="P28" s="13"/>
      <c r="Q28" s="34">
        <f t="shared" si="5"/>
        <v>3.6556250598585027E-3</v>
      </c>
    </row>
    <row r="29" spans="1:17">
      <c r="A29">
        <f t="shared" si="0"/>
        <v>1</v>
      </c>
      <c r="B29" s="1">
        <v>40787</v>
      </c>
      <c r="C29" s="28">
        <v>11741</v>
      </c>
      <c r="D29" s="4">
        <v>11754</v>
      </c>
      <c r="E29" s="4">
        <v>11756</v>
      </c>
      <c r="F29" s="4">
        <v>11752</v>
      </c>
      <c r="G29" s="20"/>
      <c r="H29" s="20"/>
      <c r="I29" s="4">
        <v>11811130</v>
      </c>
      <c r="J29" s="37">
        <v>11759640.239713499</v>
      </c>
      <c r="K29" s="11">
        <f t="shared" si="1"/>
        <v>-1.3608913838564218E-3</v>
      </c>
      <c r="L29" s="12">
        <f t="shared" si="2"/>
        <v>0</v>
      </c>
      <c r="M29" s="12">
        <f t="shared" si="3"/>
        <v>-8.5055711490977792E-5</v>
      </c>
      <c r="N29" s="12">
        <f t="shared" si="4"/>
        <v>3.4048348655080218E-4</v>
      </c>
      <c r="O29" s="13"/>
      <c r="P29" s="13"/>
      <c r="Q29" s="34">
        <f t="shared" si="5"/>
        <v>1.1205913698739689E-3</v>
      </c>
    </row>
    <row r="30" spans="1:17">
      <c r="A30">
        <f t="shared" si="0"/>
        <v>1</v>
      </c>
      <c r="B30" s="1">
        <v>40817</v>
      </c>
      <c r="C30" s="28">
        <v>11759</v>
      </c>
      <c r="D30" s="4">
        <v>11762</v>
      </c>
      <c r="E30" s="4">
        <v>11766</v>
      </c>
      <c r="F30" s="4">
        <v>11762</v>
      </c>
      <c r="G30" s="20"/>
      <c r="H30" s="20"/>
      <c r="I30" s="4">
        <v>11788777</v>
      </c>
      <c r="J30" s="37">
        <v>11767141.7479429</v>
      </c>
      <c r="K30" s="11">
        <f t="shared" si="1"/>
        <v>1.5330891746869746E-3</v>
      </c>
      <c r="L30" s="12">
        <f t="shared" si="2"/>
        <v>6.8061936362084907E-4</v>
      </c>
      <c r="M30" s="12">
        <f t="shared" si="3"/>
        <v>8.5062946580460874E-4</v>
      </c>
      <c r="N30" s="12">
        <f t="shared" si="4"/>
        <v>8.509189925118843E-4</v>
      </c>
      <c r="O30" s="13"/>
      <c r="P30" s="13"/>
      <c r="Q30" s="34">
        <f t="shared" si="5"/>
        <v>6.3790286747611447E-4</v>
      </c>
    </row>
    <row r="31" spans="1:17">
      <c r="A31">
        <f t="shared" si="0"/>
        <v>1</v>
      </c>
      <c r="B31" s="1">
        <v>40848</v>
      </c>
      <c r="C31" s="28">
        <v>11764</v>
      </c>
      <c r="D31" s="4">
        <v>11767</v>
      </c>
      <c r="E31" s="4">
        <v>11780</v>
      </c>
      <c r="F31" s="4">
        <v>11753</v>
      </c>
      <c r="G31" s="20"/>
      <c r="H31" s="20"/>
      <c r="I31" s="4">
        <v>11779672</v>
      </c>
      <c r="J31" s="37">
        <v>11780932.322882799</v>
      </c>
      <c r="K31" s="11">
        <f t="shared" si="1"/>
        <v>4.2520622501918126E-4</v>
      </c>
      <c r="L31" s="12">
        <f t="shared" si="2"/>
        <v>4.2509777248778136E-4</v>
      </c>
      <c r="M31" s="12">
        <f t="shared" si="3"/>
        <v>1.189869114397446E-3</v>
      </c>
      <c r="N31" s="12">
        <f t="shared" si="4"/>
        <v>-7.6517599047776219E-4</v>
      </c>
      <c r="O31" s="13"/>
      <c r="P31" s="13"/>
      <c r="Q31" s="34">
        <f t="shared" si="5"/>
        <v>1.1719562180263488E-3</v>
      </c>
    </row>
    <row r="32" spans="1:17">
      <c r="A32">
        <f t="shared" si="0"/>
        <v>1</v>
      </c>
      <c r="B32" s="1">
        <v>40878</v>
      </c>
      <c r="C32" s="28">
        <v>11790</v>
      </c>
      <c r="D32" s="4">
        <v>11812</v>
      </c>
      <c r="E32" s="4">
        <v>11808</v>
      </c>
      <c r="F32" s="4">
        <v>11783</v>
      </c>
      <c r="G32" s="20"/>
      <c r="H32" s="20"/>
      <c r="I32" s="4">
        <v>11788701</v>
      </c>
      <c r="J32" s="37">
        <v>11795272.6340636</v>
      </c>
      <c r="K32" s="11">
        <f t="shared" si="1"/>
        <v>2.2101326079564387E-3</v>
      </c>
      <c r="L32" s="12">
        <f t="shared" si="2"/>
        <v>3.8242542704172156E-3</v>
      </c>
      <c r="M32" s="12">
        <f t="shared" si="3"/>
        <v>2.3769100169779289E-3</v>
      </c>
      <c r="N32" s="12">
        <f t="shared" si="4"/>
        <v>2.5525397770782554E-3</v>
      </c>
      <c r="O32" s="13"/>
      <c r="P32" s="13"/>
      <c r="Q32" s="34">
        <f t="shared" si="5"/>
        <v>1.2172475647742598E-3</v>
      </c>
    </row>
    <row r="33" spans="1:17">
      <c r="A33">
        <f t="shared" si="0"/>
        <v>1</v>
      </c>
      <c r="B33" s="1">
        <v>40909</v>
      </c>
      <c r="C33" s="28">
        <v>11862</v>
      </c>
      <c r="D33" s="4">
        <v>11860</v>
      </c>
      <c r="E33" s="4">
        <v>11860</v>
      </c>
      <c r="F33" s="4">
        <v>11820</v>
      </c>
      <c r="G33" s="20"/>
      <c r="H33" s="20"/>
      <c r="I33" s="4">
        <v>11715444</v>
      </c>
      <c r="J33" s="37">
        <v>11817233.7152014</v>
      </c>
      <c r="K33" s="11">
        <f t="shared" si="1"/>
        <v>6.1068702290076882E-3</v>
      </c>
      <c r="L33" s="12">
        <f t="shared" si="2"/>
        <v>4.0636640704367899E-3</v>
      </c>
      <c r="M33" s="12">
        <f t="shared" si="3"/>
        <v>4.403794037940445E-3</v>
      </c>
      <c r="N33" s="12">
        <f t="shared" si="4"/>
        <v>3.1401171178817577E-3</v>
      </c>
      <c r="O33" s="13"/>
      <c r="P33" s="13"/>
      <c r="Q33" s="34">
        <f t="shared" si="5"/>
        <v>1.8618544750190757E-3</v>
      </c>
    </row>
    <row r="34" spans="1:17">
      <c r="A34">
        <f t="shared" si="0"/>
        <v>1</v>
      </c>
      <c r="B34" s="1">
        <v>40940</v>
      </c>
      <c r="C34" s="28">
        <v>11891</v>
      </c>
      <c r="D34" s="4">
        <v>11891</v>
      </c>
      <c r="E34" s="4">
        <v>11890</v>
      </c>
      <c r="F34" s="4">
        <v>11841</v>
      </c>
      <c r="G34" s="20"/>
      <c r="H34" s="20"/>
      <c r="I34" s="4">
        <v>11739990</v>
      </c>
      <c r="J34" s="37">
        <v>11830786.1364561</v>
      </c>
      <c r="K34" s="11">
        <f t="shared" si="1"/>
        <v>2.4447816557073843E-3</v>
      </c>
      <c r="L34" s="12">
        <f t="shared" si="2"/>
        <v>2.6138279932546027E-3</v>
      </c>
      <c r="M34" s="12">
        <f t="shared" si="3"/>
        <v>2.5295109612142319E-3</v>
      </c>
      <c r="N34" s="12">
        <f t="shared" si="4"/>
        <v>1.7766497461928488E-3</v>
      </c>
      <c r="O34" s="13"/>
      <c r="P34" s="13"/>
      <c r="Q34" s="34">
        <f t="shared" si="5"/>
        <v>1.146835340767316E-3</v>
      </c>
    </row>
    <row r="35" spans="1:17">
      <c r="A35">
        <f t="shared" si="0"/>
        <v>1</v>
      </c>
      <c r="B35" s="1">
        <v>40969</v>
      </c>
      <c r="C35" s="28">
        <v>11928</v>
      </c>
      <c r="D35" s="4">
        <v>11931</v>
      </c>
      <c r="E35" s="4">
        <v>11932</v>
      </c>
      <c r="F35" s="4">
        <v>11880</v>
      </c>
      <c r="G35" s="20"/>
      <c r="H35" s="20"/>
      <c r="I35" s="4">
        <v>11796097</v>
      </c>
      <c r="J35" s="37">
        <v>11859844.3899721</v>
      </c>
      <c r="K35" s="11">
        <f t="shared" si="1"/>
        <v>3.1115970061390552E-3</v>
      </c>
      <c r="L35" s="12">
        <f t="shared" si="2"/>
        <v>3.3638886552855851E-3</v>
      </c>
      <c r="M35" s="12">
        <f t="shared" si="3"/>
        <v>3.5323801513877928E-3</v>
      </c>
      <c r="N35" s="12">
        <f t="shared" si="4"/>
        <v>3.2936407398023171E-3</v>
      </c>
      <c r="O35" s="13"/>
      <c r="P35" s="13"/>
      <c r="Q35" s="34">
        <f t="shared" si="5"/>
        <v>2.4561557601365802E-3</v>
      </c>
    </row>
    <row r="36" spans="1:17">
      <c r="A36">
        <f t="shared" si="0"/>
        <v>1</v>
      </c>
      <c r="B36" s="1">
        <v>41000</v>
      </c>
      <c r="C36" s="28">
        <v>11947</v>
      </c>
      <c r="D36" s="4">
        <v>11941</v>
      </c>
      <c r="E36" s="4">
        <v>11942</v>
      </c>
      <c r="F36" s="4">
        <v>11897</v>
      </c>
      <c r="G36" s="20"/>
      <c r="H36" s="20"/>
      <c r="I36" s="4">
        <v>11829778</v>
      </c>
      <c r="J36" s="37">
        <v>11875646.231776301</v>
      </c>
      <c r="K36" s="11">
        <f t="shared" si="1"/>
        <v>1.5928906773976514E-3</v>
      </c>
      <c r="L36" s="12">
        <f t="shared" si="2"/>
        <v>8.3815271142406722E-4</v>
      </c>
      <c r="M36" s="12">
        <f t="shared" si="3"/>
        <v>8.3808246731487124E-4</v>
      </c>
      <c r="N36" s="12">
        <f t="shared" si="4"/>
        <v>1.4309764309763384E-3</v>
      </c>
      <c r="O36" s="13"/>
      <c r="P36" s="13"/>
      <c r="Q36" s="34">
        <f t="shared" si="5"/>
        <v>1.3323818833206325E-3</v>
      </c>
    </row>
    <row r="37" spans="1:17">
      <c r="A37">
        <f t="shared" si="0"/>
        <v>1</v>
      </c>
      <c r="B37" s="1">
        <v>41030</v>
      </c>
      <c r="C37" s="28">
        <v>11953</v>
      </c>
      <c r="D37" s="4">
        <v>11951</v>
      </c>
      <c r="E37" s="4">
        <v>11955</v>
      </c>
      <c r="F37" s="4">
        <v>11908</v>
      </c>
      <c r="G37" s="20"/>
      <c r="H37" s="20"/>
      <c r="I37" s="4">
        <v>11887686</v>
      </c>
      <c r="J37" s="37">
        <v>11895677.2523758</v>
      </c>
      <c r="K37" s="11">
        <f t="shared" si="1"/>
        <v>5.0221813007444993E-4</v>
      </c>
      <c r="L37" s="12">
        <f t="shared" si="2"/>
        <v>8.3745079976549341E-4</v>
      </c>
      <c r="M37" s="12">
        <f t="shared" si="3"/>
        <v>1.0885948752303864E-3</v>
      </c>
      <c r="N37" s="12">
        <f t="shared" si="4"/>
        <v>9.2460284105233548E-4</v>
      </c>
      <c r="O37" s="13"/>
      <c r="P37" s="13"/>
      <c r="Q37" s="34">
        <f t="shared" si="5"/>
        <v>1.6867309962385058E-3</v>
      </c>
    </row>
    <row r="38" spans="1:17">
      <c r="A38">
        <f t="shared" si="0"/>
        <v>1</v>
      </c>
      <c r="B38" s="1">
        <v>41061</v>
      </c>
      <c r="C38" s="28">
        <v>11962</v>
      </c>
      <c r="D38" s="4">
        <v>11965</v>
      </c>
      <c r="E38" s="4">
        <v>11962</v>
      </c>
      <c r="F38" s="4">
        <v>11918</v>
      </c>
      <c r="G38" s="20"/>
      <c r="H38" s="20"/>
      <c r="I38" s="4">
        <v>11998780</v>
      </c>
      <c r="J38" s="37">
        <v>11913116.966046499</v>
      </c>
      <c r="K38" s="11">
        <f t="shared" si="1"/>
        <v>7.5294905044764882E-4</v>
      </c>
      <c r="L38" s="12">
        <f t="shared" si="2"/>
        <v>1.1714500878587941E-3</v>
      </c>
      <c r="M38" s="12">
        <f t="shared" si="3"/>
        <v>5.8552906733577714E-4</v>
      </c>
      <c r="N38" s="12">
        <f t="shared" si="4"/>
        <v>8.3977158212955594E-4</v>
      </c>
      <c r="O38" s="13"/>
      <c r="P38" s="13"/>
      <c r="Q38" s="34">
        <f t="shared" si="5"/>
        <v>1.4660547105223021E-3</v>
      </c>
    </row>
    <row r="39" spans="1:17">
      <c r="A39">
        <f t="shared" si="0"/>
        <v>1</v>
      </c>
      <c r="B39" s="1">
        <v>41091</v>
      </c>
      <c r="C39" s="28">
        <v>11990</v>
      </c>
      <c r="D39" s="4">
        <v>11985</v>
      </c>
      <c r="E39" s="4">
        <v>11980</v>
      </c>
      <c r="F39" s="4">
        <v>11944</v>
      </c>
      <c r="G39" s="20"/>
      <c r="H39" s="20"/>
      <c r="I39" s="4">
        <v>12004781</v>
      </c>
      <c r="J39" s="37">
        <v>11930603.854852799</v>
      </c>
      <c r="K39" s="11">
        <f t="shared" ref="K39:K70" si="6">C39/C38-1</f>
        <v>2.3407456946997751E-3</v>
      </c>
      <c r="L39" s="12">
        <f t="shared" ref="L39:L70" si="7">D39/D38-1</f>
        <v>1.6715419974926427E-3</v>
      </c>
      <c r="M39" s="12">
        <f t="shared" ref="M39:M70" si="8">E39/E38-1</f>
        <v>1.5047650894499665E-3</v>
      </c>
      <c r="N39" s="12">
        <f t="shared" ref="N39:N70" si="9">F39/F38-1</f>
        <v>2.1815740896122815E-3</v>
      </c>
      <c r="O39" s="13"/>
      <c r="P39" s="13"/>
      <c r="Q39" s="34">
        <f t="shared" si="5"/>
        <v>1.4678684727211788E-3</v>
      </c>
    </row>
    <row r="40" spans="1:17">
      <c r="A40">
        <f t="shared" si="0"/>
        <v>1</v>
      </c>
      <c r="B40" s="1">
        <v>41122</v>
      </c>
      <c r="C40" s="28">
        <v>11970</v>
      </c>
      <c r="D40" s="4">
        <v>11958</v>
      </c>
      <c r="E40" s="4">
        <v>11967</v>
      </c>
      <c r="F40" s="4">
        <v>11940</v>
      </c>
      <c r="G40" s="20"/>
      <c r="H40" s="20"/>
      <c r="I40" s="4">
        <v>12032085</v>
      </c>
      <c r="J40" s="37">
        <v>11941513.906502301</v>
      </c>
      <c r="K40" s="11">
        <f t="shared" si="6"/>
        <v>-1.6680567139282232E-3</v>
      </c>
      <c r="L40" s="12">
        <f t="shared" si="7"/>
        <v>-2.252816020025028E-3</v>
      </c>
      <c r="M40" s="12">
        <f t="shared" si="8"/>
        <v>-1.0851419031719933E-3</v>
      </c>
      <c r="N40" s="12">
        <f t="shared" si="9"/>
        <v>-3.3489618218351946E-4</v>
      </c>
      <c r="O40" s="13"/>
      <c r="P40" s="13"/>
      <c r="Q40" s="34">
        <f t="shared" si="5"/>
        <v>9.1445929998457132E-4</v>
      </c>
    </row>
    <row r="41" spans="1:17">
      <c r="A41">
        <f t="shared" si="0"/>
        <v>1</v>
      </c>
      <c r="B41" s="1">
        <v>41153</v>
      </c>
      <c r="C41" s="28">
        <v>11942</v>
      </c>
      <c r="D41" s="4">
        <v>11953</v>
      </c>
      <c r="E41" s="4">
        <v>11951</v>
      </c>
      <c r="F41" s="4">
        <v>11934</v>
      </c>
      <c r="G41" s="20"/>
      <c r="H41" s="20"/>
      <c r="I41" s="4">
        <v>11990656</v>
      </c>
      <c r="J41" s="37">
        <v>11945402.279371399</v>
      </c>
      <c r="K41" s="11">
        <f t="shared" si="6"/>
        <v>-2.3391812865497519E-3</v>
      </c>
      <c r="L41" s="12">
        <f t="shared" si="7"/>
        <v>-4.1813012209401812E-4</v>
      </c>
      <c r="M41" s="12">
        <f t="shared" si="8"/>
        <v>-1.3370101111389587E-3</v>
      </c>
      <c r="N41" s="12">
        <f t="shared" si="9"/>
        <v>-5.0251256281408363E-4</v>
      </c>
      <c r="O41" s="13"/>
      <c r="P41" s="13"/>
      <c r="Q41" s="34">
        <f t="shared" si="5"/>
        <v>3.2561808322983943E-4</v>
      </c>
    </row>
    <row r="42" spans="1:17">
      <c r="A42">
        <f t="shared" si="0"/>
        <v>1</v>
      </c>
      <c r="B42" s="1">
        <v>41183</v>
      </c>
      <c r="C42" s="28">
        <v>11966</v>
      </c>
      <c r="D42" s="4">
        <v>11961</v>
      </c>
      <c r="E42" s="4">
        <v>11958</v>
      </c>
      <c r="F42" s="4">
        <v>11941</v>
      </c>
      <c r="G42" s="20"/>
      <c r="H42" s="20"/>
      <c r="I42" s="4">
        <v>11965771</v>
      </c>
      <c r="J42" s="37">
        <v>11948722.7952023</v>
      </c>
      <c r="K42" s="11">
        <f t="shared" si="6"/>
        <v>2.0097136158097051E-3</v>
      </c>
      <c r="L42" s="12">
        <f t="shared" si="7"/>
        <v>6.6928804484223114E-4</v>
      </c>
      <c r="M42" s="12">
        <f t="shared" si="8"/>
        <v>5.8572504392939706E-4</v>
      </c>
      <c r="N42" s="12">
        <f t="shared" si="9"/>
        <v>5.8655941008889378E-4</v>
      </c>
      <c r="O42" s="13"/>
      <c r="P42" s="13"/>
      <c r="Q42" s="34">
        <f t="shared" si="5"/>
        <v>2.7797438321819357E-4</v>
      </c>
    </row>
    <row r="43" spans="1:17">
      <c r="A43">
        <f t="shared" si="0"/>
        <v>1</v>
      </c>
      <c r="B43" s="1">
        <v>41214</v>
      </c>
      <c r="C43" s="28">
        <v>11954</v>
      </c>
      <c r="D43" s="4">
        <v>11963</v>
      </c>
      <c r="E43" s="4">
        <v>11938</v>
      </c>
      <c r="F43" s="4">
        <v>11930</v>
      </c>
      <c r="G43" s="20"/>
      <c r="H43" s="20"/>
      <c r="I43" s="4">
        <v>11948651</v>
      </c>
      <c r="J43" s="37">
        <v>11950395.776153</v>
      </c>
      <c r="K43" s="11">
        <f t="shared" si="6"/>
        <v>-1.0028413839211492E-3</v>
      </c>
      <c r="L43" s="12">
        <f t="shared" si="7"/>
        <v>1.6721009949005605E-4</v>
      </c>
      <c r="M43" s="12">
        <f t="shared" si="8"/>
        <v>-1.6725204883759615E-3</v>
      </c>
      <c r="N43" s="12">
        <f t="shared" si="9"/>
        <v>-9.2119587974204276E-4</v>
      </c>
      <c r="O43" s="13"/>
      <c r="P43" s="13"/>
      <c r="Q43" s="34">
        <f t="shared" si="5"/>
        <v>1.4001337041413819E-4</v>
      </c>
    </row>
    <row r="44" spans="1:17">
      <c r="A44">
        <f t="shared" si="0"/>
        <v>1</v>
      </c>
      <c r="B44" s="1">
        <v>41244</v>
      </c>
      <c r="C44" s="28">
        <v>11988</v>
      </c>
      <c r="D44" s="4">
        <v>11946</v>
      </c>
      <c r="E44" s="4">
        <v>11951</v>
      </c>
      <c r="F44" s="4">
        <v>11939</v>
      </c>
      <c r="G44" s="20"/>
      <c r="H44" s="20"/>
      <c r="I44" s="4">
        <v>11949617</v>
      </c>
      <c r="J44" s="37">
        <v>11957997.4802093</v>
      </c>
      <c r="K44" s="11">
        <f t="shared" si="6"/>
        <v>2.8442362389158315E-3</v>
      </c>
      <c r="L44" s="12">
        <f t="shared" si="7"/>
        <v>-1.4210482320488049E-3</v>
      </c>
      <c r="M44" s="12">
        <f t="shared" si="8"/>
        <v>1.0889596247276589E-3</v>
      </c>
      <c r="N44" s="12">
        <f t="shared" si="9"/>
        <v>7.5440067057841453E-4</v>
      </c>
      <c r="O44" s="13"/>
      <c r="P44" s="13"/>
      <c r="Q44" s="34">
        <f t="shared" si="5"/>
        <v>6.3610479507869577E-4</v>
      </c>
    </row>
    <row r="45" spans="1:17">
      <c r="A45">
        <f t="shared" si="0"/>
        <v>1</v>
      </c>
      <c r="B45" s="1">
        <v>41275</v>
      </c>
      <c r="C45" s="28">
        <v>11950</v>
      </c>
      <c r="D45" s="4">
        <v>11963</v>
      </c>
      <c r="E45" s="4">
        <v>11965</v>
      </c>
      <c r="F45" s="4">
        <v>11962</v>
      </c>
      <c r="G45" s="20"/>
      <c r="H45" s="20"/>
      <c r="I45" s="4">
        <v>11853834</v>
      </c>
      <c r="J45" s="37">
        <v>11956346.6804267</v>
      </c>
      <c r="K45" s="11">
        <f t="shared" si="6"/>
        <v>-3.1698365031698206E-3</v>
      </c>
      <c r="L45" s="12">
        <f t="shared" si="7"/>
        <v>1.4230704838440467E-3</v>
      </c>
      <c r="M45" s="12">
        <f t="shared" si="8"/>
        <v>1.1714500878587941E-3</v>
      </c>
      <c r="N45" s="12">
        <f t="shared" si="9"/>
        <v>1.9264595024708342E-3</v>
      </c>
      <c r="O45" s="13"/>
      <c r="P45" s="13"/>
      <c r="Q45" s="34">
        <f t="shared" si="5"/>
        <v>-1.3804985202015008E-4</v>
      </c>
    </row>
    <row r="46" spans="1:17">
      <c r="A46">
        <f t="shared" si="0"/>
        <v>1</v>
      </c>
      <c r="B46" s="1">
        <v>41306</v>
      </c>
      <c r="C46" s="28">
        <v>11977</v>
      </c>
      <c r="D46" s="4">
        <v>11984</v>
      </c>
      <c r="E46" s="4">
        <v>11988</v>
      </c>
      <c r="F46" s="4">
        <v>11974</v>
      </c>
      <c r="G46" s="20"/>
      <c r="H46" s="20"/>
      <c r="I46" s="4">
        <v>11884089</v>
      </c>
      <c r="J46" s="37">
        <v>11966306.0719931</v>
      </c>
      <c r="K46" s="11">
        <f t="shared" si="6"/>
        <v>2.2594142259413363E-3</v>
      </c>
      <c r="L46" s="12">
        <f t="shared" si="7"/>
        <v>1.7554125219425565E-3</v>
      </c>
      <c r="M46" s="12">
        <f t="shared" si="8"/>
        <v>1.9222732971166945E-3</v>
      </c>
      <c r="N46" s="12">
        <f t="shared" si="9"/>
        <v>1.0031767262999036E-3</v>
      </c>
      <c r="O46" s="13"/>
      <c r="P46" s="13"/>
      <c r="Q46" s="34">
        <f t="shared" si="5"/>
        <v>8.3297949052485443E-4</v>
      </c>
    </row>
    <row r="47" spans="1:17">
      <c r="A47">
        <f t="shared" si="0"/>
        <v>1</v>
      </c>
      <c r="B47" s="1">
        <v>41334</v>
      </c>
      <c r="C47" s="28">
        <v>11981</v>
      </c>
      <c r="D47" s="4">
        <v>11990</v>
      </c>
      <c r="E47" s="4">
        <v>11984</v>
      </c>
      <c r="F47" s="4">
        <v>11977</v>
      </c>
      <c r="G47" s="20"/>
      <c r="H47" s="20"/>
      <c r="I47" s="4">
        <v>11911705</v>
      </c>
      <c r="J47" s="37">
        <v>11966792.627509199</v>
      </c>
      <c r="K47" s="11">
        <f t="shared" si="6"/>
        <v>3.3397344911079152E-4</v>
      </c>
      <c r="L47" s="12">
        <f t="shared" si="7"/>
        <v>5.0066755674227359E-4</v>
      </c>
      <c r="M47" s="12">
        <f t="shared" si="8"/>
        <v>-3.3366700033365948E-4</v>
      </c>
      <c r="N47" s="12">
        <f t="shared" si="9"/>
        <v>2.5054284282610695E-4</v>
      </c>
      <c r="O47" s="13"/>
      <c r="P47" s="13"/>
      <c r="Q47" s="34">
        <f t="shared" si="5"/>
        <v>4.0660460560948408E-5</v>
      </c>
    </row>
    <row r="48" spans="1:17">
      <c r="A48">
        <f t="shared" si="0"/>
        <v>1</v>
      </c>
      <c r="B48" s="1">
        <v>41365</v>
      </c>
      <c r="C48" s="28">
        <v>11990</v>
      </c>
      <c r="D48" s="4">
        <v>11975</v>
      </c>
      <c r="E48" s="4">
        <v>11977</v>
      </c>
      <c r="F48" s="4">
        <v>11978</v>
      </c>
      <c r="G48" s="20"/>
      <c r="H48" s="20"/>
      <c r="I48" s="4">
        <v>11921808</v>
      </c>
      <c r="J48" s="37">
        <v>11968206.865887601</v>
      </c>
      <c r="K48" s="11">
        <f t="shared" si="6"/>
        <v>7.511893831899652E-4</v>
      </c>
      <c r="L48" s="12">
        <f t="shared" si="7"/>
        <v>-1.2510425354461674E-3</v>
      </c>
      <c r="M48" s="12">
        <f t="shared" si="8"/>
        <v>-5.8411214953268953E-4</v>
      </c>
      <c r="N48" s="12">
        <f t="shared" si="9"/>
        <v>8.3493362277753391E-5</v>
      </c>
      <c r="O48" s="13"/>
      <c r="P48" s="13"/>
      <c r="Q48" s="34">
        <f t="shared" si="5"/>
        <v>1.1818023612697459E-4</v>
      </c>
    </row>
    <row r="49" spans="1:17">
      <c r="A49">
        <f t="shared" si="0"/>
        <v>1</v>
      </c>
      <c r="B49" s="1">
        <v>41395</v>
      </c>
      <c r="C49" s="28">
        <v>11967</v>
      </c>
      <c r="D49" s="4">
        <v>11970</v>
      </c>
      <c r="E49" s="4">
        <v>11972</v>
      </c>
      <c r="F49" s="4">
        <v>11978</v>
      </c>
      <c r="G49" s="20"/>
      <c r="H49" s="20"/>
      <c r="I49" s="4">
        <v>11966689</v>
      </c>
      <c r="J49" s="37">
        <v>11973890.968215</v>
      </c>
      <c r="K49" s="11">
        <f t="shared" si="6"/>
        <v>-1.9182652210175677E-3</v>
      </c>
      <c r="L49" s="12">
        <f t="shared" si="7"/>
        <v>-4.1753653444676075E-4</v>
      </c>
      <c r="M49" s="12">
        <f t="shared" si="8"/>
        <v>-4.1746681138854491E-4</v>
      </c>
      <c r="N49" s="12">
        <f t="shared" si="9"/>
        <v>0</v>
      </c>
      <c r="O49" s="13"/>
      <c r="P49" s="13"/>
      <c r="Q49" s="34">
        <f t="shared" si="5"/>
        <v>4.7493349597749202E-4</v>
      </c>
    </row>
    <row r="50" spans="1:17">
      <c r="A50">
        <f t="shared" si="0"/>
        <v>1</v>
      </c>
      <c r="B50" s="1">
        <v>41426</v>
      </c>
      <c r="C50" s="28">
        <v>11964</v>
      </c>
      <c r="D50" s="4">
        <v>11969</v>
      </c>
      <c r="E50" s="4">
        <v>11965</v>
      </c>
      <c r="F50" s="4">
        <v>11982</v>
      </c>
      <c r="G50" s="30">
        <v>11980959.9288134</v>
      </c>
      <c r="H50" s="30">
        <v>11980959.9288134</v>
      </c>
      <c r="I50" s="4">
        <v>12062629</v>
      </c>
      <c r="J50" s="37">
        <v>11980959.9288134</v>
      </c>
      <c r="K50" s="11">
        <f t="shared" si="6"/>
        <v>-2.5068939583861027E-4</v>
      </c>
      <c r="L50" s="12">
        <f t="shared" si="7"/>
        <v>-8.3542188805352247E-5</v>
      </c>
      <c r="M50" s="12">
        <f t="shared" si="8"/>
        <v>-5.8469762779822521E-4</v>
      </c>
      <c r="N50" s="12">
        <f t="shared" si="9"/>
        <v>3.3394556687249555E-4</v>
      </c>
      <c r="O50" s="13"/>
      <c r="P50" s="13"/>
      <c r="Q50" s="34">
        <f t="shared" si="5"/>
        <v>5.9036453707195236E-4</v>
      </c>
    </row>
    <row r="51" spans="1:17">
      <c r="A51">
        <f t="shared" si="0"/>
        <v>1</v>
      </c>
      <c r="B51" s="1">
        <v>41456</v>
      </c>
      <c r="C51" s="28">
        <v>11975</v>
      </c>
      <c r="D51" s="4">
        <v>11949</v>
      </c>
      <c r="E51" s="4">
        <v>11948</v>
      </c>
      <c r="F51" s="4">
        <v>11962</v>
      </c>
      <c r="G51" s="30">
        <v>11974685.245171893</v>
      </c>
      <c r="H51" s="30">
        <v>11974715.192445125</v>
      </c>
      <c r="I51" s="4">
        <v>12039241</v>
      </c>
      <c r="J51" s="37">
        <v>11968146.6932</v>
      </c>
      <c r="K51" s="11">
        <f t="shared" si="6"/>
        <v>9.1942494149122034E-4</v>
      </c>
      <c r="L51" s="12">
        <f t="shared" si="7"/>
        <v>-1.6709833737154067E-3</v>
      </c>
      <c r="M51" s="12">
        <f t="shared" si="8"/>
        <v>-1.4208106978688129E-3</v>
      </c>
      <c r="N51" s="12">
        <f t="shared" si="9"/>
        <v>-1.6691704223000814E-3</v>
      </c>
      <c r="O51" s="32">
        <f t="shared" ref="O51" si="10">G51/G50-1</f>
        <v>-5.2372127765953902E-4</v>
      </c>
      <c r="P51" s="32">
        <f t="shared" ref="P51" si="11">H51/H50-1</f>
        <v>-5.2122170555435332E-4</v>
      </c>
      <c r="Q51" s="34">
        <f t="shared" si="5"/>
        <v>-1.0694665276849147E-3</v>
      </c>
    </row>
    <row r="52" spans="1:17">
      <c r="A52">
        <f t="shared" si="0"/>
        <v>1</v>
      </c>
      <c r="B52" s="1">
        <v>41487</v>
      </c>
      <c r="C52" s="28">
        <v>11963</v>
      </c>
      <c r="D52" s="4">
        <v>11961</v>
      </c>
      <c r="E52" s="4">
        <v>11963</v>
      </c>
      <c r="F52" s="4">
        <v>11992</v>
      </c>
      <c r="G52" s="30">
        <v>11999366.794343064</v>
      </c>
      <c r="H52" s="30">
        <v>11999402.874951961</v>
      </c>
      <c r="I52" s="4">
        <v>12092042</v>
      </c>
      <c r="J52" s="37">
        <v>12002791.363763399</v>
      </c>
      <c r="K52" s="11">
        <f t="shared" si="6"/>
        <v>-1.0020876826721814E-3</v>
      </c>
      <c r="L52" s="12">
        <f t="shared" si="7"/>
        <v>1.0042681395932007E-3</v>
      </c>
      <c r="M52" s="12">
        <f t="shared" si="8"/>
        <v>1.2554402410445142E-3</v>
      </c>
      <c r="N52" s="12">
        <f t="shared" si="9"/>
        <v>2.5079418157498701E-3</v>
      </c>
      <c r="O52" s="32">
        <f t="shared" ref="O52:O115" si="12">G52/G51-1</f>
        <v>2.0611438769233548E-3</v>
      </c>
      <c r="P52" s="32">
        <f t="shared" ref="P52:P115" si="13">H52/H51-1</f>
        <v>2.0616509127842075E-3</v>
      </c>
      <c r="Q52" s="34">
        <f t="shared" si="5"/>
        <v>2.8947397998626556E-3</v>
      </c>
    </row>
    <row r="53" spans="1:17">
      <c r="A53">
        <f t="shared" si="0"/>
        <v>1</v>
      </c>
      <c r="B53" s="1">
        <v>41518</v>
      </c>
      <c r="C53" s="28">
        <v>11963</v>
      </c>
      <c r="D53" s="4">
        <v>11967</v>
      </c>
      <c r="E53" s="4">
        <v>11971</v>
      </c>
      <c r="F53" s="4">
        <v>12010</v>
      </c>
      <c r="G53" s="30">
        <v>12014678.587319041</v>
      </c>
      <c r="H53" s="30">
        <v>12014908.946337791</v>
      </c>
      <c r="I53" s="4">
        <v>12059073</v>
      </c>
      <c r="J53" s="37">
        <v>12020701.4683188</v>
      </c>
      <c r="K53" s="11">
        <f t="shared" si="6"/>
        <v>0</v>
      </c>
      <c r="L53" s="12">
        <f t="shared" si="7"/>
        <v>5.0163029846994611E-4</v>
      </c>
      <c r="M53" s="12">
        <f t="shared" si="8"/>
        <v>6.6872857978772515E-4</v>
      </c>
      <c r="N53" s="12">
        <f t="shared" si="9"/>
        <v>1.5010006671114517E-3</v>
      </c>
      <c r="O53" s="32">
        <f t="shared" si="12"/>
        <v>1.2760500815089948E-3</v>
      </c>
      <c r="P53" s="32">
        <f t="shared" si="13"/>
        <v>1.2922369177386095E-3</v>
      </c>
      <c r="Q53" s="34">
        <f t="shared" si="5"/>
        <v>1.4921616157947959E-3</v>
      </c>
    </row>
    <row r="54" spans="1:17">
      <c r="A54">
        <f t="shared" si="0"/>
        <v>1</v>
      </c>
      <c r="B54" s="1">
        <v>41548</v>
      </c>
      <c r="C54" s="28">
        <v>11986</v>
      </c>
      <c r="D54" s="4">
        <v>11987</v>
      </c>
      <c r="E54" s="4">
        <v>11988</v>
      </c>
      <c r="F54" s="4">
        <v>12033</v>
      </c>
      <c r="G54" s="30">
        <v>12017300.148698932</v>
      </c>
      <c r="H54" s="30">
        <v>12017532.127809988</v>
      </c>
      <c r="I54" s="4">
        <v>12043626</v>
      </c>
      <c r="J54" s="37">
        <v>12034914.8292946</v>
      </c>
      <c r="K54" s="11">
        <f t="shared" si="6"/>
        <v>1.9225946668894878E-3</v>
      </c>
      <c r="L54" s="12">
        <f t="shared" si="7"/>
        <v>1.6712626389236984E-3</v>
      </c>
      <c r="M54" s="12">
        <f t="shared" si="8"/>
        <v>1.4200985715480119E-3</v>
      </c>
      <c r="N54" s="12">
        <f t="shared" si="9"/>
        <v>1.9150707743547102E-3</v>
      </c>
      <c r="O54" s="32">
        <f t="shared" si="12"/>
        <v>2.1819654690213852E-4</v>
      </c>
      <c r="P54" s="32">
        <f t="shared" si="13"/>
        <v>2.1832720363623714E-4</v>
      </c>
      <c r="Q54" s="34">
        <f t="shared" si="5"/>
        <v>1.1824069513131086E-3</v>
      </c>
    </row>
    <row r="55" spans="1:17">
      <c r="A55">
        <f t="shared" si="0"/>
        <v>1</v>
      </c>
      <c r="B55" s="1">
        <v>41579</v>
      </c>
      <c r="C55" s="28">
        <v>12014</v>
      </c>
      <c r="D55" s="4">
        <v>12019</v>
      </c>
      <c r="E55" s="4">
        <v>12046</v>
      </c>
      <c r="F55" s="4">
        <v>12054</v>
      </c>
      <c r="G55" s="30">
        <v>12071716.885492882</v>
      </c>
      <c r="H55" s="30">
        <v>12072728.892714806</v>
      </c>
      <c r="I55" s="4">
        <v>12049147</v>
      </c>
      <c r="J55" s="37">
        <v>12049715.8288993</v>
      </c>
      <c r="K55" s="11">
        <f t="shared" si="6"/>
        <v>2.3360587351910489E-3</v>
      </c>
      <c r="L55" s="12">
        <f t="shared" si="7"/>
        <v>2.66955868857921E-3</v>
      </c>
      <c r="M55" s="12">
        <f t="shared" si="8"/>
        <v>4.838171504838229E-3</v>
      </c>
      <c r="N55" s="12">
        <f t="shared" si="9"/>
        <v>1.7452006980802626E-3</v>
      </c>
      <c r="O55" s="32">
        <f t="shared" si="12"/>
        <v>4.5281998552595404E-3</v>
      </c>
      <c r="P55" s="32">
        <f t="shared" si="13"/>
        <v>4.5930199576571518E-3</v>
      </c>
      <c r="Q55" s="34">
        <f t="shared" si="5"/>
        <v>1.2298383341005081E-3</v>
      </c>
    </row>
    <row r="56" spans="1:17">
      <c r="A56">
        <f t="shared" si="0"/>
        <v>1</v>
      </c>
      <c r="B56" s="1">
        <v>41609</v>
      </c>
      <c r="C56" s="28">
        <v>12028</v>
      </c>
      <c r="D56" s="4">
        <v>12054</v>
      </c>
      <c r="E56" s="4">
        <v>12053</v>
      </c>
      <c r="F56" s="4">
        <v>12060</v>
      </c>
      <c r="G56" s="30">
        <v>12103021.254580839</v>
      </c>
      <c r="H56" s="30">
        <v>12104030.656031469</v>
      </c>
      <c r="I56" s="4">
        <v>12055182</v>
      </c>
      <c r="J56" s="37">
        <v>12058238.436019501</v>
      </c>
      <c r="K56" s="11">
        <f t="shared" si="6"/>
        <v>1.1653071416679595E-3</v>
      </c>
      <c r="L56" s="12">
        <f t="shared" si="7"/>
        <v>2.9120559114734768E-3</v>
      </c>
      <c r="M56" s="12">
        <f t="shared" si="8"/>
        <v>5.8110576124859037E-4</v>
      </c>
      <c r="N56" s="12">
        <f t="shared" si="9"/>
        <v>4.9776007964164037E-4</v>
      </c>
      <c r="O56" s="32">
        <f t="shared" si="12"/>
        <v>2.5931994085759413E-3</v>
      </c>
      <c r="P56" s="32">
        <f t="shared" si="13"/>
        <v>2.5927661918716538E-3</v>
      </c>
      <c r="Q56" s="34">
        <f t="shared" si="5"/>
        <v>7.0728698014277391E-4</v>
      </c>
    </row>
    <row r="57" spans="1:17">
      <c r="A57">
        <f t="shared" si="0"/>
        <v>1</v>
      </c>
      <c r="B57" s="1">
        <v>41640</v>
      </c>
      <c r="C57" s="28">
        <v>12075</v>
      </c>
      <c r="D57" s="4">
        <v>12059</v>
      </c>
      <c r="E57" s="4">
        <v>12061</v>
      </c>
      <c r="F57" s="4">
        <v>12058</v>
      </c>
      <c r="G57" s="30">
        <v>12107777.866456589</v>
      </c>
      <c r="H57" s="30">
        <v>12108743.815410137</v>
      </c>
      <c r="I57" s="4">
        <v>11974796</v>
      </c>
      <c r="J57" s="37">
        <v>12066169.2470978</v>
      </c>
      <c r="K57" s="11">
        <f t="shared" si="6"/>
        <v>3.9075490522115786E-3</v>
      </c>
      <c r="L57" s="12">
        <f t="shared" si="7"/>
        <v>4.1480006636795963E-4</v>
      </c>
      <c r="M57" s="12">
        <f t="shared" si="8"/>
        <v>6.6373516966722335E-4</v>
      </c>
      <c r="N57" s="12">
        <f t="shared" si="9"/>
        <v>-1.6583747927034764E-4</v>
      </c>
      <c r="O57" s="32">
        <f t="shared" si="12"/>
        <v>3.9301028856320031E-4</v>
      </c>
      <c r="P57" s="32">
        <f t="shared" si="13"/>
        <v>3.8938759431506043E-4</v>
      </c>
      <c r="Q57" s="34">
        <f t="shared" si="5"/>
        <v>6.5770892824690286E-4</v>
      </c>
    </row>
    <row r="58" spans="1:17">
      <c r="A58">
        <f t="shared" si="0"/>
        <v>1</v>
      </c>
      <c r="B58" s="1">
        <v>41671</v>
      </c>
      <c r="C58" s="28">
        <v>12065</v>
      </c>
      <c r="D58" s="4">
        <v>12080</v>
      </c>
      <c r="E58" s="4">
        <v>12081</v>
      </c>
      <c r="F58" s="4">
        <v>12084</v>
      </c>
      <c r="G58" s="30">
        <v>12106181.377664439</v>
      </c>
      <c r="H58" s="30">
        <v>12109224.808150234</v>
      </c>
      <c r="I58" s="4">
        <v>12009194</v>
      </c>
      <c r="J58" s="37">
        <v>12082451.362851299</v>
      </c>
      <c r="K58" s="11">
        <f t="shared" si="6"/>
        <v>-8.281573498964967E-4</v>
      </c>
      <c r="L58" s="12">
        <f t="shared" si="7"/>
        <v>1.7414379301765592E-3</v>
      </c>
      <c r="M58" s="12">
        <f t="shared" si="8"/>
        <v>1.6582372937568035E-3</v>
      </c>
      <c r="N58" s="12">
        <f t="shared" si="9"/>
        <v>2.1562448167191661E-3</v>
      </c>
      <c r="O58" s="32">
        <f t="shared" si="12"/>
        <v>-1.3185646530333717E-4</v>
      </c>
      <c r="P58" s="32">
        <f t="shared" si="13"/>
        <v>3.9722761289606723E-5</v>
      </c>
      <c r="Q58" s="34">
        <f t="shared" si="5"/>
        <v>1.3494022352964485E-3</v>
      </c>
    </row>
    <row r="59" spans="1:17">
      <c r="A59">
        <f t="shared" si="0"/>
        <v>1</v>
      </c>
      <c r="B59" s="1">
        <v>41699</v>
      </c>
      <c r="C59" s="28">
        <v>12079</v>
      </c>
      <c r="D59" s="4">
        <v>12088</v>
      </c>
      <c r="E59" s="4">
        <v>12085</v>
      </c>
      <c r="F59" s="4">
        <v>12096</v>
      </c>
      <c r="G59" s="30">
        <v>12096385.081078732</v>
      </c>
      <c r="H59" s="30">
        <v>12099325.061071921</v>
      </c>
      <c r="I59" s="4">
        <v>12036505</v>
      </c>
      <c r="J59" s="37">
        <v>12098122.656969201</v>
      </c>
      <c r="K59" s="11">
        <f t="shared" si="6"/>
        <v>1.1603812681308945E-3</v>
      </c>
      <c r="L59" s="12">
        <f t="shared" si="7"/>
        <v>6.6225165562916466E-4</v>
      </c>
      <c r="M59" s="12">
        <f t="shared" si="8"/>
        <v>3.3109841900502701E-4</v>
      </c>
      <c r="N59" s="12">
        <f t="shared" si="9"/>
        <v>9.930486593843213E-4</v>
      </c>
      <c r="O59" s="32">
        <f t="shared" si="12"/>
        <v>-8.0919790312916628E-4</v>
      </c>
      <c r="P59" s="32">
        <f t="shared" si="13"/>
        <v>-8.1753764053082989E-4</v>
      </c>
      <c r="Q59" s="34">
        <f t="shared" si="5"/>
        <v>1.2970293566489932E-3</v>
      </c>
    </row>
    <row r="60" spans="1:17">
      <c r="A60">
        <f t="shared" si="0"/>
        <v>1</v>
      </c>
      <c r="B60" s="1">
        <v>41730</v>
      </c>
      <c r="C60" s="28">
        <v>12100</v>
      </c>
      <c r="D60" s="4">
        <v>12089</v>
      </c>
      <c r="E60" s="4">
        <v>12094</v>
      </c>
      <c r="F60" s="4">
        <v>12109</v>
      </c>
      <c r="G60" s="30">
        <v>12087576.05277138</v>
      </c>
      <c r="H60" s="30">
        <v>12090472.991348969</v>
      </c>
      <c r="I60" s="4">
        <v>12061171</v>
      </c>
      <c r="J60" s="37">
        <v>12108266.560032601</v>
      </c>
      <c r="K60" s="11">
        <f t="shared" si="6"/>
        <v>1.7385545161023863E-3</v>
      </c>
      <c r="L60" s="12">
        <f t="shared" si="7"/>
        <v>8.2726671078781067E-5</v>
      </c>
      <c r="M60" s="12">
        <f t="shared" si="8"/>
        <v>7.4472486553589512E-4</v>
      </c>
      <c r="N60" s="12">
        <f t="shared" si="9"/>
        <v>1.0747354497353534E-3</v>
      </c>
      <c r="O60" s="32">
        <f t="shared" si="12"/>
        <v>-7.2823643165353946E-4</v>
      </c>
      <c r="P60" s="32">
        <f t="shared" si="13"/>
        <v>-7.316168198037154E-4</v>
      </c>
      <c r="Q60" s="34">
        <f t="shared" si="5"/>
        <v>8.3846918658547764E-4</v>
      </c>
    </row>
    <row r="61" spans="1:17">
      <c r="A61">
        <f t="shared" si="0"/>
        <v>1</v>
      </c>
      <c r="B61" s="1">
        <v>41760</v>
      </c>
      <c r="C61" s="28">
        <v>12099</v>
      </c>
      <c r="D61" s="4">
        <v>12105</v>
      </c>
      <c r="E61" s="4">
        <v>12109</v>
      </c>
      <c r="F61" s="4">
        <v>12120</v>
      </c>
      <c r="G61" s="30">
        <v>12084430.095647231</v>
      </c>
      <c r="H61" s="30">
        <v>12089931.862408105</v>
      </c>
      <c r="I61" s="4">
        <v>12124806</v>
      </c>
      <c r="J61" s="37">
        <v>12133655.817212399</v>
      </c>
      <c r="K61" s="11">
        <f t="shared" si="6"/>
        <v>-8.2644628099148854E-5</v>
      </c>
      <c r="L61" s="12">
        <f t="shared" si="7"/>
        <v>1.3235172470840162E-3</v>
      </c>
      <c r="M61" s="12">
        <f t="shared" si="8"/>
        <v>1.2402844385646095E-3</v>
      </c>
      <c r="N61" s="12">
        <f t="shared" si="9"/>
        <v>9.0841522834250732E-4</v>
      </c>
      <c r="O61" s="32">
        <f t="shared" si="12"/>
        <v>-2.6026368813858447E-4</v>
      </c>
      <c r="P61" s="32">
        <f t="shared" si="13"/>
        <v>-4.4756639483889415E-5</v>
      </c>
      <c r="Q61" s="34">
        <f t="shared" si="5"/>
        <v>2.0968531749709918E-3</v>
      </c>
    </row>
    <row r="62" spans="1:17">
      <c r="A62">
        <f t="shared" si="0"/>
        <v>1</v>
      </c>
      <c r="B62" s="1">
        <v>41791</v>
      </c>
      <c r="C62" s="28">
        <v>12121</v>
      </c>
      <c r="D62" s="4">
        <v>12132</v>
      </c>
      <c r="E62" s="4">
        <v>12130</v>
      </c>
      <c r="F62" s="4">
        <v>12146</v>
      </c>
      <c r="G62" s="30">
        <v>12090313.609029397</v>
      </c>
      <c r="H62" s="30">
        <v>12095520.245881997</v>
      </c>
      <c r="I62" s="4">
        <v>12229025</v>
      </c>
      <c r="J62" s="37">
        <v>12149780.092608299</v>
      </c>
      <c r="K62" s="11">
        <f t="shared" si="6"/>
        <v>1.8183320935614145E-3</v>
      </c>
      <c r="L62" s="12">
        <f t="shared" si="7"/>
        <v>2.2304832713755385E-3</v>
      </c>
      <c r="M62" s="12">
        <f t="shared" si="8"/>
        <v>1.7342472541084231E-3</v>
      </c>
      <c r="N62" s="12">
        <f t="shared" si="9"/>
        <v>2.1452145214522211E-3</v>
      </c>
      <c r="O62" s="32">
        <f t="shared" si="12"/>
        <v>4.8686726106228484E-4</v>
      </c>
      <c r="P62" s="32">
        <f t="shared" si="13"/>
        <v>4.6223448878723872E-4</v>
      </c>
      <c r="Q62" s="34">
        <f t="shared" si="5"/>
        <v>1.328888476713308E-3</v>
      </c>
    </row>
    <row r="63" spans="1:17">
      <c r="A63">
        <f t="shared" si="0"/>
        <v>1</v>
      </c>
      <c r="B63" s="1">
        <v>41821</v>
      </c>
      <c r="C63" s="28">
        <v>12160</v>
      </c>
      <c r="D63" s="4">
        <v>12158</v>
      </c>
      <c r="E63" s="4">
        <v>12154</v>
      </c>
      <c r="F63" s="4">
        <v>12165</v>
      </c>
      <c r="G63" s="30">
        <v>12092210.0204862</v>
      </c>
      <c r="H63" s="30">
        <v>12097416.140142888</v>
      </c>
      <c r="I63" s="4">
        <v>12225642</v>
      </c>
      <c r="J63" s="37">
        <v>12153965.560585899</v>
      </c>
      <c r="K63" s="11">
        <f t="shared" si="6"/>
        <v>3.2175563072354141E-3</v>
      </c>
      <c r="L63" s="12">
        <f t="shared" si="7"/>
        <v>2.1430926475436429E-3</v>
      </c>
      <c r="M63" s="12">
        <f t="shared" si="8"/>
        <v>1.9785655399835456E-3</v>
      </c>
      <c r="N63" s="12">
        <f t="shared" si="9"/>
        <v>1.5643010044459338E-3</v>
      </c>
      <c r="O63" s="32">
        <f t="shared" si="12"/>
        <v>1.5685378544572082E-4</v>
      </c>
      <c r="P63" s="32">
        <f t="shared" si="13"/>
        <v>1.5674350688099636E-4</v>
      </c>
      <c r="Q63" s="34">
        <f t="shared" si="5"/>
        <v>3.4448919615814866E-4</v>
      </c>
    </row>
    <row r="64" spans="1:17">
      <c r="A64">
        <f t="shared" si="0"/>
        <v>1</v>
      </c>
      <c r="B64" s="1">
        <v>41852</v>
      </c>
      <c r="C64" s="28">
        <v>12158</v>
      </c>
      <c r="D64" s="4">
        <v>12150</v>
      </c>
      <c r="E64" s="4">
        <v>12157</v>
      </c>
      <c r="F64" s="4">
        <v>12182</v>
      </c>
      <c r="G64" s="30">
        <v>12127335.236261997</v>
      </c>
      <c r="H64" s="30">
        <v>12135325.2251263</v>
      </c>
      <c r="I64" s="4">
        <v>12270994</v>
      </c>
      <c r="J64" s="37">
        <v>12178452.115014801</v>
      </c>
      <c r="K64" s="11">
        <f t="shared" si="6"/>
        <v>-1.644736842105754E-4</v>
      </c>
      <c r="L64" s="12">
        <f t="shared" si="7"/>
        <v>-6.5800296101337086E-4</v>
      </c>
      <c r="M64" s="12">
        <f t="shared" si="8"/>
        <v>2.468323185782495E-4</v>
      </c>
      <c r="N64" s="12">
        <f t="shared" si="9"/>
        <v>1.3974517057131486E-3</v>
      </c>
      <c r="O64" s="32">
        <f t="shared" si="12"/>
        <v>2.9047804922581744E-3</v>
      </c>
      <c r="P64" s="32">
        <f t="shared" si="13"/>
        <v>3.1336513966497836E-3</v>
      </c>
      <c r="Q64" s="34">
        <f t="shared" si="5"/>
        <v>2.0146967100440616E-3</v>
      </c>
    </row>
    <row r="65" spans="1:17">
      <c r="A65">
        <f t="shared" si="0"/>
        <v>1</v>
      </c>
      <c r="B65" s="1">
        <v>41883</v>
      </c>
      <c r="C65" s="28">
        <v>12154</v>
      </c>
      <c r="D65" s="4">
        <v>12166</v>
      </c>
      <c r="E65" s="4">
        <v>12169</v>
      </c>
      <c r="F65" s="4">
        <v>12201</v>
      </c>
      <c r="G65" s="30">
        <v>12224350.497247724</v>
      </c>
      <c r="H65" s="30">
        <v>12232324.453708161</v>
      </c>
      <c r="I65" s="4">
        <v>12228090</v>
      </c>
      <c r="J65" s="37">
        <v>12194285.7732276</v>
      </c>
      <c r="K65" s="11">
        <f t="shared" si="6"/>
        <v>-3.2900148050662992E-4</v>
      </c>
      <c r="L65" s="12">
        <f t="shared" si="7"/>
        <v>1.3168724279835065E-3</v>
      </c>
      <c r="M65" s="12">
        <f t="shared" si="8"/>
        <v>9.8708562967830815E-4</v>
      </c>
      <c r="N65" s="12">
        <f t="shared" si="9"/>
        <v>1.559678213757909E-3</v>
      </c>
      <c r="O65" s="32">
        <f t="shared" si="12"/>
        <v>7.9997179178852296E-3</v>
      </c>
      <c r="P65" s="32">
        <f t="shared" si="13"/>
        <v>7.9931297087136866E-3</v>
      </c>
      <c r="Q65" s="34">
        <f t="shared" si="5"/>
        <v>1.3001371654841609E-3</v>
      </c>
    </row>
    <row r="66" spans="1:17">
      <c r="A66">
        <f t="shared" si="0"/>
        <v>1</v>
      </c>
      <c r="B66" s="1">
        <v>41913</v>
      </c>
      <c r="C66" s="28">
        <v>12181</v>
      </c>
      <c r="D66" s="4">
        <v>12189</v>
      </c>
      <c r="E66" s="4">
        <v>12193</v>
      </c>
      <c r="F66" s="4">
        <v>12233</v>
      </c>
      <c r="G66" s="30">
        <v>12248893.718113383</v>
      </c>
      <c r="H66" s="30">
        <v>12256701.314811585</v>
      </c>
      <c r="I66" s="4">
        <v>12224973</v>
      </c>
      <c r="J66" s="37">
        <v>12220389.2720674</v>
      </c>
      <c r="K66" s="11">
        <f t="shared" si="6"/>
        <v>2.2214908672042455E-3</v>
      </c>
      <c r="L66" s="12">
        <f t="shared" si="7"/>
        <v>1.8905145487424502E-3</v>
      </c>
      <c r="M66" s="12">
        <f t="shared" si="8"/>
        <v>1.9722245048894305E-3</v>
      </c>
      <c r="N66" s="12">
        <f t="shared" si="9"/>
        <v>2.6227358413244417E-3</v>
      </c>
      <c r="O66" s="32">
        <f t="shared" si="12"/>
        <v>2.0077320976017443E-3</v>
      </c>
      <c r="P66" s="32">
        <f t="shared" si="13"/>
        <v>1.9928232933712486E-3</v>
      </c>
      <c r="Q66" s="34">
        <f t="shared" si="5"/>
        <v>2.1406336808269533E-3</v>
      </c>
    </row>
    <row r="67" spans="1:17">
      <c r="A67">
        <f t="shared" si="0"/>
        <v>1</v>
      </c>
      <c r="B67" s="1">
        <v>41944</v>
      </c>
      <c r="C67" s="28">
        <v>12217</v>
      </c>
      <c r="D67" s="4">
        <v>12222</v>
      </c>
      <c r="E67" s="4">
        <v>12282</v>
      </c>
      <c r="F67" s="4">
        <v>12260</v>
      </c>
      <c r="G67" s="30">
        <v>12253436.43610926</v>
      </c>
      <c r="H67" s="30">
        <v>12264702.893923054</v>
      </c>
      <c r="I67" s="4">
        <v>12231041</v>
      </c>
      <c r="J67" s="37">
        <v>12240394.140685501</v>
      </c>
      <c r="K67" s="11">
        <f t="shared" si="6"/>
        <v>2.955422379115058E-3</v>
      </c>
      <c r="L67" s="12">
        <f t="shared" si="7"/>
        <v>2.707359094265227E-3</v>
      </c>
      <c r="M67" s="12">
        <f t="shared" si="8"/>
        <v>7.2992700729928028E-3</v>
      </c>
      <c r="N67" s="12">
        <f t="shared" si="9"/>
        <v>2.2071446088449687E-3</v>
      </c>
      <c r="O67" s="32">
        <f t="shared" si="12"/>
        <v>3.7086761469384832E-4</v>
      </c>
      <c r="P67" s="32">
        <f t="shared" si="13"/>
        <v>6.5283300179630466E-4</v>
      </c>
      <c r="Q67" s="34">
        <f t="shared" si="5"/>
        <v>1.6370074776443921E-3</v>
      </c>
    </row>
    <row r="68" spans="1:17">
      <c r="A68">
        <f t="shared" si="0"/>
        <v>1</v>
      </c>
      <c r="B68" s="1">
        <v>41974</v>
      </c>
      <c r="C68" s="28">
        <v>12239</v>
      </c>
      <c r="D68" s="4">
        <v>12308</v>
      </c>
      <c r="E68" s="4">
        <v>12301</v>
      </c>
      <c r="F68" s="4">
        <v>12266</v>
      </c>
      <c r="G68" s="30">
        <v>12305199.660338586</v>
      </c>
      <c r="H68" s="30">
        <v>12316422.382919513</v>
      </c>
      <c r="I68" s="4">
        <v>12262206</v>
      </c>
      <c r="J68" s="37">
        <v>12268705.404468101</v>
      </c>
      <c r="K68" s="11">
        <f t="shared" si="6"/>
        <v>1.800769419661119E-3</v>
      </c>
      <c r="L68" s="12">
        <f t="shared" si="7"/>
        <v>7.0364915725740218E-3</v>
      </c>
      <c r="M68" s="12">
        <f t="shared" si="8"/>
        <v>1.5469793193290116E-3</v>
      </c>
      <c r="N68" s="12">
        <f t="shared" si="9"/>
        <v>4.8939641109302379E-4</v>
      </c>
      <c r="O68" s="32">
        <f t="shared" si="12"/>
        <v>4.2243842777678342E-3</v>
      </c>
      <c r="P68" s="32">
        <f t="shared" si="13"/>
        <v>4.2169377802119268E-3</v>
      </c>
      <c r="Q68" s="34">
        <f t="shared" si="5"/>
        <v>2.3129372679673299E-3</v>
      </c>
    </row>
    <row r="69" spans="1:17">
      <c r="A69">
        <f t="shared" si="0"/>
        <v>1</v>
      </c>
      <c r="B69" s="1">
        <v>42005</v>
      </c>
      <c r="C69" s="28">
        <v>12330</v>
      </c>
      <c r="D69" s="4">
        <v>12322</v>
      </c>
      <c r="E69" s="4">
        <v>12318</v>
      </c>
      <c r="F69" s="4">
        <v>12265</v>
      </c>
      <c r="G69" s="30">
        <v>12323631.953121558</v>
      </c>
      <c r="H69" s="30">
        <v>12334813.181785526</v>
      </c>
      <c r="I69" s="4">
        <v>12190192</v>
      </c>
      <c r="J69" s="37">
        <v>12271017.4625012</v>
      </c>
      <c r="K69" s="11">
        <f t="shared" si="6"/>
        <v>7.4352479777759495E-3</v>
      </c>
      <c r="L69" s="12">
        <f t="shared" si="7"/>
        <v>1.1374715632108678E-3</v>
      </c>
      <c r="M69" s="12">
        <f t="shared" si="8"/>
        <v>1.3820014632957012E-3</v>
      </c>
      <c r="N69" s="12">
        <f t="shared" si="9"/>
        <v>-8.1526169900536516E-5</v>
      </c>
      <c r="O69" s="32">
        <f t="shared" si="12"/>
        <v>1.497927160205359E-3</v>
      </c>
      <c r="P69" s="32">
        <f t="shared" si="13"/>
        <v>1.4931932580939389E-3</v>
      </c>
      <c r="Q69" s="34">
        <f t="shared" si="5"/>
        <v>1.8845167088765713E-4</v>
      </c>
    </row>
    <row r="70" spans="1:17">
      <c r="A70">
        <f t="shared" si="0"/>
        <v>1</v>
      </c>
      <c r="B70" s="1">
        <v>42036</v>
      </c>
      <c r="C70" s="28">
        <v>12330</v>
      </c>
      <c r="D70" s="4">
        <v>12320</v>
      </c>
      <c r="E70" s="4">
        <v>12321</v>
      </c>
      <c r="F70" s="4">
        <v>12275</v>
      </c>
      <c r="G70" s="30">
        <v>12326001.502807053</v>
      </c>
      <c r="H70" s="30">
        <v>12334793.708005048</v>
      </c>
      <c r="I70" s="4">
        <v>12208115</v>
      </c>
      <c r="J70" s="37">
        <v>12272193.9551061</v>
      </c>
      <c r="K70" s="11">
        <f t="shared" si="6"/>
        <v>0</v>
      </c>
      <c r="L70" s="12">
        <f t="shared" si="7"/>
        <v>-1.6231131309851765E-4</v>
      </c>
      <c r="M70" s="12">
        <f t="shared" si="8"/>
        <v>2.4354603019971499E-4</v>
      </c>
      <c r="N70" s="12">
        <f t="shared" si="9"/>
        <v>8.1532816958818088E-4</v>
      </c>
      <c r="O70" s="32">
        <f t="shared" si="12"/>
        <v>1.9227689487233413E-4</v>
      </c>
      <c r="P70" s="32">
        <f t="shared" si="13"/>
        <v>-1.5787657413612877E-6</v>
      </c>
      <c r="Q70" s="34">
        <f t="shared" si="5"/>
        <v>9.5875717600168997E-5</v>
      </c>
    </row>
    <row r="71" spans="1:17">
      <c r="A71">
        <f t="shared" ref="A71:A134" si="14">IF(OR(YEAR(B71)&lt;2020,YEAR(B71)&gt;2021),1,0)</f>
        <v>1</v>
      </c>
      <c r="B71" s="1">
        <v>42064</v>
      </c>
      <c r="C71" s="28">
        <v>12319</v>
      </c>
      <c r="D71" s="4">
        <v>12321</v>
      </c>
      <c r="E71" s="4">
        <v>12327</v>
      </c>
      <c r="F71" s="4">
        <v>12286</v>
      </c>
      <c r="G71" s="30">
        <v>12319754.760618556</v>
      </c>
      <c r="H71" s="30">
        <v>12328376.413870059</v>
      </c>
      <c r="I71" s="4">
        <v>12219677</v>
      </c>
      <c r="J71" s="37">
        <v>12273785.0423785</v>
      </c>
      <c r="K71" s="11">
        <f t="shared" ref="K71:K102" si="15">C71/C70-1</f>
        <v>-8.921330089213253E-4</v>
      </c>
      <c r="L71" s="12">
        <f t="shared" ref="L71:L102" si="16">D71/D70-1</f>
        <v>8.1168831168820788E-5</v>
      </c>
      <c r="M71" s="12">
        <f t="shared" ref="M71:M102" si="17">E71/E70-1</f>
        <v>4.8697345994641594E-4</v>
      </c>
      <c r="N71" s="12">
        <f t="shared" ref="N71:N102" si="18">F71/F70-1</f>
        <v>8.9613034623226007E-4</v>
      </c>
      <c r="O71" s="32">
        <f t="shared" si="12"/>
        <v>-5.0679388503027667E-4</v>
      </c>
      <c r="P71" s="32">
        <f t="shared" si="13"/>
        <v>-5.202595427943324E-4</v>
      </c>
      <c r="Q71" s="34">
        <f t="shared" si="5"/>
        <v>1.2964978211882361E-4</v>
      </c>
    </row>
    <row r="72" spans="1:17">
      <c r="A72">
        <f t="shared" si="14"/>
        <v>1</v>
      </c>
      <c r="B72" s="1">
        <v>42095</v>
      </c>
      <c r="C72" s="28">
        <v>12322</v>
      </c>
      <c r="D72" s="4">
        <v>12328</v>
      </c>
      <c r="E72" s="4">
        <v>12327</v>
      </c>
      <c r="F72" s="4">
        <v>12291</v>
      </c>
      <c r="G72" s="30">
        <v>12300402.497077325</v>
      </c>
      <c r="H72" s="30">
        <v>12309227.078012066</v>
      </c>
      <c r="I72" s="4">
        <v>12225445</v>
      </c>
      <c r="J72" s="37">
        <v>12279146.0102289</v>
      </c>
      <c r="K72" s="11">
        <f t="shared" si="15"/>
        <v>2.4352626024848334E-4</v>
      </c>
      <c r="L72" s="12">
        <f t="shared" si="16"/>
        <v>5.6813570327074459E-4</v>
      </c>
      <c r="M72" s="12">
        <f t="shared" si="17"/>
        <v>0</v>
      </c>
      <c r="N72" s="12">
        <f t="shared" si="18"/>
        <v>4.069672798308055E-4</v>
      </c>
      <c r="O72" s="32">
        <f t="shared" si="12"/>
        <v>-1.570831880768675E-3</v>
      </c>
      <c r="P72" s="32">
        <f t="shared" si="13"/>
        <v>-1.5532731330663019E-3</v>
      </c>
      <c r="Q72" s="34">
        <f t="shared" ref="Q72:Q135" si="19">J72/J71-1</f>
        <v>4.3678195698304556E-4</v>
      </c>
    </row>
    <row r="73" spans="1:17">
      <c r="A73">
        <f t="shared" si="14"/>
        <v>1</v>
      </c>
      <c r="B73" s="1">
        <v>42125</v>
      </c>
      <c r="C73" s="28">
        <v>12335</v>
      </c>
      <c r="D73" s="4">
        <v>12334</v>
      </c>
      <c r="E73" s="4">
        <v>12333</v>
      </c>
      <c r="F73" s="4">
        <v>12306</v>
      </c>
      <c r="G73" s="30">
        <v>12296553.096676981</v>
      </c>
      <c r="H73" s="30">
        <v>12310974.607968587</v>
      </c>
      <c r="I73" s="4">
        <v>12280122</v>
      </c>
      <c r="J73" s="37">
        <v>12286411.189265599</v>
      </c>
      <c r="K73" s="11">
        <f t="shared" si="15"/>
        <v>1.0550235351403092E-3</v>
      </c>
      <c r="L73" s="12">
        <f t="shared" si="16"/>
        <v>4.8669695003233926E-4</v>
      </c>
      <c r="M73" s="12">
        <f t="shared" si="17"/>
        <v>4.8673643222185703E-4</v>
      </c>
      <c r="N73" s="12">
        <f t="shared" si="18"/>
        <v>1.2204051745179356E-3</v>
      </c>
      <c r="O73" s="32">
        <f t="shared" si="12"/>
        <v>-3.1294914140078678E-4</v>
      </c>
      <c r="P73" s="32">
        <f t="shared" si="13"/>
        <v>1.4196910540742458E-4</v>
      </c>
      <c r="Q73" s="34">
        <f t="shared" si="19"/>
        <v>5.9166810384425617E-4</v>
      </c>
    </row>
    <row r="74" spans="1:17">
      <c r="A74">
        <f t="shared" si="14"/>
        <v>1</v>
      </c>
      <c r="B74" s="1">
        <v>42156</v>
      </c>
      <c r="C74" s="28">
        <v>12338</v>
      </c>
      <c r="D74" s="4">
        <v>12335</v>
      </c>
      <c r="E74" s="4">
        <v>12334</v>
      </c>
      <c r="F74" s="4">
        <v>12307</v>
      </c>
      <c r="G74" s="30">
        <v>12304104.09799568</v>
      </c>
      <c r="H74" s="30">
        <v>12318436.212799504</v>
      </c>
      <c r="I74" s="4">
        <v>12373752</v>
      </c>
      <c r="J74" s="37">
        <v>12295073.700107699</v>
      </c>
      <c r="K74" s="11">
        <f t="shared" si="15"/>
        <v>2.4321037697605519E-4</v>
      </c>
      <c r="L74" s="12">
        <f t="shared" si="16"/>
        <v>8.1076698556836746E-5</v>
      </c>
      <c r="M74" s="12">
        <f t="shared" si="17"/>
        <v>8.1083272520876548E-5</v>
      </c>
      <c r="N74" s="12">
        <f t="shared" si="18"/>
        <v>8.1261173411339982E-5</v>
      </c>
      <c r="O74" s="32">
        <f t="shared" si="12"/>
        <v>6.1407463208040802E-4</v>
      </c>
      <c r="P74" s="32">
        <f t="shared" si="13"/>
        <v>6.0609375524878217E-4</v>
      </c>
      <c r="Q74" s="34">
        <f t="shared" si="19"/>
        <v>7.0504809815163938E-4</v>
      </c>
    </row>
    <row r="75" spans="1:17">
      <c r="A75">
        <f t="shared" si="14"/>
        <v>1</v>
      </c>
      <c r="B75" s="1">
        <v>42186</v>
      </c>
      <c r="C75" s="28">
        <v>12350</v>
      </c>
      <c r="D75" s="4">
        <v>12346</v>
      </c>
      <c r="E75" s="4">
        <v>12345</v>
      </c>
      <c r="F75" s="4">
        <v>12323</v>
      </c>
      <c r="G75" s="30">
        <v>12309085.104408143</v>
      </c>
      <c r="H75" s="30">
        <v>12323409.078361632</v>
      </c>
      <c r="I75" s="4">
        <v>12383784</v>
      </c>
      <c r="J75" s="37">
        <v>12306040.776382999</v>
      </c>
      <c r="K75" s="11">
        <f t="shared" si="15"/>
        <v>9.7260496028539478E-4</v>
      </c>
      <c r="L75" s="12">
        <f t="shared" si="16"/>
        <v>8.917713822456097E-4</v>
      </c>
      <c r="M75" s="12">
        <f t="shared" si="17"/>
        <v>8.9184368412520421E-4</v>
      </c>
      <c r="N75" s="12">
        <f t="shared" si="18"/>
        <v>1.3000731291135104E-3</v>
      </c>
      <c r="O75" s="32">
        <f t="shared" si="12"/>
        <v>4.0482479445813624E-4</v>
      </c>
      <c r="P75" s="32">
        <f t="shared" si="13"/>
        <v>4.0369292629538478E-4</v>
      </c>
      <c r="Q75" s="34">
        <f t="shared" si="19"/>
        <v>8.9198947015689534E-4</v>
      </c>
    </row>
    <row r="76" spans="1:17">
      <c r="A76">
        <f t="shared" si="14"/>
        <v>1</v>
      </c>
      <c r="B76" s="1">
        <v>42217</v>
      </c>
      <c r="C76" s="28">
        <v>12329</v>
      </c>
      <c r="D76" s="4">
        <v>12327</v>
      </c>
      <c r="E76" s="4">
        <v>12326</v>
      </c>
      <c r="F76" s="4">
        <v>12318</v>
      </c>
      <c r="G76" s="30">
        <v>12310795.45991222</v>
      </c>
      <c r="H76" s="30">
        <v>12323465.317603888</v>
      </c>
      <c r="I76" s="4">
        <v>12387948</v>
      </c>
      <c r="J76" s="37">
        <v>12307395.1289401</v>
      </c>
      <c r="K76" s="11">
        <f t="shared" si="15"/>
        <v>-1.7004048582995868E-3</v>
      </c>
      <c r="L76" s="12">
        <f t="shared" si="16"/>
        <v>-1.5389599870403448E-3</v>
      </c>
      <c r="M76" s="12">
        <f t="shared" si="17"/>
        <v>-1.5390846496556865E-3</v>
      </c>
      <c r="N76" s="12">
        <f t="shared" si="18"/>
        <v>-4.0574535421566971E-4</v>
      </c>
      <c r="O76" s="32">
        <f t="shared" si="12"/>
        <v>1.3895066039193438E-4</v>
      </c>
      <c r="P76" s="32">
        <f t="shared" si="13"/>
        <v>4.5636107588453712E-6</v>
      </c>
      <c r="Q76" s="34">
        <f t="shared" si="19"/>
        <v>1.1005591332824416E-4</v>
      </c>
    </row>
    <row r="77" spans="1:17">
      <c r="A77">
        <f t="shared" si="14"/>
        <v>1</v>
      </c>
      <c r="B77" s="1">
        <v>42248</v>
      </c>
      <c r="C77" s="28">
        <v>12318</v>
      </c>
      <c r="D77" s="4">
        <v>12317</v>
      </c>
      <c r="E77" s="4">
        <v>12318</v>
      </c>
      <c r="F77" s="4">
        <v>12326</v>
      </c>
      <c r="G77" s="30">
        <v>12281274.465924483</v>
      </c>
      <c r="H77" s="30">
        <v>12293969.401648633</v>
      </c>
      <c r="I77" s="4">
        <v>12341744</v>
      </c>
      <c r="J77" s="37">
        <v>12311969.382951301</v>
      </c>
      <c r="K77" s="11">
        <f t="shared" si="15"/>
        <v>-8.9220536945411322E-4</v>
      </c>
      <c r="L77" s="12">
        <f t="shared" si="16"/>
        <v>-8.112273870365394E-4</v>
      </c>
      <c r="M77" s="12">
        <f t="shared" si="17"/>
        <v>-6.4903456109033364E-4</v>
      </c>
      <c r="N77" s="12">
        <f t="shared" si="18"/>
        <v>6.4945608053257331E-4</v>
      </c>
      <c r="O77" s="32">
        <f t="shared" si="12"/>
        <v>-2.3979761570945834E-3</v>
      </c>
      <c r="P77" s="32">
        <f t="shared" si="13"/>
        <v>-2.3934757955719199E-3</v>
      </c>
      <c r="Q77" s="34">
        <f t="shared" si="19"/>
        <v>3.7166711259994933E-4</v>
      </c>
    </row>
    <row r="78" spans="1:17">
      <c r="A78">
        <f t="shared" si="14"/>
        <v>1</v>
      </c>
      <c r="B78" s="1">
        <v>42278</v>
      </c>
      <c r="C78" s="28">
        <v>12317</v>
      </c>
      <c r="D78" s="4">
        <v>12319</v>
      </c>
      <c r="E78" s="4">
        <v>12321</v>
      </c>
      <c r="F78" s="4">
        <v>12334</v>
      </c>
      <c r="G78" s="30">
        <v>12294132.585264385</v>
      </c>
      <c r="H78" s="30">
        <v>12306776.56590545</v>
      </c>
      <c r="I78" s="4">
        <v>12304272</v>
      </c>
      <c r="J78" s="37">
        <v>12306880.547868799</v>
      </c>
      <c r="K78" s="11">
        <f t="shared" si="15"/>
        <v>-8.1182010066571664E-5</v>
      </c>
      <c r="L78" s="12">
        <f t="shared" si="16"/>
        <v>1.6237720224077101E-4</v>
      </c>
      <c r="M78" s="12">
        <f t="shared" si="17"/>
        <v>2.4354603019971499E-4</v>
      </c>
      <c r="N78" s="12">
        <f t="shared" si="18"/>
        <v>6.4903456109033364E-4</v>
      </c>
      <c r="O78" s="32">
        <f t="shared" si="12"/>
        <v>1.0469694635990567E-3</v>
      </c>
      <c r="P78" s="32">
        <f t="shared" si="13"/>
        <v>1.0417436255454326E-3</v>
      </c>
      <c r="Q78" s="34">
        <f t="shared" si="19"/>
        <v>-4.133242151778127E-4</v>
      </c>
    </row>
    <row r="79" spans="1:17">
      <c r="A79">
        <f t="shared" si="14"/>
        <v>1</v>
      </c>
      <c r="B79" s="1">
        <v>42309</v>
      </c>
      <c r="C79" s="28">
        <v>12318</v>
      </c>
      <c r="D79" s="4">
        <v>12323</v>
      </c>
      <c r="E79" s="4">
        <v>12314</v>
      </c>
      <c r="F79" s="4">
        <v>12329</v>
      </c>
      <c r="G79" s="30">
        <v>12295077.510946875</v>
      </c>
      <c r="H79" s="30">
        <v>12302043.784837253</v>
      </c>
      <c r="I79" s="4">
        <v>12287622</v>
      </c>
      <c r="J79" s="37">
        <v>12301712.0402711</v>
      </c>
      <c r="K79" s="11">
        <f t="shared" si="15"/>
        <v>8.1188601120496529E-5</v>
      </c>
      <c r="L79" s="12">
        <f t="shared" si="16"/>
        <v>3.2470168033116309E-4</v>
      </c>
      <c r="M79" s="12">
        <f t="shared" si="17"/>
        <v>-5.6813570327085561E-4</v>
      </c>
      <c r="N79" s="12">
        <f t="shared" si="18"/>
        <v>-4.0538349278418373E-4</v>
      </c>
      <c r="O79" s="32">
        <f t="shared" si="12"/>
        <v>7.685989035310925E-5</v>
      </c>
      <c r="P79" s="32">
        <f t="shared" si="13"/>
        <v>-3.8456707512735111E-4</v>
      </c>
      <c r="Q79" s="34">
        <f t="shared" si="19"/>
        <v>-4.1996894156859366E-4</v>
      </c>
    </row>
    <row r="80" spans="1:17">
      <c r="A80">
        <f t="shared" si="14"/>
        <v>1</v>
      </c>
      <c r="B80" s="1">
        <v>42339</v>
      </c>
      <c r="C80" s="28">
        <v>12331</v>
      </c>
      <c r="D80" s="4">
        <v>12327</v>
      </c>
      <c r="E80" s="4">
        <v>12320</v>
      </c>
      <c r="F80" s="4">
        <v>12333</v>
      </c>
      <c r="G80" s="30">
        <v>12333024.317326229</v>
      </c>
      <c r="H80" s="30">
        <v>12339867.487639664</v>
      </c>
      <c r="I80" s="4">
        <v>12297443</v>
      </c>
      <c r="J80" s="37">
        <v>12305856.333117699</v>
      </c>
      <c r="K80" s="11">
        <f t="shared" si="15"/>
        <v>1.0553661308654316E-3</v>
      </c>
      <c r="L80" s="12">
        <f t="shared" si="16"/>
        <v>3.2459628337244695E-4</v>
      </c>
      <c r="M80" s="12">
        <f t="shared" si="17"/>
        <v>4.8725028422924588E-4</v>
      </c>
      <c r="N80" s="12">
        <f t="shared" si="18"/>
        <v>3.2443831616513208E-4</v>
      </c>
      <c r="O80" s="32">
        <f t="shared" si="12"/>
        <v>3.0863413708102083E-3</v>
      </c>
      <c r="P80" s="32">
        <f t="shared" si="13"/>
        <v>3.0745869112438484E-3</v>
      </c>
      <c r="Q80" s="34">
        <f t="shared" si="19"/>
        <v>3.368874863134419E-4</v>
      </c>
    </row>
    <row r="81" spans="1:17">
      <c r="A81">
        <f t="shared" si="14"/>
        <v>1</v>
      </c>
      <c r="B81" s="1">
        <v>42370</v>
      </c>
      <c r="C81" s="28">
        <v>12356</v>
      </c>
      <c r="D81" s="4">
        <v>12343</v>
      </c>
      <c r="E81" s="4">
        <v>12338</v>
      </c>
      <c r="F81" s="4">
        <v>12354</v>
      </c>
      <c r="G81" s="30">
        <v>12327709.466835808</v>
      </c>
      <c r="H81" s="30">
        <v>12334577.066536659</v>
      </c>
      <c r="I81" s="4">
        <v>12240349</v>
      </c>
      <c r="J81" s="37">
        <v>12308481.314525999</v>
      </c>
      <c r="K81" s="11">
        <f t="shared" si="15"/>
        <v>2.0274105911928242E-3</v>
      </c>
      <c r="L81" s="12">
        <f t="shared" si="16"/>
        <v>1.2979638192585075E-3</v>
      </c>
      <c r="M81" s="12">
        <f t="shared" si="17"/>
        <v>1.4610389610389962E-3</v>
      </c>
      <c r="N81" s="12">
        <f t="shared" si="18"/>
        <v>1.7027487229384075E-3</v>
      </c>
      <c r="O81" s="32">
        <f t="shared" si="12"/>
        <v>-4.3094462101678221E-4</v>
      </c>
      <c r="P81" s="32">
        <f t="shared" si="13"/>
        <v>-4.2872592499909601E-4</v>
      </c>
      <c r="Q81" s="34">
        <f t="shared" si="19"/>
        <v>2.1331155973558502E-4</v>
      </c>
    </row>
    <row r="82" spans="1:17">
      <c r="A82">
        <f t="shared" si="14"/>
        <v>1</v>
      </c>
      <c r="B82" s="1">
        <v>42401</v>
      </c>
      <c r="C82" s="28">
        <v>12327</v>
      </c>
      <c r="D82" s="4">
        <v>12320</v>
      </c>
      <c r="E82" s="4">
        <v>12322</v>
      </c>
      <c r="F82" s="4">
        <v>12337</v>
      </c>
      <c r="G82" s="30">
        <v>12308711.43529642</v>
      </c>
      <c r="H82" s="30">
        <v>12320917.558640426</v>
      </c>
      <c r="I82" s="4">
        <v>12251218</v>
      </c>
      <c r="J82" s="37">
        <v>12308334.9178627</v>
      </c>
      <c r="K82" s="11">
        <f t="shared" si="15"/>
        <v>-2.3470378763353894E-3</v>
      </c>
      <c r="L82" s="12">
        <f t="shared" si="16"/>
        <v>-1.8634043587458793E-3</v>
      </c>
      <c r="M82" s="12">
        <f t="shared" si="17"/>
        <v>-1.2968066137136747E-3</v>
      </c>
      <c r="N82" s="12">
        <f t="shared" si="18"/>
        <v>-1.3760725271166896E-3</v>
      </c>
      <c r="O82" s="32">
        <f t="shared" si="12"/>
        <v>-1.5410836530903582E-3</v>
      </c>
      <c r="P82" s="32">
        <f t="shared" si="13"/>
        <v>-1.1074159918535997E-3</v>
      </c>
      <c r="Q82" s="34">
        <f t="shared" si="19"/>
        <v>-1.1893966408882406E-5</v>
      </c>
    </row>
    <row r="83" spans="1:17">
      <c r="A83">
        <f t="shared" si="14"/>
        <v>1</v>
      </c>
      <c r="B83" s="1">
        <v>42430</v>
      </c>
      <c r="C83" s="28">
        <v>12291</v>
      </c>
      <c r="D83" s="4">
        <v>12293</v>
      </c>
      <c r="E83" s="4">
        <v>12293</v>
      </c>
      <c r="F83" s="4">
        <v>12313</v>
      </c>
      <c r="G83" s="30">
        <v>12314189.051792292</v>
      </c>
      <c r="H83" s="30">
        <v>12326373.341069778</v>
      </c>
      <c r="I83" s="4">
        <v>12250696</v>
      </c>
      <c r="J83" s="37">
        <v>12304906.9002322</v>
      </c>
      <c r="K83" s="11">
        <f t="shared" si="15"/>
        <v>-2.9204185933316973E-3</v>
      </c>
      <c r="L83" s="12">
        <f t="shared" si="16"/>
        <v>-2.1915584415584943E-3</v>
      </c>
      <c r="M83" s="12">
        <f t="shared" si="17"/>
        <v>-2.3535140399285615E-3</v>
      </c>
      <c r="N83" s="12">
        <f t="shared" si="18"/>
        <v>-1.9453675934181236E-3</v>
      </c>
      <c r="O83" s="32">
        <f t="shared" si="12"/>
        <v>4.4501949084319037E-4</v>
      </c>
      <c r="P83" s="32">
        <f t="shared" si="13"/>
        <v>4.4280650393013765E-4</v>
      </c>
      <c r="Q83" s="34">
        <f t="shared" si="19"/>
        <v>-2.7851189079408645E-4</v>
      </c>
    </row>
    <row r="84" spans="1:17">
      <c r="A84">
        <f t="shared" si="14"/>
        <v>1</v>
      </c>
      <c r="B84" s="1">
        <v>42461</v>
      </c>
      <c r="C84" s="28">
        <v>12297</v>
      </c>
      <c r="D84" s="4">
        <v>12295</v>
      </c>
      <c r="E84" s="4">
        <v>12298</v>
      </c>
      <c r="F84" s="4">
        <v>12325</v>
      </c>
      <c r="G84" s="30">
        <v>12296572.412355769</v>
      </c>
      <c r="H84" s="30">
        <v>12308760.862671645</v>
      </c>
      <c r="I84" s="4">
        <v>12257245</v>
      </c>
      <c r="J84" s="37">
        <v>12296960.662446</v>
      </c>
      <c r="K84" s="11">
        <f t="shared" si="15"/>
        <v>4.8816206980717425E-4</v>
      </c>
      <c r="L84" s="12">
        <f t="shared" si="16"/>
        <v>1.6269421622050473E-4</v>
      </c>
      <c r="M84" s="12">
        <f t="shared" si="17"/>
        <v>4.0673554055148387E-4</v>
      </c>
      <c r="N84" s="12">
        <f t="shared" si="18"/>
        <v>9.7457971249892417E-4</v>
      </c>
      <c r="O84" s="32">
        <f t="shared" si="12"/>
        <v>-1.4305967987359169E-3</v>
      </c>
      <c r="P84" s="32">
        <f t="shared" si="13"/>
        <v>-1.4288451201985852E-3</v>
      </c>
      <c r="Q84" s="34">
        <f t="shared" si="19"/>
        <v>-6.4577796895404216E-4</v>
      </c>
    </row>
    <row r="85" spans="1:17">
      <c r="A85">
        <f t="shared" si="14"/>
        <v>1</v>
      </c>
      <c r="B85" s="1">
        <v>42491</v>
      </c>
      <c r="C85" s="28">
        <v>12285</v>
      </c>
      <c r="D85" s="4">
        <v>12282</v>
      </c>
      <c r="E85" s="4">
        <v>12281</v>
      </c>
      <c r="F85" s="4">
        <v>12303</v>
      </c>
      <c r="G85" s="30">
        <v>12303612.897173814</v>
      </c>
      <c r="H85" s="30">
        <v>12308770.248358438</v>
      </c>
      <c r="I85" s="4">
        <v>12273848</v>
      </c>
      <c r="J85" s="37">
        <v>12287990.1869576</v>
      </c>
      <c r="K85" s="11">
        <f t="shared" si="15"/>
        <v>-9.7584776774828352E-4</v>
      </c>
      <c r="L85" s="12">
        <f t="shared" si="16"/>
        <v>-1.057340382269234E-3</v>
      </c>
      <c r="M85" s="12">
        <f t="shared" si="17"/>
        <v>-1.3823385916409414E-3</v>
      </c>
      <c r="N85" s="12">
        <f t="shared" si="18"/>
        <v>-1.7849898580121204E-3</v>
      </c>
      <c r="O85" s="32">
        <f t="shared" si="12"/>
        <v>5.725566915679714E-4</v>
      </c>
      <c r="P85" s="32">
        <f t="shared" si="13"/>
        <v>7.6252084979522294E-7</v>
      </c>
      <c r="Q85" s="34">
        <f t="shared" si="19"/>
        <v>-7.2948720701326852E-4</v>
      </c>
    </row>
    <row r="86" spans="1:17">
      <c r="A86">
        <f t="shared" si="14"/>
        <v>1</v>
      </c>
      <c r="B86" s="1">
        <v>42522</v>
      </c>
      <c r="C86" s="28">
        <v>12296</v>
      </c>
      <c r="D86" s="4">
        <v>12296</v>
      </c>
      <c r="E86" s="4">
        <v>12289</v>
      </c>
      <c r="F86" s="4">
        <v>12321</v>
      </c>
      <c r="G86" s="30">
        <v>12314040.152265349</v>
      </c>
      <c r="H86" s="30">
        <v>12318806.750924496</v>
      </c>
      <c r="I86" s="4">
        <v>12353901</v>
      </c>
      <c r="J86" s="37">
        <v>12285182.294662001</v>
      </c>
      <c r="K86" s="11">
        <f t="shared" si="15"/>
        <v>8.9540089540096623E-4</v>
      </c>
      <c r="L86" s="12">
        <f t="shared" si="16"/>
        <v>1.1398794984529559E-3</v>
      </c>
      <c r="M86" s="12">
        <f t="shared" si="17"/>
        <v>6.5141275140456756E-4</v>
      </c>
      <c r="N86" s="12">
        <f t="shared" si="18"/>
        <v>1.4630577907828179E-3</v>
      </c>
      <c r="O86" s="32">
        <f t="shared" si="12"/>
        <v>8.4749538031458904E-4</v>
      </c>
      <c r="P86" s="32">
        <f t="shared" si="13"/>
        <v>8.1539441906453014E-4</v>
      </c>
      <c r="Q86" s="34">
        <f t="shared" si="19"/>
        <v>-2.2850704247623366E-4</v>
      </c>
    </row>
    <row r="87" spans="1:17">
      <c r="A87">
        <f t="shared" si="14"/>
        <v>1</v>
      </c>
      <c r="B87" s="1">
        <v>42552</v>
      </c>
      <c r="C87" s="28">
        <v>12305</v>
      </c>
      <c r="D87" s="4">
        <v>12295</v>
      </c>
      <c r="E87" s="4">
        <v>12291</v>
      </c>
      <c r="F87" s="4">
        <v>12342</v>
      </c>
      <c r="G87" s="30">
        <v>12316047.551286831</v>
      </c>
      <c r="H87" s="30">
        <v>12320777.619324047</v>
      </c>
      <c r="I87" s="4">
        <v>12380353</v>
      </c>
      <c r="J87" s="37">
        <v>12294564.128473001</v>
      </c>
      <c r="K87" s="11">
        <f t="shared" si="15"/>
        <v>7.3194534808074252E-4</v>
      </c>
      <c r="L87" s="12">
        <f t="shared" si="16"/>
        <v>-8.1327260897823273E-5</v>
      </c>
      <c r="M87" s="12">
        <f t="shared" si="17"/>
        <v>1.6274717226782975E-4</v>
      </c>
      <c r="N87" s="12">
        <f t="shared" si="18"/>
        <v>1.7044071098124558E-3</v>
      </c>
      <c r="O87" s="32">
        <f t="shared" si="12"/>
        <v>1.6301709241317575E-4</v>
      </c>
      <c r="P87" s="32">
        <f t="shared" si="13"/>
        <v>1.5998858001431415E-4</v>
      </c>
      <c r="Q87" s="34">
        <f t="shared" si="19"/>
        <v>7.6367070394045555E-4</v>
      </c>
    </row>
    <row r="88" spans="1:17">
      <c r="A88">
        <f t="shared" si="14"/>
        <v>1</v>
      </c>
      <c r="B88" s="1">
        <v>42583</v>
      </c>
      <c r="C88" s="28">
        <v>12281</v>
      </c>
      <c r="D88" s="4">
        <v>12275</v>
      </c>
      <c r="E88" s="4">
        <v>12275</v>
      </c>
      <c r="F88" s="4">
        <v>12319</v>
      </c>
      <c r="G88" s="30">
        <v>12310748.933962122</v>
      </c>
      <c r="H88" s="30">
        <v>12319980.547188882</v>
      </c>
      <c r="I88" s="4">
        <v>12372203</v>
      </c>
      <c r="J88" s="37">
        <v>12294793.4677165</v>
      </c>
      <c r="K88" s="11">
        <f t="shared" si="15"/>
        <v>-1.9504266558310057E-3</v>
      </c>
      <c r="L88" s="12">
        <f t="shared" si="16"/>
        <v>-1.6266775111833942E-3</v>
      </c>
      <c r="M88" s="12">
        <f t="shared" si="17"/>
        <v>-1.301765519485798E-3</v>
      </c>
      <c r="N88" s="12">
        <f t="shared" si="18"/>
        <v>-1.8635553394911186E-3</v>
      </c>
      <c r="O88" s="32">
        <f t="shared" si="12"/>
        <v>-4.3022059655462019E-4</v>
      </c>
      <c r="P88" s="32">
        <f t="shared" si="13"/>
        <v>-6.4693330225740198E-5</v>
      </c>
      <c r="Q88" s="34">
        <f t="shared" si="19"/>
        <v>1.8653710786686872E-5</v>
      </c>
    </row>
    <row r="89" spans="1:17">
      <c r="A89">
        <f t="shared" si="14"/>
        <v>1</v>
      </c>
      <c r="B89" s="1">
        <v>42614</v>
      </c>
      <c r="C89" s="28">
        <v>12262</v>
      </c>
      <c r="D89" s="4">
        <v>12267</v>
      </c>
      <c r="E89" s="4">
        <v>12269</v>
      </c>
      <c r="F89" s="4">
        <v>12317</v>
      </c>
      <c r="G89" s="30">
        <v>12279343.694886584</v>
      </c>
      <c r="H89" s="30">
        <v>12288690.353591295</v>
      </c>
      <c r="I89" s="4">
        <v>12316954</v>
      </c>
      <c r="J89" s="37">
        <v>12290245.9623292</v>
      </c>
      <c r="K89" s="11">
        <f t="shared" si="15"/>
        <v>-1.5471052845859035E-3</v>
      </c>
      <c r="L89" s="12">
        <f t="shared" si="16"/>
        <v>-6.5173116089611849E-4</v>
      </c>
      <c r="M89" s="12">
        <f t="shared" si="17"/>
        <v>-4.8879837067206111E-4</v>
      </c>
      <c r="N89" s="12">
        <f t="shared" si="18"/>
        <v>-1.6235084016558154E-4</v>
      </c>
      <c r="O89" s="32">
        <f t="shared" si="12"/>
        <v>-2.5510421213204015E-3</v>
      </c>
      <c r="P89" s="32">
        <f t="shared" si="13"/>
        <v>-2.5397924515981884E-3</v>
      </c>
      <c r="Q89" s="34">
        <f t="shared" si="19"/>
        <v>-3.6987245041908423E-4</v>
      </c>
    </row>
    <row r="90" spans="1:17">
      <c r="A90">
        <f t="shared" si="14"/>
        <v>1</v>
      </c>
      <c r="B90" s="1">
        <v>42644</v>
      </c>
      <c r="C90" s="28">
        <v>12258</v>
      </c>
      <c r="D90" s="4">
        <v>12264</v>
      </c>
      <c r="E90" s="4">
        <v>12265</v>
      </c>
      <c r="F90" s="4">
        <v>12316</v>
      </c>
      <c r="G90" s="30">
        <v>12296149.405854071</v>
      </c>
      <c r="H90" s="30">
        <v>12305479.310878897</v>
      </c>
      <c r="I90" s="4">
        <v>12279363</v>
      </c>
      <c r="J90" s="37">
        <v>12292387.6641222</v>
      </c>
      <c r="K90" s="11">
        <f t="shared" si="15"/>
        <v>-3.2621105855490384E-4</v>
      </c>
      <c r="L90" s="12">
        <f t="shared" si="16"/>
        <v>-2.4455857177796414E-4</v>
      </c>
      <c r="M90" s="12">
        <f t="shared" si="17"/>
        <v>-3.2602494090794298E-4</v>
      </c>
      <c r="N90" s="12">
        <f t="shared" si="18"/>
        <v>-8.1188601120385506E-5</v>
      </c>
      <c r="O90" s="32">
        <f t="shared" si="12"/>
        <v>1.3686163841546417E-3</v>
      </c>
      <c r="P90" s="32">
        <f t="shared" si="13"/>
        <v>1.3662120864406102E-3</v>
      </c>
      <c r="Q90" s="34">
        <f t="shared" si="19"/>
        <v>1.7426028735023635E-4</v>
      </c>
    </row>
    <row r="91" spans="1:17">
      <c r="A91">
        <f t="shared" si="14"/>
        <v>1</v>
      </c>
      <c r="B91" s="1">
        <v>42675</v>
      </c>
      <c r="C91" s="28">
        <v>12260</v>
      </c>
      <c r="D91" s="4">
        <v>12258</v>
      </c>
      <c r="E91" s="4">
        <v>12325</v>
      </c>
      <c r="F91" s="4">
        <v>12311</v>
      </c>
      <c r="G91" s="30">
        <v>12294473.910576047</v>
      </c>
      <c r="H91" s="30">
        <v>12295969.255279932</v>
      </c>
      <c r="I91" s="4">
        <v>12282024</v>
      </c>
      <c r="J91" s="37">
        <v>12294541.337134499</v>
      </c>
      <c r="K91" s="11">
        <f t="shared" si="15"/>
        <v>1.6315875346717412E-4</v>
      </c>
      <c r="L91" s="12">
        <f t="shared" si="16"/>
        <v>-4.8923679060663972E-4</v>
      </c>
      <c r="M91" s="12">
        <f t="shared" si="17"/>
        <v>4.8919690175295294E-3</v>
      </c>
      <c r="N91" s="12">
        <f t="shared" si="18"/>
        <v>-4.0597596622282683E-4</v>
      </c>
      <c r="O91" s="32">
        <f t="shared" si="12"/>
        <v>-1.3626178592340832E-4</v>
      </c>
      <c r="P91" s="32">
        <f t="shared" si="13"/>
        <v>-7.7283097705571624E-4</v>
      </c>
      <c r="Q91" s="34">
        <f t="shared" si="19"/>
        <v>1.7520379857405288E-4</v>
      </c>
    </row>
    <row r="92" spans="1:17">
      <c r="A92">
        <f t="shared" si="14"/>
        <v>1</v>
      </c>
      <c r="B92" s="1">
        <v>42705</v>
      </c>
      <c r="C92" s="28">
        <v>12275</v>
      </c>
      <c r="D92" s="4">
        <v>12336</v>
      </c>
      <c r="E92" s="4">
        <v>12343</v>
      </c>
      <c r="F92" s="4">
        <v>12324</v>
      </c>
      <c r="G92" s="30">
        <v>12299544.865030615</v>
      </c>
      <c r="H92" s="30">
        <v>12301230.216713041</v>
      </c>
      <c r="I92" s="4">
        <v>12302210</v>
      </c>
      <c r="J92" s="37">
        <v>12304106.080271</v>
      </c>
      <c r="K92" s="11">
        <f t="shared" si="15"/>
        <v>1.2234910277324484E-3</v>
      </c>
      <c r="L92" s="12">
        <f t="shared" si="16"/>
        <v>6.3631913852177924E-3</v>
      </c>
      <c r="M92" s="12">
        <f t="shared" si="17"/>
        <v>1.460446247464553E-3</v>
      </c>
      <c r="N92" s="12">
        <f t="shared" si="18"/>
        <v>1.0559662090812161E-3</v>
      </c>
      <c r="O92" s="32">
        <f t="shared" si="12"/>
        <v>4.124580271958056E-4</v>
      </c>
      <c r="P92" s="32">
        <f t="shared" si="13"/>
        <v>4.2786065285982389E-4</v>
      </c>
      <c r="Q92" s="34">
        <f t="shared" si="19"/>
        <v>7.779666499319049E-4</v>
      </c>
    </row>
    <row r="93" spans="1:17">
      <c r="A93">
        <f t="shared" si="14"/>
        <v>1</v>
      </c>
      <c r="B93" s="1">
        <v>42736</v>
      </c>
      <c r="C93" s="28">
        <v>12341</v>
      </c>
      <c r="D93" s="4">
        <v>12354</v>
      </c>
      <c r="E93" s="4">
        <v>12355</v>
      </c>
      <c r="F93" s="4">
        <v>12334</v>
      </c>
      <c r="G93" s="30">
        <v>12333732.349712208</v>
      </c>
      <c r="H93" s="30">
        <v>12335309.107825235</v>
      </c>
      <c r="I93" s="4">
        <v>12259421</v>
      </c>
      <c r="J93" s="37">
        <v>12327484.238572599</v>
      </c>
      <c r="K93" s="11">
        <f t="shared" si="15"/>
        <v>5.3767820773931163E-3</v>
      </c>
      <c r="L93" s="12">
        <f t="shared" si="16"/>
        <v>1.4591439688715901E-3</v>
      </c>
      <c r="M93" s="12">
        <f t="shared" si="17"/>
        <v>9.7221096978050703E-4</v>
      </c>
      <c r="N93" s="12">
        <f t="shared" si="18"/>
        <v>8.1142486205787456E-4</v>
      </c>
      <c r="O93" s="32">
        <f t="shared" si="12"/>
        <v>2.7795731514255184E-3</v>
      </c>
      <c r="P93" s="32">
        <f t="shared" si="13"/>
        <v>2.7703644685790341E-3</v>
      </c>
      <c r="Q93" s="34">
        <f t="shared" si="19"/>
        <v>1.900028994311409E-3</v>
      </c>
    </row>
    <row r="94" spans="1:17">
      <c r="A94">
        <f t="shared" si="14"/>
        <v>1</v>
      </c>
      <c r="B94" s="1">
        <v>42767</v>
      </c>
      <c r="C94" s="28">
        <v>12382</v>
      </c>
      <c r="D94" s="4">
        <v>12381</v>
      </c>
      <c r="E94" s="4">
        <v>12377</v>
      </c>
      <c r="F94" s="4">
        <v>12350</v>
      </c>
      <c r="G94" s="30">
        <v>12343060.207892975</v>
      </c>
      <c r="H94" s="30">
        <v>12343838.134976268</v>
      </c>
      <c r="I94" s="4">
        <v>12286432</v>
      </c>
      <c r="J94" s="37">
        <v>12334570.106366601</v>
      </c>
      <c r="K94" s="11">
        <f t="shared" si="15"/>
        <v>3.3222591362125353E-3</v>
      </c>
      <c r="L94" s="12">
        <f t="shared" si="16"/>
        <v>2.1855269548325396E-3</v>
      </c>
      <c r="M94" s="12">
        <f t="shared" si="17"/>
        <v>1.7806556050181666E-3</v>
      </c>
      <c r="N94" s="12">
        <f t="shared" si="18"/>
        <v>1.2972271769093879E-3</v>
      </c>
      <c r="O94" s="32">
        <f t="shared" si="12"/>
        <v>7.5628835751295753E-4</v>
      </c>
      <c r="P94" s="32">
        <f t="shared" si="13"/>
        <v>6.9143197600318729E-4</v>
      </c>
      <c r="Q94" s="34">
        <f t="shared" si="19"/>
        <v>5.7480242171625839E-4</v>
      </c>
    </row>
    <row r="95" spans="1:17">
      <c r="A95">
        <f t="shared" si="14"/>
        <v>1</v>
      </c>
      <c r="B95" s="1">
        <v>42795</v>
      </c>
      <c r="C95" s="28">
        <v>12392</v>
      </c>
      <c r="D95" s="4">
        <v>12390</v>
      </c>
      <c r="E95" s="4">
        <v>12388</v>
      </c>
      <c r="F95" s="4">
        <v>12361</v>
      </c>
      <c r="G95" s="30">
        <v>12324897.222679811</v>
      </c>
      <c r="H95" s="30">
        <v>12325635.645318508</v>
      </c>
      <c r="I95" s="4">
        <v>12302271</v>
      </c>
      <c r="J95" s="37">
        <v>12348601.6935194</v>
      </c>
      <c r="K95" s="11">
        <f t="shared" si="15"/>
        <v>8.0762397027944743E-4</v>
      </c>
      <c r="L95" s="12">
        <f t="shared" si="16"/>
        <v>7.2692028107579354E-4</v>
      </c>
      <c r="M95" s="12">
        <f t="shared" si="17"/>
        <v>8.8874525329241116E-4</v>
      </c>
      <c r="N95" s="12">
        <f t="shared" si="18"/>
        <v>8.9068825910931793E-4</v>
      </c>
      <c r="O95" s="32">
        <f t="shared" si="12"/>
        <v>-1.4715139444552161E-3</v>
      </c>
      <c r="P95" s="32">
        <f t="shared" si="13"/>
        <v>-1.4746215446703737E-3</v>
      </c>
      <c r="Q95" s="34">
        <f t="shared" si="19"/>
        <v>1.1375821801489217E-3</v>
      </c>
    </row>
    <row r="96" spans="1:17">
      <c r="A96">
        <f t="shared" si="14"/>
        <v>1</v>
      </c>
      <c r="B96" s="1">
        <v>42826</v>
      </c>
      <c r="C96" s="28">
        <v>12396</v>
      </c>
      <c r="D96" s="4">
        <v>12399</v>
      </c>
      <c r="E96" s="4">
        <v>12397</v>
      </c>
      <c r="F96" s="4">
        <v>12367</v>
      </c>
      <c r="G96" s="30">
        <v>12343307.278564932</v>
      </c>
      <c r="H96" s="30">
        <v>12344024.416446235</v>
      </c>
      <c r="I96" s="4">
        <v>12323198</v>
      </c>
      <c r="J96" s="37">
        <v>12367514.546160201</v>
      </c>
      <c r="K96" s="11">
        <f t="shared" si="15"/>
        <v>3.2278889606196515E-4</v>
      </c>
      <c r="L96" s="12">
        <f t="shared" si="16"/>
        <v>7.263922518159216E-4</v>
      </c>
      <c r="M96" s="12">
        <f t="shared" si="17"/>
        <v>7.2650952534702995E-4</v>
      </c>
      <c r="N96" s="12">
        <f t="shared" si="18"/>
        <v>4.8539762155175303E-4</v>
      </c>
      <c r="O96" s="32">
        <f t="shared" si="12"/>
        <v>1.4937289579375346E-3</v>
      </c>
      <c r="P96" s="32">
        <f t="shared" si="13"/>
        <v>1.4919126004435679E-3</v>
      </c>
      <c r="Q96" s="34">
        <f t="shared" si="19"/>
        <v>1.5315784823415335E-3</v>
      </c>
    </row>
    <row r="97" spans="1:17">
      <c r="A97">
        <f t="shared" si="14"/>
        <v>1</v>
      </c>
      <c r="B97" s="1">
        <v>42856</v>
      </c>
      <c r="C97" s="28">
        <v>12398</v>
      </c>
      <c r="D97" s="4">
        <v>12395</v>
      </c>
      <c r="E97" s="4">
        <v>12397</v>
      </c>
      <c r="F97" s="4">
        <v>12377</v>
      </c>
      <c r="G97" s="30">
        <v>12343999.214038884</v>
      </c>
      <c r="H97" s="30">
        <v>12349303.815745337</v>
      </c>
      <c r="I97" s="4">
        <v>12362054</v>
      </c>
      <c r="J97" s="37">
        <v>12382226.9280775</v>
      </c>
      <c r="K97" s="11">
        <f t="shared" si="15"/>
        <v>1.6134236850606776E-4</v>
      </c>
      <c r="L97" s="12">
        <f t="shared" si="16"/>
        <v>-3.2260666182759579E-4</v>
      </c>
      <c r="M97" s="12">
        <f t="shared" si="17"/>
        <v>0</v>
      </c>
      <c r="N97" s="12">
        <f t="shared" si="18"/>
        <v>8.0860354168343918E-4</v>
      </c>
      <c r="O97" s="32">
        <f t="shared" si="12"/>
        <v>5.6057542629162072E-5</v>
      </c>
      <c r="P97" s="32">
        <f t="shared" si="13"/>
        <v>4.2768866303188879E-4</v>
      </c>
      <c r="Q97" s="34">
        <f t="shared" si="19"/>
        <v>1.1895989175827459E-3</v>
      </c>
    </row>
    <row r="98" spans="1:17">
      <c r="A98">
        <f t="shared" si="14"/>
        <v>1</v>
      </c>
      <c r="B98" s="1">
        <v>42887</v>
      </c>
      <c r="C98" s="28">
        <v>12396</v>
      </c>
      <c r="D98" s="4">
        <v>12409</v>
      </c>
      <c r="E98" s="4">
        <v>12418</v>
      </c>
      <c r="F98" s="4">
        <v>12390</v>
      </c>
      <c r="G98" s="30">
        <v>12372958.117203366</v>
      </c>
      <c r="H98" s="30">
        <v>12377885.051869977</v>
      </c>
      <c r="I98" s="4">
        <v>12484504</v>
      </c>
      <c r="J98" s="37">
        <v>12410041.4742535</v>
      </c>
      <c r="K98" s="11">
        <f t="shared" si="15"/>
        <v>-1.6131634134541883E-4</v>
      </c>
      <c r="L98" s="12">
        <f t="shared" si="16"/>
        <v>1.1294876966518874E-3</v>
      </c>
      <c r="M98" s="12">
        <f t="shared" si="17"/>
        <v>1.6939582156973998E-3</v>
      </c>
      <c r="N98" s="12">
        <f t="shared" si="18"/>
        <v>1.0503352993456172E-3</v>
      </c>
      <c r="O98" s="32">
        <f t="shared" si="12"/>
        <v>2.345990360364425E-3</v>
      </c>
      <c r="P98" s="32">
        <f t="shared" si="13"/>
        <v>2.3144005970765491E-3</v>
      </c>
      <c r="Q98" s="34">
        <f t="shared" si="19"/>
        <v>2.2463282523863537E-3</v>
      </c>
    </row>
    <row r="99" spans="1:17">
      <c r="A99">
        <f t="shared" si="14"/>
        <v>1</v>
      </c>
      <c r="B99" s="1">
        <v>42917</v>
      </c>
      <c r="C99" s="28">
        <v>12425</v>
      </c>
      <c r="D99" s="4">
        <v>12444</v>
      </c>
      <c r="E99" s="4">
        <v>12407</v>
      </c>
      <c r="F99" s="4">
        <v>12390</v>
      </c>
      <c r="G99" s="30">
        <v>12383568.16495318</v>
      </c>
      <c r="H99" s="30">
        <v>12388542.492706716</v>
      </c>
      <c r="I99" s="4">
        <v>12485382</v>
      </c>
      <c r="J99" s="37">
        <v>12411326.710872499</v>
      </c>
      <c r="K99" s="11">
        <f t="shared" si="15"/>
        <v>2.3394643433365392E-3</v>
      </c>
      <c r="L99" s="12">
        <f t="shared" si="16"/>
        <v>2.8205334837618778E-3</v>
      </c>
      <c r="M99" s="12">
        <f t="shared" si="17"/>
        <v>-8.8581091963280123E-4</v>
      </c>
      <c r="N99" s="12">
        <f t="shared" si="18"/>
        <v>0</v>
      </c>
      <c r="O99" s="32">
        <f t="shared" si="12"/>
        <v>8.5751908713427305E-4</v>
      </c>
      <c r="P99" s="32">
        <f t="shared" si="13"/>
        <v>8.6100660913213112E-4</v>
      </c>
      <c r="Q99" s="34">
        <f t="shared" si="19"/>
        <v>1.0356424848900758E-4</v>
      </c>
    </row>
    <row r="100" spans="1:17">
      <c r="A100">
        <f t="shared" si="14"/>
        <v>1</v>
      </c>
      <c r="B100" s="1">
        <v>42948</v>
      </c>
      <c r="C100" s="28">
        <v>12480</v>
      </c>
      <c r="D100" s="4">
        <v>12448</v>
      </c>
      <c r="E100" s="4">
        <v>12451</v>
      </c>
      <c r="F100" s="4">
        <v>12435</v>
      </c>
      <c r="G100" s="30">
        <v>12397069.73017348</v>
      </c>
      <c r="H100" s="30">
        <v>12403512.769136099</v>
      </c>
      <c r="I100" s="4">
        <v>12501870</v>
      </c>
      <c r="J100" s="37">
        <v>12430878.481222199</v>
      </c>
      <c r="K100" s="11">
        <f t="shared" si="15"/>
        <v>4.4265593561367833E-3</v>
      </c>
      <c r="L100" s="12">
        <f t="shared" si="16"/>
        <v>3.2144005143042165E-4</v>
      </c>
      <c r="M100" s="12">
        <f t="shared" si="17"/>
        <v>3.5463851051824591E-3</v>
      </c>
      <c r="N100" s="12">
        <f t="shared" si="18"/>
        <v>3.63196125907983E-3</v>
      </c>
      <c r="O100" s="32">
        <f t="shared" si="12"/>
        <v>1.09028068812278E-3</v>
      </c>
      <c r="P100" s="32">
        <f t="shared" si="13"/>
        <v>1.2083969069158762E-3</v>
      </c>
      <c r="Q100" s="34">
        <f t="shared" si="19"/>
        <v>1.5753167090970521E-3</v>
      </c>
    </row>
    <row r="101" spans="1:17">
      <c r="A101">
        <f t="shared" si="14"/>
        <v>1</v>
      </c>
      <c r="B101" s="1">
        <v>42979</v>
      </c>
      <c r="C101" s="28">
        <v>12447</v>
      </c>
      <c r="D101" s="4">
        <v>12457</v>
      </c>
      <c r="E101" s="4">
        <v>12460</v>
      </c>
      <c r="F101" s="4">
        <v>12443</v>
      </c>
      <c r="G101" s="30">
        <v>12385549.966564754</v>
      </c>
      <c r="H101" s="30">
        <v>12392019.260894472</v>
      </c>
      <c r="I101" s="4">
        <v>12445604</v>
      </c>
      <c r="J101" s="37">
        <v>12418453.6162425</v>
      </c>
      <c r="K101" s="11">
        <f t="shared" si="15"/>
        <v>-2.6442307692308153E-3</v>
      </c>
      <c r="L101" s="12">
        <f t="shared" si="16"/>
        <v>7.2300771208233527E-4</v>
      </c>
      <c r="M101" s="12">
        <f t="shared" si="17"/>
        <v>7.2283350734880791E-4</v>
      </c>
      <c r="N101" s="12">
        <f t="shared" si="18"/>
        <v>6.4334539605948038E-4</v>
      </c>
      <c r="O101" s="32">
        <f t="shared" si="12"/>
        <v>-9.2923278318646219E-4</v>
      </c>
      <c r="P101" s="32">
        <f t="shared" si="13"/>
        <v>-9.2663332199138804E-4</v>
      </c>
      <c r="Q101" s="34">
        <f t="shared" si="19"/>
        <v>-9.9951624484684309E-4</v>
      </c>
    </row>
    <row r="102" spans="1:17">
      <c r="A102">
        <f t="shared" si="14"/>
        <v>1</v>
      </c>
      <c r="B102" s="1">
        <v>43009</v>
      </c>
      <c r="C102" s="28">
        <v>12481</v>
      </c>
      <c r="D102" s="4">
        <v>12483</v>
      </c>
      <c r="E102" s="4">
        <v>12483</v>
      </c>
      <c r="F102" s="4">
        <v>12457</v>
      </c>
      <c r="G102" s="30">
        <v>12400301.776635783</v>
      </c>
      <c r="H102" s="30">
        <v>12406754.524509037</v>
      </c>
      <c r="I102" s="4">
        <v>12450598</v>
      </c>
      <c r="J102" s="37">
        <v>12466066.655606899</v>
      </c>
      <c r="K102" s="11">
        <f t="shared" si="15"/>
        <v>2.7315819072868397E-3</v>
      </c>
      <c r="L102" s="12">
        <f t="shared" si="16"/>
        <v>2.0871798988519874E-3</v>
      </c>
      <c r="M102" s="12">
        <f t="shared" si="17"/>
        <v>1.8459069020866359E-3</v>
      </c>
      <c r="N102" s="12">
        <f t="shared" si="18"/>
        <v>1.1251305955155555E-3</v>
      </c>
      <c r="O102" s="32">
        <f t="shared" si="12"/>
        <v>1.1910500632472676E-3</v>
      </c>
      <c r="P102" s="32">
        <f t="shared" si="13"/>
        <v>1.1890930206237549E-3</v>
      </c>
      <c r="Q102" s="34">
        <f t="shared" si="19"/>
        <v>3.8340554175058106E-3</v>
      </c>
    </row>
    <row r="103" spans="1:17">
      <c r="A103">
        <f t="shared" si="14"/>
        <v>1</v>
      </c>
      <c r="B103" s="1">
        <v>43040</v>
      </c>
      <c r="C103" s="28">
        <v>12514</v>
      </c>
      <c r="D103" s="4">
        <v>12514</v>
      </c>
      <c r="E103" s="4">
        <v>12519</v>
      </c>
      <c r="F103" s="4">
        <v>12472</v>
      </c>
      <c r="G103" s="30">
        <v>12425072.805097012</v>
      </c>
      <c r="H103" s="30">
        <v>12436476.209995087</v>
      </c>
      <c r="I103" s="4">
        <v>12471039</v>
      </c>
      <c r="J103" s="37">
        <v>12487331.396322699</v>
      </c>
      <c r="K103" s="11">
        <f t="shared" ref="K103:K134" si="20">C103/C102-1</f>
        <v>2.6440189087413302E-3</v>
      </c>
      <c r="L103" s="12">
        <f t="shared" ref="L103:L134" si="21">D103/D102-1</f>
        <v>2.4833773932548819E-3</v>
      </c>
      <c r="M103" s="12">
        <f t="shared" ref="M103:M134" si="22">E103/E102-1</f>
        <v>2.8839221341023791E-3</v>
      </c>
      <c r="N103" s="12">
        <f t="shared" ref="N103:N134" si="23">F103/F102-1</f>
        <v>1.2041422493376253E-3</v>
      </c>
      <c r="O103" s="32">
        <f t="shared" si="12"/>
        <v>1.9976149699760803E-3</v>
      </c>
      <c r="P103" s="32">
        <f t="shared" si="13"/>
        <v>2.3956051864599814E-3</v>
      </c>
      <c r="Q103" s="34">
        <f t="shared" si="19"/>
        <v>1.7058099642228708E-3</v>
      </c>
    </row>
    <row r="104" spans="1:17">
      <c r="A104">
        <f t="shared" si="14"/>
        <v>1</v>
      </c>
      <c r="B104" s="1">
        <v>43070</v>
      </c>
      <c r="C104" s="28">
        <v>12539</v>
      </c>
      <c r="D104" s="4">
        <v>12540</v>
      </c>
      <c r="E104" s="4">
        <v>12558</v>
      </c>
      <c r="F104" s="4">
        <v>12501</v>
      </c>
      <c r="G104" s="30">
        <v>12448182.543639801</v>
      </c>
      <c r="H104" s="30">
        <v>12459509.456150539</v>
      </c>
      <c r="I104" s="4">
        <v>12508711</v>
      </c>
      <c r="J104" s="37">
        <v>12498600.9518802</v>
      </c>
      <c r="K104" s="11">
        <f t="shared" si="20"/>
        <v>1.9977625059932613E-3</v>
      </c>
      <c r="L104" s="12">
        <f t="shared" si="21"/>
        <v>2.0776730062330717E-3</v>
      </c>
      <c r="M104" s="12">
        <f t="shared" si="22"/>
        <v>3.1152647975076775E-3</v>
      </c>
      <c r="N104" s="12">
        <f t="shared" si="23"/>
        <v>2.3252084669660444E-3</v>
      </c>
      <c r="O104" s="32">
        <f t="shared" si="12"/>
        <v>1.8599278173492273E-3</v>
      </c>
      <c r="P104" s="32">
        <f t="shared" si="13"/>
        <v>1.8520717417478405E-3</v>
      </c>
      <c r="Q104" s="34">
        <f t="shared" si="19"/>
        <v>9.0247909660012837E-4</v>
      </c>
    </row>
    <row r="105" spans="1:17">
      <c r="A105">
        <f t="shared" si="14"/>
        <v>1</v>
      </c>
      <c r="B105" s="1">
        <v>43101</v>
      </c>
      <c r="C105" s="28">
        <v>12555</v>
      </c>
      <c r="D105" s="4">
        <v>12583</v>
      </c>
      <c r="E105" s="4">
        <v>12578</v>
      </c>
      <c r="F105" s="4">
        <v>12527</v>
      </c>
      <c r="G105" s="30">
        <v>12459790.156687703</v>
      </c>
      <c r="H105" s="30">
        <v>12471089.181144211</v>
      </c>
      <c r="I105" s="4">
        <v>12442427</v>
      </c>
      <c r="J105" s="37">
        <v>12510297.3698812</v>
      </c>
      <c r="K105" s="11">
        <f t="shared" si="20"/>
        <v>1.2760188212777024E-3</v>
      </c>
      <c r="L105" s="12">
        <f t="shared" si="21"/>
        <v>3.4290271132375594E-3</v>
      </c>
      <c r="M105" s="12">
        <f t="shared" si="22"/>
        <v>1.5926102882624082E-3</v>
      </c>
      <c r="N105" s="12">
        <f t="shared" si="23"/>
        <v>2.0798336133109885E-3</v>
      </c>
      <c r="O105" s="32">
        <f t="shared" si="12"/>
        <v>9.3247452045375212E-4</v>
      </c>
      <c r="P105" s="32">
        <f t="shared" si="13"/>
        <v>9.2938851520796284E-4</v>
      </c>
      <c r="Q105" s="34">
        <f t="shared" si="19"/>
        <v>9.3581818045329612E-4</v>
      </c>
    </row>
    <row r="106" spans="1:17">
      <c r="A106">
        <f t="shared" si="14"/>
        <v>1</v>
      </c>
      <c r="B106" s="1">
        <v>43132</v>
      </c>
      <c r="C106" s="28">
        <v>12614</v>
      </c>
      <c r="D106" s="4">
        <v>12610</v>
      </c>
      <c r="E106" s="4">
        <v>12609</v>
      </c>
      <c r="F106" s="4">
        <v>12551</v>
      </c>
      <c r="G106" s="30">
        <v>12500904.384961817</v>
      </c>
      <c r="H106" s="30">
        <v>12503493.270617522</v>
      </c>
      <c r="I106" s="4">
        <v>12501727</v>
      </c>
      <c r="J106" s="37">
        <v>12542243.3854429</v>
      </c>
      <c r="K106" s="11">
        <f t="shared" si="20"/>
        <v>4.6993229788929725E-3</v>
      </c>
      <c r="L106" s="12">
        <f t="shared" si="21"/>
        <v>2.1457522053565103E-3</v>
      </c>
      <c r="M106" s="12">
        <f t="shared" si="22"/>
        <v>2.4646207664176245E-3</v>
      </c>
      <c r="N106" s="12">
        <f t="shared" si="23"/>
        <v>1.9158617386445531E-3</v>
      </c>
      <c r="O106" s="32">
        <f t="shared" si="12"/>
        <v>3.2997528655847042E-3</v>
      </c>
      <c r="P106" s="32">
        <f t="shared" si="13"/>
        <v>2.5983367613395814E-3</v>
      </c>
      <c r="Q106" s="34">
        <f t="shared" si="19"/>
        <v>2.5535776342624494E-3</v>
      </c>
    </row>
    <row r="107" spans="1:17">
      <c r="A107">
        <f t="shared" si="14"/>
        <v>1</v>
      </c>
      <c r="B107" s="1">
        <v>43160</v>
      </c>
      <c r="C107" s="28">
        <v>12632</v>
      </c>
      <c r="D107" s="4">
        <v>12631</v>
      </c>
      <c r="E107" s="4">
        <v>12630</v>
      </c>
      <c r="F107" s="4">
        <v>12576</v>
      </c>
      <c r="G107" s="30">
        <v>12526291.318468207</v>
      </c>
      <c r="H107" s="30">
        <v>12528834.206300478</v>
      </c>
      <c r="I107" s="4">
        <v>12529865</v>
      </c>
      <c r="J107" s="37">
        <v>12571367.0720888</v>
      </c>
      <c r="K107" s="11">
        <f t="shared" si="20"/>
        <v>1.4269858886950537E-3</v>
      </c>
      <c r="L107" s="12">
        <f t="shared" si="21"/>
        <v>1.6653449643140306E-3</v>
      </c>
      <c r="M107" s="12">
        <f t="shared" si="22"/>
        <v>1.6654770402093622E-3</v>
      </c>
      <c r="N107" s="12">
        <f t="shared" si="23"/>
        <v>1.9918731575172544E-3</v>
      </c>
      <c r="O107" s="32">
        <f t="shared" si="12"/>
        <v>2.0308077499520127E-3</v>
      </c>
      <c r="P107" s="32">
        <f t="shared" si="13"/>
        <v>2.0267084673453173E-3</v>
      </c>
      <c r="Q107" s="34">
        <f t="shared" si="19"/>
        <v>2.3220476393961409E-3</v>
      </c>
    </row>
    <row r="108" spans="1:17">
      <c r="A108">
        <f t="shared" si="14"/>
        <v>1</v>
      </c>
      <c r="B108" s="1">
        <v>43191</v>
      </c>
      <c r="C108" s="28">
        <v>12655</v>
      </c>
      <c r="D108" s="4">
        <v>12655</v>
      </c>
      <c r="E108" s="4">
        <v>12658</v>
      </c>
      <c r="F108" s="4">
        <v>12595</v>
      </c>
      <c r="G108" s="30">
        <v>12535955.591489019</v>
      </c>
      <c r="H108" s="30">
        <v>12538420.317689551</v>
      </c>
      <c r="I108" s="4">
        <v>12548143</v>
      </c>
      <c r="J108" s="37">
        <v>12595810.770067301</v>
      </c>
      <c r="K108" s="11">
        <f t="shared" si="20"/>
        <v>1.8207726409120717E-3</v>
      </c>
      <c r="L108" s="12">
        <f t="shared" si="21"/>
        <v>1.9000870873249198E-3</v>
      </c>
      <c r="M108" s="12">
        <f t="shared" si="22"/>
        <v>2.2169437846397688E-3</v>
      </c>
      <c r="N108" s="12">
        <f t="shared" si="23"/>
        <v>1.5108142493638343E-3</v>
      </c>
      <c r="O108" s="32">
        <f t="shared" si="12"/>
        <v>7.7151910131312285E-4</v>
      </c>
      <c r="P108" s="32">
        <f t="shared" si="13"/>
        <v>7.6512397173011948E-4</v>
      </c>
      <c r="Q108" s="34">
        <f t="shared" si="19"/>
        <v>1.9443945784360928E-3</v>
      </c>
    </row>
    <row r="109" spans="1:17">
      <c r="A109">
        <f t="shared" si="14"/>
        <v>1</v>
      </c>
      <c r="B109" s="1">
        <v>43221</v>
      </c>
      <c r="C109" s="28">
        <v>12673</v>
      </c>
      <c r="D109" s="4">
        <v>12677</v>
      </c>
      <c r="E109" s="4">
        <v>12681</v>
      </c>
      <c r="F109" s="4">
        <v>12623</v>
      </c>
      <c r="G109" s="30">
        <v>12552680.204323059</v>
      </c>
      <c r="H109" s="30">
        <v>12558157.008074837</v>
      </c>
      <c r="I109" s="4">
        <v>12596045</v>
      </c>
      <c r="J109" s="37">
        <v>12621987.7389125</v>
      </c>
      <c r="K109" s="11">
        <f t="shared" si="20"/>
        <v>1.4223627024891883E-3</v>
      </c>
      <c r="L109" s="12">
        <f t="shared" si="21"/>
        <v>1.7384433030422919E-3</v>
      </c>
      <c r="M109" s="12">
        <f t="shared" si="22"/>
        <v>1.8170327065887282E-3</v>
      </c>
      <c r="N109" s="12">
        <f t="shared" si="23"/>
        <v>2.2231044065104122E-3</v>
      </c>
      <c r="O109" s="32">
        <f t="shared" si="12"/>
        <v>1.334131467839228E-3</v>
      </c>
      <c r="P109" s="32">
        <f t="shared" si="13"/>
        <v>1.5740970461359804E-3</v>
      </c>
      <c r="Q109" s="34">
        <f t="shared" si="19"/>
        <v>2.078228176260577E-3</v>
      </c>
    </row>
    <row r="110" spans="1:17">
      <c r="A110">
        <f t="shared" si="14"/>
        <v>1</v>
      </c>
      <c r="B110" s="1">
        <v>43252</v>
      </c>
      <c r="C110" s="28">
        <v>12713</v>
      </c>
      <c r="D110" s="4">
        <v>12714</v>
      </c>
      <c r="E110" s="4">
        <v>12702</v>
      </c>
      <c r="F110" s="4">
        <v>12656</v>
      </c>
      <c r="G110" s="30">
        <v>12585879.579624707</v>
      </c>
      <c r="H110" s="30">
        <v>12591145.618565165</v>
      </c>
      <c r="I110" s="4">
        <v>12716165</v>
      </c>
      <c r="J110" s="37">
        <v>12643235.188097499</v>
      </c>
      <c r="K110" s="11">
        <f t="shared" si="20"/>
        <v>3.1563165785528646E-3</v>
      </c>
      <c r="L110" s="12">
        <f t="shared" si="21"/>
        <v>2.9186716100024768E-3</v>
      </c>
      <c r="M110" s="12">
        <f t="shared" si="22"/>
        <v>1.6560208185474323E-3</v>
      </c>
      <c r="N110" s="12">
        <f t="shared" si="23"/>
        <v>2.6142755287965613E-3</v>
      </c>
      <c r="O110" s="32">
        <f t="shared" si="12"/>
        <v>2.64480372010234E-3</v>
      </c>
      <c r="P110" s="32">
        <f t="shared" si="13"/>
        <v>2.626867180360648E-3</v>
      </c>
      <c r="Q110" s="34">
        <f t="shared" si="19"/>
        <v>1.6833679151417869E-3</v>
      </c>
    </row>
    <row r="111" spans="1:17">
      <c r="A111">
        <f t="shared" si="14"/>
        <v>1</v>
      </c>
      <c r="B111" s="1">
        <v>43282</v>
      </c>
      <c r="C111" s="28">
        <v>12751</v>
      </c>
      <c r="D111" s="4">
        <v>12720</v>
      </c>
      <c r="E111" s="4">
        <v>12724</v>
      </c>
      <c r="F111" s="4">
        <v>12676</v>
      </c>
      <c r="G111" s="30">
        <v>12621394.170556491</v>
      </c>
      <c r="H111" s="30">
        <v>12626633.589986956</v>
      </c>
      <c r="I111" s="4">
        <v>12741745</v>
      </c>
      <c r="J111" s="37">
        <v>12668860.634483</v>
      </c>
      <c r="K111" s="11">
        <f t="shared" si="20"/>
        <v>2.9890663100762271E-3</v>
      </c>
      <c r="L111" s="12">
        <f t="shared" si="21"/>
        <v>4.7192071731938512E-4</v>
      </c>
      <c r="M111" s="12">
        <f t="shared" si="22"/>
        <v>1.7320107069753732E-3</v>
      </c>
      <c r="N111" s="12">
        <f t="shared" si="23"/>
        <v>1.580278128950674E-3</v>
      </c>
      <c r="O111" s="32">
        <f t="shared" si="12"/>
        <v>2.8217806079504637E-3</v>
      </c>
      <c r="P111" s="32">
        <f t="shared" si="13"/>
        <v>2.8184862995679349E-3</v>
      </c>
      <c r="Q111" s="34">
        <f t="shared" si="19"/>
        <v>2.0268108600578483E-3</v>
      </c>
    </row>
    <row r="112" spans="1:17">
      <c r="A112">
        <f t="shared" si="14"/>
        <v>1</v>
      </c>
      <c r="B112" s="1">
        <v>43313</v>
      </c>
      <c r="C112" s="28">
        <v>12717</v>
      </c>
      <c r="D112" s="4">
        <v>12729</v>
      </c>
      <c r="E112" s="4">
        <v>12735</v>
      </c>
      <c r="F112" s="4">
        <v>12688</v>
      </c>
      <c r="G112" s="30">
        <v>12654264.947687255</v>
      </c>
      <c r="H112" s="30">
        <v>12662892.568362264</v>
      </c>
      <c r="I112" s="4">
        <v>12752880</v>
      </c>
      <c r="J112" s="37">
        <v>12683340.605536699</v>
      </c>
      <c r="K112" s="11">
        <f t="shared" si="20"/>
        <v>-2.6664575327425277E-3</v>
      </c>
      <c r="L112" s="12">
        <f t="shared" si="21"/>
        <v>7.0754716981125121E-4</v>
      </c>
      <c r="M112" s="12">
        <f t="shared" si="22"/>
        <v>8.6450801634696539E-4</v>
      </c>
      <c r="N112" s="12">
        <f t="shared" si="23"/>
        <v>9.4667087409283646E-4</v>
      </c>
      <c r="O112" s="32">
        <f t="shared" si="12"/>
        <v>2.6043697460496062E-3</v>
      </c>
      <c r="P112" s="32">
        <f t="shared" si="13"/>
        <v>2.8716267179924593E-3</v>
      </c>
      <c r="Q112" s="34">
        <f t="shared" si="19"/>
        <v>1.1429576401122965E-3</v>
      </c>
    </row>
    <row r="113" spans="1:17">
      <c r="A113">
        <f t="shared" si="14"/>
        <v>1</v>
      </c>
      <c r="B113" s="1">
        <v>43344</v>
      </c>
      <c r="C113" s="28">
        <v>12747</v>
      </c>
      <c r="D113" s="4">
        <v>12753</v>
      </c>
      <c r="E113" s="4">
        <v>12754</v>
      </c>
      <c r="F113" s="4">
        <v>12710</v>
      </c>
      <c r="G113" s="30">
        <v>12668007.324972512</v>
      </c>
      <c r="H113" s="30">
        <v>12676682.964172412</v>
      </c>
      <c r="I113" s="4">
        <v>12710909</v>
      </c>
      <c r="J113" s="37">
        <v>12689539.429547699</v>
      </c>
      <c r="K113" s="11">
        <f t="shared" si="20"/>
        <v>2.3590469450343043E-3</v>
      </c>
      <c r="L113" s="12">
        <f t="shared" si="21"/>
        <v>1.8854584020739917E-3</v>
      </c>
      <c r="M113" s="12">
        <f t="shared" si="22"/>
        <v>1.4919513152729103E-3</v>
      </c>
      <c r="N113" s="12">
        <f t="shared" si="23"/>
        <v>1.7339218158889391E-3</v>
      </c>
      <c r="O113" s="32">
        <f t="shared" si="12"/>
        <v>1.085987794792409E-3</v>
      </c>
      <c r="P113" s="32">
        <f t="shared" si="13"/>
        <v>1.0890399437331055E-3</v>
      </c>
      <c r="Q113" s="34">
        <f t="shared" si="19"/>
        <v>4.8873748673861073E-4</v>
      </c>
    </row>
    <row r="114" spans="1:17">
      <c r="A114">
        <f t="shared" si="14"/>
        <v>1</v>
      </c>
      <c r="B114" s="1">
        <v>43374</v>
      </c>
      <c r="C114" s="28">
        <v>12785</v>
      </c>
      <c r="D114" s="4">
        <v>12780</v>
      </c>
      <c r="E114" s="4">
        <v>12783</v>
      </c>
      <c r="F114" s="4">
        <v>12731</v>
      </c>
      <c r="G114" s="30">
        <v>12708571.971692534</v>
      </c>
      <c r="H114" s="30">
        <v>12717196.677758418</v>
      </c>
      <c r="I114" s="4">
        <v>12722436</v>
      </c>
      <c r="J114" s="37">
        <v>12745510.1365027</v>
      </c>
      <c r="K114" s="11">
        <f t="shared" si="20"/>
        <v>2.9810935906486868E-3</v>
      </c>
      <c r="L114" s="12">
        <f t="shared" si="21"/>
        <v>2.1171489061397875E-3</v>
      </c>
      <c r="M114" s="12">
        <f t="shared" si="22"/>
        <v>2.2737964560137769E-3</v>
      </c>
      <c r="N114" s="12">
        <f t="shared" si="23"/>
        <v>1.6522423288749533E-3</v>
      </c>
      <c r="O114" s="32">
        <f t="shared" si="12"/>
        <v>3.2021331910707662E-3</v>
      </c>
      <c r="P114" s="32">
        <f t="shared" si="13"/>
        <v>3.1959238627730091E-3</v>
      </c>
      <c r="Q114" s="34">
        <f t="shared" si="19"/>
        <v>4.410775289816371E-3</v>
      </c>
    </row>
    <row r="115" spans="1:17">
      <c r="A115">
        <f t="shared" si="14"/>
        <v>1</v>
      </c>
      <c r="B115" s="1">
        <v>43405</v>
      </c>
      <c r="C115" s="28">
        <v>12807</v>
      </c>
      <c r="D115" s="4">
        <v>12810</v>
      </c>
      <c r="E115" s="4">
        <v>12789</v>
      </c>
      <c r="F115" s="4">
        <v>12741</v>
      </c>
      <c r="G115" s="30">
        <v>12753978.897249987</v>
      </c>
      <c r="H115" s="30">
        <v>12761439.0246187</v>
      </c>
      <c r="I115" s="4">
        <v>12742103</v>
      </c>
      <c r="J115" s="37">
        <v>12744709.5701552</v>
      </c>
      <c r="K115" s="11">
        <f t="shared" si="20"/>
        <v>1.720766523269468E-3</v>
      </c>
      <c r="L115" s="12">
        <f t="shared" si="21"/>
        <v>2.3474178403755097E-3</v>
      </c>
      <c r="M115" s="12">
        <f t="shared" si="22"/>
        <v>4.6937338652908167E-4</v>
      </c>
      <c r="N115" s="12">
        <f t="shared" si="23"/>
        <v>7.8548425104085773E-4</v>
      </c>
      <c r="O115" s="32">
        <f t="shared" si="12"/>
        <v>3.5729368853238963E-3</v>
      </c>
      <c r="P115" s="32">
        <f t="shared" si="13"/>
        <v>3.4789386357183538E-3</v>
      </c>
      <c r="Q115" s="34">
        <f t="shared" si="19"/>
        <v>-6.2811636327375631E-5</v>
      </c>
    </row>
    <row r="116" spans="1:17">
      <c r="A116">
        <f t="shared" si="14"/>
        <v>1</v>
      </c>
      <c r="B116" s="1">
        <v>43435</v>
      </c>
      <c r="C116" s="28">
        <v>12842</v>
      </c>
      <c r="D116" s="4">
        <v>12809</v>
      </c>
      <c r="E116" s="4">
        <v>12809</v>
      </c>
      <c r="F116" s="4">
        <v>12761</v>
      </c>
      <c r="G116" s="30">
        <v>12766453.972884519</v>
      </c>
      <c r="H116" s="30">
        <v>12773856.372185063</v>
      </c>
      <c r="I116" s="4">
        <v>12770360</v>
      </c>
      <c r="J116" s="37">
        <v>12762050.4695614</v>
      </c>
      <c r="K116" s="11">
        <f t="shared" si="20"/>
        <v>2.7328804560007303E-3</v>
      </c>
      <c r="L116" s="12">
        <f t="shared" si="21"/>
        <v>-7.8064012490219881E-5</v>
      </c>
      <c r="M116" s="12">
        <f t="shared" si="22"/>
        <v>1.5638439283760519E-3</v>
      </c>
      <c r="N116" s="12">
        <f t="shared" si="23"/>
        <v>1.5697354995682922E-3</v>
      </c>
      <c r="O116" s="32">
        <f t="shared" ref="O116:O179" si="24">G116/G115-1</f>
        <v>9.7813205863328534E-4</v>
      </c>
      <c r="P116" s="32">
        <f t="shared" ref="P116:P179" si="25">H116/H115-1</f>
        <v>9.7303662560377369E-4</v>
      </c>
      <c r="Q116" s="34">
        <f t="shared" si="19"/>
        <v>1.3606351177124498E-3</v>
      </c>
    </row>
    <row r="117" spans="1:17">
      <c r="A117">
        <f t="shared" si="14"/>
        <v>1</v>
      </c>
      <c r="B117" s="1">
        <v>43466</v>
      </c>
      <c r="C117" s="28">
        <v>12822</v>
      </c>
      <c r="D117" s="4">
        <v>12830</v>
      </c>
      <c r="E117" s="4">
        <v>12826</v>
      </c>
      <c r="F117" s="4">
        <v>12790</v>
      </c>
      <c r="G117" s="30">
        <v>12793746.657834429</v>
      </c>
      <c r="H117" s="30">
        <v>12801097.502577476</v>
      </c>
      <c r="I117" s="4">
        <v>12709617</v>
      </c>
      <c r="J117" s="37">
        <v>12773339.863129999</v>
      </c>
      <c r="K117" s="11">
        <f t="shared" si="20"/>
        <v>-1.5573898146705734E-3</v>
      </c>
      <c r="L117" s="12">
        <f t="shared" si="21"/>
        <v>1.6394722460770783E-3</v>
      </c>
      <c r="M117" s="12">
        <f t="shared" si="22"/>
        <v>1.3271918182526932E-3</v>
      </c>
      <c r="N117" s="12">
        <f t="shared" si="23"/>
        <v>2.2725491732622505E-3</v>
      </c>
      <c r="O117" s="32">
        <f t="shared" si="24"/>
        <v>2.1378438372847697E-3</v>
      </c>
      <c r="P117" s="32">
        <f t="shared" si="25"/>
        <v>2.1325690221263294E-3</v>
      </c>
      <c r="Q117" s="34">
        <f t="shared" si="19"/>
        <v>8.8460656032718354E-4</v>
      </c>
    </row>
    <row r="118" spans="1:17">
      <c r="A118">
        <f t="shared" si="14"/>
        <v>1</v>
      </c>
      <c r="B118" s="1">
        <v>43497</v>
      </c>
      <c r="C118" s="28">
        <v>12834</v>
      </c>
      <c r="D118" s="4">
        <v>12827</v>
      </c>
      <c r="E118" s="4">
        <v>12834</v>
      </c>
      <c r="F118" s="4">
        <v>12782</v>
      </c>
      <c r="G118" s="30">
        <v>12823027.131183183</v>
      </c>
      <c r="H118" s="30">
        <v>12827444.966003085</v>
      </c>
      <c r="I118" s="4">
        <v>12748982</v>
      </c>
      <c r="J118" s="37">
        <v>12783375.9653465</v>
      </c>
      <c r="K118" s="11">
        <f t="shared" si="20"/>
        <v>9.3589143659333907E-4</v>
      </c>
      <c r="L118" s="12">
        <f t="shared" si="21"/>
        <v>-2.3382696804363778E-4</v>
      </c>
      <c r="M118" s="12">
        <f t="shared" si="22"/>
        <v>6.2373304225782356E-4</v>
      </c>
      <c r="N118" s="12">
        <f t="shared" si="23"/>
        <v>-6.2548866301803674E-4</v>
      </c>
      <c r="O118" s="32">
        <f t="shared" si="24"/>
        <v>2.2886550853205012E-3</v>
      </c>
      <c r="P118" s="32">
        <f t="shared" si="25"/>
        <v>2.0582191035030117E-3</v>
      </c>
      <c r="Q118" s="34">
        <f t="shared" si="19"/>
        <v>7.8570697437330139E-4</v>
      </c>
    </row>
    <row r="119" spans="1:17">
      <c r="A119">
        <f t="shared" si="14"/>
        <v>1</v>
      </c>
      <c r="B119" s="1">
        <v>43525</v>
      </c>
      <c r="C119" s="28">
        <v>12821</v>
      </c>
      <c r="D119" s="4">
        <v>12834</v>
      </c>
      <c r="E119" s="4">
        <v>12831</v>
      </c>
      <c r="F119" s="4">
        <v>12788</v>
      </c>
      <c r="G119" s="30">
        <v>12836653.979257932</v>
      </c>
      <c r="H119" s="30">
        <v>12841055.903969251</v>
      </c>
      <c r="I119" s="4">
        <v>12756283</v>
      </c>
      <c r="J119" s="37">
        <v>12790151.7099132</v>
      </c>
      <c r="K119" s="11">
        <f t="shared" si="20"/>
        <v>-1.0129343930185275E-3</v>
      </c>
      <c r="L119" s="12">
        <f t="shared" si="21"/>
        <v>5.4572386372497839E-4</v>
      </c>
      <c r="M119" s="12">
        <f t="shared" si="22"/>
        <v>-2.3375409069659181E-4</v>
      </c>
      <c r="N119" s="12">
        <f t="shared" si="23"/>
        <v>4.694101079643076E-4</v>
      </c>
      <c r="O119" s="32">
        <f t="shared" si="24"/>
        <v>1.0626857399069767E-3</v>
      </c>
      <c r="P119" s="32">
        <f t="shared" si="25"/>
        <v>1.061079427917111E-3</v>
      </c>
      <c r="Q119" s="34">
        <f t="shared" si="19"/>
        <v>5.3004343962559375E-4</v>
      </c>
    </row>
    <row r="120" spans="1:17">
      <c r="A120">
        <f t="shared" si="14"/>
        <v>1</v>
      </c>
      <c r="B120" s="1">
        <v>43556</v>
      </c>
      <c r="C120" s="28">
        <v>12838</v>
      </c>
      <c r="D120" s="4">
        <v>12836</v>
      </c>
      <c r="E120" s="4">
        <v>12834</v>
      </c>
      <c r="F120" s="4">
        <v>12785</v>
      </c>
      <c r="G120" s="30">
        <v>12852959.105451504</v>
      </c>
      <c r="H120" s="30">
        <v>12857347.103493828</v>
      </c>
      <c r="I120" s="4">
        <v>12747968</v>
      </c>
      <c r="J120" s="37">
        <v>12796409.7810311</v>
      </c>
      <c r="K120" s="11">
        <f t="shared" si="20"/>
        <v>1.3259496139146343E-3</v>
      </c>
      <c r="L120" s="12">
        <f t="shared" si="21"/>
        <v>1.5583606046432052E-4</v>
      </c>
      <c r="M120" s="12">
        <f t="shared" si="22"/>
        <v>2.3380874444711708E-4</v>
      </c>
      <c r="N120" s="12">
        <f t="shared" si="23"/>
        <v>-2.3459493274946563E-4</v>
      </c>
      <c r="O120" s="32">
        <f t="shared" si="24"/>
        <v>1.2702006472962157E-3</v>
      </c>
      <c r="P120" s="32">
        <f t="shared" si="25"/>
        <v>1.268680679097578E-3</v>
      </c>
      <c r="Q120" s="34">
        <f t="shared" si="19"/>
        <v>4.8928826333227704E-4</v>
      </c>
    </row>
    <row r="121" spans="1:17">
      <c r="A121">
        <f t="shared" si="14"/>
        <v>1</v>
      </c>
      <c r="B121" s="1">
        <v>43586</v>
      </c>
      <c r="C121" s="28">
        <v>12839</v>
      </c>
      <c r="D121" s="4">
        <v>12837</v>
      </c>
      <c r="E121" s="4">
        <v>12836</v>
      </c>
      <c r="F121" s="4">
        <v>12778</v>
      </c>
      <c r="G121" s="30">
        <v>12865297.13068044</v>
      </c>
      <c r="H121" s="30">
        <v>12867103.588576226</v>
      </c>
      <c r="I121" s="4">
        <v>12777092</v>
      </c>
      <c r="J121" s="37">
        <v>12805010.149591301</v>
      </c>
      <c r="K121" s="11">
        <f t="shared" si="20"/>
        <v>7.7893752921109893E-5</v>
      </c>
      <c r="L121" s="12">
        <f t="shared" si="21"/>
        <v>7.7905889685370155E-5</v>
      </c>
      <c r="M121" s="12">
        <f t="shared" si="22"/>
        <v>1.5583606046432052E-4</v>
      </c>
      <c r="N121" s="12">
        <f t="shared" si="23"/>
        <v>-5.475166210402449E-4</v>
      </c>
      <c r="O121" s="32">
        <f t="shared" si="24"/>
        <v>9.5993655061921146E-4</v>
      </c>
      <c r="P121" s="32">
        <f t="shared" si="25"/>
        <v>7.5882567405738399E-4</v>
      </c>
      <c r="Q121" s="34">
        <f t="shared" si="19"/>
        <v>6.7209230615206117E-4</v>
      </c>
    </row>
    <row r="122" spans="1:17">
      <c r="A122">
        <f t="shared" si="14"/>
        <v>1</v>
      </c>
      <c r="B122" s="1">
        <v>43617</v>
      </c>
      <c r="C122" s="28">
        <v>12854</v>
      </c>
      <c r="D122" s="4">
        <v>12848</v>
      </c>
      <c r="E122" s="4">
        <v>12846</v>
      </c>
      <c r="F122" s="4">
        <v>12787</v>
      </c>
      <c r="G122" s="30">
        <v>12868744.450154047</v>
      </c>
      <c r="H122" s="30">
        <v>12870280.693401875</v>
      </c>
      <c r="I122" s="4">
        <v>12867668</v>
      </c>
      <c r="J122" s="37">
        <v>12804972.722273299</v>
      </c>
      <c r="K122" s="11">
        <f t="shared" si="20"/>
        <v>1.1683152893526838E-3</v>
      </c>
      <c r="L122" s="12">
        <f t="shared" si="21"/>
        <v>8.5689802913457847E-4</v>
      </c>
      <c r="M122" s="12">
        <f t="shared" si="22"/>
        <v>7.7905889685259133E-4</v>
      </c>
      <c r="N122" s="12">
        <f t="shared" si="23"/>
        <v>7.0433557677263003E-4</v>
      </c>
      <c r="O122" s="32">
        <f t="shared" si="24"/>
        <v>2.6795490524555987E-4</v>
      </c>
      <c r="P122" s="32">
        <f t="shared" si="25"/>
        <v>2.4691686079769681E-4</v>
      </c>
      <c r="Q122" s="34">
        <f t="shared" si="19"/>
        <v>-2.9228651570178954E-6</v>
      </c>
    </row>
    <row r="123" spans="1:17">
      <c r="A123">
        <f t="shared" si="14"/>
        <v>1</v>
      </c>
      <c r="B123" s="1">
        <v>43647</v>
      </c>
      <c r="C123" s="28">
        <v>12864</v>
      </c>
      <c r="D123" s="4">
        <v>12850</v>
      </c>
      <c r="E123" s="4">
        <v>12850</v>
      </c>
      <c r="F123" s="4">
        <v>12790</v>
      </c>
      <c r="G123" s="30">
        <v>12893435.516711539</v>
      </c>
      <c r="H123" s="30">
        <v>12894950.120332034</v>
      </c>
      <c r="I123" s="4">
        <v>12860784</v>
      </c>
      <c r="J123" s="37">
        <v>12797576.6903954</v>
      </c>
      <c r="K123" s="11">
        <f t="shared" si="20"/>
        <v>7.7796794772044819E-4</v>
      </c>
      <c r="L123" s="12">
        <f t="shared" si="21"/>
        <v>1.5566625155671865E-4</v>
      </c>
      <c r="M123" s="12">
        <f t="shared" si="22"/>
        <v>3.1138097462246606E-4</v>
      </c>
      <c r="N123" s="12">
        <f t="shared" si="23"/>
        <v>2.3461327911156182E-4</v>
      </c>
      <c r="O123" s="32">
        <f t="shared" si="24"/>
        <v>1.9186849698609176E-3</v>
      </c>
      <c r="P123" s="32">
        <f t="shared" si="25"/>
        <v>1.9167745846293549E-3</v>
      </c>
      <c r="Q123" s="34">
        <f t="shared" si="19"/>
        <v>-5.7759060002016138E-4</v>
      </c>
    </row>
    <row r="124" spans="1:17">
      <c r="A124">
        <f t="shared" si="14"/>
        <v>1</v>
      </c>
      <c r="B124" s="1">
        <v>43678</v>
      </c>
      <c r="C124" s="28">
        <v>12853</v>
      </c>
      <c r="D124" s="4">
        <v>12852</v>
      </c>
      <c r="E124" s="4">
        <v>12852</v>
      </c>
      <c r="F124" s="4">
        <v>12789</v>
      </c>
      <c r="G124" s="30">
        <v>12908131.079560693</v>
      </c>
      <c r="H124" s="30">
        <v>12905579.874088533</v>
      </c>
      <c r="I124" s="4">
        <v>12852541</v>
      </c>
      <c r="J124" s="37">
        <v>12783062.1536464</v>
      </c>
      <c r="K124" s="11">
        <f t="shared" si="20"/>
        <v>-8.5509950248752187E-4</v>
      </c>
      <c r="L124" s="12">
        <f t="shared" si="21"/>
        <v>1.5564202334639177E-4</v>
      </c>
      <c r="M124" s="12">
        <f t="shared" si="22"/>
        <v>1.5564202334639177E-4</v>
      </c>
      <c r="N124" s="12">
        <f t="shared" si="23"/>
        <v>-7.8186082877240715E-5</v>
      </c>
      <c r="O124" s="32">
        <f t="shared" si="24"/>
        <v>1.1397709190934524E-3</v>
      </c>
      <c r="P124" s="32">
        <f t="shared" si="25"/>
        <v>8.2433461605546654E-4</v>
      </c>
      <c r="Q124" s="34">
        <f t="shared" si="19"/>
        <v>-1.1341629044421264E-3</v>
      </c>
    </row>
    <row r="125" spans="1:17">
      <c r="A125">
        <f t="shared" si="14"/>
        <v>1</v>
      </c>
      <c r="B125" s="1">
        <v>43709</v>
      </c>
      <c r="C125" s="28">
        <v>12850</v>
      </c>
      <c r="D125" s="4">
        <v>12847</v>
      </c>
      <c r="E125" s="4">
        <v>12854</v>
      </c>
      <c r="F125" s="4">
        <v>12787</v>
      </c>
      <c r="G125" s="30">
        <v>12921092.181846948</v>
      </c>
      <c r="H125" s="30">
        <v>12918559.851188138</v>
      </c>
      <c r="I125" s="4">
        <v>12780536</v>
      </c>
      <c r="J125" s="37">
        <v>12758843.865259601</v>
      </c>
      <c r="K125" s="11">
        <f t="shared" si="20"/>
        <v>-2.3340854275266665E-4</v>
      </c>
      <c r="L125" s="12">
        <f t="shared" si="21"/>
        <v>-3.8904450669152713E-4</v>
      </c>
      <c r="M125" s="12">
        <f t="shared" si="22"/>
        <v>1.5561780267669967E-4</v>
      </c>
      <c r="N125" s="12">
        <f t="shared" si="23"/>
        <v>-1.5638439283760519E-4</v>
      </c>
      <c r="O125" s="32">
        <f t="shared" si="24"/>
        <v>1.0041037084584925E-3</v>
      </c>
      <c r="P125" s="32">
        <f t="shared" si="25"/>
        <v>1.0057647332581965E-3</v>
      </c>
      <c r="Q125" s="34">
        <f t="shared" si="19"/>
        <v>-1.8945607942530973E-3</v>
      </c>
    </row>
    <row r="126" spans="1:17">
      <c r="A126">
        <f t="shared" si="14"/>
        <v>1</v>
      </c>
      <c r="B126" s="1">
        <v>43739</v>
      </c>
      <c r="C126" s="28">
        <v>12811</v>
      </c>
      <c r="D126" s="4">
        <v>12811</v>
      </c>
      <c r="E126" s="4">
        <v>12809</v>
      </c>
      <c r="F126" s="4">
        <v>12733</v>
      </c>
      <c r="G126" s="30">
        <v>12922803.862360666</v>
      </c>
      <c r="H126" s="30">
        <v>12920252.080550313</v>
      </c>
      <c r="I126" s="4">
        <v>12710531</v>
      </c>
      <c r="J126" s="37">
        <v>12739982.869982401</v>
      </c>
      <c r="K126" s="11">
        <f t="shared" si="20"/>
        <v>-3.0350194552528631E-3</v>
      </c>
      <c r="L126" s="12">
        <f t="shared" si="21"/>
        <v>-2.8022106328325913E-3</v>
      </c>
      <c r="M126" s="12">
        <f t="shared" si="22"/>
        <v>-3.500855764742461E-3</v>
      </c>
      <c r="N126" s="12">
        <f t="shared" si="23"/>
        <v>-4.223039024008779E-3</v>
      </c>
      <c r="O126" s="32">
        <f t="shared" si="24"/>
        <v>1.3247181349895776E-4</v>
      </c>
      <c r="P126" s="32">
        <f t="shared" si="25"/>
        <v>1.3099210606037914E-4</v>
      </c>
      <c r="Q126" s="34">
        <f t="shared" si="19"/>
        <v>-1.4782683663490115E-3</v>
      </c>
    </row>
    <row r="127" spans="1:17">
      <c r="A127">
        <f t="shared" si="14"/>
        <v>1</v>
      </c>
      <c r="B127" s="1">
        <v>43770</v>
      </c>
      <c r="C127" s="28">
        <v>12865</v>
      </c>
      <c r="D127" s="4">
        <v>12867</v>
      </c>
      <c r="E127" s="4">
        <v>12868</v>
      </c>
      <c r="F127" s="4">
        <v>12777</v>
      </c>
      <c r="G127" s="30">
        <v>12941571.460159359</v>
      </c>
      <c r="H127" s="30">
        <v>12931063.861042308</v>
      </c>
      <c r="I127" s="4">
        <v>12746773</v>
      </c>
      <c r="J127" s="37">
        <v>12742578.7654092</v>
      </c>
      <c r="K127" s="11">
        <f t="shared" si="20"/>
        <v>4.2151276246975566E-3</v>
      </c>
      <c r="L127" s="12">
        <f t="shared" si="21"/>
        <v>4.3712434626492769E-3</v>
      </c>
      <c r="M127" s="12">
        <f t="shared" si="22"/>
        <v>4.6061363104068498E-3</v>
      </c>
      <c r="N127" s="12">
        <f t="shared" si="23"/>
        <v>3.4555878426136832E-3</v>
      </c>
      <c r="O127" s="32">
        <f t="shared" si="24"/>
        <v>1.4522852779152995E-3</v>
      </c>
      <c r="P127" s="32">
        <f t="shared" si="25"/>
        <v>8.3680878860481478E-4</v>
      </c>
      <c r="Q127" s="34">
        <f t="shared" si="19"/>
        <v>2.0375972662534103E-4</v>
      </c>
    </row>
    <row r="128" spans="1:17">
      <c r="A128">
        <f t="shared" si="14"/>
        <v>1</v>
      </c>
      <c r="B128" s="1">
        <v>43800</v>
      </c>
      <c r="C128" s="28">
        <v>12855</v>
      </c>
      <c r="D128" s="4">
        <v>12863</v>
      </c>
      <c r="E128" s="4">
        <v>12866</v>
      </c>
      <c r="F128" s="4">
        <v>12760</v>
      </c>
      <c r="G128" s="30">
        <v>12948851.831198663</v>
      </c>
      <c r="H128" s="30">
        <v>12938283.390658842</v>
      </c>
      <c r="I128" s="4">
        <v>12755108</v>
      </c>
      <c r="J128" s="37">
        <v>12735875.445663899</v>
      </c>
      <c r="K128" s="11">
        <f t="shared" si="20"/>
        <v>-7.7730275942478055E-4</v>
      </c>
      <c r="L128" s="12">
        <f t="shared" si="21"/>
        <v>-3.1087277531671731E-4</v>
      </c>
      <c r="M128" s="12">
        <f t="shared" si="22"/>
        <v>-1.5542430836179566E-4</v>
      </c>
      <c r="N128" s="12">
        <f t="shared" si="23"/>
        <v>-1.3305157705251203E-3</v>
      </c>
      <c r="O128" s="32">
        <f t="shared" si="24"/>
        <v>5.6255695544504825E-4</v>
      </c>
      <c r="P128" s="32">
        <f t="shared" si="25"/>
        <v>5.5830902191167375E-4</v>
      </c>
      <c r="Q128" s="34">
        <f t="shared" si="19"/>
        <v>-5.2605676360395481E-4</v>
      </c>
    </row>
    <row r="129" spans="1:17">
      <c r="A129">
        <f t="shared" si="14"/>
        <v>0</v>
      </c>
      <c r="B129" s="1">
        <v>43831</v>
      </c>
      <c r="C129" s="28">
        <v>12851</v>
      </c>
      <c r="D129" s="4">
        <v>12846</v>
      </c>
      <c r="E129" s="4">
        <v>12844</v>
      </c>
      <c r="F129" s="4">
        <v>12745</v>
      </c>
      <c r="G129" s="30">
        <v>12932976.695752425</v>
      </c>
      <c r="H129" s="30">
        <v>12922512.959320707</v>
      </c>
      <c r="I129" s="4">
        <v>12669138</v>
      </c>
      <c r="J129" s="37">
        <v>12727041.4492893</v>
      </c>
      <c r="K129" s="11">
        <f t="shared" si="20"/>
        <v>-3.111629716063824E-4</v>
      </c>
      <c r="L129" s="12">
        <f t="shared" si="21"/>
        <v>-1.3216201508201575E-3</v>
      </c>
      <c r="M129" s="12">
        <f t="shared" si="22"/>
        <v>-1.7099331571583942E-3</v>
      </c>
      <c r="N129" s="12">
        <f t="shared" si="23"/>
        <v>-1.1755485893416573E-3</v>
      </c>
      <c r="O129" s="32">
        <f t="shared" si="24"/>
        <v>-1.225987883187285E-3</v>
      </c>
      <c r="P129" s="32">
        <f t="shared" si="25"/>
        <v>-1.2188967316576482E-3</v>
      </c>
      <c r="Q129" s="34">
        <f t="shared" si="19"/>
        <v>-6.9363087070761775E-4</v>
      </c>
    </row>
    <row r="130" spans="1:17">
      <c r="A130">
        <f t="shared" si="14"/>
        <v>0</v>
      </c>
      <c r="B130" s="1">
        <v>43862</v>
      </c>
      <c r="C130" s="28">
        <v>12861</v>
      </c>
      <c r="D130" s="4">
        <v>12857</v>
      </c>
      <c r="E130" s="4">
        <v>12852</v>
      </c>
      <c r="F130" s="4">
        <v>12743</v>
      </c>
      <c r="G130" s="30">
        <v>12923254.80270833</v>
      </c>
      <c r="H130" s="30">
        <v>12903933.024895454</v>
      </c>
      <c r="I130" s="4">
        <v>12689374</v>
      </c>
      <c r="J130" s="37">
        <v>12721390.3284279</v>
      </c>
      <c r="K130" s="11">
        <f t="shared" si="20"/>
        <v>7.78149560345609E-4</v>
      </c>
      <c r="L130" s="12">
        <f t="shared" si="21"/>
        <v>8.5629768021178165E-4</v>
      </c>
      <c r="M130" s="12">
        <f t="shared" si="22"/>
        <v>6.2285892245417251E-4</v>
      </c>
      <c r="N130" s="12">
        <f t="shared" si="23"/>
        <v>-1.5692428403291103E-4</v>
      </c>
      <c r="O130" s="32">
        <f t="shared" si="24"/>
        <v>-7.5171348969405027E-4</v>
      </c>
      <c r="P130" s="32">
        <f t="shared" si="25"/>
        <v>-1.4377957664846175E-3</v>
      </c>
      <c r="Q130" s="34">
        <f t="shared" si="19"/>
        <v>-4.4402470785664949E-4</v>
      </c>
    </row>
    <row r="131" spans="1:17">
      <c r="A131">
        <f t="shared" si="14"/>
        <v>0</v>
      </c>
      <c r="B131" s="1">
        <v>43891</v>
      </c>
      <c r="C131" s="28">
        <v>12839</v>
      </c>
      <c r="D131" s="4">
        <v>12818</v>
      </c>
      <c r="E131" s="4">
        <v>12806</v>
      </c>
      <c r="F131" s="4">
        <v>12684</v>
      </c>
      <c r="G131" s="30">
        <v>12919753.584674755</v>
      </c>
      <c r="H131" s="30">
        <v>12900437.749097051</v>
      </c>
      <c r="I131" s="4">
        <v>12651200</v>
      </c>
      <c r="J131" s="37">
        <v>12687700.187018</v>
      </c>
      <c r="K131" s="11">
        <f t="shared" si="20"/>
        <v>-1.7105979317315612E-3</v>
      </c>
      <c r="L131" s="12">
        <f t="shared" si="21"/>
        <v>-3.0333670374115274E-3</v>
      </c>
      <c r="M131" s="12">
        <f t="shared" si="22"/>
        <v>-3.579209461562427E-3</v>
      </c>
      <c r="N131" s="12">
        <f t="shared" si="23"/>
        <v>-4.6299929372989324E-3</v>
      </c>
      <c r="O131" s="32">
        <f t="shared" si="24"/>
        <v>-2.7092385680116404E-4</v>
      </c>
      <c r="P131" s="32">
        <f t="shared" si="25"/>
        <v>-2.7086902819928316E-4</v>
      </c>
      <c r="Q131" s="34">
        <f t="shared" si="19"/>
        <v>-2.6483065561327956E-3</v>
      </c>
    </row>
    <row r="132" spans="1:17">
      <c r="A132">
        <f t="shared" si="14"/>
        <v>0</v>
      </c>
      <c r="B132" s="1">
        <v>43922</v>
      </c>
      <c r="C132" s="28">
        <v>11488</v>
      </c>
      <c r="D132" s="4">
        <v>11482</v>
      </c>
      <c r="E132" s="4">
        <v>11489</v>
      </c>
      <c r="F132" s="4">
        <v>11382</v>
      </c>
      <c r="G132" s="30">
        <v>12625548.811555833</v>
      </c>
      <c r="H132" s="30">
        <v>12606826.43574526</v>
      </c>
      <c r="I132" s="4">
        <v>11182329</v>
      </c>
      <c r="J132" s="37">
        <v>11237083.5813022</v>
      </c>
      <c r="K132" s="11">
        <f t="shared" si="20"/>
        <v>-0.10522626372770461</v>
      </c>
      <c r="L132" s="12">
        <f t="shared" si="21"/>
        <v>-0.10422842877203931</v>
      </c>
      <c r="M132" s="12">
        <f t="shared" si="22"/>
        <v>-0.10284241761674218</v>
      </c>
      <c r="N132" s="12">
        <f t="shared" si="23"/>
        <v>-0.10264900662251653</v>
      </c>
      <c r="O132" s="32">
        <f t="shared" si="24"/>
        <v>-2.2771701580121761E-2</v>
      </c>
      <c r="P132" s="32">
        <f t="shared" si="25"/>
        <v>-2.275979459474875E-2</v>
      </c>
      <c r="Q132" s="34">
        <f t="shared" si="19"/>
        <v>-0.11433250977983112</v>
      </c>
    </row>
    <row r="133" spans="1:17">
      <c r="A133">
        <f t="shared" si="14"/>
        <v>0</v>
      </c>
      <c r="B133" s="1">
        <v>43952</v>
      </c>
      <c r="C133" s="28">
        <v>11707</v>
      </c>
      <c r="D133" s="4">
        <v>11739</v>
      </c>
      <c r="E133" s="4">
        <v>11729</v>
      </c>
      <c r="F133" s="4">
        <v>11610</v>
      </c>
      <c r="G133" s="30">
        <v>12419349.634492498</v>
      </c>
      <c r="H133" s="30">
        <v>12397065.004975799</v>
      </c>
      <c r="I133" s="4">
        <v>11445140</v>
      </c>
      <c r="J133" s="37">
        <v>11470146.2250802</v>
      </c>
      <c r="K133" s="11">
        <f t="shared" si="20"/>
        <v>1.9063370473537677E-2</v>
      </c>
      <c r="L133" s="12">
        <f t="shared" si="21"/>
        <v>2.2382860128897342E-2</v>
      </c>
      <c r="M133" s="12">
        <f t="shared" si="22"/>
        <v>2.0889546522760982E-2</v>
      </c>
      <c r="N133" s="12">
        <f t="shared" si="23"/>
        <v>2.0031628887717368E-2</v>
      </c>
      <c r="O133" s="32">
        <f t="shared" si="24"/>
        <v>-1.6331898132982969E-2</v>
      </c>
      <c r="P133" s="32">
        <f t="shared" si="25"/>
        <v>-1.6638718065849267E-2</v>
      </c>
      <c r="Q133" s="34">
        <f t="shared" si="19"/>
        <v>2.0740492147428791E-2</v>
      </c>
    </row>
    <row r="134" spans="1:17">
      <c r="A134">
        <f t="shared" si="14"/>
        <v>0</v>
      </c>
      <c r="B134" s="1">
        <v>43983</v>
      </c>
      <c r="C134" s="28">
        <v>12095</v>
      </c>
      <c r="D134" s="4">
        <v>12086</v>
      </c>
      <c r="E134" s="4">
        <v>12062</v>
      </c>
      <c r="F134" s="4">
        <v>11950</v>
      </c>
      <c r="G134" s="30">
        <v>12417327.28220585</v>
      </c>
      <c r="H134" s="30">
        <v>12394991.332037507</v>
      </c>
      <c r="I134" s="4">
        <v>11961618</v>
      </c>
      <c r="J134" s="37">
        <v>11901642.2391013</v>
      </c>
      <c r="K134" s="11">
        <f t="shared" si="20"/>
        <v>3.3142564277782505E-2</v>
      </c>
      <c r="L134" s="12">
        <f t="shared" si="21"/>
        <v>2.9559587699122591E-2</v>
      </c>
      <c r="M134" s="12">
        <f t="shared" si="22"/>
        <v>2.8391167192429068E-2</v>
      </c>
      <c r="N134" s="12">
        <f t="shared" si="23"/>
        <v>2.9285099052540842E-2</v>
      </c>
      <c r="O134" s="32">
        <f t="shared" si="24"/>
        <v>-1.6283882378442804E-4</v>
      </c>
      <c r="P134" s="32">
        <f t="shared" si="25"/>
        <v>-1.6727128053783957E-4</v>
      </c>
      <c r="Q134" s="34">
        <f t="shared" si="19"/>
        <v>3.7619050843275881E-2</v>
      </c>
    </row>
    <row r="135" spans="1:17">
      <c r="A135">
        <f t="shared" ref="A135:A185" si="26">IF(OR(YEAR(B135)&lt;2020,YEAR(B135)&gt;2021),1,0)</f>
        <v>0</v>
      </c>
      <c r="B135" s="1">
        <v>44013</v>
      </c>
      <c r="C135" s="28">
        <v>12112</v>
      </c>
      <c r="D135" s="4">
        <v>12103</v>
      </c>
      <c r="E135" s="4">
        <v>12103</v>
      </c>
      <c r="F135" s="4">
        <v>11973</v>
      </c>
      <c r="G135" s="30">
        <v>12428000.706911024</v>
      </c>
      <c r="H135" s="30">
        <v>12405539.626013154</v>
      </c>
      <c r="I135" s="4">
        <v>11984932</v>
      </c>
      <c r="J135" s="37">
        <v>11923607.383895401</v>
      </c>
      <c r="K135" s="11">
        <f t="shared" ref="K135:K166" si="27">C135/C134-1</f>
        <v>1.4055394791236964E-3</v>
      </c>
      <c r="L135" s="12">
        <f t="shared" ref="L135:L166" si="28">D135/D134-1</f>
        <v>1.4065861327154927E-3</v>
      </c>
      <c r="M135" s="12">
        <f t="shared" ref="M135:M166" si="29">E135/E134-1</f>
        <v>3.3991046260983815E-3</v>
      </c>
      <c r="N135" s="12">
        <f t="shared" ref="N135:N166" si="30">F135/F134-1</f>
        <v>1.9246861924686609E-3</v>
      </c>
      <c r="O135" s="32">
        <f t="shared" si="24"/>
        <v>8.5955894232325747E-4</v>
      </c>
      <c r="P135" s="32">
        <f t="shared" si="25"/>
        <v>8.5101261413411677E-4</v>
      </c>
      <c r="Q135" s="34">
        <f t="shared" si="19"/>
        <v>1.8455557941354783E-3</v>
      </c>
    </row>
    <row r="136" spans="1:17">
      <c r="A136">
        <f t="shared" si="26"/>
        <v>0</v>
      </c>
      <c r="B136" s="1">
        <v>44044</v>
      </c>
      <c r="C136" s="28">
        <v>12132</v>
      </c>
      <c r="D136" s="4">
        <v>12139</v>
      </c>
      <c r="E136" s="4">
        <v>12133</v>
      </c>
      <c r="F136" s="4">
        <v>11999</v>
      </c>
      <c r="G136" s="30">
        <v>12422041.224036291</v>
      </c>
      <c r="H136" s="30">
        <v>12400470.415517101</v>
      </c>
      <c r="I136" s="4">
        <v>12033667</v>
      </c>
      <c r="J136" s="37">
        <v>11966874.139150901</v>
      </c>
      <c r="K136" s="11">
        <f t="shared" si="27"/>
        <v>1.6512549537648358E-3</v>
      </c>
      <c r="L136" s="12">
        <f t="shared" si="28"/>
        <v>2.9744691398827516E-3</v>
      </c>
      <c r="M136" s="12">
        <f t="shared" si="29"/>
        <v>2.4787242832355894E-3</v>
      </c>
      <c r="N136" s="12">
        <f t="shared" si="30"/>
        <v>2.1715526601520097E-3</v>
      </c>
      <c r="O136" s="32">
        <f t="shared" si="24"/>
        <v>-4.7952064175682541E-4</v>
      </c>
      <c r="P136" s="32">
        <f t="shared" si="25"/>
        <v>-4.0862474740099852E-4</v>
      </c>
      <c r="Q136" s="34">
        <f t="shared" ref="Q136:Q185" si="31">J136/J135-1</f>
        <v>3.6286631941553349E-3</v>
      </c>
    </row>
    <row r="137" spans="1:17">
      <c r="A137">
        <f t="shared" si="26"/>
        <v>0</v>
      </c>
      <c r="B137" s="1">
        <v>44075</v>
      </c>
      <c r="C137" s="28">
        <v>12205</v>
      </c>
      <c r="D137" s="4">
        <v>12193</v>
      </c>
      <c r="E137" s="4">
        <v>12193</v>
      </c>
      <c r="F137" s="4">
        <v>12057</v>
      </c>
      <c r="G137" s="30">
        <v>12446600.324538009</v>
      </c>
      <c r="H137" s="30">
        <v>12425047.972642725</v>
      </c>
      <c r="I137" s="4">
        <v>12046544</v>
      </c>
      <c r="J137" s="37">
        <v>12018586.0981349</v>
      </c>
      <c r="K137" s="11">
        <f t="shared" si="27"/>
        <v>6.0171447411803136E-3</v>
      </c>
      <c r="L137" s="12">
        <f t="shared" si="28"/>
        <v>4.4484718675343871E-3</v>
      </c>
      <c r="M137" s="12">
        <f t="shared" si="29"/>
        <v>4.9451908019451096E-3</v>
      </c>
      <c r="N137" s="12">
        <f t="shared" si="30"/>
        <v>4.8337361446786353E-3</v>
      </c>
      <c r="O137" s="32">
        <f t="shared" si="24"/>
        <v>1.9770583641436357E-3</v>
      </c>
      <c r="P137" s="32">
        <f t="shared" si="25"/>
        <v>1.981985868444891E-3</v>
      </c>
      <c r="Q137" s="34">
        <f t="shared" si="31"/>
        <v>4.3212586998653268E-3</v>
      </c>
    </row>
    <row r="138" spans="1:17">
      <c r="A138">
        <f t="shared" si="26"/>
        <v>0</v>
      </c>
      <c r="B138" s="1">
        <v>44105</v>
      </c>
      <c r="C138" s="28">
        <v>12231</v>
      </c>
      <c r="D138" s="4">
        <v>12226</v>
      </c>
      <c r="E138" s="4">
        <v>12236</v>
      </c>
      <c r="F138" s="4">
        <v>12086</v>
      </c>
      <c r="G138" s="30">
        <v>12469137.474291939</v>
      </c>
      <c r="H138" s="30">
        <v>12447339.609693697</v>
      </c>
      <c r="I138" s="4">
        <v>12079537</v>
      </c>
      <c r="J138" s="37">
        <v>12107360.0983089</v>
      </c>
      <c r="K138" s="11">
        <f t="shared" si="27"/>
        <v>2.1302744776729998E-3</v>
      </c>
      <c r="L138" s="12">
        <f t="shared" si="28"/>
        <v>2.7064709259410069E-3</v>
      </c>
      <c r="M138" s="12">
        <f t="shared" si="29"/>
        <v>3.5266136307716689E-3</v>
      </c>
      <c r="N138" s="12">
        <f t="shared" si="30"/>
        <v>2.4052417682673966E-3</v>
      </c>
      <c r="O138" s="32">
        <f t="shared" si="24"/>
        <v>1.8107072747808317E-3</v>
      </c>
      <c r="P138" s="32">
        <f t="shared" si="25"/>
        <v>1.794088610366229E-3</v>
      </c>
      <c r="Q138" s="34">
        <f t="shared" si="31"/>
        <v>7.386392995743174E-3</v>
      </c>
    </row>
    <row r="139" spans="1:17">
      <c r="A139">
        <f t="shared" si="26"/>
        <v>0</v>
      </c>
      <c r="B139" s="1">
        <v>44136</v>
      </c>
      <c r="C139" s="28">
        <v>12253</v>
      </c>
      <c r="D139" s="4">
        <v>12271</v>
      </c>
      <c r="E139" s="4">
        <v>12196</v>
      </c>
      <c r="F139" s="4">
        <v>12118</v>
      </c>
      <c r="G139" s="30">
        <v>12506921.455368098</v>
      </c>
      <c r="H139" s="30">
        <v>12460134.179743731</v>
      </c>
      <c r="I139" s="4">
        <v>12096397</v>
      </c>
      <c r="J139" s="37">
        <v>12101244.603689101</v>
      </c>
      <c r="K139" s="11">
        <f t="shared" si="27"/>
        <v>1.7987082004742305E-3</v>
      </c>
      <c r="L139" s="12">
        <f t="shared" si="28"/>
        <v>3.6806805169311563E-3</v>
      </c>
      <c r="M139" s="12">
        <f t="shared" si="29"/>
        <v>-3.2690421706440542E-3</v>
      </c>
      <c r="N139" s="12">
        <f t="shared" si="30"/>
        <v>2.6476915439350712E-3</v>
      </c>
      <c r="O139" s="32">
        <f t="shared" si="24"/>
        <v>3.0302000562636433E-3</v>
      </c>
      <c r="P139" s="32">
        <f t="shared" si="25"/>
        <v>1.0278959561824674E-3</v>
      </c>
      <c r="Q139" s="34">
        <f t="shared" si="31"/>
        <v>-5.0510553664406821E-4</v>
      </c>
    </row>
    <row r="140" spans="1:17">
      <c r="A140">
        <f t="shared" si="26"/>
        <v>0</v>
      </c>
      <c r="B140" s="1">
        <v>44166</v>
      </c>
      <c r="C140" s="28">
        <v>12309</v>
      </c>
      <c r="D140" s="4">
        <v>12227</v>
      </c>
      <c r="E140" s="4">
        <v>12231</v>
      </c>
      <c r="F140" s="4">
        <v>12153</v>
      </c>
      <c r="G140" s="30">
        <v>12499100.284492712</v>
      </c>
      <c r="H140" s="30">
        <v>12452272.603916518</v>
      </c>
      <c r="I140" s="4">
        <v>12161873</v>
      </c>
      <c r="J140" s="37">
        <v>12146728.954220699</v>
      </c>
      <c r="K140" s="11">
        <f t="shared" si="27"/>
        <v>4.5703093120053051E-3</v>
      </c>
      <c r="L140" s="12">
        <f t="shared" si="28"/>
        <v>-3.5856898378290314E-3</v>
      </c>
      <c r="M140" s="12">
        <f t="shared" si="29"/>
        <v>2.8697933748769167E-3</v>
      </c>
      <c r="N140" s="12">
        <f t="shared" si="30"/>
        <v>2.8882653903283817E-3</v>
      </c>
      <c r="O140" s="32">
        <f t="shared" si="24"/>
        <v>-6.2534740489861296E-4</v>
      </c>
      <c r="P140" s="32">
        <f t="shared" si="25"/>
        <v>-6.3093829599314422E-4</v>
      </c>
      <c r="Q140" s="34">
        <f t="shared" si="31"/>
        <v>3.758650619931414E-3</v>
      </c>
    </row>
    <row r="141" spans="1:17">
      <c r="A141">
        <f t="shared" si="26"/>
        <v>0</v>
      </c>
      <c r="B141" s="1">
        <v>44197</v>
      </c>
      <c r="C141" s="28">
        <v>12217</v>
      </c>
      <c r="D141" s="4">
        <v>12217</v>
      </c>
      <c r="E141" s="4">
        <v>12213</v>
      </c>
      <c r="F141" s="4">
        <v>12145</v>
      </c>
      <c r="G141" s="30">
        <v>12483903.916246865</v>
      </c>
      <c r="H141" s="30">
        <v>12437023.97119871</v>
      </c>
      <c r="I141" s="4">
        <v>12104363</v>
      </c>
      <c r="J141" s="37">
        <v>12157744.8264708</v>
      </c>
      <c r="K141" s="11">
        <f t="shared" si="27"/>
        <v>-7.4742058656267485E-3</v>
      </c>
      <c r="L141" s="12">
        <f t="shared" si="28"/>
        <v>-8.1786210844847496E-4</v>
      </c>
      <c r="M141" s="12">
        <f t="shared" si="29"/>
        <v>-1.4716703458425018E-3</v>
      </c>
      <c r="N141" s="12">
        <f t="shared" si="30"/>
        <v>-6.5827367728132913E-4</v>
      </c>
      <c r="O141" s="32">
        <f t="shared" si="24"/>
        <v>-1.2157969693787907E-3</v>
      </c>
      <c r="P141" s="32">
        <f t="shared" si="25"/>
        <v>-1.2245662460852458E-3</v>
      </c>
      <c r="Q141" s="34">
        <f t="shared" si="31"/>
        <v>9.069003096733308E-4</v>
      </c>
    </row>
    <row r="142" spans="1:17">
      <c r="A142">
        <f t="shared" si="26"/>
        <v>0</v>
      </c>
      <c r="B142" s="1">
        <v>44228</v>
      </c>
      <c r="C142" s="28">
        <v>12238</v>
      </c>
      <c r="D142" s="4">
        <v>12231</v>
      </c>
      <c r="E142" s="4">
        <v>12248</v>
      </c>
      <c r="F142" s="4">
        <v>12179</v>
      </c>
      <c r="G142" s="30">
        <v>12484966.092049027</v>
      </c>
      <c r="H142" s="30">
        <v>12454503.988604875</v>
      </c>
      <c r="I142" s="4">
        <v>12145937</v>
      </c>
      <c r="J142" s="37">
        <v>12180350.445675399</v>
      </c>
      <c r="K142" s="11">
        <f t="shared" si="27"/>
        <v>1.7189162642219369E-3</v>
      </c>
      <c r="L142" s="12">
        <f t="shared" si="28"/>
        <v>1.1459441761478839E-3</v>
      </c>
      <c r="M142" s="12">
        <f t="shared" si="29"/>
        <v>2.8657987390485751E-3</v>
      </c>
      <c r="N142" s="12">
        <f t="shared" si="30"/>
        <v>2.7995059695347102E-3</v>
      </c>
      <c r="O142" s="32">
        <f t="shared" si="24"/>
        <v>8.5083625225523818E-5</v>
      </c>
      <c r="P142" s="32">
        <f t="shared" si="25"/>
        <v>1.405482328139307E-3</v>
      </c>
      <c r="Q142" s="34">
        <f t="shared" si="31"/>
        <v>1.8593595709774924E-3</v>
      </c>
    </row>
    <row r="143" spans="1:17">
      <c r="A143">
        <f t="shared" si="26"/>
        <v>0</v>
      </c>
      <c r="B143" s="1">
        <v>44256</v>
      </c>
      <c r="C143" s="28">
        <v>12284</v>
      </c>
      <c r="D143" s="4">
        <v>12302</v>
      </c>
      <c r="E143" s="4">
        <v>12299</v>
      </c>
      <c r="F143" s="4">
        <v>12232</v>
      </c>
      <c r="G143" s="30">
        <v>12496382.909542445</v>
      </c>
      <c r="H143" s="30">
        <v>12465866.404088847</v>
      </c>
      <c r="I143" s="4">
        <v>12204842</v>
      </c>
      <c r="J143" s="37">
        <v>12241962.5613269</v>
      </c>
      <c r="K143" s="11">
        <f t="shared" si="27"/>
        <v>3.7587841150514834E-3</v>
      </c>
      <c r="L143" s="12">
        <f t="shared" si="28"/>
        <v>5.8049219197122692E-3</v>
      </c>
      <c r="M143" s="12">
        <f t="shared" si="29"/>
        <v>4.1639451338995048E-3</v>
      </c>
      <c r="N143" s="12">
        <f t="shared" si="30"/>
        <v>4.351753017489024E-3</v>
      </c>
      <c r="O143" s="32">
        <f t="shared" si="24"/>
        <v>9.1444521428774017E-4</v>
      </c>
      <c r="P143" s="32">
        <f t="shared" si="25"/>
        <v>9.1231376973088807E-4</v>
      </c>
      <c r="Q143" s="34">
        <f t="shared" si="31"/>
        <v>5.0583204421164041E-3</v>
      </c>
    </row>
    <row r="144" spans="1:17">
      <c r="A144">
        <f t="shared" si="26"/>
        <v>0</v>
      </c>
      <c r="B144" s="1">
        <v>44287</v>
      </c>
      <c r="C144" s="28">
        <v>12284</v>
      </c>
      <c r="D144" s="4">
        <v>12267</v>
      </c>
      <c r="E144" s="4">
        <v>12264</v>
      </c>
      <c r="F144" s="4">
        <v>12191</v>
      </c>
      <c r="G144" s="30">
        <v>12447460.806207014</v>
      </c>
      <c r="H144" s="30">
        <v>12416997.331932928</v>
      </c>
      <c r="I144" s="4">
        <v>12166863</v>
      </c>
      <c r="J144" s="37">
        <v>12209015.3468029</v>
      </c>
      <c r="K144" s="11">
        <f t="shared" si="27"/>
        <v>0</v>
      </c>
      <c r="L144" s="12">
        <f t="shared" si="28"/>
        <v>-2.8450658429524101E-3</v>
      </c>
      <c r="M144" s="12">
        <f t="shared" si="29"/>
        <v>-2.845759817871385E-3</v>
      </c>
      <c r="N144" s="12">
        <f t="shared" si="30"/>
        <v>-3.3518639633747238E-3</v>
      </c>
      <c r="O144" s="32">
        <f t="shared" si="24"/>
        <v>-3.9149011109504972E-3</v>
      </c>
      <c r="P144" s="32">
        <f t="shared" si="25"/>
        <v>-3.9202306981157564E-3</v>
      </c>
      <c r="Q144" s="34">
        <f t="shared" si="31"/>
        <v>-2.6913343639918264E-3</v>
      </c>
    </row>
    <row r="145" spans="1:17">
      <c r="A145">
        <f t="shared" si="26"/>
        <v>0</v>
      </c>
      <c r="B145" s="1">
        <v>44317</v>
      </c>
      <c r="C145" s="28">
        <v>12290</v>
      </c>
      <c r="D145" s="4">
        <v>12303</v>
      </c>
      <c r="E145" s="4">
        <v>12300</v>
      </c>
      <c r="F145" s="4">
        <v>12219</v>
      </c>
      <c r="G145" s="30">
        <v>12414869.534582032</v>
      </c>
      <c r="H145" s="30">
        <v>12393530.827436114</v>
      </c>
      <c r="I145" s="4">
        <v>12185068</v>
      </c>
      <c r="J145" s="37">
        <v>12218770.408125799</v>
      </c>
      <c r="K145" s="11">
        <f t="shared" si="27"/>
        <v>4.8844024747629611E-4</v>
      </c>
      <c r="L145" s="12">
        <f t="shared" si="28"/>
        <v>2.9347028613353476E-3</v>
      </c>
      <c r="M145" s="12">
        <f t="shared" si="29"/>
        <v>2.9354207436398383E-3</v>
      </c>
      <c r="N145" s="12">
        <f t="shared" si="30"/>
        <v>2.296776310392934E-3</v>
      </c>
      <c r="O145" s="32">
        <f t="shared" si="24"/>
        <v>-2.6183068283879285E-3</v>
      </c>
      <c r="P145" s="32">
        <f t="shared" si="25"/>
        <v>-1.8898694965864271E-3</v>
      </c>
      <c r="Q145" s="34">
        <f t="shared" si="31"/>
        <v>7.9900475556815564E-4</v>
      </c>
    </row>
    <row r="146" spans="1:17">
      <c r="A146">
        <f t="shared" si="26"/>
        <v>0</v>
      </c>
      <c r="B146" s="1">
        <v>44348</v>
      </c>
      <c r="C146" s="28">
        <v>12318</v>
      </c>
      <c r="D146" s="4">
        <v>12339</v>
      </c>
      <c r="E146" s="4">
        <v>12332</v>
      </c>
      <c r="F146" s="4">
        <v>12249</v>
      </c>
      <c r="G146" s="30">
        <v>12438227.536942469</v>
      </c>
      <c r="H146" s="30">
        <v>12416786.459959846</v>
      </c>
      <c r="I146" s="4">
        <v>12298839</v>
      </c>
      <c r="J146" s="37">
        <v>12235467.0997467</v>
      </c>
      <c r="K146" s="11">
        <f t="shared" si="27"/>
        <v>2.2782750203418356E-3</v>
      </c>
      <c r="L146" s="12">
        <f t="shared" si="28"/>
        <v>2.9261155815654138E-3</v>
      </c>
      <c r="M146" s="12">
        <f t="shared" si="29"/>
        <v>2.6016260162602389E-3</v>
      </c>
      <c r="N146" s="12">
        <f t="shared" si="30"/>
        <v>2.4551927326295075E-3</v>
      </c>
      <c r="O146" s="32">
        <f t="shared" si="24"/>
        <v>1.8814537112430418E-3</v>
      </c>
      <c r="P146" s="32">
        <f t="shared" si="25"/>
        <v>1.8764331849847604E-3</v>
      </c>
      <c r="Q146" s="34">
        <f t="shared" si="31"/>
        <v>1.3664788733405153E-3</v>
      </c>
    </row>
    <row r="147" spans="1:17">
      <c r="A147">
        <f t="shared" si="26"/>
        <v>0</v>
      </c>
      <c r="B147" s="1">
        <v>44378</v>
      </c>
      <c r="C147" s="28">
        <v>12366</v>
      </c>
      <c r="D147" s="4">
        <v>12384</v>
      </c>
      <c r="E147" s="4">
        <v>12389</v>
      </c>
      <c r="F147" s="4">
        <v>12303</v>
      </c>
      <c r="G147" s="30">
        <v>12460077.965072557</v>
      </c>
      <c r="H147" s="30">
        <v>12438467.108327743</v>
      </c>
      <c r="I147" s="4">
        <v>12382454</v>
      </c>
      <c r="J147" s="37">
        <v>12318623.234674999</v>
      </c>
      <c r="K147" s="11">
        <f t="shared" si="27"/>
        <v>3.8967364831952178E-3</v>
      </c>
      <c r="L147" s="12">
        <f t="shared" si="28"/>
        <v>3.6469730123998012E-3</v>
      </c>
      <c r="M147" s="12">
        <f t="shared" si="29"/>
        <v>4.6221213104118419E-3</v>
      </c>
      <c r="N147" s="12">
        <f t="shared" si="30"/>
        <v>4.4085231447466011E-3</v>
      </c>
      <c r="O147" s="32">
        <f t="shared" si="24"/>
        <v>1.7567155822797442E-3</v>
      </c>
      <c r="P147" s="32">
        <f t="shared" si="25"/>
        <v>1.7460756402478683E-3</v>
      </c>
      <c r="Q147" s="34">
        <f t="shared" si="31"/>
        <v>6.7963187878639086E-3</v>
      </c>
    </row>
    <row r="148" spans="1:17">
      <c r="A148">
        <f t="shared" si="26"/>
        <v>0</v>
      </c>
      <c r="B148" s="1">
        <v>44409</v>
      </c>
      <c r="C148" s="28">
        <v>12421</v>
      </c>
      <c r="D148" s="4">
        <v>12420</v>
      </c>
      <c r="E148" s="4">
        <v>12438</v>
      </c>
      <c r="F148" s="4">
        <v>12349</v>
      </c>
      <c r="G148" s="30">
        <v>12470471.442926817</v>
      </c>
      <c r="H148" s="30">
        <v>12458305.188162921</v>
      </c>
      <c r="I148" s="4">
        <v>12369956</v>
      </c>
      <c r="J148" s="37">
        <v>12296510.6920745</v>
      </c>
      <c r="K148" s="11">
        <f t="shared" si="27"/>
        <v>4.4476791201681909E-3</v>
      </c>
      <c r="L148" s="12">
        <f t="shared" si="28"/>
        <v>2.9069767441860517E-3</v>
      </c>
      <c r="M148" s="12">
        <f t="shared" si="29"/>
        <v>3.9551214787312272E-3</v>
      </c>
      <c r="N148" s="12">
        <f t="shared" si="30"/>
        <v>3.7389254653337201E-3</v>
      </c>
      <c r="O148" s="32">
        <f t="shared" si="24"/>
        <v>8.3414228092260068E-4</v>
      </c>
      <c r="P148" s="32">
        <f t="shared" si="25"/>
        <v>1.5948974791191173E-3</v>
      </c>
      <c r="Q148" s="34">
        <f t="shared" si="31"/>
        <v>-1.795049834648399E-3</v>
      </c>
    </row>
    <row r="149" spans="1:17">
      <c r="A149">
        <f t="shared" si="26"/>
        <v>0</v>
      </c>
      <c r="B149" s="1">
        <v>44440</v>
      </c>
      <c r="C149" s="28">
        <v>12446</v>
      </c>
      <c r="D149" s="4">
        <v>12469</v>
      </c>
      <c r="E149" s="4">
        <v>12467</v>
      </c>
      <c r="F149" s="4">
        <v>12391</v>
      </c>
      <c r="G149" s="30">
        <v>12505983.478517281</v>
      </c>
      <c r="H149" s="30">
        <v>12493770.803353289</v>
      </c>
      <c r="I149" s="4">
        <v>12340402</v>
      </c>
      <c r="J149" s="37">
        <v>12316661.269514101</v>
      </c>
      <c r="K149" s="11">
        <f t="shared" si="27"/>
        <v>2.0127203928830273E-3</v>
      </c>
      <c r="L149" s="12">
        <f t="shared" si="28"/>
        <v>3.9452495974234836E-3</v>
      </c>
      <c r="M149" s="12">
        <f t="shared" si="29"/>
        <v>2.3315645602186574E-3</v>
      </c>
      <c r="N149" s="12">
        <f t="shared" si="30"/>
        <v>3.4010851081058835E-3</v>
      </c>
      <c r="O149" s="32">
        <f t="shared" si="24"/>
        <v>2.8476899011389278E-3</v>
      </c>
      <c r="P149" s="32">
        <f t="shared" si="25"/>
        <v>2.8467447742461793E-3</v>
      </c>
      <c r="Q149" s="34">
        <f t="shared" si="31"/>
        <v>1.6387232072743174E-3</v>
      </c>
    </row>
    <row r="150" spans="1:17">
      <c r="A150">
        <f t="shared" si="26"/>
        <v>0</v>
      </c>
      <c r="B150" s="1">
        <v>44470</v>
      </c>
      <c r="C150" s="28">
        <v>12529</v>
      </c>
      <c r="D150" s="4">
        <v>12515</v>
      </c>
      <c r="E150" s="4">
        <v>12519</v>
      </c>
      <c r="F150" s="4">
        <v>12454</v>
      </c>
      <c r="G150" s="30">
        <v>12541159.140893172</v>
      </c>
      <c r="H150" s="30">
        <v>12558048.865172384</v>
      </c>
      <c r="I150" s="4">
        <v>12425443</v>
      </c>
      <c r="J150" s="37">
        <v>12452908.5291311</v>
      </c>
      <c r="K150" s="11">
        <f t="shared" si="27"/>
        <v>6.6688092559858969E-3</v>
      </c>
      <c r="L150" s="12">
        <f t="shared" si="28"/>
        <v>3.6891490897426049E-3</v>
      </c>
      <c r="M150" s="12">
        <f t="shared" si="29"/>
        <v>4.1710114702815382E-3</v>
      </c>
      <c r="N150" s="12">
        <f t="shared" si="30"/>
        <v>5.08433540472919E-3</v>
      </c>
      <c r="O150" s="32">
        <f t="shared" si="24"/>
        <v>2.812706608505966E-3</v>
      </c>
      <c r="P150" s="32">
        <f t="shared" si="25"/>
        <v>5.1448087875793913E-3</v>
      </c>
      <c r="Q150" s="34">
        <f t="shared" si="31"/>
        <v>1.1062028632242704E-2</v>
      </c>
    </row>
    <row r="151" spans="1:17">
      <c r="A151">
        <f t="shared" si="26"/>
        <v>0</v>
      </c>
      <c r="B151" s="1">
        <v>44501</v>
      </c>
      <c r="C151" s="28">
        <v>12546</v>
      </c>
      <c r="D151" s="4">
        <v>12554</v>
      </c>
      <c r="E151" s="4">
        <v>12514</v>
      </c>
      <c r="F151" s="4">
        <v>12498</v>
      </c>
      <c r="G151" s="30">
        <v>12631417.430022098</v>
      </c>
      <c r="H151" s="30">
        <v>12648270.28179167</v>
      </c>
      <c r="I151" s="4">
        <v>12471719</v>
      </c>
      <c r="J151" s="37">
        <v>12481004.996378601</v>
      </c>
      <c r="K151" s="11">
        <f t="shared" si="27"/>
        <v>1.3568521031208647E-3</v>
      </c>
      <c r="L151" s="12">
        <f t="shared" si="28"/>
        <v>3.1162604874150901E-3</v>
      </c>
      <c r="M151" s="12">
        <f t="shared" si="29"/>
        <v>-3.9939292275736893E-4</v>
      </c>
      <c r="N151" s="12">
        <f t="shared" si="30"/>
        <v>3.5330014453187619E-3</v>
      </c>
      <c r="O151" s="32">
        <f t="shared" si="24"/>
        <v>7.1969654570938069E-3</v>
      </c>
      <c r="P151" s="32">
        <f t="shared" si="25"/>
        <v>7.1843498610282275E-3</v>
      </c>
      <c r="Q151" s="34">
        <f t="shared" si="31"/>
        <v>2.2562172669762237E-3</v>
      </c>
    </row>
    <row r="152" spans="1:17">
      <c r="A152">
        <f t="shared" si="26"/>
        <v>0</v>
      </c>
      <c r="B152" s="1">
        <v>44531</v>
      </c>
      <c r="C152" s="28">
        <v>12580</v>
      </c>
      <c r="D152" s="4">
        <v>12546</v>
      </c>
      <c r="E152" s="4">
        <v>12555</v>
      </c>
      <c r="F152" s="4">
        <v>12532</v>
      </c>
      <c r="G152" s="30">
        <v>12720248.809069103</v>
      </c>
      <c r="H152" s="30">
        <v>12737053.886156522</v>
      </c>
      <c r="I152" s="4">
        <v>12535994</v>
      </c>
      <c r="J152" s="37">
        <v>12518373.844674001</v>
      </c>
      <c r="K152" s="11">
        <f t="shared" si="27"/>
        <v>2.7100271002709064E-3</v>
      </c>
      <c r="L152" s="12">
        <f t="shared" si="28"/>
        <v>-6.3724709256018919E-4</v>
      </c>
      <c r="M152" s="12">
        <f t="shared" si="29"/>
        <v>3.2763305098288953E-3</v>
      </c>
      <c r="N152" s="12">
        <f t="shared" si="30"/>
        <v>2.7204352696430512E-3</v>
      </c>
      <c r="O152" s="32">
        <f t="shared" si="24"/>
        <v>7.0325740986021401E-3</v>
      </c>
      <c r="P152" s="32">
        <f t="shared" si="25"/>
        <v>7.0194265608525264E-3</v>
      </c>
      <c r="Q152" s="34">
        <f t="shared" si="31"/>
        <v>2.9940576344806846E-3</v>
      </c>
    </row>
    <row r="153" spans="1:17">
      <c r="A153">
        <f t="shared" si="26"/>
        <v>1</v>
      </c>
      <c r="B153" s="1">
        <v>44562</v>
      </c>
      <c r="C153" s="28">
        <v>12559</v>
      </c>
      <c r="D153" s="4">
        <v>12571</v>
      </c>
      <c r="E153" s="4">
        <v>12581</v>
      </c>
      <c r="F153" s="4">
        <v>12560</v>
      </c>
      <c r="G153" s="30">
        <v>12735239.992048996</v>
      </c>
      <c r="H153" s="30">
        <v>12752046.200330621</v>
      </c>
      <c r="I153" s="4">
        <v>12461823</v>
      </c>
      <c r="J153" s="37">
        <v>12533091.952260699</v>
      </c>
      <c r="K153" s="11">
        <f t="shared" si="27"/>
        <v>-1.6693163751987372E-3</v>
      </c>
      <c r="L153" s="12">
        <f t="shared" si="28"/>
        <v>1.9926669854932744E-3</v>
      </c>
      <c r="M153" s="12">
        <f t="shared" si="29"/>
        <v>2.0708880923934192E-3</v>
      </c>
      <c r="N153" s="12">
        <f t="shared" si="30"/>
        <v>2.2342802425789898E-3</v>
      </c>
      <c r="O153" s="32">
        <f t="shared" si="24"/>
        <v>1.1785290684884764E-3</v>
      </c>
      <c r="P153" s="32">
        <f t="shared" si="25"/>
        <v>1.1770629462746207E-3</v>
      </c>
      <c r="Q153" s="34">
        <f t="shared" si="31"/>
        <v>1.1757204066054072E-3</v>
      </c>
    </row>
    <row r="154" spans="1:17">
      <c r="A154">
        <f t="shared" si="26"/>
        <v>1</v>
      </c>
      <c r="B154" s="1">
        <v>44593</v>
      </c>
      <c r="C154" s="28">
        <v>12607</v>
      </c>
      <c r="D154" s="4">
        <v>12619</v>
      </c>
      <c r="E154" s="4">
        <v>12631</v>
      </c>
      <c r="F154" s="4">
        <v>12608</v>
      </c>
      <c r="G154" s="30">
        <v>12781289.555359293</v>
      </c>
      <c r="H154" s="30">
        <v>12790733.496625761</v>
      </c>
      <c r="I154" s="4">
        <v>12591713</v>
      </c>
      <c r="J154" s="37">
        <v>12631363.8575119</v>
      </c>
      <c r="K154" s="11">
        <f t="shared" si="27"/>
        <v>3.8219603471614239E-3</v>
      </c>
      <c r="L154" s="12">
        <f t="shared" si="28"/>
        <v>3.818311987908718E-3</v>
      </c>
      <c r="M154" s="12">
        <f t="shared" si="29"/>
        <v>3.9742468802161923E-3</v>
      </c>
      <c r="N154" s="12">
        <f t="shared" si="30"/>
        <v>3.8216560509554132E-3</v>
      </c>
      <c r="O154" s="32">
        <f t="shared" si="24"/>
        <v>3.6159164129649923E-3</v>
      </c>
      <c r="P154" s="32">
        <f t="shared" si="25"/>
        <v>3.0338108635568073E-3</v>
      </c>
      <c r="Q154" s="34">
        <f t="shared" si="31"/>
        <v>7.8409945148032456E-3</v>
      </c>
    </row>
    <row r="155" spans="1:17">
      <c r="A155">
        <f t="shared" si="26"/>
        <v>1</v>
      </c>
      <c r="B155" s="1">
        <v>44621</v>
      </c>
      <c r="C155" s="28">
        <v>12657</v>
      </c>
      <c r="D155" s="4">
        <v>12674</v>
      </c>
      <c r="E155" s="4">
        <v>12689</v>
      </c>
      <c r="F155" s="4">
        <v>12676</v>
      </c>
      <c r="G155" s="30">
        <v>12820410.688415097</v>
      </c>
      <c r="H155" s="30">
        <v>12829840.854356</v>
      </c>
      <c r="I155" s="4">
        <v>12642413</v>
      </c>
      <c r="J155" s="37">
        <v>12677550.718794901</v>
      </c>
      <c r="K155" s="11">
        <f t="shared" si="27"/>
        <v>3.966050606805771E-3</v>
      </c>
      <c r="L155" s="12">
        <f t="shared" si="28"/>
        <v>4.3585070132339254E-3</v>
      </c>
      <c r="M155" s="12">
        <f t="shared" si="29"/>
        <v>4.5918771277015935E-3</v>
      </c>
      <c r="N155" s="12">
        <f t="shared" si="30"/>
        <v>5.3934010152283385E-3</v>
      </c>
      <c r="O155" s="32">
        <f t="shared" si="24"/>
        <v>3.060812673585156E-3</v>
      </c>
      <c r="P155" s="32">
        <f t="shared" si="25"/>
        <v>3.0574757687318321E-3</v>
      </c>
      <c r="Q155" s="34">
        <f t="shared" si="31"/>
        <v>3.6565221146356297E-3</v>
      </c>
    </row>
    <row r="156" spans="1:17">
      <c r="A156">
        <f t="shared" si="26"/>
        <v>1</v>
      </c>
      <c r="B156" s="1">
        <v>44652</v>
      </c>
      <c r="C156" s="28">
        <v>12729</v>
      </c>
      <c r="D156" s="4">
        <v>12750</v>
      </c>
      <c r="E156" s="4">
        <v>12750</v>
      </c>
      <c r="F156" s="4">
        <v>12725</v>
      </c>
      <c r="G156" s="30">
        <v>12860410.339393655</v>
      </c>
      <c r="H156" s="30">
        <v>12869749.155974708</v>
      </c>
      <c r="I156" s="4">
        <v>12684634</v>
      </c>
      <c r="J156" s="37">
        <v>12718332.8162467</v>
      </c>
      <c r="K156" s="11">
        <f t="shared" si="27"/>
        <v>5.6885517895235438E-3</v>
      </c>
      <c r="L156" s="12">
        <f t="shared" si="28"/>
        <v>5.9965283257061852E-3</v>
      </c>
      <c r="M156" s="12">
        <f t="shared" si="29"/>
        <v>4.8073134210733226E-3</v>
      </c>
      <c r="N156" s="12">
        <f t="shared" si="30"/>
        <v>3.8655727358787306E-3</v>
      </c>
      <c r="O156" s="32">
        <f t="shared" si="24"/>
        <v>3.1199976311759858E-3</v>
      </c>
      <c r="P156" s="32">
        <f t="shared" si="25"/>
        <v>3.1105843066758787E-3</v>
      </c>
      <c r="Q156" s="34">
        <f t="shared" si="31"/>
        <v>3.2168751170000842E-3</v>
      </c>
    </row>
    <row r="157" spans="1:17">
      <c r="A157">
        <f t="shared" si="26"/>
        <v>1</v>
      </c>
      <c r="B157" s="1">
        <v>44682</v>
      </c>
      <c r="C157" s="28">
        <v>12768</v>
      </c>
      <c r="D157" s="4">
        <v>12768</v>
      </c>
      <c r="E157" s="4">
        <v>12769</v>
      </c>
      <c r="F157" s="4">
        <v>12739</v>
      </c>
      <c r="G157" s="30">
        <v>12914069.582548222</v>
      </c>
      <c r="H157" s="30">
        <v>12921982.598779133</v>
      </c>
      <c r="I157" s="4">
        <v>12709927</v>
      </c>
      <c r="J157" s="37">
        <v>12733914.996170901</v>
      </c>
      <c r="K157" s="11">
        <f t="shared" si="27"/>
        <v>3.0638699033702643E-3</v>
      </c>
      <c r="L157" s="12">
        <f t="shared" si="28"/>
        <v>1.4117647058824456E-3</v>
      </c>
      <c r="M157" s="12">
        <f t="shared" si="29"/>
        <v>1.4901960784314827E-3</v>
      </c>
      <c r="N157" s="12">
        <f t="shared" si="30"/>
        <v>1.1001964636543349E-3</v>
      </c>
      <c r="O157" s="32">
        <f t="shared" si="24"/>
        <v>4.1724363172299661E-3</v>
      </c>
      <c r="P157" s="32">
        <f t="shared" si="25"/>
        <v>4.0586216694189492E-3</v>
      </c>
      <c r="Q157" s="34">
        <f t="shared" si="31"/>
        <v>1.2251747260692003E-3</v>
      </c>
    </row>
    <row r="158" spans="1:17">
      <c r="A158">
        <f t="shared" si="26"/>
        <v>1</v>
      </c>
      <c r="B158" s="1">
        <v>44713</v>
      </c>
      <c r="C158" s="28">
        <v>12797</v>
      </c>
      <c r="D158" s="4">
        <v>12796</v>
      </c>
      <c r="E158" s="4">
        <v>12794</v>
      </c>
      <c r="F158" s="4">
        <v>12768</v>
      </c>
      <c r="G158" s="30">
        <v>13005421.631143093</v>
      </c>
      <c r="H158" s="30">
        <v>13013159.409010567</v>
      </c>
      <c r="I158" s="4">
        <v>12808056</v>
      </c>
      <c r="J158" s="37">
        <v>12744514.4025304</v>
      </c>
      <c r="K158" s="11">
        <f t="shared" si="27"/>
        <v>2.2713032581453962E-3</v>
      </c>
      <c r="L158" s="12">
        <f t="shared" si="28"/>
        <v>2.1929824561404132E-3</v>
      </c>
      <c r="M158" s="12">
        <f t="shared" si="29"/>
        <v>1.9578667084345636E-3</v>
      </c>
      <c r="N158" s="12">
        <f t="shared" si="30"/>
        <v>2.2764738205509616E-3</v>
      </c>
      <c r="O158" s="32">
        <f t="shared" si="24"/>
        <v>7.0738389638478338E-3</v>
      </c>
      <c r="P158" s="32">
        <f t="shared" si="25"/>
        <v>7.0559459072516706E-3</v>
      </c>
      <c r="Q158" s="34">
        <f t="shared" si="31"/>
        <v>8.3237608879027647E-4</v>
      </c>
    </row>
    <row r="159" spans="1:17">
      <c r="A159">
        <f t="shared" si="26"/>
        <v>1</v>
      </c>
      <c r="B159" s="1">
        <v>44743</v>
      </c>
      <c r="C159" s="28">
        <v>12826</v>
      </c>
      <c r="D159" s="4">
        <v>12830</v>
      </c>
      <c r="E159" s="4">
        <v>12831</v>
      </c>
      <c r="F159" s="4">
        <v>12800</v>
      </c>
      <c r="G159" s="30">
        <v>13068410.87155151</v>
      </c>
      <c r="H159" s="30">
        <v>13076083.478065174</v>
      </c>
      <c r="I159" s="4">
        <v>12894127</v>
      </c>
      <c r="J159" s="37">
        <v>12820172.490405099</v>
      </c>
      <c r="K159" s="11">
        <f t="shared" si="27"/>
        <v>2.2661561303429778E-3</v>
      </c>
      <c r="L159" s="12">
        <f t="shared" si="28"/>
        <v>2.6570803376055885E-3</v>
      </c>
      <c r="M159" s="12">
        <f t="shared" si="29"/>
        <v>2.8919806159137806E-3</v>
      </c>
      <c r="N159" s="12">
        <f t="shared" si="30"/>
        <v>2.5062656641603454E-3</v>
      </c>
      <c r="O159" s="32">
        <f t="shared" si="24"/>
        <v>4.8433062913992853E-3</v>
      </c>
      <c r="P159" s="32">
        <f t="shared" si="25"/>
        <v>4.8354182928886935E-3</v>
      </c>
      <c r="Q159" s="34">
        <f t="shared" si="31"/>
        <v>5.9365218230422734E-3</v>
      </c>
    </row>
    <row r="160" spans="1:17">
      <c r="A160">
        <f t="shared" si="26"/>
        <v>1</v>
      </c>
      <c r="B160" s="1">
        <v>44774</v>
      </c>
      <c r="C160" s="28">
        <v>12852</v>
      </c>
      <c r="D160" s="4">
        <v>12858</v>
      </c>
      <c r="E160" s="4">
        <v>12867</v>
      </c>
      <c r="F160" s="4">
        <v>12826</v>
      </c>
      <c r="G160" s="30">
        <v>13083367.892511217</v>
      </c>
      <c r="H160" s="30">
        <v>13092478.481008545</v>
      </c>
      <c r="I160" s="4">
        <v>12889473</v>
      </c>
      <c r="J160" s="37">
        <v>12820073.176782301</v>
      </c>
      <c r="K160" s="11">
        <f t="shared" si="27"/>
        <v>2.0271323873382041E-3</v>
      </c>
      <c r="L160" s="12">
        <f t="shared" si="28"/>
        <v>2.1823850350739527E-3</v>
      </c>
      <c r="M160" s="12">
        <f t="shared" si="29"/>
        <v>2.8057049333645168E-3</v>
      </c>
      <c r="N160" s="12">
        <f t="shared" si="30"/>
        <v>2.0312499999999289E-3</v>
      </c>
      <c r="O160" s="32">
        <f t="shared" si="24"/>
        <v>1.1445171954507227E-3</v>
      </c>
      <c r="P160" s="32">
        <f t="shared" si="25"/>
        <v>1.2538160199782045E-3</v>
      </c>
      <c r="Q160" s="34">
        <f t="shared" si="31"/>
        <v>-7.7466682194549108E-6</v>
      </c>
    </row>
    <row r="161" spans="1:17">
      <c r="A161">
        <f t="shared" si="26"/>
        <v>1</v>
      </c>
      <c r="B161" s="1">
        <v>44805</v>
      </c>
      <c r="C161" s="28">
        <v>12880</v>
      </c>
      <c r="D161" s="4">
        <v>12890</v>
      </c>
      <c r="E161" s="4">
        <v>12884</v>
      </c>
      <c r="F161" s="4">
        <v>12848</v>
      </c>
      <c r="G161" s="30">
        <v>13091269.846353589</v>
      </c>
      <c r="H161" s="30">
        <v>13100337.211894324</v>
      </c>
      <c r="I161" s="4">
        <v>12847231</v>
      </c>
      <c r="J161" s="37">
        <v>12811600.5157614</v>
      </c>
      <c r="K161" s="11">
        <f t="shared" si="27"/>
        <v>2.1786492374726851E-3</v>
      </c>
      <c r="L161" s="12">
        <f t="shared" si="28"/>
        <v>2.4887229740240269E-3</v>
      </c>
      <c r="M161" s="12">
        <f t="shared" si="29"/>
        <v>1.3212092950960486E-3</v>
      </c>
      <c r="N161" s="12">
        <f t="shared" si="30"/>
        <v>1.7152658662091813E-3</v>
      </c>
      <c r="O161" s="32">
        <f t="shared" si="24"/>
        <v>6.0396939895679402E-4</v>
      </c>
      <c r="P161" s="32">
        <f t="shared" si="25"/>
        <v>6.0024776035949579E-4</v>
      </c>
      <c r="Q161" s="34">
        <f t="shared" si="31"/>
        <v>-6.6089022301729639E-4</v>
      </c>
    </row>
    <row r="162" spans="1:17">
      <c r="A162">
        <f t="shared" si="26"/>
        <v>1</v>
      </c>
      <c r="B162" s="1">
        <v>44835</v>
      </c>
      <c r="C162" s="28">
        <v>12922</v>
      </c>
      <c r="D162" s="4">
        <v>12920</v>
      </c>
      <c r="E162" s="4">
        <v>12918</v>
      </c>
      <c r="F162" s="4">
        <v>12883</v>
      </c>
      <c r="G162" s="30">
        <v>13131613.35165034</v>
      </c>
      <c r="H162" s="30">
        <v>13140577.602659382</v>
      </c>
      <c r="I162" s="4">
        <v>12846846</v>
      </c>
      <c r="J162" s="37">
        <v>12888936.248761401</v>
      </c>
      <c r="K162" s="11">
        <f t="shared" si="27"/>
        <v>3.260869565217428E-3</v>
      </c>
      <c r="L162" s="12">
        <f t="shared" si="28"/>
        <v>2.3273855702095059E-3</v>
      </c>
      <c r="M162" s="12">
        <f t="shared" si="29"/>
        <v>2.638932008693029E-3</v>
      </c>
      <c r="N162" s="12">
        <f t="shared" si="30"/>
        <v>2.7241594022415772E-3</v>
      </c>
      <c r="O162" s="32">
        <f t="shared" si="24"/>
        <v>3.0817106186218357E-3</v>
      </c>
      <c r="P162" s="32">
        <f t="shared" si="25"/>
        <v>3.0717064846637054E-3</v>
      </c>
      <c r="Q162" s="34">
        <f t="shared" si="31"/>
        <v>6.03638342491708E-3</v>
      </c>
    </row>
    <row r="163" spans="1:17">
      <c r="A163">
        <f t="shared" si="26"/>
        <v>1</v>
      </c>
      <c r="B163" s="1">
        <v>44866</v>
      </c>
      <c r="C163" s="28">
        <v>12934</v>
      </c>
      <c r="D163" s="4">
        <v>12926</v>
      </c>
      <c r="E163" s="4">
        <v>12968</v>
      </c>
      <c r="F163" s="4">
        <v>12896</v>
      </c>
      <c r="G163" s="30">
        <v>13141776.284182008</v>
      </c>
      <c r="H163" s="30">
        <v>13157094.983132122</v>
      </c>
      <c r="I163" s="4">
        <v>12855544</v>
      </c>
      <c r="J163" s="37">
        <v>12870697.8857264</v>
      </c>
      <c r="K163" s="11">
        <f t="shared" si="27"/>
        <v>9.2864881597276572E-4</v>
      </c>
      <c r="L163" s="12">
        <f t="shared" si="28"/>
        <v>4.6439628482963791E-4</v>
      </c>
      <c r="M163" s="12">
        <f t="shared" si="29"/>
        <v>3.8705681994117835E-3</v>
      </c>
      <c r="N163" s="12">
        <f t="shared" si="30"/>
        <v>1.0090817356205317E-3</v>
      </c>
      <c r="O163" s="32">
        <f t="shared" si="24"/>
        <v>7.739287062080713E-4</v>
      </c>
      <c r="P163" s="32">
        <f t="shared" si="25"/>
        <v>1.2569752237829857E-3</v>
      </c>
      <c r="Q163" s="34">
        <f t="shared" si="31"/>
        <v>-1.4150402083611402E-3</v>
      </c>
    </row>
    <row r="164" spans="1:17">
      <c r="A164">
        <f t="shared" si="26"/>
        <v>1</v>
      </c>
      <c r="B164" s="1">
        <v>44896</v>
      </c>
      <c r="C164" s="28">
        <v>12934</v>
      </c>
      <c r="D164" s="4">
        <v>12980</v>
      </c>
      <c r="E164" s="4">
        <v>12974</v>
      </c>
      <c r="F164" s="4">
        <v>12889</v>
      </c>
      <c r="G164" s="30">
        <v>13170586.900158355</v>
      </c>
      <c r="H164" s="30">
        <v>13185890.677298486</v>
      </c>
      <c r="I164" s="4">
        <v>12877764</v>
      </c>
      <c r="J164" s="37">
        <v>12863490.775809901</v>
      </c>
      <c r="K164" s="11">
        <f t="shared" si="27"/>
        <v>0</v>
      </c>
      <c r="L164" s="12">
        <f t="shared" si="28"/>
        <v>4.1776264892465775E-3</v>
      </c>
      <c r="M164" s="12">
        <f t="shared" si="29"/>
        <v>4.6267735965455081E-4</v>
      </c>
      <c r="N164" s="12">
        <f t="shared" si="30"/>
        <v>-5.4280397022332671E-4</v>
      </c>
      <c r="O164" s="32">
        <f t="shared" si="24"/>
        <v>2.1922923776311887E-3</v>
      </c>
      <c r="P164" s="32">
        <f t="shared" si="25"/>
        <v>2.1886057829088035E-3</v>
      </c>
      <c r="Q164" s="34">
        <f t="shared" si="31"/>
        <v>-5.5996263609692232E-4</v>
      </c>
    </row>
    <row r="165" spans="1:17">
      <c r="A165">
        <f t="shared" si="26"/>
        <v>1</v>
      </c>
      <c r="B165" s="1">
        <v>44927</v>
      </c>
      <c r="C165" s="28">
        <v>12999</v>
      </c>
      <c r="D165" s="4">
        <v>12987</v>
      </c>
      <c r="E165" s="4">
        <v>12985</v>
      </c>
      <c r="F165" s="4">
        <v>12897</v>
      </c>
      <c r="G165" s="30">
        <v>13157560.737204958</v>
      </c>
      <c r="H165" s="30">
        <v>13172916.962088926</v>
      </c>
      <c r="I165" s="4">
        <v>12820319</v>
      </c>
      <c r="J165" s="37">
        <v>12895874.336251199</v>
      </c>
      <c r="K165" s="11">
        <f t="shared" si="27"/>
        <v>5.0255141487551835E-3</v>
      </c>
      <c r="L165" s="12">
        <f t="shared" si="28"/>
        <v>5.3929121725726503E-4</v>
      </c>
      <c r="M165" s="12">
        <f t="shared" si="29"/>
        <v>8.478495452444168E-4</v>
      </c>
      <c r="N165" s="12">
        <f t="shared" si="30"/>
        <v>6.2068430444561784E-4</v>
      </c>
      <c r="O165" s="32">
        <f t="shared" si="24"/>
        <v>-9.8903435755326452E-4</v>
      </c>
      <c r="P165" s="32">
        <f t="shared" si="25"/>
        <v>-9.8390890134536502E-4</v>
      </c>
      <c r="Q165" s="34">
        <f t="shared" si="31"/>
        <v>2.5174784205697076E-3</v>
      </c>
    </row>
    <row r="166" spans="1:17">
      <c r="A166">
        <f t="shared" si="26"/>
        <v>1</v>
      </c>
      <c r="B166" s="1">
        <v>44958</v>
      </c>
      <c r="C166" s="28">
        <v>12983</v>
      </c>
      <c r="D166" s="4">
        <v>12984</v>
      </c>
      <c r="E166" s="4">
        <v>12988</v>
      </c>
      <c r="F166" s="4">
        <v>12900</v>
      </c>
      <c r="G166" s="30">
        <v>13163704.148372298</v>
      </c>
      <c r="H166" s="30">
        <v>13177274.57770421</v>
      </c>
      <c r="I166" s="4">
        <v>12854204</v>
      </c>
      <c r="J166" s="37">
        <v>12896382.927022601</v>
      </c>
      <c r="K166" s="11">
        <f t="shared" si="27"/>
        <v>-1.2308639126086263E-3</v>
      </c>
      <c r="L166" s="12">
        <f t="shared" si="28"/>
        <v>-2.3100023100020017E-4</v>
      </c>
      <c r="M166" s="12">
        <f t="shared" si="29"/>
        <v>2.3103581055061717E-4</v>
      </c>
      <c r="N166" s="12">
        <f t="shared" si="30"/>
        <v>2.326122354034954E-4</v>
      </c>
      <c r="O166" s="32">
        <f t="shared" si="24"/>
        <v>4.6691110077645703E-4</v>
      </c>
      <c r="P166" s="32">
        <f t="shared" si="25"/>
        <v>3.3080111472849616E-4</v>
      </c>
      <c r="Q166" s="34">
        <f t="shared" si="31"/>
        <v>3.943825429275627E-5</v>
      </c>
    </row>
    <row r="167" spans="1:17">
      <c r="A167">
        <f t="shared" si="26"/>
        <v>1</v>
      </c>
      <c r="B167" s="1">
        <v>44986</v>
      </c>
      <c r="C167" s="28">
        <v>12983</v>
      </c>
      <c r="D167" s="4">
        <v>12980</v>
      </c>
      <c r="E167" s="4">
        <v>12976</v>
      </c>
      <c r="F167" s="4">
        <v>12890</v>
      </c>
      <c r="G167" s="30">
        <v>13163074.101032503</v>
      </c>
      <c r="H167" s="30">
        <v>13176631.954620348</v>
      </c>
      <c r="I167" s="4">
        <v>12858535</v>
      </c>
      <c r="J167" s="37">
        <v>12887651.1336355</v>
      </c>
      <c r="K167" s="11">
        <f t="shared" ref="K167:K185" si="32">C167/C166-1</f>
        <v>0</v>
      </c>
      <c r="L167" s="12">
        <f t="shared" ref="L167:L185" si="33">D167/D166-1</f>
        <v>-3.0807147258160583E-4</v>
      </c>
      <c r="M167" s="12">
        <f t="shared" ref="M167:M185" si="34">E167/E166-1</f>
        <v>-9.2392978133659653E-4</v>
      </c>
      <c r="N167" s="12">
        <f t="shared" ref="N167:N185" si="35">F167/F166-1</f>
        <v>-7.7519379844959158E-4</v>
      </c>
      <c r="O167" s="32">
        <f t="shared" si="24"/>
        <v>-4.7862465814563215E-5</v>
      </c>
      <c r="P167" s="32">
        <f t="shared" si="25"/>
        <v>-4.8767526249271498E-5</v>
      </c>
      <c r="Q167" s="34">
        <f t="shared" si="31"/>
        <v>-6.7707305501951698E-4</v>
      </c>
    </row>
    <row r="168" spans="1:17">
      <c r="A168">
        <f t="shared" si="26"/>
        <v>1</v>
      </c>
      <c r="B168" s="1">
        <v>45017</v>
      </c>
      <c r="C168" s="28">
        <v>12991</v>
      </c>
      <c r="D168" s="4">
        <v>12986</v>
      </c>
      <c r="E168" s="4">
        <v>12985</v>
      </c>
      <c r="F168" s="4">
        <v>12889</v>
      </c>
      <c r="G168" s="30">
        <v>13168312.69786527</v>
      </c>
      <c r="H168" s="30">
        <v>13181822.977566937</v>
      </c>
      <c r="I168" s="4">
        <v>12840652</v>
      </c>
      <c r="J168" s="37">
        <v>12877157.8215221</v>
      </c>
      <c r="K168" s="11">
        <f t="shared" si="32"/>
        <v>6.1619040283455995E-4</v>
      </c>
      <c r="L168" s="12">
        <f t="shared" si="33"/>
        <v>4.6224961479190974E-4</v>
      </c>
      <c r="M168" s="12">
        <f t="shared" si="34"/>
        <v>6.9358816276210433E-4</v>
      </c>
      <c r="N168" s="12">
        <f t="shared" si="35"/>
        <v>-7.7579519006998332E-5</v>
      </c>
      <c r="O168" s="32">
        <f t="shared" si="24"/>
        <v>3.9797670305263821E-4</v>
      </c>
      <c r="P168" s="32">
        <f t="shared" si="25"/>
        <v>3.9395673829756284E-4</v>
      </c>
      <c r="Q168" s="34">
        <f t="shared" si="31"/>
        <v>-8.142144759035741E-4</v>
      </c>
    </row>
    <row r="169" spans="1:17">
      <c r="A169">
        <f t="shared" si="26"/>
        <v>1</v>
      </c>
      <c r="B169" s="1">
        <v>45047</v>
      </c>
      <c r="C169" s="28">
        <v>12984</v>
      </c>
      <c r="D169" s="4">
        <v>12982</v>
      </c>
      <c r="E169" s="4">
        <v>12981</v>
      </c>
      <c r="F169" s="4">
        <v>12874</v>
      </c>
      <c r="G169" s="30">
        <v>13179533.189314583</v>
      </c>
      <c r="H169" s="30">
        <v>13186159.154731538</v>
      </c>
      <c r="I169" s="4">
        <v>12851563</v>
      </c>
      <c r="J169" s="37">
        <v>12873302.349883899</v>
      </c>
      <c r="K169" s="11">
        <f t="shared" si="32"/>
        <v>-5.3883457778458599E-4</v>
      </c>
      <c r="L169" s="12">
        <f t="shared" si="33"/>
        <v>-3.0802402587404298E-4</v>
      </c>
      <c r="M169" s="12">
        <f t="shared" si="34"/>
        <v>-3.0804774740089691E-4</v>
      </c>
      <c r="N169" s="12">
        <f t="shared" si="35"/>
        <v>-1.1637830708356445E-3</v>
      </c>
      <c r="O169" s="32">
        <f t="shared" si="24"/>
        <v>8.5208270085601612E-4</v>
      </c>
      <c r="P169" s="32">
        <f t="shared" si="25"/>
        <v>3.2895125143017623E-4</v>
      </c>
      <c r="Q169" s="34">
        <f t="shared" si="31"/>
        <v>-2.9940392838523344E-4</v>
      </c>
    </row>
    <row r="170" spans="1:17">
      <c r="A170">
        <f t="shared" si="26"/>
        <v>1</v>
      </c>
      <c r="B170" s="1">
        <v>45078</v>
      </c>
      <c r="C170" s="28">
        <v>12989</v>
      </c>
      <c r="D170" s="4">
        <v>12987</v>
      </c>
      <c r="E170" s="4">
        <v>12985</v>
      </c>
      <c r="F170" s="4">
        <v>12877</v>
      </c>
      <c r="G170" s="30">
        <v>13194362.672199996</v>
      </c>
      <c r="H170" s="30">
        <v>13200914.325472098</v>
      </c>
      <c r="I170" s="4">
        <v>12966916</v>
      </c>
      <c r="J170" s="37">
        <v>12886105.7688659</v>
      </c>
      <c r="K170" s="11">
        <f t="shared" si="32"/>
        <v>3.8508934072711831E-4</v>
      </c>
      <c r="L170" s="12">
        <f t="shared" si="33"/>
        <v>3.8514866738559306E-4</v>
      </c>
      <c r="M170" s="12">
        <f t="shared" si="34"/>
        <v>3.0814267005618845E-4</v>
      </c>
      <c r="N170" s="12">
        <f t="shared" si="35"/>
        <v>2.3302780798517553E-4</v>
      </c>
      <c r="O170" s="32">
        <f t="shared" si="24"/>
        <v>1.1251902986546547E-3</v>
      </c>
      <c r="P170" s="32">
        <f t="shared" si="25"/>
        <v>1.1189892801548584E-3</v>
      </c>
      <c r="Q170" s="34">
        <f t="shared" si="31"/>
        <v>9.9457144981274226E-4</v>
      </c>
    </row>
    <row r="171" spans="1:17">
      <c r="A171">
        <f t="shared" si="26"/>
        <v>1</v>
      </c>
      <c r="B171" s="1">
        <v>45108</v>
      </c>
      <c r="C171" s="28">
        <v>12985</v>
      </c>
      <c r="D171" s="4">
        <v>12981</v>
      </c>
      <c r="E171" s="4">
        <v>12983</v>
      </c>
      <c r="F171" s="4">
        <v>12863</v>
      </c>
      <c r="G171" s="30">
        <v>13191219.828968359</v>
      </c>
      <c r="H171" s="30">
        <v>13197813.558876699</v>
      </c>
      <c r="I171" s="4">
        <v>12940740</v>
      </c>
      <c r="J171" s="37">
        <v>12871581.1493694</v>
      </c>
      <c r="K171" s="11">
        <f t="shared" si="32"/>
        <v>-3.0795288320883962E-4</v>
      </c>
      <c r="L171" s="12">
        <f t="shared" si="33"/>
        <v>-4.6200046200051137E-4</v>
      </c>
      <c r="M171" s="12">
        <f t="shared" si="34"/>
        <v>-1.5402387370044845E-4</v>
      </c>
      <c r="N171" s="12">
        <f t="shared" si="35"/>
        <v>-1.0872097538247028E-3</v>
      </c>
      <c r="O171" s="32">
        <f t="shared" si="24"/>
        <v>-2.3819591061102763E-4</v>
      </c>
      <c r="P171" s="32">
        <f t="shared" si="25"/>
        <v>-2.3489029009271523E-4</v>
      </c>
      <c r="Q171" s="34">
        <f t="shared" si="31"/>
        <v>-1.1271535215544581E-3</v>
      </c>
    </row>
    <row r="172" spans="1:17">
      <c r="A172">
        <f t="shared" si="26"/>
        <v>1</v>
      </c>
      <c r="B172" s="1">
        <v>45139</v>
      </c>
      <c r="C172" s="28">
        <v>12997</v>
      </c>
      <c r="D172" s="4">
        <v>12994</v>
      </c>
      <c r="E172" s="4">
        <v>12981</v>
      </c>
      <c r="F172" s="4">
        <v>12856</v>
      </c>
      <c r="G172" s="30">
        <v>13185923.255058585</v>
      </c>
      <c r="H172" s="30">
        <v>13187803.216221808</v>
      </c>
      <c r="I172" s="4">
        <v>12922063</v>
      </c>
      <c r="J172" s="37">
        <v>12856026.451750301</v>
      </c>
      <c r="K172" s="11">
        <f t="shared" si="32"/>
        <v>9.2414324220246868E-4</v>
      </c>
      <c r="L172" s="12">
        <f t="shared" si="33"/>
        <v>1.0014636776827235E-3</v>
      </c>
      <c r="M172" s="12">
        <f t="shared" si="34"/>
        <v>-1.5404760070858448E-4</v>
      </c>
      <c r="N172" s="12">
        <f t="shared" si="35"/>
        <v>-5.4419653269066615E-4</v>
      </c>
      <c r="O172" s="32">
        <f t="shared" si="24"/>
        <v>-4.0152267784532292E-4</v>
      </c>
      <c r="P172" s="32">
        <f t="shared" si="25"/>
        <v>-7.5848492708541215E-4</v>
      </c>
      <c r="Q172" s="34">
        <f t="shared" si="31"/>
        <v>-1.2084527486245777E-3</v>
      </c>
    </row>
    <row r="173" spans="1:17">
      <c r="A173">
        <f t="shared" si="26"/>
        <v>1</v>
      </c>
      <c r="B173" s="1">
        <v>45170</v>
      </c>
      <c r="C173" s="28">
        <v>13011</v>
      </c>
      <c r="D173" s="4">
        <v>12995</v>
      </c>
      <c r="E173" s="4">
        <v>12992</v>
      </c>
      <c r="F173" s="4">
        <v>12869</v>
      </c>
      <c r="G173" s="30">
        <v>13150630.027316539</v>
      </c>
      <c r="H173" s="30">
        <v>13152557.413282001</v>
      </c>
      <c r="I173" s="4">
        <v>12890358</v>
      </c>
      <c r="J173" s="37">
        <v>12849534.514390601</v>
      </c>
      <c r="K173" s="11">
        <f t="shared" si="32"/>
        <v>1.077171654997322E-3</v>
      </c>
      <c r="L173" s="12">
        <f t="shared" si="33"/>
        <v>7.6958596275211733E-5</v>
      </c>
      <c r="M173" s="12">
        <f t="shared" si="34"/>
        <v>8.4739234265462926E-4</v>
      </c>
      <c r="N173" s="12">
        <f t="shared" si="35"/>
        <v>1.0112009956440016E-3</v>
      </c>
      <c r="O173" s="32">
        <f t="shared" si="24"/>
        <v>-2.6765837370171797E-3</v>
      </c>
      <c r="P173" s="32">
        <f t="shared" si="25"/>
        <v>-2.6726060710742239E-3</v>
      </c>
      <c r="Q173" s="34">
        <f t="shared" si="31"/>
        <v>-5.0497230882839972E-4</v>
      </c>
    </row>
    <row r="174" spans="1:17">
      <c r="A174">
        <f t="shared" si="26"/>
        <v>1</v>
      </c>
      <c r="B174" s="1">
        <v>45200</v>
      </c>
      <c r="C174" s="28">
        <v>12960</v>
      </c>
      <c r="D174" s="4">
        <v>12957</v>
      </c>
      <c r="E174" s="4">
        <v>12954</v>
      </c>
      <c r="F174" s="4">
        <v>12836</v>
      </c>
      <c r="G174" s="30">
        <v>13135323.861129319</v>
      </c>
      <c r="H174" s="30">
        <v>13137289.861511743</v>
      </c>
      <c r="I174" s="4">
        <v>12800843</v>
      </c>
      <c r="J174" s="37">
        <v>12844044.455408501</v>
      </c>
      <c r="K174" s="11">
        <f t="shared" si="32"/>
        <v>-3.919760202905187E-3</v>
      </c>
      <c r="L174" s="12">
        <f t="shared" si="33"/>
        <v>-2.9242016160061501E-3</v>
      </c>
      <c r="M174" s="12">
        <f t="shared" si="34"/>
        <v>-2.9248768472905917E-3</v>
      </c>
      <c r="N174" s="12">
        <f t="shared" si="35"/>
        <v>-2.5643018105524495E-3</v>
      </c>
      <c r="O174" s="32">
        <f t="shared" si="24"/>
        <v>-1.163911246489735E-3</v>
      </c>
      <c r="P174" s="32">
        <f t="shared" si="25"/>
        <v>-1.1608047994408066E-3</v>
      </c>
      <c r="Q174" s="34">
        <f t="shared" si="31"/>
        <v>-4.2725742134486211E-4</v>
      </c>
    </row>
    <row r="175" spans="1:17">
      <c r="A175">
        <f t="shared" si="26"/>
        <v>1</v>
      </c>
      <c r="B175" s="1">
        <v>45231</v>
      </c>
      <c r="C175" s="28">
        <v>12985</v>
      </c>
      <c r="D175" s="4">
        <v>12980</v>
      </c>
      <c r="E175" s="4">
        <v>12948</v>
      </c>
      <c r="F175" s="4">
        <v>12858</v>
      </c>
      <c r="G175" s="30">
        <v>13122472.688176081</v>
      </c>
      <c r="H175" s="30">
        <v>13140666.587865913</v>
      </c>
      <c r="I175" s="4">
        <v>12809975</v>
      </c>
      <c r="J175" s="37">
        <v>12834795.4055898</v>
      </c>
      <c r="K175" s="11">
        <f t="shared" si="32"/>
        <v>1.9290123456789932E-3</v>
      </c>
      <c r="L175" s="12">
        <f t="shared" si="33"/>
        <v>1.7751022613259337E-3</v>
      </c>
      <c r="M175" s="12">
        <f t="shared" si="34"/>
        <v>-4.631773969430153E-4</v>
      </c>
      <c r="N175" s="12">
        <f t="shared" si="35"/>
        <v>1.7139295730757009E-3</v>
      </c>
      <c r="O175" s="32">
        <f t="shared" si="24"/>
        <v>-9.7836742276824484E-4</v>
      </c>
      <c r="P175" s="32">
        <f t="shared" si="25"/>
        <v>2.5703371013108267E-4</v>
      </c>
      <c r="Q175" s="34">
        <f t="shared" si="31"/>
        <v>-7.2010415806411654E-4</v>
      </c>
    </row>
    <row r="176" spans="1:17">
      <c r="A176">
        <f t="shared" si="26"/>
        <v>1</v>
      </c>
      <c r="B176" s="1">
        <v>45261</v>
      </c>
      <c r="C176" s="28">
        <v>12986</v>
      </c>
      <c r="D176" s="4">
        <v>12956</v>
      </c>
      <c r="E176" s="4">
        <v>12960</v>
      </c>
      <c r="F176" s="4">
        <v>12865</v>
      </c>
      <c r="G176" s="30">
        <v>13130089.853833538</v>
      </c>
      <c r="H176" s="30">
        <v>13148282.304163665</v>
      </c>
      <c r="I176" s="4">
        <v>12843543</v>
      </c>
      <c r="J176" s="37">
        <v>12826313.036069101</v>
      </c>
      <c r="K176" s="11">
        <f t="shared" si="32"/>
        <v>7.7011936850279739E-5</v>
      </c>
      <c r="L176" s="12">
        <f t="shared" si="33"/>
        <v>-1.848998459167972E-3</v>
      </c>
      <c r="M176" s="12">
        <f t="shared" si="34"/>
        <v>9.26784059314123E-4</v>
      </c>
      <c r="N176" s="12">
        <f t="shared" si="35"/>
        <v>5.4440815056766567E-4</v>
      </c>
      <c r="O176" s="32">
        <f t="shared" si="24"/>
        <v>5.8046725174909497E-4</v>
      </c>
      <c r="P176" s="32">
        <f t="shared" si="25"/>
        <v>5.7955327051550931E-4</v>
      </c>
      <c r="Q176" s="34">
        <f t="shared" si="31"/>
        <v>-6.608885652361618E-4</v>
      </c>
    </row>
    <row r="177" spans="1:17">
      <c r="A177">
        <f t="shared" si="26"/>
        <v>1</v>
      </c>
      <c r="B177" s="1">
        <v>45292</v>
      </c>
      <c r="C177" s="28">
        <v>12979</v>
      </c>
      <c r="D177" s="4">
        <v>12968</v>
      </c>
      <c r="E177" s="4">
        <v>12966</v>
      </c>
      <c r="F177" s="4">
        <v>12866</v>
      </c>
      <c r="G177" s="30">
        <v>13166245.254247138</v>
      </c>
      <c r="H177" s="30">
        <v>13184399.189183531</v>
      </c>
      <c r="I177" s="4">
        <v>12717272</v>
      </c>
      <c r="J177" s="37">
        <v>12803394.5128792</v>
      </c>
      <c r="K177" s="11">
        <f t="shared" si="32"/>
        <v>-5.3904204527954747E-4</v>
      </c>
      <c r="L177" s="12">
        <f t="shared" si="33"/>
        <v>9.2621179376339846E-4</v>
      </c>
      <c r="M177" s="12">
        <f t="shared" si="34"/>
        <v>4.629629629628873E-4</v>
      </c>
      <c r="N177" s="12">
        <f t="shared" si="35"/>
        <v>7.7730275942489158E-5</v>
      </c>
      <c r="O177" s="32">
        <f t="shared" si="24"/>
        <v>2.7536293213594742E-3</v>
      </c>
      <c r="P177" s="32">
        <f t="shared" si="25"/>
        <v>2.746889987936374E-3</v>
      </c>
      <c r="Q177" s="34">
        <f t="shared" si="31"/>
        <v>-1.7868364139758119E-3</v>
      </c>
    </row>
    <row r="178" spans="1:17">
      <c r="A178">
        <f t="shared" si="26"/>
        <v>1</v>
      </c>
      <c r="B178" s="1">
        <v>45323</v>
      </c>
      <c r="C178" s="28">
        <v>12964</v>
      </c>
      <c r="D178" s="4">
        <v>12956</v>
      </c>
      <c r="E178" s="4">
        <v>12957</v>
      </c>
      <c r="F178" s="4">
        <v>12853</v>
      </c>
      <c r="G178" s="30">
        <v>13135649.142874124</v>
      </c>
      <c r="H178" s="30">
        <v>13143840.698069207</v>
      </c>
      <c r="I178" s="4">
        <v>12740527</v>
      </c>
      <c r="J178" s="37">
        <v>12787112.2648356</v>
      </c>
      <c r="K178" s="11">
        <f t="shared" si="32"/>
        <v>-1.1557130749672018E-3</v>
      </c>
      <c r="L178" s="12">
        <f t="shared" si="33"/>
        <v>-9.2535471930910163E-4</v>
      </c>
      <c r="M178" s="12">
        <f t="shared" si="34"/>
        <v>-6.9412309116145821E-4</v>
      </c>
      <c r="N178" s="12">
        <f t="shared" si="35"/>
        <v>-1.0104150474117279E-3</v>
      </c>
      <c r="O178" s="32">
        <f t="shared" si="24"/>
        <v>-2.3238296706606931E-3</v>
      </c>
      <c r="P178" s="32">
        <f t="shared" si="25"/>
        <v>-3.0762487188341625E-3</v>
      </c>
      <c r="Q178" s="34">
        <f t="shared" si="31"/>
        <v>-1.2717133747008891E-3</v>
      </c>
    </row>
    <row r="179" spans="1:17">
      <c r="A179">
        <f t="shared" si="26"/>
        <v>1</v>
      </c>
      <c r="B179" s="1">
        <v>45352</v>
      </c>
      <c r="C179" s="28">
        <v>12956</v>
      </c>
      <c r="D179" s="4">
        <v>12953</v>
      </c>
      <c r="E179" s="4">
        <v>12951</v>
      </c>
      <c r="F179" s="4">
        <v>12838</v>
      </c>
      <c r="G179" s="30">
        <v>13130391.339408522</v>
      </c>
      <c r="H179" s="30">
        <v>13138573.958464269</v>
      </c>
      <c r="I179" s="4">
        <v>12759445</v>
      </c>
      <c r="J179" s="37">
        <v>12780504.2970939</v>
      </c>
      <c r="K179" s="11">
        <f t="shared" si="32"/>
        <v>-6.1709348966365596E-4</v>
      </c>
      <c r="L179" s="12">
        <f t="shared" si="33"/>
        <v>-2.3155294844090513E-4</v>
      </c>
      <c r="M179" s="12">
        <f t="shared" si="34"/>
        <v>-4.6307015512847549E-4</v>
      </c>
      <c r="N179" s="12">
        <f t="shared" si="35"/>
        <v>-1.1670427137633332E-3</v>
      </c>
      <c r="O179" s="32">
        <f t="shared" si="24"/>
        <v>-4.0026978555929293E-4</v>
      </c>
      <c r="P179" s="32">
        <f t="shared" si="25"/>
        <v>-4.0070020064320033E-4</v>
      </c>
      <c r="Q179" s="34">
        <f t="shared" si="31"/>
        <v>-5.1676778969644843E-4</v>
      </c>
    </row>
    <row r="180" spans="1:17">
      <c r="A180">
        <f t="shared" si="26"/>
        <v>1</v>
      </c>
      <c r="B180" s="1">
        <v>45383</v>
      </c>
      <c r="C180" s="28">
        <v>12961</v>
      </c>
      <c r="D180" s="4">
        <v>12957</v>
      </c>
      <c r="E180" s="4">
        <v>12958</v>
      </c>
      <c r="F180" s="4">
        <v>12847</v>
      </c>
      <c r="G180" s="30">
        <v>13129024.676766088</v>
      </c>
      <c r="H180" s="30">
        <v>13137208.315060843</v>
      </c>
      <c r="I180" s="4">
        <v>12732986</v>
      </c>
      <c r="J180" s="37">
        <v>12768704.9522608</v>
      </c>
      <c r="K180" s="11">
        <f t="shared" si="32"/>
        <v>3.8592158073469385E-4</v>
      </c>
      <c r="L180" s="12">
        <f t="shared" si="33"/>
        <v>3.0880877016903341E-4</v>
      </c>
      <c r="M180" s="12">
        <f t="shared" si="34"/>
        <v>5.4049880318118859E-4</v>
      </c>
      <c r="N180" s="12">
        <f t="shared" si="35"/>
        <v>7.0104377628910086E-4</v>
      </c>
      <c r="O180" s="32">
        <f t="shared" ref="O180:O185" si="36">G180/G179-1</f>
        <v>-1.0408392309924075E-4</v>
      </c>
      <c r="P180" s="32">
        <f t="shared" ref="P180:P185" si="37">H180/H179-1</f>
        <v>-1.0394152422810166E-4</v>
      </c>
      <c r="Q180" s="34">
        <f t="shared" si="31"/>
        <v>-9.2322998833338499E-4</v>
      </c>
    </row>
    <row r="181" spans="1:17">
      <c r="A181">
        <f t="shared" si="26"/>
        <v>1</v>
      </c>
      <c r="B181" s="1">
        <v>45413</v>
      </c>
      <c r="C181" s="28">
        <v>12965</v>
      </c>
      <c r="D181" s="4">
        <v>12958</v>
      </c>
      <c r="E181" s="4">
        <v>12961</v>
      </c>
      <c r="F181" s="4">
        <v>12849</v>
      </c>
      <c r="G181" s="30">
        <v>13117863.297421517</v>
      </c>
      <c r="H181" s="30">
        <v>13116814.684462862</v>
      </c>
      <c r="I181" s="4">
        <v>12743448</v>
      </c>
      <c r="J181" s="37">
        <v>12759220.4630177</v>
      </c>
      <c r="K181" s="11">
        <f t="shared" si="32"/>
        <v>3.0861816217875315E-4</v>
      </c>
      <c r="L181" s="12">
        <f t="shared" si="33"/>
        <v>7.7178359188190271E-5</v>
      </c>
      <c r="M181" s="12">
        <f t="shared" si="34"/>
        <v>2.3151720944580845E-4</v>
      </c>
      <c r="N181" s="12">
        <f t="shared" si="35"/>
        <v>1.5567836849061933E-4</v>
      </c>
      <c r="O181" s="32">
        <f t="shared" si="36"/>
        <v>-8.5013012157131307E-4</v>
      </c>
      <c r="P181" s="32">
        <f t="shared" si="37"/>
        <v>-1.552356490731821E-3</v>
      </c>
      <c r="Q181" s="34">
        <f t="shared" si="31"/>
        <v>-7.4279179279024277E-4</v>
      </c>
    </row>
    <row r="182" spans="1:17">
      <c r="A182">
        <f t="shared" si="26"/>
        <v>1</v>
      </c>
      <c r="B182" s="1">
        <v>45444</v>
      </c>
      <c r="C182" s="28">
        <v>12950</v>
      </c>
      <c r="D182" s="4">
        <v>12952</v>
      </c>
      <c r="E182" s="4">
        <v>12945</v>
      </c>
      <c r="F182" s="4">
        <v>12839</v>
      </c>
      <c r="G182" s="30">
        <v>13101665.166019686</v>
      </c>
      <c r="H182" s="30">
        <v>13100578.239820763</v>
      </c>
      <c r="I182" s="4">
        <v>12836262</v>
      </c>
      <c r="J182" s="37">
        <v>12750992.3202744</v>
      </c>
      <c r="K182" s="11">
        <f t="shared" si="32"/>
        <v>-1.1569610489780002E-3</v>
      </c>
      <c r="L182" s="12">
        <f t="shared" si="33"/>
        <v>-4.6303441889183894E-4</v>
      </c>
      <c r="M182" s="12">
        <f t="shared" si="34"/>
        <v>-1.2344726487153457E-3</v>
      </c>
      <c r="N182" s="12">
        <f t="shared" si="35"/>
        <v>-7.7827068254343601E-4</v>
      </c>
      <c r="O182" s="32">
        <f t="shared" si="36"/>
        <v>-1.2348147739132953E-3</v>
      </c>
      <c r="P182" s="32">
        <f t="shared" si="37"/>
        <v>-1.2378344157999432E-3</v>
      </c>
      <c r="Q182" s="34">
        <f t="shared" si="31"/>
        <v>-6.4487817003788805E-4</v>
      </c>
    </row>
    <row r="183" spans="1:17">
      <c r="A183">
        <f t="shared" si="26"/>
        <v>1</v>
      </c>
      <c r="B183" s="1">
        <v>45474</v>
      </c>
      <c r="C183" s="28">
        <v>12953</v>
      </c>
      <c r="D183" s="4">
        <v>12951</v>
      </c>
      <c r="E183" s="4">
        <v>12951</v>
      </c>
      <c r="F183" s="4">
        <v>12840</v>
      </c>
      <c r="G183" s="30">
        <v>13073920.949249048</v>
      </c>
      <c r="H183" s="30">
        <v>13072831.713650903</v>
      </c>
      <c r="I183" s="4">
        <v>12792891</v>
      </c>
      <c r="J183" s="37">
        <v>12722046.919232899</v>
      </c>
      <c r="K183" s="11">
        <f t="shared" si="32"/>
        <v>2.3166023166032446E-4</v>
      </c>
      <c r="L183" s="12">
        <f t="shared" si="33"/>
        <v>-7.7208153181018702E-5</v>
      </c>
      <c r="M183" s="12">
        <f t="shared" si="34"/>
        <v>4.6349942062562377E-4</v>
      </c>
      <c r="N183" s="12">
        <f t="shared" si="35"/>
        <v>7.7887685956845587E-5</v>
      </c>
      <c r="O183" s="32">
        <f t="shared" si="36"/>
        <v>-2.1176099693491768E-3</v>
      </c>
      <c r="P183" s="32">
        <f t="shared" si="37"/>
        <v>-2.1179619450324427E-3</v>
      </c>
      <c r="Q183" s="34">
        <f t="shared" si="31"/>
        <v>-2.2700508567852218E-3</v>
      </c>
    </row>
    <row r="184" spans="1:17">
      <c r="A184">
        <f t="shared" si="26"/>
        <v>1</v>
      </c>
      <c r="B184" s="1">
        <v>45505</v>
      </c>
      <c r="C184" s="28">
        <v>12927</v>
      </c>
      <c r="D184" s="4">
        <v>12924</v>
      </c>
      <c r="E184" s="4">
        <v>12925</v>
      </c>
      <c r="F184" s="4">
        <v>12800</v>
      </c>
      <c r="G184" s="30">
        <v>13062049.644485282</v>
      </c>
      <c r="H184" s="30">
        <v>13054308.123658722</v>
      </c>
      <c r="I184" s="4">
        <v>12775489</v>
      </c>
      <c r="J184" s="37">
        <v>12706995.7867234</v>
      </c>
      <c r="K184" s="11">
        <f t="shared" si="32"/>
        <v>-2.0072570060989392E-3</v>
      </c>
      <c r="L184" s="12">
        <f t="shared" si="33"/>
        <v>-2.0847810979847115E-3</v>
      </c>
      <c r="M184" s="12">
        <f t="shared" si="34"/>
        <v>-2.0075669832445575E-3</v>
      </c>
      <c r="N184" s="12">
        <f t="shared" si="35"/>
        <v>-3.1152647975077885E-3</v>
      </c>
      <c r="O184" s="32">
        <f t="shared" si="36"/>
        <v>-9.0801411526419962E-4</v>
      </c>
      <c r="P184" s="32">
        <f t="shared" si="37"/>
        <v>-1.4169531435823668E-3</v>
      </c>
      <c r="Q184" s="34">
        <f t="shared" si="31"/>
        <v>-1.1830747524398388E-3</v>
      </c>
    </row>
    <row r="185" spans="1:17" ht="15.95" thickBot="1">
      <c r="A185">
        <f t="shared" si="26"/>
        <v>1</v>
      </c>
      <c r="B185" s="1">
        <v>45536</v>
      </c>
      <c r="C185" s="29">
        <v>12917</v>
      </c>
      <c r="D185" s="21">
        <v>12919</v>
      </c>
      <c r="E185" s="21">
        <v>12913</v>
      </c>
      <c r="F185" s="21">
        <v>12800</v>
      </c>
      <c r="G185" s="31">
        <v>13042091.074148469</v>
      </c>
      <c r="H185" s="31">
        <v>13034444.815123396</v>
      </c>
      <c r="I185" s="21">
        <v>12733933</v>
      </c>
      <c r="J185" s="38">
        <v>12697907.0987323</v>
      </c>
      <c r="K185" s="14">
        <f t="shared" si="32"/>
        <v>-7.735746886361472E-4</v>
      </c>
      <c r="L185" s="15">
        <f t="shared" si="33"/>
        <v>-3.8687712782414785E-4</v>
      </c>
      <c r="M185" s="15">
        <f t="shared" si="34"/>
        <v>-9.2843326885883037E-4</v>
      </c>
      <c r="N185" s="15">
        <f t="shared" si="35"/>
        <v>0</v>
      </c>
      <c r="O185" s="33">
        <f t="shared" si="36"/>
        <v>-1.5279815097961613E-3</v>
      </c>
      <c r="P185" s="33">
        <f t="shared" si="37"/>
        <v>-1.5215902939602621E-3</v>
      </c>
      <c r="Q185" s="35">
        <f t="shared" si="31"/>
        <v>-7.1525072831102321E-4</v>
      </c>
    </row>
    <row r="186" spans="1:17">
      <c r="B186" s="1"/>
      <c r="G186" s="19"/>
      <c r="H186" s="19"/>
      <c r="I186" s="4"/>
      <c r="J186" s="4"/>
      <c r="K186" s="2"/>
      <c r="L186" s="2"/>
      <c r="M186" s="2"/>
      <c r="N186" s="2"/>
      <c r="O186" s="2"/>
      <c r="P186" s="2"/>
      <c r="Q186" s="2"/>
    </row>
  </sheetData>
  <mergeCells count="10">
    <mergeCell ref="C1:Q1"/>
    <mergeCell ref="T4:W4"/>
    <mergeCell ref="Z4:AC4"/>
    <mergeCell ref="C3:J3"/>
    <mergeCell ref="K3:Q3"/>
    <mergeCell ref="C4:F4"/>
    <mergeCell ref="G4:H4"/>
    <mergeCell ref="I4:J4"/>
    <mergeCell ref="K4:N4"/>
    <mergeCell ref="O4:P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74329E-B833-4000-AB66-4BDB8721EFA3}">
  <dimension ref="A1:AC186"/>
  <sheetViews>
    <sheetView workbookViewId="0">
      <selection activeCell="B1" sqref="B1"/>
    </sheetView>
  </sheetViews>
  <sheetFormatPr defaultColWidth="14.140625" defaultRowHeight="15"/>
  <cols>
    <col min="1" max="1" width="2" bestFit="1" customWidth="1"/>
    <col min="2" max="2" width="10" bestFit="1" customWidth="1"/>
    <col min="3" max="3" width="14" bestFit="1" customWidth="1"/>
    <col min="4" max="5" width="10.42578125" bestFit="1" customWidth="1"/>
    <col min="6" max="7" width="14" bestFit="1" customWidth="1"/>
    <col min="8" max="9" width="11.140625" bestFit="1" customWidth="1"/>
    <col min="10" max="10" width="11.85546875" bestFit="1" customWidth="1"/>
    <col min="11" max="11" width="14" bestFit="1" customWidth="1"/>
    <col min="12" max="13" width="10.42578125" bestFit="1" customWidth="1"/>
    <col min="14" max="15" width="14" bestFit="1" customWidth="1"/>
    <col min="16" max="16" width="10.42578125" bestFit="1" customWidth="1"/>
    <col min="17" max="17" width="11.85546875" bestFit="1" customWidth="1"/>
    <col min="19" max="19" width="4.42578125" bestFit="1" customWidth="1"/>
    <col min="20" max="20" width="14" bestFit="1" customWidth="1"/>
    <col min="21" max="22" width="10.42578125" bestFit="1" customWidth="1"/>
    <col min="23" max="23" width="14" bestFit="1" customWidth="1"/>
    <col min="25" max="25" width="4.42578125" bestFit="1" customWidth="1"/>
    <col min="26" max="26" width="14" bestFit="1" customWidth="1"/>
    <col min="27" max="28" width="10.42578125" bestFit="1" customWidth="1"/>
    <col min="29" max="29" width="14" bestFit="1" customWidth="1"/>
  </cols>
  <sheetData>
    <row r="1" spans="1:29" ht="47.1">
      <c r="C1" s="47" t="s">
        <v>7</v>
      </c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</row>
    <row r="2" spans="1:29" ht="15.95" thickBot="1"/>
    <row r="3" spans="1:29" ht="27">
      <c r="C3" s="49" t="s">
        <v>67</v>
      </c>
      <c r="D3" s="50"/>
      <c r="E3" s="50"/>
      <c r="F3" s="50"/>
      <c r="G3" s="50"/>
      <c r="H3" s="50"/>
      <c r="I3" s="50"/>
      <c r="J3" s="51"/>
      <c r="K3" s="49" t="s">
        <v>68</v>
      </c>
      <c r="L3" s="50"/>
      <c r="M3" s="50"/>
      <c r="N3" s="50"/>
      <c r="O3" s="50"/>
      <c r="P3" s="50"/>
      <c r="Q3" s="51"/>
    </row>
    <row r="4" spans="1:29" ht="21.95">
      <c r="C4" s="52" t="s">
        <v>69</v>
      </c>
      <c r="D4" s="48"/>
      <c r="E4" s="48"/>
      <c r="F4" s="48"/>
      <c r="G4" s="48" t="s">
        <v>13</v>
      </c>
      <c r="H4" s="48"/>
      <c r="I4" s="48" t="s">
        <v>70</v>
      </c>
      <c r="J4" s="53"/>
      <c r="K4" s="52" t="s">
        <v>12</v>
      </c>
      <c r="L4" s="48"/>
      <c r="M4" s="48"/>
      <c r="N4" s="48"/>
      <c r="O4" s="48" t="s">
        <v>13</v>
      </c>
      <c r="P4" s="48"/>
      <c r="Q4" s="8" t="s">
        <v>70</v>
      </c>
      <c r="T4" s="48" t="s">
        <v>71</v>
      </c>
      <c r="U4" s="48"/>
      <c r="V4" s="48"/>
      <c r="W4" s="48"/>
      <c r="Z4" s="48" t="s">
        <v>72</v>
      </c>
      <c r="AA4" s="48"/>
      <c r="AB4" s="48"/>
      <c r="AC4" s="48"/>
    </row>
    <row r="5" spans="1:29" ht="17.100000000000001" thickBot="1">
      <c r="C5" s="16" t="s">
        <v>73</v>
      </c>
      <c r="D5" s="17" t="s">
        <v>74</v>
      </c>
      <c r="E5" s="17" t="s">
        <v>75</v>
      </c>
      <c r="F5" s="17" t="s">
        <v>76</v>
      </c>
      <c r="G5" s="17" t="s">
        <v>73</v>
      </c>
      <c r="H5" s="17" t="s">
        <v>74</v>
      </c>
      <c r="I5" s="17" t="s">
        <v>77</v>
      </c>
      <c r="J5" s="18" t="s">
        <v>78</v>
      </c>
      <c r="K5" s="16" t="s">
        <v>73</v>
      </c>
      <c r="L5" s="17" t="s">
        <v>74</v>
      </c>
      <c r="M5" s="17" t="s">
        <v>75</v>
      </c>
      <c r="N5" s="17" t="s">
        <v>76</v>
      </c>
      <c r="O5" s="17" t="s">
        <v>73</v>
      </c>
      <c r="P5" s="17" t="s">
        <v>74</v>
      </c>
      <c r="Q5" s="18" t="s">
        <v>78</v>
      </c>
      <c r="T5" s="5" t="s">
        <v>73</v>
      </c>
      <c r="U5" s="5" t="s">
        <v>74</v>
      </c>
      <c r="V5" s="5" t="s">
        <v>75</v>
      </c>
      <c r="W5" s="5" t="s">
        <v>76</v>
      </c>
      <c r="Z5" s="5" t="s">
        <v>73</v>
      </c>
      <c r="AA5" s="5" t="s">
        <v>74</v>
      </c>
      <c r="AB5" s="5" t="s">
        <v>75</v>
      </c>
      <c r="AC5" s="5" t="s">
        <v>76</v>
      </c>
    </row>
    <row r="6" spans="1:29">
      <c r="A6">
        <f>IF(OR(YEAR(B6)&lt;2020,YEAR(B6)&gt;2021),1,0)</f>
        <v>1</v>
      </c>
      <c r="B6" s="1">
        <v>40087</v>
      </c>
      <c r="C6" s="25">
        <v>13124</v>
      </c>
      <c r="D6" s="26">
        <v>13140</v>
      </c>
      <c r="E6" s="26">
        <v>13134</v>
      </c>
      <c r="F6" s="26">
        <v>12995</v>
      </c>
      <c r="G6" s="27"/>
      <c r="H6" s="27"/>
      <c r="I6" s="26">
        <v>12869750</v>
      </c>
      <c r="J6" s="36">
        <v>12918846.150607301</v>
      </c>
      <c r="K6" s="9"/>
      <c r="L6" s="20"/>
      <c r="M6" s="20"/>
      <c r="N6" s="20"/>
      <c r="O6" s="20"/>
      <c r="P6" s="20"/>
      <c r="Q6" s="10"/>
      <c r="S6" s="22" t="s">
        <v>12</v>
      </c>
      <c r="T6" s="24" cm="1">
        <f t="array" ref="T6">SQRT(AVERAGE(POWER(K7:K185-$Q$7:$Q$185,2)))</f>
        <v>7.405925171145058E-3</v>
      </c>
      <c r="U6" s="7" cm="1">
        <f t="array" ref="U6">SQRT(AVERAGE(POWER(L7:L185-$Q$7:$Q$185,2)))</f>
        <v>7.4572481730211899E-3</v>
      </c>
      <c r="V6" s="7" cm="1">
        <f t="array" ref="V6">SQRT(AVERAGE(POWER(M7:M185-$Q$7:$Q$185,2)))</f>
        <v>7.91334447337152E-3</v>
      </c>
      <c r="W6" s="7" cm="1">
        <f t="array" ref="W6">SQRT(AVERAGE(POWER(N7:N185-$Q$7:$Q$185,2)))</f>
        <v>4.4614879751563048E-3</v>
      </c>
      <c r="Y6" s="22" t="s">
        <v>12</v>
      </c>
      <c r="Z6" s="23" cm="1">
        <f t="array" ref="Z6">SQRT(SUMPRODUCT($A$7:$A$185,POWER(K7:K185-$Q$7:$Q$185,2))/SUM($A$7:$A$185))</f>
        <v>4.0948953868868718E-3</v>
      </c>
      <c r="AA6" s="7" cm="1">
        <f t="array" ref="AA6">SQRT(SUMPRODUCT($A$7:$A$185,POWER(L7:L185-$Q$7:$Q$185,2))/SUM($A$7:$A$185))</f>
        <v>3.5257631328094998E-3</v>
      </c>
      <c r="AB6" s="7" cm="1">
        <f t="array" ref="AB6">SQRT(SUMPRODUCT($A$7:$A$185,POWER(M7:M185-$Q$7:$Q$185,2))/SUM($A$7:$A$185))</f>
        <v>3.3086987695445198E-3</v>
      </c>
      <c r="AC6" s="7" cm="1">
        <f t="array" ref="AC6">SQRT(SUMPRODUCT($A$7:$A$185,POWER(N7:N185-$Q$7:$Q$185,2))/SUM($A$7:$A$185))</f>
        <v>1.8302564430198705E-3</v>
      </c>
    </row>
    <row r="7" spans="1:29">
      <c r="A7">
        <f t="shared" ref="A7:A70" si="0">IF(OR(YEAR(B7)&lt;2020,YEAR(B7)&gt;2021),1,0)</f>
        <v>1</v>
      </c>
      <c r="B7" s="1">
        <v>40118</v>
      </c>
      <c r="C7" s="28">
        <v>13129</v>
      </c>
      <c r="D7" s="4">
        <v>13121</v>
      </c>
      <c r="E7" s="4">
        <v>13024</v>
      </c>
      <c r="F7" s="4">
        <v>12986</v>
      </c>
      <c r="G7" s="20"/>
      <c r="H7" s="20"/>
      <c r="I7" s="4">
        <v>12654326</v>
      </c>
      <c r="J7" s="37">
        <v>12914435.516448701</v>
      </c>
      <c r="K7" s="11">
        <f t="shared" ref="K7:K38" si="1">C7/C6-1</f>
        <v>3.8098140810727266E-4</v>
      </c>
      <c r="L7" s="12">
        <f t="shared" ref="L7:L38" si="2">D7/D6-1</f>
        <v>-1.4459665144597178E-3</v>
      </c>
      <c r="M7" s="12">
        <f t="shared" ref="M7:M38" si="3">E7/E6-1</f>
        <v>-8.3752093802345051E-3</v>
      </c>
      <c r="N7" s="12">
        <f t="shared" ref="N7:N38" si="4">F7/F6-1</f>
        <v>-6.9257406694878121E-4</v>
      </c>
      <c r="O7" s="13"/>
      <c r="P7" s="13"/>
      <c r="Q7" s="34">
        <f>J7/J6-1</f>
        <v>-3.4141084328898064E-4</v>
      </c>
      <c r="S7" s="22" t="s">
        <v>13</v>
      </c>
      <c r="T7" s="24" cm="1">
        <f t="array" ref="T7">SQRT(AVERAGE(POWER(O51:O185-$Q$51:$Q$185,2)))</f>
        <v>4.0667367656839579E-2</v>
      </c>
      <c r="U7" s="7" cm="1">
        <f t="array" ref="U7">SQRT(AVERAGE(POWER(P51:P185-$Q$51:$Q$185,2)))</f>
        <v>4.0789078510710744E-2</v>
      </c>
      <c r="V7" s="3"/>
      <c r="W7" s="3"/>
      <c r="Y7" s="22" t="s">
        <v>13</v>
      </c>
      <c r="Z7" s="23" cm="1">
        <f t="array" ref="Z7">SQRT(SUMPRODUCT($A$51:$A$185,POWER(O51:O185-$Q$51:$Q$185,2))/SUM($A$51:$A$185))</f>
        <v>3.4722264811804845E-3</v>
      </c>
      <c r="AA7" s="7" cm="1">
        <f t="array" ref="AA7">SQRT(SUMPRODUCT($A$51:$A$185,POWER(P51:P185-$Q$51:$Q$185,2))/SUM($A$51:$A$185))</f>
        <v>3.4803456299630892E-3</v>
      </c>
      <c r="AB7" s="3"/>
      <c r="AC7" s="3"/>
    </row>
    <row r="8" spans="1:29">
      <c r="A8">
        <f t="shared" si="0"/>
        <v>1</v>
      </c>
      <c r="B8" s="1">
        <v>40148</v>
      </c>
      <c r="C8" s="28">
        <v>13096</v>
      </c>
      <c r="D8" s="4">
        <v>12983</v>
      </c>
      <c r="E8" s="4">
        <v>12991</v>
      </c>
      <c r="F8" s="4">
        <v>12944</v>
      </c>
      <c r="G8" s="20"/>
      <c r="H8" s="20"/>
      <c r="I8" s="4">
        <v>12625200</v>
      </c>
      <c r="J8" s="37">
        <v>12918208.5926513</v>
      </c>
      <c r="K8" s="11">
        <f t="shared" si="1"/>
        <v>-2.51351968923752E-3</v>
      </c>
      <c r="L8" s="12">
        <f t="shared" si="2"/>
        <v>-1.051749104488986E-2</v>
      </c>
      <c r="M8" s="12">
        <f t="shared" si="3"/>
        <v>-2.5337837837837718E-3</v>
      </c>
      <c r="N8" s="12">
        <f t="shared" si="4"/>
        <v>-3.2342522716771738E-3</v>
      </c>
      <c r="O8" s="13"/>
      <c r="P8" s="13"/>
      <c r="Q8" s="34">
        <f t="shared" ref="Q8:Q71" si="5">J8/J7-1</f>
        <v>2.9215959131878577E-4</v>
      </c>
    </row>
    <row r="9" spans="1:29">
      <c r="A9">
        <f t="shared" si="0"/>
        <v>1</v>
      </c>
      <c r="B9" s="1">
        <v>40179</v>
      </c>
      <c r="C9" s="28">
        <v>12969</v>
      </c>
      <c r="D9" s="4">
        <v>12991</v>
      </c>
      <c r="E9" s="4">
        <v>13003</v>
      </c>
      <c r="F9" s="4">
        <v>12932</v>
      </c>
      <c r="G9" s="20"/>
      <c r="H9" s="20"/>
      <c r="I9" s="4">
        <v>12225434</v>
      </c>
      <c r="J9" s="37">
        <v>12895800.829450401</v>
      </c>
      <c r="K9" s="11">
        <f t="shared" si="1"/>
        <v>-9.6976175931582365E-3</v>
      </c>
      <c r="L9" s="12">
        <f t="shared" si="2"/>
        <v>6.1619040283455995E-4</v>
      </c>
      <c r="M9" s="12">
        <f t="shared" si="3"/>
        <v>9.2371641905941715E-4</v>
      </c>
      <c r="N9" s="12">
        <f t="shared" si="4"/>
        <v>-9.2707045735473947E-4</v>
      </c>
      <c r="O9" s="13"/>
      <c r="P9" s="13"/>
      <c r="Q9" s="34">
        <f t="shared" si="5"/>
        <v>-1.7345875041564485E-3</v>
      </c>
    </row>
    <row r="10" spans="1:29">
      <c r="A10">
        <f t="shared" si="0"/>
        <v>1</v>
      </c>
      <c r="B10" s="1">
        <v>40210</v>
      </c>
      <c r="C10" s="28">
        <v>12998</v>
      </c>
      <c r="D10" s="4">
        <v>13019</v>
      </c>
      <c r="E10" s="4">
        <v>13026</v>
      </c>
      <c r="F10" s="4">
        <v>12927</v>
      </c>
      <c r="G10" s="20"/>
      <c r="H10" s="20"/>
      <c r="I10" s="4">
        <v>12301928</v>
      </c>
      <c r="J10" s="37">
        <v>12899993.939453101</v>
      </c>
      <c r="K10" s="11">
        <f t="shared" si="1"/>
        <v>2.2361014727427797E-3</v>
      </c>
      <c r="L10" s="12">
        <f t="shared" si="2"/>
        <v>2.155338311138566E-3</v>
      </c>
      <c r="M10" s="12">
        <f t="shared" si="3"/>
        <v>1.7688225794048051E-3</v>
      </c>
      <c r="N10" s="12">
        <f t="shared" si="4"/>
        <v>-3.8663779771108686E-4</v>
      </c>
      <c r="O10" s="13"/>
      <c r="P10" s="13"/>
      <c r="Q10" s="34">
        <f t="shared" si="5"/>
        <v>3.2515312993397494E-4</v>
      </c>
    </row>
    <row r="11" spans="1:29">
      <c r="A11">
        <f t="shared" si="0"/>
        <v>1</v>
      </c>
      <c r="B11" s="1">
        <v>40238</v>
      </c>
      <c r="C11" s="28">
        <v>13041</v>
      </c>
      <c r="D11" s="4">
        <v>13067</v>
      </c>
      <c r="E11" s="4">
        <v>13049</v>
      </c>
      <c r="F11" s="4">
        <v>12943</v>
      </c>
      <c r="G11" s="20"/>
      <c r="H11" s="20"/>
      <c r="I11" s="4">
        <v>12552836</v>
      </c>
      <c r="J11" s="37">
        <v>12898917.7227985</v>
      </c>
      <c r="K11" s="11">
        <f t="shared" si="1"/>
        <v>3.3082012617324796E-3</v>
      </c>
      <c r="L11" s="12">
        <f t="shared" si="2"/>
        <v>3.6869191182118399E-3</v>
      </c>
      <c r="M11" s="12">
        <f t="shared" si="3"/>
        <v>1.7656993704897594E-3</v>
      </c>
      <c r="N11" s="12">
        <f t="shared" si="4"/>
        <v>1.2377195018178355E-3</v>
      </c>
      <c r="O11" s="13"/>
      <c r="P11" s="13"/>
      <c r="Q11" s="34">
        <f t="shared" si="5"/>
        <v>-8.3427686838555282E-5</v>
      </c>
    </row>
    <row r="12" spans="1:29">
      <c r="A12">
        <f t="shared" si="0"/>
        <v>1</v>
      </c>
      <c r="B12" s="1">
        <v>40269</v>
      </c>
      <c r="C12" s="28">
        <v>13112</v>
      </c>
      <c r="D12" s="4">
        <v>13084</v>
      </c>
      <c r="E12" s="4">
        <v>13085</v>
      </c>
      <c r="F12" s="4">
        <v>12979</v>
      </c>
      <c r="G12" s="20"/>
      <c r="H12" s="20"/>
      <c r="I12" s="4">
        <v>12956653</v>
      </c>
      <c r="J12" s="37">
        <v>12955223.034634801</v>
      </c>
      <c r="K12" s="11">
        <f t="shared" si="1"/>
        <v>5.4443677632083354E-3</v>
      </c>
      <c r="L12" s="12">
        <f t="shared" si="2"/>
        <v>1.3009872197138339E-3</v>
      </c>
      <c r="M12" s="12">
        <f t="shared" si="3"/>
        <v>2.7588320944134104E-3</v>
      </c>
      <c r="N12" s="12">
        <f t="shared" si="4"/>
        <v>2.7814262535732492E-3</v>
      </c>
      <c r="O12" s="13"/>
      <c r="P12" s="13"/>
      <c r="Q12" s="34">
        <f t="shared" si="5"/>
        <v>4.3651190779194771E-3</v>
      </c>
    </row>
    <row r="13" spans="1:29">
      <c r="A13">
        <f t="shared" si="0"/>
        <v>1</v>
      </c>
      <c r="B13" s="1">
        <v>40299</v>
      </c>
      <c r="C13" s="28">
        <v>13086</v>
      </c>
      <c r="D13" s="4">
        <v>13077</v>
      </c>
      <c r="E13" s="4">
        <v>13070</v>
      </c>
      <c r="F13" s="4">
        <v>13012</v>
      </c>
      <c r="G13" s="20"/>
      <c r="H13" s="20"/>
      <c r="I13" s="4">
        <v>13252688</v>
      </c>
      <c r="J13" s="37">
        <v>12972820.054467799</v>
      </c>
      <c r="K13" s="11">
        <f t="shared" si="1"/>
        <v>-1.9829164124466336E-3</v>
      </c>
      <c r="L13" s="12">
        <f t="shared" si="2"/>
        <v>-5.3500458575361787E-4</v>
      </c>
      <c r="M13" s="12">
        <f t="shared" si="3"/>
        <v>-1.1463507833396891E-3</v>
      </c>
      <c r="N13" s="12">
        <f t="shared" si="4"/>
        <v>2.5425687649278661E-3</v>
      </c>
      <c r="O13" s="13"/>
      <c r="P13" s="13"/>
      <c r="Q13" s="34">
        <f t="shared" si="5"/>
        <v>1.3582953983852786E-3</v>
      </c>
    </row>
    <row r="14" spans="1:29">
      <c r="A14">
        <f t="shared" si="0"/>
        <v>1</v>
      </c>
      <c r="B14" s="1">
        <v>40330</v>
      </c>
      <c r="C14" s="28">
        <v>13114</v>
      </c>
      <c r="D14" s="4">
        <v>13091</v>
      </c>
      <c r="E14" s="4">
        <v>13100</v>
      </c>
      <c r="F14" s="4">
        <v>13034</v>
      </c>
      <c r="G14" s="20"/>
      <c r="H14" s="20"/>
      <c r="I14" s="4">
        <v>13533431</v>
      </c>
      <c r="J14" s="37">
        <v>12935774.635928201</v>
      </c>
      <c r="K14" s="11">
        <f t="shared" si="1"/>
        <v>2.1396912731164175E-3</v>
      </c>
      <c r="L14" s="12">
        <f t="shared" si="2"/>
        <v>1.0705819377532233E-3</v>
      </c>
      <c r="M14" s="12">
        <f t="shared" si="3"/>
        <v>2.2953328232593329E-3</v>
      </c>
      <c r="N14" s="12">
        <f t="shared" si="4"/>
        <v>1.6907470027667237E-3</v>
      </c>
      <c r="O14" s="13"/>
      <c r="P14" s="13"/>
      <c r="Q14" s="34">
        <f t="shared" si="5"/>
        <v>-2.8556180062668801E-3</v>
      </c>
    </row>
    <row r="15" spans="1:29">
      <c r="A15">
        <f t="shared" si="0"/>
        <v>1</v>
      </c>
      <c r="B15" s="1">
        <v>40360</v>
      </c>
      <c r="C15" s="28">
        <v>13097</v>
      </c>
      <c r="D15" s="4">
        <v>13111</v>
      </c>
      <c r="E15" s="4">
        <v>13111</v>
      </c>
      <c r="F15" s="4">
        <v>13048</v>
      </c>
      <c r="G15" s="20"/>
      <c r="H15" s="20"/>
      <c r="I15" s="4">
        <v>13562606</v>
      </c>
      <c r="J15" s="37">
        <v>13009861.609397201</v>
      </c>
      <c r="K15" s="11">
        <f t="shared" si="1"/>
        <v>-1.29632453866102E-3</v>
      </c>
      <c r="L15" s="12">
        <f t="shared" si="2"/>
        <v>1.5277671682836225E-3</v>
      </c>
      <c r="M15" s="12">
        <f t="shared" si="3"/>
        <v>8.3969465648858765E-4</v>
      </c>
      <c r="N15" s="12">
        <f t="shared" si="4"/>
        <v>1.0741138560688146E-3</v>
      </c>
      <c r="O15" s="13"/>
      <c r="P15" s="13"/>
      <c r="Q15" s="34">
        <f t="shared" si="5"/>
        <v>5.7272931505183422E-3</v>
      </c>
    </row>
    <row r="16" spans="1:29">
      <c r="A16">
        <f t="shared" si="0"/>
        <v>1</v>
      </c>
      <c r="B16" s="1">
        <v>40391</v>
      </c>
      <c r="C16" s="28">
        <v>13124</v>
      </c>
      <c r="D16" s="4">
        <v>13131</v>
      </c>
      <c r="E16" s="4">
        <v>13135</v>
      </c>
      <c r="F16" s="4">
        <v>13081</v>
      </c>
      <c r="G16" s="20"/>
      <c r="H16" s="20"/>
      <c r="I16" s="4">
        <v>13584372</v>
      </c>
      <c r="J16" s="37">
        <v>13028905.7173901</v>
      </c>
      <c r="K16" s="11">
        <f t="shared" si="1"/>
        <v>2.0615408108726196E-3</v>
      </c>
      <c r="L16" s="12">
        <f t="shared" si="2"/>
        <v>1.52543665624294E-3</v>
      </c>
      <c r="M16" s="12">
        <f t="shared" si="3"/>
        <v>1.8305239874913948E-3</v>
      </c>
      <c r="N16" s="12">
        <f t="shared" si="4"/>
        <v>2.5291232372777195E-3</v>
      </c>
      <c r="O16" s="13"/>
      <c r="P16" s="13"/>
      <c r="Q16" s="34">
        <f t="shared" si="5"/>
        <v>1.4638209509578726E-3</v>
      </c>
    </row>
    <row r="17" spans="1:17">
      <c r="A17">
        <f t="shared" si="0"/>
        <v>1</v>
      </c>
      <c r="B17" s="1">
        <v>40422</v>
      </c>
      <c r="C17" s="28">
        <v>13169</v>
      </c>
      <c r="D17" s="4">
        <v>13174</v>
      </c>
      <c r="E17" s="4">
        <v>13173</v>
      </c>
      <c r="F17" s="4">
        <v>13137</v>
      </c>
      <c r="G17" s="20"/>
      <c r="H17" s="20"/>
      <c r="I17" s="4">
        <v>13305749</v>
      </c>
      <c r="J17" s="37">
        <v>13081459.851236001</v>
      </c>
      <c r="K17" s="11">
        <f t="shared" si="1"/>
        <v>3.4288326729654539E-3</v>
      </c>
      <c r="L17" s="12">
        <f t="shared" si="2"/>
        <v>3.2746934734597666E-3</v>
      </c>
      <c r="M17" s="12">
        <f t="shared" si="3"/>
        <v>2.8930338789494581E-3</v>
      </c>
      <c r="N17" s="12">
        <f t="shared" si="4"/>
        <v>4.2810182707744282E-3</v>
      </c>
      <c r="O17" s="13"/>
      <c r="P17" s="13"/>
      <c r="Q17" s="34">
        <f t="shared" si="5"/>
        <v>4.0336567771579457E-3</v>
      </c>
    </row>
    <row r="18" spans="1:17">
      <c r="A18">
        <f t="shared" si="0"/>
        <v>1</v>
      </c>
      <c r="B18" s="1">
        <v>40452</v>
      </c>
      <c r="C18" s="28">
        <v>13169</v>
      </c>
      <c r="D18" s="4">
        <v>13163</v>
      </c>
      <c r="E18" s="4">
        <v>13172</v>
      </c>
      <c r="F18" s="4">
        <v>13127</v>
      </c>
      <c r="G18" s="20"/>
      <c r="H18" s="20"/>
      <c r="I18" s="4">
        <v>13062756</v>
      </c>
      <c r="J18" s="37">
        <v>13106289.5758928</v>
      </c>
      <c r="K18" s="11">
        <f t="shared" si="1"/>
        <v>0</v>
      </c>
      <c r="L18" s="12">
        <f t="shared" si="2"/>
        <v>-8.3497798694398551E-4</v>
      </c>
      <c r="M18" s="12">
        <f t="shared" si="3"/>
        <v>-7.5912852045889601E-5</v>
      </c>
      <c r="N18" s="12">
        <f t="shared" si="4"/>
        <v>-7.6120879957375376E-4</v>
      </c>
      <c r="O18" s="13"/>
      <c r="P18" s="13"/>
      <c r="Q18" s="34">
        <f t="shared" si="5"/>
        <v>1.8980851479244443E-3</v>
      </c>
    </row>
    <row r="19" spans="1:17">
      <c r="A19">
        <f t="shared" si="0"/>
        <v>1</v>
      </c>
      <c r="B19" s="1">
        <v>40483</v>
      </c>
      <c r="C19" s="28">
        <v>13174</v>
      </c>
      <c r="D19" s="4">
        <v>13184</v>
      </c>
      <c r="E19" s="4">
        <v>13057</v>
      </c>
      <c r="F19" s="4">
        <v>13126</v>
      </c>
      <c r="G19" s="20"/>
      <c r="H19" s="20"/>
      <c r="I19" s="4">
        <v>12882318</v>
      </c>
      <c r="J19" s="37">
        <v>13135269.992729601</v>
      </c>
      <c r="K19" s="11">
        <f t="shared" si="1"/>
        <v>3.7967955045936641E-4</v>
      </c>
      <c r="L19" s="12">
        <f t="shared" si="2"/>
        <v>1.5953809921749329E-3</v>
      </c>
      <c r="M19" s="12">
        <f t="shared" si="3"/>
        <v>-8.7306407531126951E-3</v>
      </c>
      <c r="N19" s="12">
        <f t="shared" si="4"/>
        <v>-7.6178867982057419E-5</v>
      </c>
      <c r="O19" s="13"/>
      <c r="P19" s="13"/>
      <c r="Q19" s="34">
        <f t="shared" si="5"/>
        <v>2.2111839257774601E-3</v>
      </c>
    </row>
    <row r="20" spans="1:17">
      <c r="A20">
        <f t="shared" si="0"/>
        <v>1</v>
      </c>
      <c r="B20" s="1">
        <v>40513</v>
      </c>
      <c r="C20" s="28">
        <v>13231</v>
      </c>
      <c r="D20" s="4">
        <v>13065</v>
      </c>
      <c r="E20" s="4">
        <v>13074</v>
      </c>
      <c r="F20" s="4">
        <v>13157</v>
      </c>
      <c r="G20" s="20"/>
      <c r="H20" s="20"/>
      <c r="I20" s="4">
        <v>12860993</v>
      </c>
      <c r="J20" s="37">
        <v>13140834.072790001</v>
      </c>
      <c r="K20" s="11">
        <f t="shared" si="1"/>
        <v>4.3267041141643592E-3</v>
      </c>
      <c r="L20" s="12">
        <f t="shared" si="2"/>
        <v>-9.0260922330097637E-3</v>
      </c>
      <c r="M20" s="12">
        <f t="shared" si="3"/>
        <v>1.3019836103238536E-3</v>
      </c>
      <c r="N20" s="12">
        <f t="shared" si="4"/>
        <v>2.3617248209659714E-3</v>
      </c>
      <c r="O20" s="13"/>
      <c r="P20" s="13"/>
      <c r="Q20" s="34">
        <f t="shared" si="5"/>
        <v>4.2359845389405848E-4</v>
      </c>
    </row>
    <row r="21" spans="1:17">
      <c r="A21">
        <f t="shared" si="0"/>
        <v>1</v>
      </c>
      <c r="B21" s="1">
        <v>40544</v>
      </c>
      <c r="C21" s="28">
        <v>13062</v>
      </c>
      <c r="D21" s="4">
        <v>13071</v>
      </c>
      <c r="E21" s="4">
        <v>13071</v>
      </c>
      <c r="F21" s="4">
        <v>13149</v>
      </c>
      <c r="G21" s="20"/>
      <c r="H21" s="20"/>
      <c r="I21" s="4">
        <v>12467641</v>
      </c>
      <c r="J21" s="37">
        <v>13167896.5469619</v>
      </c>
      <c r="K21" s="11">
        <f t="shared" si="1"/>
        <v>-1.2773033028493641E-2</v>
      </c>
      <c r="L21" s="12">
        <f t="shared" si="2"/>
        <v>4.5924225028692867E-4</v>
      </c>
      <c r="M21" s="12">
        <f t="shared" si="3"/>
        <v>-2.2946305644788723E-4</v>
      </c>
      <c r="N21" s="12">
        <f t="shared" si="4"/>
        <v>-6.0804134681158306E-4</v>
      </c>
      <c r="O21" s="13"/>
      <c r="P21" s="13"/>
      <c r="Q21" s="34">
        <f t="shared" si="5"/>
        <v>2.0594183003905808E-3</v>
      </c>
    </row>
    <row r="22" spans="1:17">
      <c r="A22">
        <f t="shared" si="0"/>
        <v>1</v>
      </c>
      <c r="B22" s="1">
        <v>40575</v>
      </c>
      <c r="C22" s="28">
        <v>13092</v>
      </c>
      <c r="D22" s="4">
        <v>13119</v>
      </c>
      <c r="E22" s="4">
        <v>13125</v>
      </c>
      <c r="F22" s="4">
        <v>13188</v>
      </c>
      <c r="G22" s="20"/>
      <c r="H22" s="20"/>
      <c r="I22" s="4">
        <v>12565879</v>
      </c>
      <c r="J22" s="37">
        <v>13162673.8511624</v>
      </c>
      <c r="K22" s="11">
        <f t="shared" si="1"/>
        <v>2.2967386311438798E-3</v>
      </c>
      <c r="L22" s="12">
        <f t="shared" si="2"/>
        <v>3.6722515492311203E-3</v>
      </c>
      <c r="M22" s="12">
        <f t="shared" si="3"/>
        <v>4.1312829928850103E-3</v>
      </c>
      <c r="N22" s="12">
        <f t="shared" si="4"/>
        <v>2.9660050193931475E-3</v>
      </c>
      <c r="O22" s="13"/>
      <c r="P22" s="13"/>
      <c r="Q22" s="34">
        <f t="shared" si="5"/>
        <v>-3.9662339242063638E-4</v>
      </c>
    </row>
    <row r="23" spans="1:17">
      <c r="A23">
        <f t="shared" si="0"/>
        <v>1</v>
      </c>
      <c r="B23" s="1">
        <v>40603</v>
      </c>
      <c r="C23" s="28">
        <v>13156</v>
      </c>
      <c r="D23" s="4">
        <v>13176</v>
      </c>
      <c r="E23" s="4">
        <v>13171</v>
      </c>
      <c r="F23" s="4">
        <v>13247</v>
      </c>
      <c r="G23" s="20"/>
      <c r="H23" s="20"/>
      <c r="I23" s="4">
        <v>12851602</v>
      </c>
      <c r="J23" s="37">
        <v>13197414.6334699</v>
      </c>
      <c r="K23" s="11">
        <f t="shared" si="1"/>
        <v>4.8884815154293104E-3</v>
      </c>
      <c r="L23" s="12">
        <f t="shared" si="2"/>
        <v>4.3448433569632794E-3</v>
      </c>
      <c r="M23" s="12">
        <f t="shared" si="3"/>
        <v>3.5047619047618994E-3</v>
      </c>
      <c r="N23" s="12">
        <f t="shared" si="4"/>
        <v>4.4737640279042257E-3</v>
      </c>
      <c r="O23" s="13"/>
      <c r="P23" s="13"/>
      <c r="Q23" s="34">
        <f t="shared" si="5"/>
        <v>2.6393408132976415E-3</v>
      </c>
    </row>
    <row r="24" spans="1:17">
      <c r="A24">
        <f t="shared" si="0"/>
        <v>1</v>
      </c>
      <c r="B24" s="1">
        <v>40634</v>
      </c>
      <c r="C24" s="28">
        <v>13222</v>
      </c>
      <c r="D24" s="4">
        <v>13203</v>
      </c>
      <c r="E24" s="4">
        <v>13200</v>
      </c>
      <c r="F24" s="4">
        <v>13298</v>
      </c>
      <c r="G24" s="20"/>
      <c r="H24" s="20"/>
      <c r="I24" s="4">
        <v>13232214</v>
      </c>
      <c r="J24" s="37">
        <v>13236760.408549899</v>
      </c>
      <c r="K24" s="11">
        <f t="shared" si="1"/>
        <v>5.0167224080268635E-3</v>
      </c>
      <c r="L24" s="12">
        <f t="shared" si="2"/>
        <v>2.049180327868827E-3</v>
      </c>
      <c r="M24" s="12">
        <f t="shared" si="3"/>
        <v>2.2018070002278733E-3</v>
      </c>
      <c r="N24" s="12">
        <f t="shared" si="4"/>
        <v>3.849928285649673E-3</v>
      </c>
      <c r="O24" s="13"/>
      <c r="P24" s="13"/>
      <c r="Q24" s="34">
        <f t="shared" si="5"/>
        <v>2.9813244618543955E-3</v>
      </c>
    </row>
    <row r="25" spans="1:17">
      <c r="A25">
        <f t="shared" si="0"/>
        <v>1</v>
      </c>
      <c r="B25" s="1">
        <v>40664</v>
      </c>
      <c r="C25" s="28">
        <v>13197</v>
      </c>
      <c r="D25" s="4">
        <v>13176</v>
      </c>
      <c r="E25" s="4">
        <v>13175</v>
      </c>
      <c r="F25" s="4">
        <v>13293</v>
      </c>
      <c r="G25" s="20"/>
      <c r="H25" s="20"/>
      <c r="I25" s="4">
        <v>13538408</v>
      </c>
      <c r="J25" s="37">
        <v>13241260.693450799</v>
      </c>
      <c r="K25" s="11">
        <f t="shared" si="1"/>
        <v>-1.890788080471939E-3</v>
      </c>
      <c r="L25" s="12">
        <f t="shared" si="2"/>
        <v>-2.0449897750510759E-3</v>
      </c>
      <c r="M25" s="12">
        <f t="shared" si="3"/>
        <v>-1.8939393939394478E-3</v>
      </c>
      <c r="N25" s="12">
        <f t="shared" si="4"/>
        <v>-3.7599639043461863E-4</v>
      </c>
      <c r="O25" s="13"/>
      <c r="P25" s="13"/>
      <c r="Q25" s="34">
        <f t="shared" si="5"/>
        <v>3.3998386024980398E-4</v>
      </c>
    </row>
    <row r="26" spans="1:17">
      <c r="A26">
        <f t="shared" si="0"/>
        <v>1</v>
      </c>
      <c r="B26" s="1">
        <v>40695</v>
      </c>
      <c r="C26" s="28">
        <v>13210</v>
      </c>
      <c r="D26" s="4">
        <v>13208</v>
      </c>
      <c r="E26" s="4">
        <v>13202</v>
      </c>
      <c r="F26" s="4">
        <v>13343</v>
      </c>
      <c r="G26" s="20"/>
      <c r="H26" s="20"/>
      <c r="I26" s="4">
        <v>13827435</v>
      </c>
      <c r="J26" s="37">
        <v>13241027.3176545</v>
      </c>
      <c r="K26" s="11">
        <f t="shared" si="1"/>
        <v>9.8507236493139416E-4</v>
      </c>
      <c r="L26" s="12">
        <f t="shared" si="2"/>
        <v>2.4286581663630624E-3</v>
      </c>
      <c r="M26" s="12">
        <f t="shared" si="3"/>
        <v>2.0493358633775216E-3</v>
      </c>
      <c r="N26" s="12">
        <f t="shared" si="4"/>
        <v>3.7613781689611603E-3</v>
      </c>
      <c r="O26" s="13"/>
      <c r="P26" s="13"/>
      <c r="Q26" s="34">
        <f t="shared" si="5"/>
        <v>-1.7624892501011402E-5</v>
      </c>
    </row>
    <row r="27" spans="1:17">
      <c r="A27">
        <f t="shared" si="0"/>
        <v>1</v>
      </c>
      <c r="B27" s="1">
        <v>40725</v>
      </c>
      <c r="C27" s="28">
        <v>13225</v>
      </c>
      <c r="D27" s="4">
        <v>13214</v>
      </c>
      <c r="E27" s="4">
        <v>13217</v>
      </c>
      <c r="F27" s="4">
        <v>13370</v>
      </c>
      <c r="G27" s="20"/>
      <c r="H27" s="20"/>
      <c r="I27" s="4">
        <v>13863699</v>
      </c>
      <c r="J27" s="37">
        <v>13298081.053767201</v>
      </c>
      <c r="K27" s="11">
        <f t="shared" si="1"/>
        <v>1.135503406510141E-3</v>
      </c>
      <c r="L27" s="12">
        <f t="shared" si="2"/>
        <v>4.5427013930954274E-4</v>
      </c>
      <c r="M27" s="12">
        <f t="shared" si="3"/>
        <v>1.1361914861385269E-3</v>
      </c>
      <c r="N27" s="12">
        <f t="shared" si="4"/>
        <v>2.0235329386195655E-3</v>
      </c>
      <c r="O27" s="13"/>
      <c r="P27" s="13"/>
      <c r="Q27" s="34">
        <f t="shared" si="5"/>
        <v>4.3088602375005447E-3</v>
      </c>
    </row>
    <row r="28" spans="1:17">
      <c r="A28">
        <f t="shared" si="0"/>
        <v>1</v>
      </c>
      <c r="B28" s="1">
        <v>40756</v>
      </c>
      <c r="C28" s="28">
        <v>13216</v>
      </c>
      <c r="D28" s="4">
        <v>13227</v>
      </c>
      <c r="E28" s="4">
        <v>13240</v>
      </c>
      <c r="F28" s="4">
        <v>13395</v>
      </c>
      <c r="G28" s="20"/>
      <c r="H28" s="20"/>
      <c r="I28" s="4">
        <v>13900283</v>
      </c>
      <c r="J28" s="37">
        <v>13341480.212360499</v>
      </c>
      <c r="K28" s="11">
        <f t="shared" si="1"/>
        <v>-6.8052930056705652E-4</v>
      </c>
      <c r="L28" s="12">
        <f t="shared" si="2"/>
        <v>9.8380505524442441E-4</v>
      </c>
      <c r="M28" s="12">
        <f t="shared" si="3"/>
        <v>1.7401830975258825E-3</v>
      </c>
      <c r="N28" s="12">
        <f t="shared" si="4"/>
        <v>1.8698578908002972E-3</v>
      </c>
      <c r="O28" s="13"/>
      <c r="P28" s="13"/>
      <c r="Q28" s="34">
        <f t="shared" si="5"/>
        <v>3.2635655037613898E-3</v>
      </c>
    </row>
    <row r="29" spans="1:17">
      <c r="A29">
        <f t="shared" si="0"/>
        <v>1</v>
      </c>
      <c r="B29" s="1">
        <v>40787</v>
      </c>
      <c r="C29" s="28">
        <v>13223</v>
      </c>
      <c r="D29" s="4">
        <v>13253</v>
      </c>
      <c r="E29" s="4">
        <v>13264</v>
      </c>
      <c r="F29" s="4">
        <v>13426</v>
      </c>
      <c r="G29" s="20"/>
      <c r="H29" s="20"/>
      <c r="I29" s="4">
        <v>13617417</v>
      </c>
      <c r="J29" s="37">
        <v>13375356.787035501</v>
      </c>
      <c r="K29" s="11">
        <f t="shared" si="1"/>
        <v>5.2966101694917889E-4</v>
      </c>
      <c r="L29" s="12">
        <f t="shared" si="2"/>
        <v>1.9656762682391804E-3</v>
      </c>
      <c r="M29" s="12">
        <f t="shared" si="3"/>
        <v>1.8126888217522286E-3</v>
      </c>
      <c r="N29" s="12">
        <f t="shared" si="4"/>
        <v>2.3142963792459614E-3</v>
      </c>
      <c r="O29" s="13"/>
      <c r="P29" s="13"/>
      <c r="Q29" s="34">
        <f t="shared" si="5"/>
        <v>2.5391916141070947E-3</v>
      </c>
    </row>
    <row r="30" spans="1:17">
      <c r="A30">
        <f t="shared" si="0"/>
        <v>1</v>
      </c>
      <c r="B30" s="1">
        <v>40817</v>
      </c>
      <c r="C30" s="28">
        <v>13275</v>
      </c>
      <c r="D30" s="4">
        <v>13288</v>
      </c>
      <c r="E30" s="4">
        <v>13291</v>
      </c>
      <c r="F30" s="4">
        <v>13464</v>
      </c>
      <c r="G30" s="20"/>
      <c r="H30" s="20"/>
      <c r="I30" s="4">
        <v>13335122</v>
      </c>
      <c r="J30" s="37">
        <v>13407910.587755499</v>
      </c>
      <c r="K30" s="11">
        <f t="shared" si="1"/>
        <v>3.9325417832565268E-3</v>
      </c>
      <c r="L30" s="12">
        <f t="shared" si="2"/>
        <v>2.6409114917376186E-3</v>
      </c>
      <c r="M30" s="12">
        <f t="shared" si="3"/>
        <v>2.0355850422195676E-3</v>
      </c>
      <c r="N30" s="12">
        <f t="shared" si="4"/>
        <v>2.8303292119766787E-3</v>
      </c>
      <c r="O30" s="13"/>
      <c r="P30" s="13"/>
      <c r="Q30" s="34">
        <f t="shared" si="5"/>
        <v>2.4338641008478934E-3</v>
      </c>
    </row>
    <row r="31" spans="1:17">
      <c r="A31">
        <f t="shared" si="0"/>
        <v>1</v>
      </c>
      <c r="B31" s="1">
        <v>40848</v>
      </c>
      <c r="C31" s="28">
        <v>13310</v>
      </c>
      <c r="D31" s="4">
        <v>13321</v>
      </c>
      <c r="E31" s="4">
        <v>13436</v>
      </c>
      <c r="F31" s="4">
        <v>13511</v>
      </c>
      <c r="G31" s="20"/>
      <c r="H31" s="20"/>
      <c r="I31" s="4">
        <v>13185907</v>
      </c>
      <c r="J31" s="37">
        <v>13437078.8748486</v>
      </c>
      <c r="K31" s="11">
        <f t="shared" si="1"/>
        <v>2.6365348399246535E-3</v>
      </c>
      <c r="L31" s="12">
        <f t="shared" si="2"/>
        <v>2.4834437086092009E-3</v>
      </c>
      <c r="M31" s="12">
        <f t="shared" si="3"/>
        <v>1.0909638100970565E-2</v>
      </c>
      <c r="N31" s="12">
        <f t="shared" si="4"/>
        <v>3.4907902554961456E-3</v>
      </c>
      <c r="O31" s="13"/>
      <c r="P31" s="13"/>
      <c r="Q31" s="34">
        <f t="shared" si="5"/>
        <v>2.1754535803466535E-3</v>
      </c>
    </row>
    <row r="32" spans="1:17">
      <c r="A32">
        <f t="shared" si="0"/>
        <v>1</v>
      </c>
      <c r="B32" s="1">
        <v>40878</v>
      </c>
      <c r="C32" s="28">
        <v>13342</v>
      </c>
      <c r="D32" s="4">
        <v>13455</v>
      </c>
      <c r="E32" s="4">
        <v>13464</v>
      </c>
      <c r="F32" s="4">
        <v>13538</v>
      </c>
      <c r="G32" s="20"/>
      <c r="H32" s="20"/>
      <c r="I32" s="4">
        <v>13149630</v>
      </c>
      <c r="J32" s="37">
        <v>13439204.0407017</v>
      </c>
      <c r="K32" s="11">
        <f t="shared" si="1"/>
        <v>2.4042073628851579E-3</v>
      </c>
      <c r="L32" s="12">
        <f t="shared" si="2"/>
        <v>1.0059304856992801E-2</v>
      </c>
      <c r="M32" s="12">
        <f t="shared" si="3"/>
        <v>2.0839535576064883E-3</v>
      </c>
      <c r="N32" s="12">
        <f t="shared" si="4"/>
        <v>1.9983716971356813E-3</v>
      </c>
      <c r="O32" s="13"/>
      <c r="P32" s="13"/>
      <c r="Q32" s="34">
        <f t="shared" si="5"/>
        <v>1.5815683400344227E-4</v>
      </c>
    </row>
    <row r="33" spans="1:17">
      <c r="A33">
        <f t="shared" si="0"/>
        <v>1</v>
      </c>
      <c r="B33" s="1">
        <v>40909</v>
      </c>
      <c r="C33" s="28">
        <v>13499</v>
      </c>
      <c r="D33" s="4">
        <v>13510</v>
      </c>
      <c r="E33" s="4">
        <v>13503</v>
      </c>
      <c r="F33" s="4">
        <v>13600</v>
      </c>
      <c r="G33" s="20"/>
      <c r="H33" s="20"/>
      <c r="I33" s="4">
        <v>12841863</v>
      </c>
      <c r="J33" s="37">
        <v>13530015.0463307</v>
      </c>
      <c r="K33" s="11">
        <f t="shared" si="1"/>
        <v>1.1767351221705802E-2</v>
      </c>
      <c r="L33" s="12">
        <f t="shared" si="2"/>
        <v>4.0876997398735515E-3</v>
      </c>
      <c r="M33" s="12">
        <f t="shared" si="3"/>
        <v>2.8966131907308679E-3</v>
      </c>
      <c r="N33" s="12">
        <f t="shared" si="4"/>
        <v>4.5797015807356178E-3</v>
      </c>
      <c r="O33" s="13"/>
      <c r="P33" s="13"/>
      <c r="Q33" s="34">
        <f t="shared" si="5"/>
        <v>6.7571714332166355E-3</v>
      </c>
    </row>
    <row r="34" spans="1:17">
      <c r="A34">
        <f t="shared" si="0"/>
        <v>1</v>
      </c>
      <c r="B34" s="1">
        <v>40940</v>
      </c>
      <c r="C34" s="28">
        <v>13554</v>
      </c>
      <c r="D34" s="4">
        <v>13548</v>
      </c>
      <c r="E34" s="4">
        <v>13548</v>
      </c>
      <c r="F34" s="4">
        <v>13641</v>
      </c>
      <c r="G34" s="20"/>
      <c r="H34" s="20"/>
      <c r="I34" s="4">
        <v>12996444</v>
      </c>
      <c r="J34" s="37">
        <v>13595705.783308599</v>
      </c>
      <c r="K34" s="11">
        <f t="shared" si="1"/>
        <v>4.0743758796948359E-3</v>
      </c>
      <c r="L34" s="12">
        <f t="shared" si="2"/>
        <v>2.8127313101407037E-3</v>
      </c>
      <c r="M34" s="12">
        <f t="shared" si="3"/>
        <v>3.3325927571650205E-3</v>
      </c>
      <c r="N34" s="12">
        <f t="shared" si="4"/>
        <v>3.0147058823528639E-3</v>
      </c>
      <c r="O34" s="13"/>
      <c r="P34" s="13"/>
      <c r="Q34" s="34">
        <f t="shared" si="5"/>
        <v>4.8551858037817475E-3</v>
      </c>
    </row>
    <row r="35" spans="1:17">
      <c r="A35">
        <f t="shared" si="0"/>
        <v>1</v>
      </c>
      <c r="B35" s="1">
        <v>40969</v>
      </c>
      <c r="C35" s="28">
        <v>13587</v>
      </c>
      <c r="D35" s="4">
        <v>13600</v>
      </c>
      <c r="E35" s="4">
        <v>13591</v>
      </c>
      <c r="F35" s="4">
        <v>13706</v>
      </c>
      <c r="G35" s="20"/>
      <c r="H35" s="20"/>
      <c r="I35" s="4">
        <v>13308968</v>
      </c>
      <c r="J35" s="37">
        <v>13647104.545090999</v>
      </c>
      <c r="K35" s="11">
        <f t="shared" si="1"/>
        <v>2.4347056219566898E-3</v>
      </c>
      <c r="L35" s="12">
        <f t="shared" si="2"/>
        <v>3.8382049010923236E-3</v>
      </c>
      <c r="M35" s="12">
        <f t="shared" si="3"/>
        <v>3.1739002066726307E-3</v>
      </c>
      <c r="N35" s="12">
        <f t="shared" si="4"/>
        <v>4.7650465508393136E-3</v>
      </c>
      <c r="O35" s="13"/>
      <c r="P35" s="13"/>
      <c r="Q35" s="34">
        <f t="shared" si="5"/>
        <v>3.780514421362513E-3</v>
      </c>
    </row>
    <row r="36" spans="1:17">
      <c r="A36">
        <f t="shared" si="0"/>
        <v>1</v>
      </c>
      <c r="B36" s="1">
        <v>41000</v>
      </c>
      <c r="C36" s="28">
        <v>13612</v>
      </c>
      <c r="D36" s="4">
        <v>13585</v>
      </c>
      <c r="E36" s="4">
        <v>13587</v>
      </c>
      <c r="F36" s="4">
        <v>13709</v>
      </c>
      <c r="G36" s="20"/>
      <c r="H36" s="20"/>
      <c r="I36" s="4">
        <v>13631049</v>
      </c>
      <c r="J36" s="37">
        <v>13661302.352452099</v>
      </c>
      <c r="K36" s="11">
        <f t="shared" si="1"/>
        <v>1.8399941120188501E-3</v>
      </c>
      <c r="L36" s="12">
        <f t="shared" si="2"/>
        <v>-1.1029411764705843E-3</v>
      </c>
      <c r="M36" s="12">
        <f t="shared" si="3"/>
        <v>-2.9431241262600771E-4</v>
      </c>
      <c r="N36" s="12">
        <f t="shared" si="4"/>
        <v>2.1888224135424572E-4</v>
      </c>
      <c r="O36" s="13"/>
      <c r="P36" s="13"/>
      <c r="Q36" s="34">
        <f t="shared" si="5"/>
        <v>1.0403530883924539E-3</v>
      </c>
    </row>
    <row r="37" spans="1:17">
      <c r="A37">
        <f t="shared" si="0"/>
        <v>1</v>
      </c>
      <c r="B37" s="1">
        <v>41030</v>
      </c>
      <c r="C37" s="28">
        <v>13576</v>
      </c>
      <c r="D37" s="4">
        <v>13580</v>
      </c>
      <c r="E37" s="4">
        <v>13583</v>
      </c>
      <c r="F37" s="4">
        <v>13705</v>
      </c>
      <c r="G37" s="20"/>
      <c r="H37" s="20"/>
      <c r="I37" s="4">
        <v>13986355</v>
      </c>
      <c r="J37" s="37">
        <v>13688827.745564001</v>
      </c>
      <c r="K37" s="11">
        <f t="shared" si="1"/>
        <v>-2.6447252424331991E-3</v>
      </c>
      <c r="L37" s="12">
        <f t="shared" si="2"/>
        <v>-3.6805299963194038E-4</v>
      </c>
      <c r="M37" s="12">
        <f t="shared" si="3"/>
        <v>-2.9439905792305598E-4</v>
      </c>
      <c r="N37" s="12">
        <f t="shared" si="4"/>
        <v>-2.9177912320377253E-4</v>
      </c>
      <c r="O37" s="13"/>
      <c r="P37" s="13"/>
      <c r="Q37" s="34">
        <f t="shared" si="5"/>
        <v>2.014844002552918E-3</v>
      </c>
    </row>
    <row r="38" spans="1:17">
      <c r="A38">
        <f t="shared" si="0"/>
        <v>1</v>
      </c>
      <c r="B38" s="1">
        <v>41061</v>
      </c>
      <c r="C38" s="28">
        <v>13593</v>
      </c>
      <c r="D38" s="4">
        <v>13593</v>
      </c>
      <c r="E38" s="4">
        <v>13597</v>
      </c>
      <c r="F38" s="4">
        <v>13702</v>
      </c>
      <c r="G38" s="20"/>
      <c r="H38" s="20"/>
      <c r="I38" s="4">
        <v>14330731</v>
      </c>
      <c r="J38" s="37">
        <v>13716591.3668769</v>
      </c>
      <c r="K38" s="11">
        <f t="shared" si="1"/>
        <v>1.252209781968272E-3</v>
      </c>
      <c r="L38" s="12">
        <f t="shared" si="2"/>
        <v>9.5729013254786111E-4</v>
      </c>
      <c r="M38" s="12">
        <f t="shared" si="3"/>
        <v>1.0307001398808247E-3</v>
      </c>
      <c r="N38" s="12">
        <f t="shared" si="4"/>
        <v>-2.1889821233123108E-4</v>
      </c>
      <c r="O38" s="13"/>
      <c r="P38" s="13"/>
      <c r="Q38" s="34">
        <f t="shared" si="5"/>
        <v>2.0281956811019075E-3</v>
      </c>
    </row>
    <row r="39" spans="1:17">
      <c r="A39">
        <f t="shared" si="0"/>
        <v>1</v>
      </c>
      <c r="B39" s="1">
        <v>41091</v>
      </c>
      <c r="C39" s="28">
        <v>13620</v>
      </c>
      <c r="D39" s="4">
        <v>13625</v>
      </c>
      <c r="E39" s="4">
        <v>13621</v>
      </c>
      <c r="F39" s="4">
        <v>13735</v>
      </c>
      <c r="G39" s="20"/>
      <c r="H39" s="20"/>
      <c r="I39" s="4">
        <v>14314933</v>
      </c>
      <c r="J39" s="37">
        <v>13750004.9908551</v>
      </c>
      <c r="K39" s="11">
        <f t="shared" ref="K39:K70" si="6">C39/C38-1</f>
        <v>1.9863164864268867E-3</v>
      </c>
      <c r="L39" s="12">
        <f t="shared" ref="L39:L70" si="7">D39/D38-1</f>
        <v>2.3541528728021621E-3</v>
      </c>
      <c r="M39" s="12">
        <f t="shared" ref="M39:M70" si="8">E39/E38-1</f>
        <v>1.7650952415975141E-3</v>
      </c>
      <c r="N39" s="12">
        <f t="shared" ref="N39:N70" si="9">F39/F38-1</f>
        <v>2.4084075317472031E-3</v>
      </c>
      <c r="O39" s="13"/>
      <c r="P39" s="13"/>
      <c r="Q39" s="34">
        <f t="shared" si="5"/>
        <v>2.4360005401113938E-3</v>
      </c>
    </row>
    <row r="40" spans="1:17">
      <c r="A40">
        <f t="shared" si="0"/>
        <v>1</v>
      </c>
      <c r="B40" s="1">
        <v>41122</v>
      </c>
      <c r="C40" s="28">
        <v>13659</v>
      </c>
      <c r="D40" s="4">
        <v>13659</v>
      </c>
      <c r="E40" s="4">
        <v>13670</v>
      </c>
      <c r="F40" s="4">
        <v>13804</v>
      </c>
      <c r="G40" s="20"/>
      <c r="H40" s="20"/>
      <c r="I40" s="4">
        <v>14369842</v>
      </c>
      <c r="J40" s="37">
        <v>13794211.5444948</v>
      </c>
      <c r="K40" s="11">
        <f t="shared" si="6"/>
        <v>2.86343612334794E-3</v>
      </c>
      <c r="L40" s="12">
        <f t="shared" si="7"/>
        <v>2.4954128440366485E-3</v>
      </c>
      <c r="M40" s="12">
        <f t="shared" si="8"/>
        <v>3.5973863886644697E-3</v>
      </c>
      <c r="N40" s="12">
        <f t="shared" si="9"/>
        <v>5.023662176920185E-3</v>
      </c>
      <c r="O40" s="13"/>
      <c r="P40" s="13"/>
      <c r="Q40" s="34">
        <f t="shared" si="5"/>
        <v>3.2150209159269583E-3</v>
      </c>
    </row>
    <row r="41" spans="1:17">
      <c r="A41">
        <f t="shared" si="0"/>
        <v>1</v>
      </c>
      <c r="B41" s="1">
        <v>41153</v>
      </c>
      <c r="C41" s="28">
        <v>13670</v>
      </c>
      <c r="D41" s="4">
        <v>13706</v>
      </c>
      <c r="E41" s="4">
        <v>13698</v>
      </c>
      <c r="F41" s="4">
        <v>13872</v>
      </c>
      <c r="G41" s="20"/>
      <c r="H41" s="20"/>
      <c r="I41" s="4">
        <v>14032129</v>
      </c>
      <c r="J41" s="37">
        <v>13824795.060531501</v>
      </c>
      <c r="K41" s="11">
        <f t="shared" si="6"/>
        <v>8.0532981916681123E-4</v>
      </c>
      <c r="L41" s="12">
        <f t="shared" si="7"/>
        <v>3.4409546818947589E-3</v>
      </c>
      <c r="M41" s="12">
        <f t="shared" si="8"/>
        <v>2.0482809070958563E-3</v>
      </c>
      <c r="N41" s="12">
        <f t="shared" si="9"/>
        <v>4.9261083743843415E-3</v>
      </c>
      <c r="O41" s="13"/>
      <c r="P41" s="13"/>
      <c r="Q41" s="34">
        <f t="shared" si="5"/>
        <v>2.2171267953989826E-3</v>
      </c>
    </row>
    <row r="42" spans="1:17">
      <c r="A42">
        <f t="shared" si="0"/>
        <v>1</v>
      </c>
      <c r="B42" s="1">
        <v>41183</v>
      </c>
      <c r="C42" s="28">
        <v>13734</v>
      </c>
      <c r="D42" s="4">
        <v>13718</v>
      </c>
      <c r="E42" s="4">
        <v>13724</v>
      </c>
      <c r="F42" s="4">
        <v>13883</v>
      </c>
      <c r="G42" s="20"/>
      <c r="H42" s="20"/>
      <c r="I42" s="4">
        <v>13798085</v>
      </c>
      <c r="J42" s="37">
        <v>13854899.472918499</v>
      </c>
      <c r="K42" s="11">
        <f t="shared" si="6"/>
        <v>4.681784930504751E-3</v>
      </c>
      <c r="L42" s="12">
        <f t="shared" si="7"/>
        <v>8.755289654165388E-4</v>
      </c>
      <c r="M42" s="12">
        <f t="shared" si="8"/>
        <v>1.898087312016461E-3</v>
      </c>
      <c r="N42" s="12">
        <f t="shared" si="9"/>
        <v>7.929642445212437E-4</v>
      </c>
      <c r="O42" s="13"/>
      <c r="P42" s="13"/>
      <c r="Q42" s="34">
        <f t="shared" si="5"/>
        <v>2.1775666297538798E-3</v>
      </c>
    </row>
    <row r="43" spans="1:17">
      <c r="A43">
        <f t="shared" si="0"/>
        <v>1</v>
      </c>
      <c r="B43" s="1">
        <v>41214</v>
      </c>
      <c r="C43" s="28">
        <v>13741</v>
      </c>
      <c r="D43" s="4">
        <v>13753</v>
      </c>
      <c r="E43" s="4">
        <v>13861</v>
      </c>
      <c r="F43" s="4">
        <v>13910</v>
      </c>
      <c r="G43" s="20"/>
      <c r="H43" s="20"/>
      <c r="I43" s="4">
        <v>13619822</v>
      </c>
      <c r="J43" s="37">
        <v>13865828.3930718</v>
      </c>
      <c r="K43" s="11">
        <f t="shared" si="6"/>
        <v>5.0968399592243863E-4</v>
      </c>
      <c r="L43" s="12">
        <f t="shared" si="7"/>
        <v>2.5513923312436848E-3</v>
      </c>
      <c r="M43" s="12">
        <f t="shared" si="8"/>
        <v>9.9825123870591614E-3</v>
      </c>
      <c r="N43" s="12">
        <f t="shared" si="9"/>
        <v>1.9448246056328333E-3</v>
      </c>
      <c r="O43" s="13"/>
      <c r="P43" s="13"/>
      <c r="Q43" s="34">
        <f t="shared" si="5"/>
        <v>7.8881266332264666E-4</v>
      </c>
    </row>
    <row r="44" spans="1:17">
      <c r="A44">
        <f t="shared" si="0"/>
        <v>1</v>
      </c>
      <c r="B44" s="1">
        <v>41244</v>
      </c>
      <c r="C44" s="28">
        <v>13784</v>
      </c>
      <c r="D44" s="4">
        <v>13894</v>
      </c>
      <c r="E44" s="4">
        <v>13901</v>
      </c>
      <c r="F44" s="4">
        <v>13978</v>
      </c>
      <c r="G44" s="20"/>
      <c r="H44" s="20"/>
      <c r="I44" s="4">
        <v>13641557</v>
      </c>
      <c r="J44" s="37">
        <v>13953300.538104299</v>
      </c>
      <c r="K44" s="11">
        <f t="shared" si="6"/>
        <v>3.1293210101157598E-3</v>
      </c>
      <c r="L44" s="12">
        <f t="shared" si="7"/>
        <v>1.0252308587217263E-2</v>
      </c>
      <c r="M44" s="12">
        <f t="shared" si="8"/>
        <v>2.8857946757088193E-3</v>
      </c>
      <c r="N44" s="12">
        <f t="shared" si="9"/>
        <v>4.888569374550622E-3</v>
      </c>
      <c r="O44" s="13"/>
      <c r="P44" s="13"/>
      <c r="Q44" s="34">
        <f t="shared" si="5"/>
        <v>6.3084687443706322E-3</v>
      </c>
    </row>
    <row r="45" spans="1:17">
      <c r="A45">
        <f t="shared" si="0"/>
        <v>1</v>
      </c>
      <c r="B45" s="1">
        <v>41275</v>
      </c>
      <c r="C45" s="28">
        <v>13917</v>
      </c>
      <c r="D45" s="4">
        <v>13931</v>
      </c>
      <c r="E45" s="4">
        <v>13932</v>
      </c>
      <c r="F45" s="4">
        <v>14037</v>
      </c>
      <c r="G45" s="20"/>
      <c r="H45" s="20"/>
      <c r="I45" s="4">
        <v>13290065</v>
      </c>
      <c r="J45" s="37">
        <v>13983357.489350799</v>
      </c>
      <c r="K45" s="11">
        <f t="shared" si="6"/>
        <v>9.6488682530471159E-3</v>
      </c>
      <c r="L45" s="12">
        <f t="shared" si="7"/>
        <v>2.6630200086368294E-3</v>
      </c>
      <c r="M45" s="12">
        <f t="shared" si="8"/>
        <v>2.2300553916985155E-3</v>
      </c>
      <c r="N45" s="12">
        <f t="shared" si="9"/>
        <v>4.2209185863499865E-3</v>
      </c>
      <c r="O45" s="13"/>
      <c r="P45" s="13"/>
      <c r="Q45" s="34">
        <f t="shared" si="5"/>
        <v>2.1541105034195152E-3</v>
      </c>
    </row>
    <row r="46" spans="1:17">
      <c r="A46">
        <f t="shared" si="0"/>
        <v>1</v>
      </c>
      <c r="B46" s="1">
        <v>41306</v>
      </c>
      <c r="C46" s="28">
        <v>13955</v>
      </c>
      <c r="D46" s="4">
        <v>13958</v>
      </c>
      <c r="E46" s="4">
        <v>13995</v>
      </c>
      <c r="F46" s="4">
        <v>14082</v>
      </c>
      <c r="G46" s="20"/>
      <c r="H46" s="20"/>
      <c r="I46" s="4">
        <v>13427298</v>
      </c>
      <c r="J46" s="37">
        <v>14020513.744786199</v>
      </c>
      <c r="K46" s="11">
        <f t="shared" si="6"/>
        <v>2.7304735215922804E-3</v>
      </c>
      <c r="L46" s="12">
        <f t="shared" si="7"/>
        <v>1.9381236092168574E-3</v>
      </c>
      <c r="M46" s="12">
        <f t="shared" si="8"/>
        <v>4.5219638242894877E-3</v>
      </c>
      <c r="N46" s="12">
        <f t="shared" si="9"/>
        <v>3.2058132079504364E-3</v>
      </c>
      <c r="O46" s="13"/>
      <c r="P46" s="13"/>
      <c r="Q46" s="34">
        <f t="shared" si="5"/>
        <v>2.6571769665257872E-3</v>
      </c>
    </row>
    <row r="47" spans="1:17">
      <c r="A47">
        <f t="shared" si="0"/>
        <v>1</v>
      </c>
      <c r="B47" s="1">
        <v>41334</v>
      </c>
      <c r="C47" s="28">
        <v>13975</v>
      </c>
      <c r="D47" s="4">
        <v>14033</v>
      </c>
      <c r="E47" s="4">
        <v>14026</v>
      </c>
      <c r="F47" s="4">
        <v>14113</v>
      </c>
      <c r="G47" s="20"/>
      <c r="H47" s="20"/>
      <c r="I47" s="4">
        <v>13709648</v>
      </c>
      <c r="J47" s="37">
        <v>14044709.134175999</v>
      </c>
      <c r="K47" s="11">
        <f t="shared" si="6"/>
        <v>1.4331780723755294E-3</v>
      </c>
      <c r="L47" s="12">
        <f t="shared" si="7"/>
        <v>5.3732626450779808E-3</v>
      </c>
      <c r="M47" s="12">
        <f t="shared" si="8"/>
        <v>2.2150768131474763E-3</v>
      </c>
      <c r="N47" s="12">
        <f t="shared" si="9"/>
        <v>2.2013918477488126E-3</v>
      </c>
      <c r="O47" s="13"/>
      <c r="P47" s="13"/>
      <c r="Q47" s="34">
        <f t="shared" si="5"/>
        <v>1.7257134674395491E-3</v>
      </c>
    </row>
    <row r="48" spans="1:17">
      <c r="A48">
        <f t="shared" si="0"/>
        <v>1</v>
      </c>
      <c r="B48" s="1">
        <v>41365</v>
      </c>
      <c r="C48" s="28">
        <v>14076</v>
      </c>
      <c r="D48" s="4">
        <v>14065</v>
      </c>
      <c r="E48" s="4">
        <v>14086</v>
      </c>
      <c r="F48" s="4">
        <v>14152</v>
      </c>
      <c r="G48" s="20"/>
      <c r="H48" s="20"/>
      <c r="I48" s="4">
        <v>14059268</v>
      </c>
      <c r="J48" s="37">
        <v>14086700.8374498</v>
      </c>
      <c r="K48" s="11">
        <f t="shared" si="6"/>
        <v>7.2271914132380211E-3</v>
      </c>
      <c r="L48" s="12">
        <f t="shared" si="7"/>
        <v>2.2803392004560052E-3</v>
      </c>
      <c r="M48" s="12">
        <f t="shared" si="8"/>
        <v>4.2777698559817168E-3</v>
      </c>
      <c r="N48" s="12">
        <f t="shared" si="9"/>
        <v>2.7634096223341231E-3</v>
      </c>
      <c r="O48" s="13"/>
      <c r="P48" s="13"/>
      <c r="Q48" s="34">
        <f t="shared" si="5"/>
        <v>2.9898592325861006E-3</v>
      </c>
    </row>
    <row r="49" spans="1:17">
      <c r="A49">
        <f t="shared" si="0"/>
        <v>1</v>
      </c>
      <c r="B49" s="1">
        <v>41395</v>
      </c>
      <c r="C49" s="28">
        <v>14108</v>
      </c>
      <c r="D49" s="4">
        <v>14155</v>
      </c>
      <c r="E49" s="4">
        <v>14129</v>
      </c>
      <c r="F49" s="4">
        <v>14193</v>
      </c>
      <c r="G49" s="20"/>
      <c r="H49" s="20"/>
      <c r="I49" s="4">
        <v>14454488</v>
      </c>
      <c r="J49" s="37">
        <v>14140229.0288727</v>
      </c>
      <c r="K49" s="11">
        <f t="shared" si="6"/>
        <v>2.2733731173629756E-3</v>
      </c>
      <c r="L49" s="12">
        <f t="shared" si="7"/>
        <v>6.3988624244579739E-3</v>
      </c>
      <c r="M49" s="12">
        <f t="shared" si="8"/>
        <v>3.0526764162999154E-3</v>
      </c>
      <c r="N49" s="12">
        <f t="shared" si="9"/>
        <v>2.8971170152629622E-3</v>
      </c>
      <c r="O49" s="13"/>
      <c r="P49" s="13"/>
      <c r="Q49" s="34">
        <f t="shared" si="5"/>
        <v>3.7999097191441233E-3</v>
      </c>
    </row>
    <row r="50" spans="1:17">
      <c r="A50">
        <f t="shared" si="0"/>
        <v>1</v>
      </c>
      <c r="B50" s="1">
        <v>41426</v>
      </c>
      <c r="C50" s="28">
        <v>14230</v>
      </c>
      <c r="D50" s="4">
        <v>14186</v>
      </c>
      <c r="E50" s="4">
        <v>14172</v>
      </c>
      <c r="F50" s="4">
        <v>14252</v>
      </c>
      <c r="G50" s="30">
        <v>14188186.742371</v>
      </c>
      <c r="H50" s="30">
        <v>14188186.742371</v>
      </c>
      <c r="I50" s="4">
        <v>14786900</v>
      </c>
      <c r="J50" s="37">
        <v>14188186.742371</v>
      </c>
      <c r="K50" s="11">
        <f t="shared" si="6"/>
        <v>8.6475758434929606E-3</v>
      </c>
      <c r="L50" s="12">
        <f t="shared" si="7"/>
        <v>2.1900388555280426E-3</v>
      </c>
      <c r="M50" s="12">
        <f t="shared" si="8"/>
        <v>3.0433859438034894E-3</v>
      </c>
      <c r="N50" s="12">
        <f t="shared" si="9"/>
        <v>4.1569787923625423E-3</v>
      </c>
      <c r="O50" s="13"/>
      <c r="P50" s="13"/>
      <c r="Q50" s="34">
        <f t="shared" si="5"/>
        <v>3.3915796837784562E-3</v>
      </c>
    </row>
    <row r="51" spans="1:17">
      <c r="A51">
        <f t="shared" si="0"/>
        <v>1</v>
      </c>
      <c r="B51" s="1">
        <v>41456</v>
      </c>
      <c r="C51" s="28">
        <v>14209</v>
      </c>
      <c r="D51" s="4">
        <v>14185</v>
      </c>
      <c r="E51" s="4">
        <v>14169</v>
      </c>
      <c r="F51" s="4">
        <v>14288</v>
      </c>
      <c r="G51" s="30">
        <v>14256084.366907308</v>
      </c>
      <c r="H51" s="30">
        <v>14256027.468249543</v>
      </c>
      <c r="I51" s="4">
        <v>14815361</v>
      </c>
      <c r="J51" s="37">
        <v>14237397.8973787</v>
      </c>
      <c r="K51" s="11">
        <f t="shared" si="6"/>
        <v>-1.4757554462403455E-3</v>
      </c>
      <c r="L51" s="12">
        <f t="shared" si="7"/>
        <v>-7.0492034400126968E-5</v>
      </c>
      <c r="M51" s="12">
        <f t="shared" si="8"/>
        <v>-2.1168501270107942E-4</v>
      </c>
      <c r="N51" s="12">
        <f t="shared" si="9"/>
        <v>2.5259612685939459E-3</v>
      </c>
      <c r="O51" s="32">
        <f t="shared" ref="O51" si="10">G51/G50-1</f>
        <v>4.7855040090176715E-3</v>
      </c>
      <c r="P51" s="32">
        <f t="shared" ref="P51" si="11">H51/H50-1</f>
        <v>4.7814937250540979E-3</v>
      </c>
      <c r="Q51" s="34">
        <f t="shared" si="5"/>
        <v>3.4684597758174451E-3</v>
      </c>
    </row>
    <row r="52" spans="1:17">
      <c r="A52">
        <f t="shared" si="0"/>
        <v>1</v>
      </c>
      <c r="B52" s="1">
        <v>41487</v>
      </c>
      <c r="C52" s="28">
        <v>14212</v>
      </c>
      <c r="D52" s="4">
        <v>14190</v>
      </c>
      <c r="E52" s="4">
        <v>14218</v>
      </c>
      <c r="F52" s="4">
        <v>14327</v>
      </c>
      <c r="G52" s="30">
        <v>14322773.240885334</v>
      </c>
      <c r="H52" s="30">
        <v>14322686.914383713</v>
      </c>
      <c r="I52" s="4">
        <v>14827678</v>
      </c>
      <c r="J52" s="37">
        <v>14256807.149458701</v>
      </c>
      <c r="K52" s="11">
        <f t="shared" si="6"/>
        <v>2.1113378844384023E-4</v>
      </c>
      <c r="L52" s="12">
        <f t="shared" si="7"/>
        <v>3.5248501938678345E-4</v>
      </c>
      <c r="M52" s="12">
        <f t="shared" si="8"/>
        <v>3.4582539346461605E-3</v>
      </c>
      <c r="N52" s="12">
        <f t="shared" si="9"/>
        <v>2.7295632698767225E-3</v>
      </c>
      <c r="O52" s="32">
        <f t="shared" ref="O52:O115" si="12">G52/G51-1</f>
        <v>4.6779236332825658E-3</v>
      </c>
      <c r="P52" s="32">
        <f t="shared" ref="P52:P115" si="13">H52/H51-1</f>
        <v>4.6758780650943965E-3</v>
      </c>
      <c r="Q52" s="34">
        <f t="shared" si="5"/>
        <v>1.3632583861109548E-3</v>
      </c>
    </row>
    <row r="53" spans="1:17">
      <c r="A53">
        <f t="shared" si="0"/>
        <v>1</v>
      </c>
      <c r="B53" s="1">
        <v>41518</v>
      </c>
      <c r="C53" s="28">
        <v>14177</v>
      </c>
      <c r="D53" s="4">
        <v>14231</v>
      </c>
      <c r="E53" s="4">
        <v>14217</v>
      </c>
      <c r="F53" s="4">
        <v>14339</v>
      </c>
      <c r="G53" s="30">
        <v>14347885.369868765</v>
      </c>
      <c r="H53" s="30">
        <v>14340724.179711007</v>
      </c>
      <c r="I53" s="4">
        <v>14495036</v>
      </c>
      <c r="J53" s="37">
        <v>14296516.306638001</v>
      </c>
      <c r="K53" s="11">
        <f t="shared" si="6"/>
        <v>-2.4627075710667024E-3</v>
      </c>
      <c r="L53" s="12">
        <f t="shared" si="7"/>
        <v>2.8893587033120838E-3</v>
      </c>
      <c r="M53" s="12">
        <f t="shared" si="8"/>
        <v>-7.0333380222220576E-5</v>
      </c>
      <c r="N53" s="12">
        <f t="shared" si="9"/>
        <v>8.3757939554685024E-4</v>
      </c>
      <c r="O53" s="32">
        <f t="shared" si="12"/>
        <v>1.7533007442822601E-3</v>
      </c>
      <c r="P53" s="32">
        <f t="shared" si="13"/>
        <v>1.2593492712027476E-3</v>
      </c>
      <c r="Q53" s="34">
        <f t="shared" si="5"/>
        <v>2.7852770092922086E-3</v>
      </c>
    </row>
    <row r="54" spans="1:17">
      <c r="A54">
        <f t="shared" si="0"/>
        <v>1</v>
      </c>
      <c r="B54" s="1">
        <v>41548</v>
      </c>
      <c r="C54" s="28">
        <v>14284</v>
      </c>
      <c r="D54" s="4">
        <v>14266</v>
      </c>
      <c r="E54" s="4">
        <v>14262</v>
      </c>
      <c r="F54" s="4">
        <v>14395</v>
      </c>
      <c r="G54" s="30">
        <v>14327114.53169411</v>
      </c>
      <c r="H54" s="30">
        <v>14320071.614808841</v>
      </c>
      <c r="I54" s="4">
        <v>14270408</v>
      </c>
      <c r="J54" s="37">
        <v>14327036.4849867</v>
      </c>
      <c r="K54" s="11">
        <f t="shared" si="6"/>
        <v>7.5474359878677788E-3</v>
      </c>
      <c r="L54" s="12">
        <f t="shared" si="7"/>
        <v>2.4594195769798155E-3</v>
      </c>
      <c r="M54" s="12">
        <f t="shared" si="8"/>
        <v>3.1652247309559289E-3</v>
      </c>
      <c r="N54" s="12">
        <f t="shared" si="9"/>
        <v>3.9054327358951646E-3</v>
      </c>
      <c r="O54" s="32">
        <f t="shared" si="12"/>
        <v>-1.4476584973471818E-3</v>
      </c>
      <c r="P54" s="32">
        <f t="shared" si="13"/>
        <v>-1.4401340297294229E-3</v>
      </c>
      <c r="Q54" s="34">
        <f t="shared" si="5"/>
        <v>2.1347982749146954E-3</v>
      </c>
    </row>
    <row r="55" spans="1:17">
      <c r="A55">
        <f t="shared" si="0"/>
        <v>1</v>
      </c>
      <c r="B55" s="1">
        <v>41579</v>
      </c>
      <c r="C55" s="28">
        <v>14283</v>
      </c>
      <c r="D55" s="4">
        <v>14282</v>
      </c>
      <c r="E55" s="4">
        <v>14417</v>
      </c>
      <c r="F55" s="4">
        <v>14432</v>
      </c>
      <c r="G55" s="30">
        <v>14294978.980667301</v>
      </c>
      <c r="H55" s="30">
        <v>14291536.659633499</v>
      </c>
      <c r="I55" s="4">
        <v>14107626</v>
      </c>
      <c r="J55" s="37">
        <v>14357996.6756007</v>
      </c>
      <c r="K55" s="11">
        <f t="shared" si="6"/>
        <v>-7.0008401008125887E-5</v>
      </c>
      <c r="L55" s="12">
        <f t="shared" si="7"/>
        <v>1.1215477358754722E-3</v>
      </c>
      <c r="M55" s="12">
        <f t="shared" si="8"/>
        <v>1.0868040947973556E-2</v>
      </c>
      <c r="N55" s="12">
        <f t="shared" si="9"/>
        <v>2.5703369225424932E-3</v>
      </c>
      <c r="O55" s="32">
        <f t="shared" si="12"/>
        <v>-2.2429883530086236E-3</v>
      </c>
      <c r="P55" s="32">
        <f t="shared" si="13"/>
        <v>-1.9926545022186382E-3</v>
      </c>
      <c r="Q55" s="34">
        <f t="shared" si="5"/>
        <v>2.1609626419563099E-3</v>
      </c>
    </row>
    <row r="56" spans="1:17">
      <c r="A56">
        <f t="shared" si="0"/>
        <v>1</v>
      </c>
      <c r="B56" s="1">
        <v>41609</v>
      </c>
      <c r="C56" s="28">
        <v>14291</v>
      </c>
      <c r="D56" s="4">
        <v>14437</v>
      </c>
      <c r="E56" s="4">
        <v>14435</v>
      </c>
      <c r="F56" s="4">
        <v>14454</v>
      </c>
      <c r="G56" s="30">
        <v>14398040.834627938</v>
      </c>
      <c r="H56" s="30">
        <v>14395584.354624873</v>
      </c>
      <c r="I56" s="4">
        <v>14098375</v>
      </c>
      <c r="J56" s="37">
        <v>14394142.256389899</v>
      </c>
      <c r="K56" s="11">
        <f t="shared" si="6"/>
        <v>5.6010642021986357E-4</v>
      </c>
      <c r="L56" s="12">
        <f t="shared" si="7"/>
        <v>1.0852821733650764E-2</v>
      </c>
      <c r="M56" s="12">
        <f t="shared" si="8"/>
        <v>1.2485260456405189E-3</v>
      </c>
      <c r="N56" s="12">
        <f t="shared" si="9"/>
        <v>1.5243902439023849E-3</v>
      </c>
      <c r="O56" s="32">
        <f t="shared" si="12"/>
        <v>7.2096541100212796E-3</v>
      </c>
      <c r="P56" s="32">
        <f t="shared" si="13"/>
        <v>7.2803714162703592E-3</v>
      </c>
      <c r="Q56" s="34">
        <f t="shared" si="5"/>
        <v>2.5174529292533165E-3</v>
      </c>
    </row>
    <row r="57" spans="1:17">
      <c r="A57">
        <f t="shared" si="0"/>
        <v>1</v>
      </c>
      <c r="B57" s="1">
        <v>41640</v>
      </c>
      <c r="C57" s="28">
        <v>14461</v>
      </c>
      <c r="D57" s="4">
        <v>14457</v>
      </c>
      <c r="E57" s="4">
        <v>14460</v>
      </c>
      <c r="F57" s="4">
        <v>14489</v>
      </c>
      <c r="G57" s="30">
        <v>14369362.444316369</v>
      </c>
      <c r="H57" s="30">
        <v>14367599.716546493</v>
      </c>
      <c r="I57" s="4">
        <v>13739770</v>
      </c>
      <c r="J57" s="37">
        <v>14424584.247279501</v>
      </c>
      <c r="K57" s="11">
        <f t="shared" si="6"/>
        <v>1.189559862850742E-2</v>
      </c>
      <c r="L57" s="12">
        <f t="shared" si="7"/>
        <v>1.3853293620558205E-3</v>
      </c>
      <c r="M57" s="12">
        <f t="shared" si="8"/>
        <v>1.731901627987531E-3</v>
      </c>
      <c r="N57" s="12">
        <f t="shared" si="9"/>
        <v>2.4214750242148586E-3</v>
      </c>
      <c r="O57" s="32">
        <f t="shared" si="12"/>
        <v>-1.9918258769343611E-3</v>
      </c>
      <c r="P57" s="32">
        <f t="shared" si="13"/>
        <v>-1.9439737484078234E-3</v>
      </c>
      <c r="Q57" s="34">
        <f t="shared" si="5"/>
        <v>2.1148874554222097E-3</v>
      </c>
    </row>
    <row r="58" spans="1:17">
      <c r="A58">
        <f t="shared" si="0"/>
        <v>1</v>
      </c>
      <c r="B58" s="1">
        <v>41671</v>
      </c>
      <c r="C58" s="28">
        <v>14482</v>
      </c>
      <c r="D58" s="4">
        <v>14489</v>
      </c>
      <c r="E58" s="4">
        <v>14495</v>
      </c>
      <c r="F58" s="4">
        <v>14509</v>
      </c>
      <c r="G58" s="30">
        <v>14413227.536547532</v>
      </c>
      <c r="H58" s="30">
        <v>14412874.356815225</v>
      </c>
      <c r="I58" s="4">
        <v>13849604</v>
      </c>
      <c r="J58" s="37">
        <v>14439759.927218899</v>
      </c>
      <c r="K58" s="11">
        <f t="shared" si="6"/>
        <v>1.4521817301706985E-3</v>
      </c>
      <c r="L58" s="12">
        <f t="shared" si="7"/>
        <v>2.2134606073183072E-3</v>
      </c>
      <c r="M58" s="12">
        <f t="shared" si="8"/>
        <v>2.4204702627939056E-3</v>
      </c>
      <c r="N58" s="12">
        <f t="shared" si="9"/>
        <v>1.3803575125956868E-3</v>
      </c>
      <c r="O58" s="32">
        <f t="shared" si="12"/>
        <v>3.0526818709701864E-3</v>
      </c>
      <c r="P58" s="32">
        <f t="shared" si="13"/>
        <v>3.1511624183537812E-3</v>
      </c>
      <c r="Q58" s="34">
        <f t="shared" si="5"/>
        <v>1.0520705262102581E-3</v>
      </c>
    </row>
    <row r="59" spans="1:17">
      <c r="A59">
        <f t="shared" si="0"/>
        <v>1</v>
      </c>
      <c r="B59" s="1">
        <v>41699</v>
      </c>
      <c r="C59" s="28">
        <v>14518</v>
      </c>
      <c r="D59" s="4">
        <v>14529</v>
      </c>
      <c r="E59" s="4">
        <v>14526</v>
      </c>
      <c r="F59" s="4">
        <v>14564</v>
      </c>
      <c r="G59" s="30">
        <v>14448945.04384339</v>
      </c>
      <c r="H59" s="30">
        <v>14448003.597990494</v>
      </c>
      <c r="I59" s="4">
        <v>14148695</v>
      </c>
      <c r="J59" s="37">
        <v>14515827.947546801</v>
      </c>
      <c r="K59" s="11">
        <f t="shared" si="6"/>
        <v>2.485844496616485E-3</v>
      </c>
      <c r="L59" s="12">
        <f t="shared" si="7"/>
        <v>2.7607150251915957E-3</v>
      </c>
      <c r="M59" s="12">
        <f t="shared" si="8"/>
        <v>2.138668506381558E-3</v>
      </c>
      <c r="N59" s="12">
        <f t="shared" si="9"/>
        <v>3.7907505686125553E-3</v>
      </c>
      <c r="O59" s="32">
        <f t="shared" si="12"/>
        <v>2.4781061150453976E-3</v>
      </c>
      <c r="P59" s="32">
        <f t="shared" si="13"/>
        <v>2.437351516816566E-3</v>
      </c>
      <c r="Q59" s="34">
        <f t="shared" si="5"/>
        <v>5.2679560263682035E-3</v>
      </c>
    </row>
    <row r="60" spans="1:17">
      <c r="A60">
        <f t="shared" si="0"/>
        <v>1</v>
      </c>
      <c r="B60" s="1">
        <v>41730</v>
      </c>
      <c r="C60" s="28">
        <v>14557</v>
      </c>
      <c r="D60" s="4">
        <v>14550</v>
      </c>
      <c r="E60" s="4">
        <v>14558</v>
      </c>
      <c r="F60" s="4">
        <v>14614</v>
      </c>
      <c r="G60" s="30">
        <v>14523432.334441569</v>
      </c>
      <c r="H60" s="30">
        <v>14522234.637437651</v>
      </c>
      <c r="I60" s="4">
        <v>14517676</v>
      </c>
      <c r="J60" s="37">
        <v>14543206.551093901</v>
      </c>
      <c r="K60" s="11">
        <f t="shared" si="6"/>
        <v>2.6863204298113175E-3</v>
      </c>
      <c r="L60" s="12">
        <f t="shared" si="7"/>
        <v>1.4453850918851874E-3</v>
      </c>
      <c r="M60" s="12">
        <f t="shared" si="8"/>
        <v>2.202946440864606E-3</v>
      </c>
      <c r="N60" s="12">
        <f t="shared" si="9"/>
        <v>3.4331227684702981E-3</v>
      </c>
      <c r="O60" s="32">
        <f t="shared" si="12"/>
        <v>5.1552061671047422E-3</v>
      </c>
      <c r="P60" s="32">
        <f t="shared" si="13"/>
        <v>5.137805991236144E-3</v>
      </c>
      <c r="Q60" s="34">
        <f t="shared" si="5"/>
        <v>1.886120698456395E-3</v>
      </c>
    </row>
    <row r="61" spans="1:17">
      <c r="A61">
        <f t="shared" si="0"/>
        <v>1</v>
      </c>
      <c r="B61" s="1">
        <v>41760</v>
      </c>
      <c r="C61" s="28">
        <v>14589</v>
      </c>
      <c r="D61" s="4">
        <v>14603</v>
      </c>
      <c r="E61" s="4">
        <v>14603</v>
      </c>
      <c r="F61" s="4">
        <v>14670</v>
      </c>
      <c r="G61" s="30">
        <v>14572164.983658131</v>
      </c>
      <c r="H61" s="30">
        <v>14579942.962990301</v>
      </c>
      <c r="I61" s="4">
        <v>14932170</v>
      </c>
      <c r="J61" s="37">
        <v>14623700.0578817</v>
      </c>
      <c r="K61" s="11">
        <f t="shared" si="6"/>
        <v>2.1982551349866153E-3</v>
      </c>
      <c r="L61" s="12">
        <f t="shared" si="7"/>
        <v>3.6426116838488287E-3</v>
      </c>
      <c r="M61" s="12">
        <f t="shared" si="8"/>
        <v>3.0910839401017132E-3</v>
      </c>
      <c r="N61" s="12">
        <f t="shared" si="9"/>
        <v>3.8319419734500482E-3</v>
      </c>
      <c r="O61" s="32">
        <f t="shared" si="12"/>
        <v>3.3554498753711748E-3</v>
      </c>
      <c r="P61" s="32">
        <f t="shared" si="13"/>
        <v>3.97379101725015E-3</v>
      </c>
      <c r="Q61" s="34">
        <f t="shared" si="5"/>
        <v>5.534783990380987E-3</v>
      </c>
    </row>
    <row r="62" spans="1:17">
      <c r="A62">
        <f t="shared" si="0"/>
        <v>1</v>
      </c>
      <c r="B62" s="1">
        <v>41791</v>
      </c>
      <c r="C62" s="28">
        <v>14642</v>
      </c>
      <c r="D62" s="4">
        <v>14626</v>
      </c>
      <c r="E62" s="4">
        <v>14624</v>
      </c>
      <c r="F62" s="4">
        <v>14693</v>
      </c>
      <c r="G62" s="30">
        <v>14639128.566642782</v>
      </c>
      <c r="H62" s="30">
        <v>14646185.876021238</v>
      </c>
      <c r="I62" s="4">
        <v>15233674</v>
      </c>
      <c r="J62" s="37">
        <v>14627199.852667799</v>
      </c>
      <c r="K62" s="11">
        <f t="shared" si="6"/>
        <v>3.6328740832134443E-3</v>
      </c>
      <c r="L62" s="12">
        <f t="shared" si="7"/>
        <v>1.5750188317469327E-3</v>
      </c>
      <c r="M62" s="12">
        <f t="shared" si="8"/>
        <v>1.4380606724646583E-3</v>
      </c>
      <c r="N62" s="12">
        <f t="shared" si="9"/>
        <v>1.5678254942057546E-3</v>
      </c>
      <c r="O62" s="32">
        <f t="shared" si="12"/>
        <v>4.5953077706535339E-3</v>
      </c>
      <c r="P62" s="32">
        <f t="shared" si="13"/>
        <v>4.5434274468074687E-3</v>
      </c>
      <c r="Q62" s="34">
        <f t="shared" si="5"/>
        <v>2.393234798476751E-4</v>
      </c>
    </row>
    <row r="63" spans="1:17">
      <c r="A63">
        <f t="shared" si="0"/>
        <v>1</v>
      </c>
      <c r="B63" s="1">
        <v>41821</v>
      </c>
      <c r="C63" s="28">
        <v>14647</v>
      </c>
      <c r="D63" s="4">
        <v>14636</v>
      </c>
      <c r="E63" s="4">
        <v>14634</v>
      </c>
      <c r="F63" s="4">
        <v>14703</v>
      </c>
      <c r="G63" s="30">
        <v>14678393.716318356</v>
      </c>
      <c r="H63" s="30">
        <v>14685316.827178527</v>
      </c>
      <c r="I63" s="4">
        <v>15224548</v>
      </c>
      <c r="J63" s="37">
        <v>14637535.5476772</v>
      </c>
      <c r="K63" s="11">
        <f t="shared" si="6"/>
        <v>3.4148340390660614E-4</v>
      </c>
      <c r="L63" s="12">
        <f t="shared" si="7"/>
        <v>6.8371393409005776E-4</v>
      </c>
      <c r="M63" s="12">
        <f t="shared" si="8"/>
        <v>6.8380743982499048E-4</v>
      </c>
      <c r="N63" s="12">
        <f t="shared" si="9"/>
        <v>6.8059620227312045E-4</v>
      </c>
      <c r="O63" s="32">
        <f t="shared" si="12"/>
        <v>2.682205398827131E-3</v>
      </c>
      <c r="P63" s="32">
        <f t="shared" si="13"/>
        <v>2.6717502760464917E-3</v>
      </c>
      <c r="Q63" s="34">
        <f t="shared" si="5"/>
        <v>7.0660790264076567E-4</v>
      </c>
    </row>
    <row r="64" spans="1:17">
      <c r="A64">
        <f t="shared" si="0"/>
        <v>1</v>
      </c>
      <c r="B64" s="1">
        <v>41852</v>
      </c>
      <c r="C64" s="28">
        <v>14651</v>
      </c>
      <c r="D64" s="4">
        <v>14654</v>
      </c>
      <c r="E64" s="4">
        <v>14660</v>
      </c>
      <c r="F64" s="4">
        <v>14725</v>
      </c>
      <c r="G64" s="30">
        <v>14736780.154771337</v>
      </c>
      <c r="H64" s="30">
        <v>14748601.830408443</v>
      </c>
      <c r="I64" s="4">
        <v>15252222</v>
      </c>
      <c r="J64" s="37">
        <v>14671431.322229899</v>
      </c>
      <c r="K64" s="11">
        <f t="shared" si="6"/>
        <v>2.7309346623871633E-4</v>
      </c>
      <c r="L64" s="12">
        <f t="shared" si="7"/>
        <v>1.2298442197322679E-3</v>
      </c>
      <c r="M64" s="12">
        <f t="shared" si="8"/>
        <v>1.7766844335109777E-3</v>
      </c>
      <c r="N64" s="12">
        <f t="shared" si="9"/>
        <v>1.4962932734816636E-3</v>
      </c>
      <c r="O64" s="32">
        <f t="shared" si="12"/>
        <v>3.9777130646163616E-3</v>
      </c>
      <c r="P64" s="32">
        <f t="shared" si="13"/>
        <v>4.309406734268828E-3</v>
      </c>
      <c r="Q64" s="34">
        <f t="shared" si="5"/>
        <v>2.3156749606034754E-3</v>
      </c>
    </row>
    <row r="65" spans="1:17">
      <c r="A65">
        <f t="shared" si="0"/>
        <v>1</v>
      </c>
      <c r="B65" s="1">
        <v>41883</v>
      </c>
      <c r="C65" s="28">
        <v>14687</v>
      </c>
      <c r="D65" s="4">
        <v>14708</v>
      </c>
      <c r="E65" s="4">
        <v>14707</v>
      </c>
      <c r="F65" s="4">
        <v>14768</v>
      </c>
      <c r="G65" s="30">
        <v>14782813.659505973</v>
      </c>
      <c r="H65" s="30">
        <v>14794773.496965714</v>
      </c>
      <c r="I65" s="4">
        <v>14896329</v>
      </c>
      <c r="J65" s="37">
        <v>14700465.0895356</v>
      </c>
      <c r="K65" s="11">
        <f t="shared" si="6"/>
        <v>2.4571701590334616E-3</v>
      </c>
      <c r="L65" s="12">
        <f t="shared" si="7"/>
        <v>3.6850006824076242E-3</v>
      </c>
      <c r="M65" s="12">
        <f t="shared" si="8"/>
        <v>3.2060027285130133E-3</v>
      </c>
      <c r="N65" s="12">
        <f t="shared" si="9"/>
        <v>2.9202037351443444E-3</v>
      </c>
      <c r="O65" s="32">
        <f t="shared" si="12"/>
        <v>3.1237152384153699E-3</v>
      </c>
      <c r="P65" s="32">
        <f t="shared" si="13"/>
        <v>3.1305792296918433E-3</v>
      </c>
      <c r="Q65" s="34">
        <f t="shared" si="5"/>
        <v>1.9789321619703149E-3</v>
      </c>
    </row>
    <row r="66" spans="1:17">
      <c r="A66">
        <f t="shared" si="0"/>
        <v>1</v>
      </c>
      <c r="B66" s="1">
        <v>41913</v>
      </c>
      <c r="C66" s="28">
        <v>14760</v>
      </c>
      <c r="D66" s="4">
        <v>14762</v>
      </c>
      <c r="E66" s="4">
        <v>14767</v>
      </c>
      <c r="F66" s="4">
        <v>14811</v>
      </c>
      <c r="G66" s="30">
        <v>14824912.293247493</v>
      </c>
      <c r="H66" s="30">
        <v>14837768.902035553</v>
      </c>
      <c r="I66" s="4">
        <v>14701838</v>
      </c>
      <c r="J66" s="37">
        <v>14741643.335688001</v>
      </c>
      <c r="K66" s="11">
        <f t="shared" si="6"/>
        <v>4.9703819704500773E-3</v>
      </c>
      <c r="L66" s="12">
        <f t="shared" si="7"/>
        <v>3.671471308131613E-3</v>
      </c>
      <c r="M66" s="12">
        <f t="shared" si="8"/>
        <v>4.0796899435642242E-3</v>
      </c>
      <c r="N66" s="12">
        <f t="shared" si="9"/>
        <v>2.9117009750811995E-3</v>
      </c>
      <c r="O66" s="32">
        <f t="shared" si="12"/>
        <v>2.8478092676524902E-3</v>
      </c>
      <c r="P66" s="32">
        <f t="shared" si="13"/>
        <v>2.9061212108896228E-3</v>
      </c>
      <c r="Q66" s="34">
        <f t="shared" si="5"/>
        <v>2.8011526099072093E-3</v>
      </c>
    </row>
    <row r="67" spans="1:17">
      <c r="A67">
        <f t="shared" si="0"/>
        <v>1</v>
      </c>
      <c r="B67" s="1">
        <v>41944</v>
      </c>
      <c r="C67" s="28">
        <v>14794</v>
      </c>
      <c r="D67" s="4">
        <v>14820</v>
      </c>
      <c r="E67" s="4">
        <v>14892</v>
      </c>
      <c r="F67" s="4">
        <v>14849</v>
      </c>
      <c r="G67" s="30">
        <v>14810411.188065218</v>
      </c>
      <c r="H67" s="30">
        <v>14824192.612338915</v>
      </c>
      <c r="I67" s="4">
        <v>14507245</v>
      </c>
      <c r="J67" s="37">
        <v>14780973.652341999</v>
      </c>
      <c r="K67" s="11">
        <f t="shared" si="6"/>
        <v>2.3035230352304037E-3</v>
      </c>
      <c r="L67" s="12">
        <f t="shared" si="7"/>
        <v>3.9290069096329372E-3</v>
      </c>
      <c r="M67" s="12">
        <f t="shared" si="8"/>
        <v>8.4648202072188372E-3</v>
      </c>
      <c r="N67" s="12">
        <f t="shared" si="9"/>
        <v>2.5656606576194285E-3</v>
      </c>
      <c r="O67" s="32">
        <f t="shared" si="12"/>
        <v>-9.7815790713851047E-4</v>
      </c>
      <c r="P67" s="32">
        <f t="shared" si="13"/>
        <v>-9.1498188078498188E-4</v>
      </c>
      <c r="Q67" s="34">
        <f t="shared" si="5"/>
        <v>2.667973695902992E-3</v>
      </c>
    </row>
    <row r="68" spans="1:17">
      <c r="A68">
        <f t="shared" si="0"/>
        <v>1</v>
      </c>
      <c r="B68" s="1">
        <v>41974</v>
      </c>
      <c r="C68" s="28">
        <v>14856</v>
      </c>
      <c r="D68" s="4">
        <v>14939</v>
      </c>
      <c r="E68" s="4">
        <v>14948</v>
      </c>
      <c r="F68" s="4">
        <v>14892</v>
      </c>
      <c r="G68" s="30">
        <v>14863967.790367978</v>
      </c>
      <c r="H68" s="30">
        <v>14878521.10799979</v>
      </c>
      <c r="I68" s="4">
        <v>14514899</v>
      </c>
      <c r="J68" s="37">
        <v>14813275.183425</v>
      </c>
      <c r="K68" s="11">
        <f t="shared" si="6"/>
        <v>4.190888197918019E-3</v>
      </c>
      <c r="L68" s="12">
        <f t="shared" si="7"/>
        <v>8.0296896086369252E-3</v>
      </c>
      <c r="M68" s="12">
        <f t="shared" si="8"/>
        <v>3.7604082728981414E-3</v>
      </c>
      <c r="N68" s="12">
        <f t="shared" si="9"/>
        <v>2.8958179001952189E-3</v>
      </c>
      <c r="O68" s="32">
        <f t="shared" si="12"/>
        <v>3.6161455359131622E-3</v>
      </c>
      <c r="P68" s="32">
        <f t="shared" si="13"/>
        <v>3.6648535998955456E-3</v>
      </c>
      <c r="Q68" s="34">
        <f t="shared" si="5"/>
        <v>2.1853452852804711E-3</v>
      </c>
    </row>
    <row r="69" spans="1:17">
      <c r="A69">
        <f t="shared" si="0"/>
        <v>1</v>
      </c>
      <c r="B69" s="1">
        <v>42005</v>
      </c>
      <c r="C69" s="28">
        <v>14976</v>
      </c>
      <c r="D69" s="4">
        <v>14987</v>
      </c>
      <c r="E69" s="4">
        <v>14972</v>
      </c>
      <c r="F69" s="4">
        <v>14915</v>
      </c>
      <c r="G69" s="30">
        <v>14883308.660767457</v>
      </c>
      <c r="H69" s="30">
        <v>14900392.476206996</v>
      </c>
      <c r="I69" s="4">
        <v>14173489</v>
      </c>
      <c r="J69" s="37">
        <v>14871174.667654799</v>
      </c>
      <c r="K69" s="11">
        <f t="shared" si="6"/>
        <v>8.0775444264944429E-3</v>
      </c>
      <c r="L69" s="12">
        <f t="shared" si="7"/>
        <v>3.2130664703124978E-3</v>
      </c>
      <c r="M69" s="12">
        <f t="shared" si="8"/>
        <v>1.605565962001565E-3</v>
      </c>
      <c r="N69" s="12">
        <f t="shared" si="9"/>
        <v>1.5444533977975183E-3</v>
      </c>
      <c r="O69" s="32">
        <f t="shared" si="12"/>
        <v>1.3011916247565036E-3</v>
      </c>
      <c r="P69" s="32">
        <f t="shared" si="13"/>
        <v>1.4699961137565332E-3</v>
      </c>
      <c r="Q69" s="34">
        <f t="shared" si="5"/>
        <v>3.9086213894536925E-3</v>
      </c>
    </row>
    <row r="70" spans="1:17">
      <c r="A70">
        <f t="shared" si="0"/>
        <v>1</v>
      </c>
      <c r="B70" s="1">
        <v>42036</v>
      </c>
      <c r="C70" s="28">
        <v>15053</v>
      </c>
      <c r="D70" s="4">
        <v>15042</v>
      </c>
      <c r="E70" s="4">
        <v>15033</v>
      </c>
      <c r="F70" s="4">
        <v>14972</v>
      </c>
      <c r="G70" s="30">
        <v>14922242.083507514</v>
      </c>
      <c r="H70" s="30">
        <v>14936329.067211486</v>
      </c>
      <c r="I70" s="4">
        <v>14317890</v>
      </c>
      <c r="J70" s="37">
        <v>14903038.5102087</v>
      </c>
      <c r="K70" s="11">
        <f t="shared" si="6"/>
        <v>5.1415598290598385E-3</v>
      </c>
      <c r="L70" s="12">
        <f t="shared" si="7"/>
        <v>3.6698472009073502E-3</v>
      </c>
      <c r="M70" s="12">
        <f t="shared" si="8"/>
        <v>4.0742719743520617E-3</v>
      </c>
      <c r="N70" s="12">
        <f t="shared" si="9"/>
        <v>3.8216560509554132E-3</v>
      </c>
      <c r="O70" s="32">
        <f t="shared" si="12"/>
        <v>2.6159117994164482E-3</v>
      </c>
      <c r="P70" s="32">
        <f t="shared" si="13"/>
        <v>2.4117882171139637E-3</v>
      </c>
      <c r="Q70" s="34">
        <f t="shared" si="5"/>
        <v>2.1426580795400607E-3</v>
      </c>
    </row>
    <row r="71" spans="1:17">
      <c r="A71">
        <f t="shared" ref="A71:A134" si="14">IF(OR(YEAR(B71)&lt;2020,YEAR(B71)&gt;2021),1,0)</f>
        <v>1</v>
      </c>
      <c r="B71" s="1">
        <v>42064</v>
      </c>
      <c r="C71" s="28">
        <v>15055</v>
      </c>
      <c r="D71" s="4">
        <v>15027</v>
      </c>
      <c r="E71" s="4">
        <v>15039</v>
      </c>
      <c r="F71" s="4">
        <v>14981</v>
      </c>
      <c r="G71" s="30">
        <v>14932701.073211694</v>
      </c>
      <c r="H71" s="30">
        <v>14946249.510931624</v>
      </c>
      <c r="I71" s="4">
        <v>14564234</v>
      </c>
      <c r="J71" s="37">
        <v>14919900.523551101</v>
      </c>
      <c r="K71" s="11">
        <f t="shared" ref="K71:K102" si="15">C71/C70-1</f>
        <v>1.32863880953904E-4</v>
      </c>
      <c r="L71" s="12">
        <f t="shared" ref="L71:L102" si="16">D71/D70-1</f>
        <v>-9.9720781810930248E-4</v>
      </c>
      <c r="M71" s="12">
        <f t="shared" ref="M71:M102" si="17">E71/E70-1</f>
        <v>3.9912193175006827E-4</v>
      </c>
      <c r="N71" s="12">
        <f t="shared" ref="N71:N102" si="18">F71/F70-1</f>
        <v>6.0112209457652277E-4</v>
      </c>
      <c r="O71" s="32">
        <f t="shared" si="12"/>
        <v>7.0089934512851393E-4</v>
      </c>
      <c r="P71" s="32">
        <f t="shared" si="13"/>
        <v>6.6418218797248407E-4</v>
      </c>
      <c r="Q71" s="34">
        <f t="shared" si="5"/>
        <v>1.1314480151716211E-3</v>
      </c>
    </row>
    <row r="72" spans="1:17">
      <c r="A72">
        <f t="shared" si="14"/>
        <v>1</v>
      </c>
      <c r="B72" s="1">
        <v>42095</v>
      </c>
      <c r="C72" s="28">
        <v>15044</v>
      </c>
      <c r="D72" s="4">
        <v>15049</v>
      </c>
      <c r="E72" s="4">
        <v>15047</v>
      </c>
      <c r="F72" s="4">
        <v>15023</v>
      </c>
      <c r="G72" s="30">
        <v>14920853.778026277</v>
      </c>
      <c r="H72" s="30">
        <v>14930842.213197006</v>
      </c>
      <c r="I72" s="4">
        <v>14939532</v>
      </c>
      <c r="J72" s="37">
        <v>14980316.882065101</v>
      </c>
      <c r="K72" s="11">
        <f t="shared" si="15"/>
        <v>-7.3065426768514907E-4</v>
      </c>
      <c r="L72" s="12">
        <f t="shared" si="16"/>
        <v>1.464031410128408E-3</v>
      </c>
      <c r="M72" s="12">
        <f t="shared" si="17"/>
        <v>5.3195026265040468E-4</v>
      </c>
      <c r="N72" s="12">
        <f t="shared" si="18"/>
        <v>2.803551164808793E-3</v>
      </c>
      <c r="O72" s="32">
        <f t="shared" si="12"/>
        <v>-7.9337925050082525E-4</v>
      </c>
      <c r="P72" s="32">
        <f t="shared" si="13"/>
        <v>-1.0308470846381868E-3</v>
      </c>
      <c r="Q72" s="34">
        <f t="shared" ref="Q72:Q135" si="19">J72/J71-1</f>
        <v>4.0493807863284381E-3</v>
      </c>
    </row>
    <row r="73" spans="1:17">
      <c r="A73">
        <f t="shared" si="14"/>
        <v>1</v>
      </c>
      <c r="B73" s="1">
        <v>42125</v>
      </c>
      <c r="C73" s="28">
        <v>15106</v>
      </c>
      <c r="D73" s="4">
        <v>15101</v>
      </c>
      <c r="E73" s="4">
        <v>15103</v>
      </c>
      <c r="F73" s="4">
        <v>15103</v>
      </c>
      <c r="G73" s="30">
        <v>14923561.332896337</v>
      </c>
      <c r="H73" s="30">
        <v>14935683.720335122</v>
      </c>
      <c r="I73" s="4">
        <v>15369281</v>
      </c>
      <c r="J73" s="37">
        <v>15054803.977179199</v>
      </c>
      <c r="K73" s="11">
        <f t="shared" si="15"/>
        <v>4.1212443499070162E-3</v>
      </c>
      <c r="L73" s="12">
        <f t="shared" si="16"/>
        <v>3.4553790949565233E-3</v>
      </c>
      <c r="M73" s="12">
        <f t="shared" si="17"/>
        <v>3.7216720941051218E-3</v>
      </c>
      <c r="N73" s="12">
        <f t="shared" si="18"/>
        <v>5.325168075617448E-3</v>
      </c>
      <c r="O73" s="32">
        <f t="shared" si="12"/>
        <v>1.8146112215422505E-4</v>
      </c>
      <c r="P73" s="32">
        <f t="shared" si="13"/>
        <v>3.2426215942704673E-4</v>
      </c>
      <c r="Q73" s="34">
        <f t="shared" si="19"/>
        <v>4.9723310728677639E-3</v>
      </c>
    </row>
    <row r="74" spans="1:17">
      <c r="A74">
        <f t="shared" si="14"/>
        <v>1</v>
      </c>
      <c r="B74" s="1">
        <v>42156</v>
      </c>
      <c r="C74" s="28">
        <v>15123</v>
      </c>
      <c r="D74" s="4">
        <v>15127</v>
      </c>
      <c r="E74" s="4">
        <v>15122</v>
      </c>
      <c r="F74" s="4">
        <v>15108</v>
      </c>
      <c r="G74" s="30">
        <v>14941803.534583163</v>
      </c>
      <c r="H74" s="30">
        <v>14953533.491303269</v>
      </c>
      <c r="I74" s="4">
        <v>15674043</v>
      </c>
      <c r="J74" s="37">
        <v>15058295.4825531</v>
      </c>
      <c r="K74" s="11">
        <f t="shared" si="15"/>
        <v>1.1253806434530222E-3</v>
      </c>
      <c r="L74" s="12">
        <f t="shared" si="16"/>
        <v>1.7217402821005923E-3</v>
      </c>
      <c r="M74" s="12">
        <f t="shared" si="17"/>
        <v>1.2580282063165971E-3</v>
      </c>
      <c r="N74" s="12">
        <f t="shared" si="18"/>
        <v>3.3106005429384133E-4</v>
      </c>
      <c r="O74" s="32">
        <f t="shared" si="12"/>
        <v>1.2223758980782762E-3</v>
      </c>
      <c r="P74" s="32">
        <f t="shared" si="13"/>
        <v>1.1951090624557903E-3</v>
      </c>
      <c r="Q74" s="34">
        <f t="shared" si="19"/>
        <v>2.3191968352387349E-4</v>
      </c>
    </row>
    <row r="75" spans="1:17">
      <c r="A75">
        <f t="shared" si="14"/>
        <v>1</v>
      </c>
      <c r="B75" s="1">
        <v>42186</v>
      </c>
      <c r="C75" s="28">
        <v>15157</v>
      </c>
      <c r="D75" s="4">
        <v>15152</v>
      </c>
      <c r="E75" s="4">
        <v>15154</v>
      </c>
      <c r="F75" s="4">
        <v>15168</v>
      </c>
      <c r="G75" s="30">
        <v>15019740.484242411</v>
      </c>
      <c r="H75" s="30">
        <v>15031157.69886213</v>
      </c>
      <c r="I75" s="4">
        <v>15726824</v>
      </c>
      <c r="J75" s="37">
        <v>15114038.071625199</v>
      </c>
      <c r="K75" s="11">
        <f t="shared" si="15"/>
        <v>2.2482311710638747E-3</v>
      </c>
      <c r="L75" s="12">
        <f t="shared" si="16"/>
        <v>1.6526740265749851E-3</v>
      </c>
      <c r="M75" s="12">
        <f t="shared" si="17"/>
        <v>2.1161222060575025E-3</v>
      </c>
      <c r="N75" s="12">
        <f t="shared" si="18"/>
        <v>3.9714058776807448E-3</v>
      </c>
      <c r="O75" s="32">
        <f t="shared" si="12"/>
        <v>5.2160336253157524E-3</v>
      </c>
      <c r="P75" s="32">
        <f t="shared" si="13"/>
        <v>5.1910277663809179E-3</v>
      </c>
      <c r="Q75" s="34">
        <f t="shared" si="19"/>
        <v>3.7017861109633898E-3</v>
      </c>
    </row>
    <row r="76" spans="1:17">
      <c r="A76">
        <f t="shared" si="14"/>
        <v>1</v>
      </c>
      <c r="B76" s="1">
        <v>42217</v>
      </c>
      <c r="C76" s="28">
        <v>15185</v>
      </c>
      <c r="D76" s="4">
        <v>15186</v>
      </c>
      <c r="E76" s="4">
        <v>15191</v>
      </c>
      <c r="F76" s="4">
        <v>15201</v>
      </c>
      <c r="G76" s="30">
        <v>15022444.472151171</v>
      </c>
      <c r="H76" s="30">
        <v>15039639.867196972</v>
      </c>
      <c r="I76" s="4">
        <v>15727376</v>
      </c>
      <c r="J76" s="37">
        <v>15169311.718461899</v>
      </c>
      <c r="K76" s="11">
        <f t="shared" si="15"/>
        <v>1.8473312660816088E-3</v>
      </c>
      <c r="L76" s="12">
        <f t="shared" si="16"/>
        <v>2.2439281942978617E-3</v>
      </c>
      <c r="M76" s="12">
        <f t="shared" si="17"/>
        <v>2.4415995776692068E-3</v>
      </c>
      <c r="N76" s="12">
        <f t="shared" si="18"/>
        <v>2.1756329113924444E-3</v>
      </c>
      <c r="O76" s="32">
        <f t="shared" si="12"/>
        <v>1.800289366915564E-4</v>
      </c>
      <c r="P76" s="32">
        <f t="shared" si="13"/>
        <v>5.6430572446752869E-4</v>
      </c>
      <c r="Q76" s="34">
        <f t="shared" si="19"/>
        <v>3.6571064975989831E-3</v>
      </c>
    </row>
    <row r="77" spans="1:17">
      <c r="A77">
        <f t="shared" si="14"/>
        <v>1</v>
      </c>
      <c r="B77" s="1">
        <v>42248</v>
      </c>
      <c r="C77" s="28">
        <v>15221</v>
      </c>
      <c r="D77" s="4">
        <v>15242</v>
      </c>
      <c r="E77" s="4">
        <v>15243</v>
      </c>
      <c r="F77" s="4">
        <v>15279</v>
      </c>
      <c r="G77" s="30">
        <v>15043001.790016171</v>
      </c>
      <c r="H77" s="30">
        <v>15060366.739391115</v>
      </c>
      <c r="I77" s="4">
        <v>15404072</v>
      </c>
      <c r="J77" s="37">
        <v>15214183.6860027</v>
      </c>
      <c r="K77" s="11">
        <f t="shared" si="15"/>
        <v>2.3707606190319641E-3</v>
      </c>
      <c r="L77" s="12">
        <f t="shared" si="16"/>
        <v>3.6876070064533195E-3</v>
      </c>
      <c r="M77" s="12">
        <f t="shared" si="17"/>
        <v>3.4230794549403587E-3</v>
      </c>
      <c r="N77" s="12">
        <f t="shared" si="18"/>
        <v>5.1312413656996458E-3</v>
      </c>
      <c r="O77" s="32">
        <f t="shared" si="12"/>
        <v>1.3684402630416148E-3</v>
      </c>
      <c r="P77" s="32">
        <f t="shared" si="13"/>
        <v>1.3781495020601664E-3</v>
      </c>
      <c r="Q77" s="34">
        <f t="shared" si="19"/>
        <v>2.9580753809803628E-3</v>
      </c>
    </row>
    <row r="78" spans="1:17">
      <c r="A78">
        <f t="shared" si="14"/>
        <v>1</v>
      </c>
      <c r="B78" s="1">
        <v>42278</v>
      </c>
      <c r="C78" s="28">
        <v>15283</v>
      </c>
      <c r="D78" s="4">
        <v>15291</v>
      </c>
      <c r="E78" s="4">
        <v>15291</v>
      </c>
      <c r="F78" s="4">
        <v>15316</v>
      </c>
      <c r="G78" s="30">
        <v>15093470.354797609</v>
      </c>
      <c r="H78" s="30">
        <v>15111013.664453775</v>
      </c>
      <c r="I78" s="4">
        <v>15221297</v>
      </c>
      <c r="J78" s="37">
        <v>15267698.3144334</v>
      </c>
      <c r="K78" s="11">
        <f t="shared" si="15"/>
        <v>4.0733197556008793E-3</v>
      </c>
      <c r="L78" s="12">
        <f t="shared" si="16"/>
        <v>3.2148012071906429E-3</v>
      </c>
      <c r="M78" s="12">
        <f t="shared" si="17"/>
        <v>3.1489864199960582E-3</v>
      </c>
      <c r="N78" s="12">
        <f t="shared" si="18"/>
        <v>2.4216244518620034E-3</v>
      </c>
      <c r="O78" s="32">
        <f t="shared" si="12"/>
        <v>3.3549530529826121E-3</v>
      </c>
      <c r="P78" s="32">
        <f t="shared" si="13"/>
        <v>3.362927738684629E-3</v>
      </c>
      <c r="Q78" s="34">
        <f t="shared" si="19"/>
        <v>3.5174170060754406E-3</v>
      </c>
    </row>
    <row r="79" spans="1:17">
      <c r="A79">
        <f t="shared" si="14"/>
        <v>1</v>
      </c>
      <c r="B79" s="1">
        <v>42309</v>
      </c>
      <c r="C79" s="28">
        <v>15330</v>
      </c>
      <c r="D79" s="4">
        <v>15338</v>
      </c>
      <c r="E79" s="4">
        <v>15307</v>
      </c>
      <c r="F79" s="4">
        <v>15374</v>
      </c>
      <c r="G79" s="30">
        <v>15147526.156412927</v>
      </c>
      <c r="H79" s="30">
        <v>15178695.100197969</v>
      </c>
      <c r="I79" s="4">
        <v>15040302</v>
      </c>
      <c r="J79" s="37">
        <v>15311180.3087536</v>
      </c>
      <c r="K79" s="11">
        <f t="shared" si="15"/>
        <v>3.0753124386573294E-3</v>
      </c>
      <c r="L79" s="12">
        <f t="shared" si="16"/>
        <v>3.073703485710455E-3</v>
      </c>
      <c r="M79" s="12">
        <f t="shared" si="17"/>
        <v>1.0463671440716915E-3</v>
      </c>
      <c r="N79" s="12">
        <f t="shared" si="18"/>
        <v>3.7868895272916703E-3</v>
      </c>
      <c r="O79" s="32">
        <f t="shared" si="12"/>
        <v>3.5814031064191898E-3</v>
      </c>
      <c r="P79" s="32">
        <f t="shared" si="13"/>
        <v>4.4789474251754058E-3</v>
      </c>
      <c r="Q79" s="34">
        <f t="shared" si="19"/>
        <v>2.8479731145261145E-3</v>
      </c>
    </row>
    <row r="80" spans="1:17">
      <c r="A80">
        <f t="shared" si="14"/>
        <v>1</v>
      </c>
      <c r="B80" s="1">
        <v>42339</v>
      </c>
      <c r="C80" s="28">
        <v>15367</v>
      </c>
      <c r="D80" s="4">
        <v>15338</v>
      </c>
      <c r="E80" s="4">
        <v>15342</v>
      </c>
      <c r="F80" s="4">
        <v>15406</v>
      </c>
      <c r="G80" s="30">
        <v>15181144.495514808</v>
      </c>
      <c r="H80" s="30">
        <v>15212813.287007893</v>
      </c>
      <c r="I80" s="4">
        <v>15052882</v>
      </c>
      <c r="J80" s="37">
        <v>15354070.2859495</v>
      </c>
      <c r="K80" s="11">
        <f t="shared" si="15"/>
        <v>2.4135681669927855E-3</v>
      </c>
      <c r="L80" s="12">
        <f t="shared" si="16"/>
        <v>0</v>
      </c>
      <c r="M80" s="12">
        <f t="shared" si="17"/>
        <v>2.2865355719605684E-3</v>
      </c>
      <c r="N80" s="12">
        <f t="shared" si="18"/>
        <v>2.081436190971786E-3</v>
      </c>
      <c r="O80" s="32">
        <f t="shared" si="12"/>
        <v>2.2193946889239591E-3</v>
      </c>
      <c r="P80" s="32">
        <f t="shared" si="13"/>
        <v>2.2477681108092895E-3</v>
      </c>
      <c r="Q80" s="34">
        <f t="shared" si="19"/>
        <v>2.801219522663434E-3</v>
      </c>
    </row>
    <row r="81" spans="1:17">
      <c r="A81">
        <f t="shared" si="14"/>
        <v>1</v>
      </c>
      <c r="B81" s="1">
        <v>42370</v>
      </c>
      <c r="C81" s="28">
        <v>15382</v>
      </c>
      <c r="D81" s="4">
        <v>15387</v>
      </c>
      <c r="E81" s="4">
        <v>15376</v>
      </c>
      <c r="F81" s="4">
        <v>15454</v>
      </c>
      <c r="G81" s="30">
        <v>15228418.937044423</v>
      </c>
      <c r="H81" s="30">
        <v>15260739.695244264</v>
      </c>
      <c r="I81" s="4">
        <v>14678528</v>
      </c>
      <c r="J81" s="37">
        <v>15375962.328191999</v>
      </c>
      <c r="K81" s="11">
        <f t="shared" si="15"/>
        <v>9.7611765471472545E-4</v>
      </c>
      <c r="L81" s="12">
        <f t="shared" si="16"/>
        <v>3.1946798800364107E-3</v>
      </c>
      <c r="M81" s="12">
        <f t="shared" si="17"/>
        <v>2.2161387042105574E-3</v>
      </c>
      <c r="N81" s="12">
        <f t="shared" si="18"/>
        <v>3.115669219784456E-3</v>
      </c>
      <c r="O81" s="32">
        <f t="shared" si="12"/>
        <v>3.1140235535984662E-3</v>
      </c>
      <c r="P81" s="32">
        <f t="shared" si="13"/>
        <v>3.1503974532640644E-3</v>
      </c>
      <c r="Q81" s="34">
        <f t="shared" si="19"/>
        <v>1.4258136008751254E-3</v>
      </c>
    </row>
    <row r="82" spans="1:17">
      <c r="A82">
        <f t="shared" si="14"/>
        <v>1</v>
      </c>
      <c r="B82" s="1">
        <v>42401</v>
      </c>
      <c r="C82" s="28">
        <v>15435</v>
      </c>
      <c r="D82" s="4">
        <v>15421</v>
      </c>
      <c r="E82" s="4">
        <v>15413</v>
      </c>
      <c r="F82" s="4">
        <v>15494</v>
      </c>
      <c r="G82" s="30">
        <v>15297752.060874414</v>
      </c>
      <c r="H82" s="30">
        <v>15332782.914783562</v>
      </c>
      <c r="I82" s="4">
        <v>14839842</v>
      </c>
      <c r="J82" s="37">
        <v>15428728.496429799</v>
      </c>
      <c r="K82" s="11">
        <f t="shared" si="15"/>
        <v>3.4455857495774289E-3</v>
      </c>
      <c r="L82" s="12">
        <f t="shared" si="16"/>
        <v>2.2096575030869925E-3</v>
      </c>
      <c r="M82" s="12">
        <f t="shared" si="17"/>
        <v>2.4063475546305391E-3</v>
      </c>
      <c r="N82" s="12">
        <f t="shared" si="18"/>
        <v>2.5883266468227362E-3</v>
      </c>
      <c r="O82" s="32">
        <f t="shared" si="12"/>
        <v>4.5528773615055584E-3</v>
      </c>
      <c r="P82" s="32">
        <f t="shared" si="13"/>
        <v>4.7208209417102243E-3</v>
      </c>
      <c r="Q82" s="34">
        <f t="shared" si="19"/>
        <v>3.4317311080460655E-3</v>
      </c>
    </row>
    <row r="83" spans="1:17">
      <c r="A83">
        <f t="shared" si="14"/>
        <v>1</v>
      </c>
      <c r="B83" s="1">
        <v>42430</v>
      </c>
      <c r="C83" s="28">
        <v>15461</v>
      </c>
      <c r="D83" s="4">
        <v>15437</v>
      </c>
      <c r="E83" s="4">
        <v>15431</v>
      </c>
      <c r="F83" s="4">
        <v>15535</v>
      </c>
      <c r="G83" s="30">
        <v>15356383.983650895</v>
      </c>
      <c r="H83" s="30">
        <v>15391359.366637083</v>
      </c>
      <c r="I83" s="4">
        <v>15099873</v>
      </c>
      <c r="J83" s="37">
        <v>15458356.2225415</v>
      </c>
      <c r="K83" s="11">
        <f t="shared" si="15"/>
        <v>1.6844833171363316E-3</v>
      </c>
      <c r="L83" s="12">
        <f t="shared" si="16"/>
        <v>1.0375462032292671E-3</v>
      </c>
      <c r="M83" s="12">
        <f t="shared" si="17"/>
        <v>1.1678453253747278E-3</v>
      </c>
      <c r="N83" s="12">
        <f t="shared" si="18"/>
        <v>2.6461856202399936E-3</v>
      </c>
      <c r="O83" s="32">
        <f t="shared" si="12"/>
        <v>3.8327149337475941E-3</v>
      </c>
      <c r="P83" s="32">
        <f t="shared" si="13"/>
        <v>3.8203405199876972E-3</v>
      </c>
      <c r="Q83" s="34">
        <f t="shared" si="19"/>
        <v>1.9202960320778839E-3</v>
      </c>
    </row>
    <row r="84" spans="1:17">
      <c r="A84">
        <f t="shared" si="14"/>
        <v>1</v>
      </c>
      <c r="B84" s="1">
        <v>42461</v>
      </c>
      <c r="C84" s="28">
        <v>15459</v>
      </c>
      <c r="D84" s="4">
        <v>15442</v>
      </c>
      <c r="E84" s="4">
        <v>15446</v>
      </c>
      <c r="F84" s="4">
        <v>15562</v>
      </c>
      <c r="G84" s="30">
        <v>15381120.151858004</v>
      </c>
      <c r="H84" s="30">
        <v>15415564.195018737</v>
      </c>
      <c r="I84" s="4">
        <v>15493543</v>
      </c>
      <c r="J84" s="37">
        <v>15517671.135489499</v>
      </c>
      <c r="K84" s="11">
        <f t="shared" si="15"/>
        <v>-1.2935773882671864E-4</v>
      </c>
      <c r="L84" s="12">
        <f t="shared" si="16"/>
        <v>3.2389713027147771E-4</v>
      </c>
      <c r="M84" s="12">
        <f t="shared" si="17"/>
        <v>9.7206921132775292E-4</v>
      </c>
      <c r="N84" s="12">
        <f t="shared" si="18"/>
        <v>1.7380109430318313E-3</v>
      </c>
      <c r="O84" s="32">
        <f t="shared" si="12"/>
        <v>1.6108068301394773E-3</v>
      </c>
      <c r="P84" s="32">
        <f t="shared" si="13"/>
        <v>1.5726244709821646E-3</v>
      </c>
      <c r="Q84" s="34">
        <f t="shared" si="19"/>
        <v>3.8370776358165326E-3</v>
      </c>
    </row>
    <row r="85" spans="1:17">
      <c r="A85">
        <f t="shared" si="14"/>
        <v>1</v>
      </c>
      <c r="B85" s="1">
        <v>42491</v>
      </c>
      <c r="C85" s="28">
        <v>15453</v>
      </c>
      <c r="D85" s="4">
        <v>15443</v>
      </c>
      <c r="E85" s="4">
        <v>15449</v>
      </c>
      <c r="F85" s="4">
        <v>15583</v>
      </c>
      <c r="G85" s="30">
        <v>15419771.016023993</v>
      </c>
      <c r="H85" s="30">
        <v>15451716.19824505</v>
      </c>
      <c r="I85" s="4">
        <v>15822527</v>
      </c>
      <c r="J85" s="37">
        <v>15520838.0635047</v>
      </c>
      <c r="K85" s="11">
        <f t="shared" si="15"/>
        <v>-3.881234232485653E-4</v>
      </c>
      <c r="L85" s="12">
        <f t="shared" si="16"/>
        <v>6.4758450977864257E-5</v>
      </c>
      <c r="M85" s="12">
        <f t="shared" si="17"/>
        <v>1.9422504208210789E-4</v>
      </c>
      <c r="N85" s="12">
        <f t="shared" si="18"/>
        <v>1.3494409458938428E-3</v>
      </c>
      <c r="O85" s="32">
        <f t="shared" si="12"/>
        <v>2.5128770716560389E-3</v>
      </c>
      <c r="P85" s="32">
        <f t="shared" si="13"/>
        <v>2.3451625103669826E-3</v>
      </c>
      <c r="Q85" s="34">
        <f t="shared" si="19"/>
        <v>2.0408526431237028E-4</v>
      </c>
    </row>
    <row r="86" spans="1:17">
      <c r="A86">
        <f t="shared" si="14"/>
        <v>1</v>
      </c>
      <c r="B86" s="1">
        <v>42522</v>
      </c>
      <c r="C86" s="28">
        <v>15502</v>
      </c>
      <c r="D86" s="4">
        <v>15501</v>
      </c>
      <c r="E86" s="4">
        <v>15502</v>
      </c>
      <c r="F86" s="4">
        <v>15639</v>
      </c>
      <c r="G86" s="30">
        <v>15529231.267290777</v>
      </c>
      <c r="H86" s="30">
        <v>15558708.156735247</v>
      </c>
      <c r="I86" s="4">
        <v>16139668</v>
      </c>
      <c r="J86" s="37">
        <v>15531948.514298201</v>
      </c>
      <c r="K86" s="11">
        <f t="shared" si="15"/>
        <v>3.1709053258266451E-3</v>
      </c>
      <c r="L86" s="12">
        <f t="shared" si="16"/>
        <v>3.7557469403612931E-3</v>
      </c>
      <c r="M86" s="12">
        <f t="shared" si="17"/>
        <v>3.4306427600492295E-3</v>
      </c>
      <c r="N86" s="12">
        <f t="shared" si="18"/>
        <v>3.5936597574279805E-3</v>
      </c>
      <c r="O86" s="32">
        <f t="shared" si="12"/>
        <v>7.0986949905438301E-3</v>
      </c>
      <c r="P86" s="32">
        <f t="shared" si="13"/>
        <v>6.9242767028265817E-3</v>
      </c>
      <c r="Q86" s="34">
        <f t="shared" si="19"/>
        <v>7.158409067886673E-4</v>
      </c>
    </row>
    <row r="87" spans="1:17">
      <c r="A87">
        <f t="shared" si="14"/>
        <v>1</v>
      </c>
      <c r="B87" s="1">
        <v>42552</v>
      </c>
      <c r="C87" s="28">
        <v>15546</v>
      </c>
      <c r="D87" s="4">
        <v>15547</v>
      </c>
      <c r="E87" s="4">
        <v>15538</v>
      </c>
      <c r="F87" s="4">
        <v>15679</v>
      </c>
      <c r="G87" s="30">
        <v>15575150.430102298</v>
      </c>
      <c r="H87" s="30">
        <v>15604216.260171155</v>
      </c>
      <c r="I87" s="4">
        <v>16191414</v>
      </c>
      <c r="J87" s="37">
        <v>15569753.7248166</v>
      </c>
      <c r="K87" s="11">
        <f t="shared" si="15"/>
        <v>2.8383434395562457E-3</v>
      </c>
      <c r="L87" s="12">
        <f t="shared" si="16"/>
        <v>2.9675504806141451E-3</v>
      </c>
      <c r="M87" s="12">
        <f t="shared" si="17"/>
        <v>2.3222809960006252E-3</v>
      </c>
      <c r="N87" s="12">
        <f t="shared" si="18"/>
        <v>2.5577082933692097E-3</v>
      </c>
      <c r="O87" s="32">
        <f t="shared" si="12"/>
        <v>2.9569501555586353E-3</v>
      </c>
      <c r="P87" s="32">
        <f t="shared" si="13"/>
        <v>2.9249281481127376E-3</v>
      </c>
      <c r="Q87" s="34">
        <f t="shared" si="19"/>
        <v>2.4340288331239357E-3</v>
      </c>
    </row>
    <row r="88" spans="1:17">
      <c r="A88">
        <f t="shared" si="14"/>
        <v>1</v>
      </c>
      <c r="B88" s="1">
        <v>42583</v>
      </c>
      <c r="C88" s="28">
        <v>15576</v>
      </c>
      <c r="D88" s="4">
        <v>15559</v>
      </c>
      <c r="E88" s="4">
        <v>15548</v>
      </c>
      <c r="F88" s="4">
        <v>15725</v>
      </c>
      <c r="G88" s="30">
        <v>15628810.414310584</v>
      </c>
      <c r="H88" s="30">
        <v>15655392.636925468</v>
      </c>
      <c r="I88" s="4">
        <v>16180528</v>
      </c>
      <c r="J88" s="37">
        <v>15598005.0327307</v>
      </c>
      <c r="K88" s="11">
        <f t="shared" si="15"/>
        <v>1.9297568506368989E-3</v>
      </c>
      <c r="L88" s="12">
        <f t="shared" si="16"/>
        <v>7.7185309062843821E-4</v>
      </c>
      <c r="M88" s="12">
        <f t="shared" si="17"/>
        <v>6.4358347277648775E-4</v>
      </c>
      <c r="N88" s="12">
        <f t="shared" si="18"/>
        <v>2.9338605778430615E-3</v>
      </c>
      <c r="O88" s="32">
        <f t="shared" si="12"/>
        <v>3.4452305580674469E-3</v>
      </c>
      <c r="P88" s="32">
        <f t="shared" si="13"/>
        <v>3.2796505701435663E-3</v>
      </c>
      <c r="Q88" s="34">
        <f t="shared" si="19"/>
        <v>1.814499343626208E-3</v>
      </c>
    </row>
    <row r="89" spans="1:17">
      <c r="A89">
        <f t="shared" si="14"/>
        <v>1</v>
      </c>
      <c r="B89" s="1">
        <v>42614</v>
      </c>
      <c r="C89" s="28">
        <v>15574</v>
      </c>
      <c r="D89" s="4">
        <v>15555</v>
      </c>
      <c r="E89" s="4">
        <v>15556</v>
      </c>
      <c r="F89" s="4">
        <v>15785</v>
      </c>
      <c r="G89" s="30">
        <v>15682403.597884584</v>
      </c>
      <c r="H89" s="30">
        <v>15709070.267478772</v>
      </c>
      <c r="I89" s="4">
        <v>15836109</v>
      </c>
      <c r="J89" s="37">
        <v>15649895.311110299</v>
      </c>
      <c r="K89" s="11">
        <f t="shared" si="15"/>
        <v>-1.2840267077551815E-4</v>
      </c>
      <c r="L89" s="12">
        <f t="shared" si="16"/>
        <v>-2.5708593097240051E-4</v>
      </c>
      <c r="M89" s="12">
        <f t="shared" si="17"/>
        <v>5.1453563159253868E-4</v>
      </c>
      <c r="N89" s="12">
        <f t="shared" si="18"/>
        <v>3.8155802861685739E-3</v>
      </c>
      <c r="O89" s="32">
        <f t="shared" si="12"/>
        <v>3.4291274993603071E-3</v>
      </c>
      <c r="P89" s="32">
        <f t="shared" si="13"/>
        <v>3.4286990941827522E-3</v>
      </c>
      <c r="Q89" s="34">
        <f t="shared" si="19"/>
        <v>3.3267253261370922E-3</v>
      </c>
    </row>
    <row r="90" spans="1:17">
      <c r="A90">
        <f t="shared" si="14"/>
        <v>1</v>
      </c>
      <c r="B90" s="1">
        <v>42644</v>
      </c>
      <c r="C90" s="28">
        <v>15565</v>
      </c>
      <c r="D90" s="4">
        <v>15571</v>
      </c>
      <c r="E90" s="4">
        <v>15576</v>
      </c>
      <c r="F90" s="4">
        <v>15780</v>
      </c>
      <c r="G90" s="30">
        <v>15726579.701003525</v>
      </c>
      <c r="H90" s="30">
        <v>15753606.245458001</v>
      </c>
      <c r="I90" s="4">
        <v>15597292</v>
      </c>
      <c r="J90" s="37">
        <v>15664303.669674899</v>
      </c>
      <c r="K90" s="11">
        <f t="shared" si="15"/>
        <v>-5.7788622062415751E-4</v>
      </c>
      <c r="L90" s="12">
        <f t="shared" si="16"/>
        <v>1.0286081645773937E-3</v>
      </c>
      <c r="M90" s="12">
        <f t="shared" si="17"/>
        <v>1.2856775520699859E-3</v>
      </c>
      <c r="N90" s="12">
        <f t="shared" si="18"/>
        <v>-3.1675641431738732E-4</v>
      </c>
      <c r="O90" s="32">
        <f t="shared" si="12"/>
        <v>2.8169217073905628E-3</v>
      </c>
      <c r="P90" s="32">
        <f t="shared" si="13"/>
        <v>2.8350486197410429E-3</v>
      </c>
      <c r="Q90" s="34">
        <f t="shared" si="19"/>
        <v>9.2066804781576472E-4</v>
      </c>
    </row>
    <row r="91" spans="1:17">
      <c r="A91">
        <f t="shared" si="14"/>
        <v>1</v>
      </c>
      <c r="B91" s="1">
        <v>42675</v>
      </c>
      <c r="C91" s="28">
        <v>15600</v>
      </c>
      <c r="D91" s="4">
        <v>15613</v>
      </c>
      <c r="E91" s="4">
        <v>15739</v>
      </c>
      <c r="F91" s="4">
        <v>15826</v>
      </c>
      <c r="G91" s="30">
        <v>15807096.706088984</v>
      </c>
      <c r="H91" s="30">
        <v>15818830.765445773</v>
      </c>
      <c r="I91" s="4">
        <v>15427830</v>
      </c>
      <c r="J91" s="37">
        <v>15684947.344029101</v>
      </c>
      <c r="K91" s="11">
        <f t="shared" si="15"/>
        <v>2.248634757468615E-3</v>
      </c>
      <c r="L91" s="12">
        <f t="shared" si="16"/>
        <v>2.6973219446406738E-3</v>
      </c>
      <c r="M91" s="12">
        <f t="shared" si="17"/>
        <v>1.0464817668207393E-2</v>
      </c>
      <c r="N91" s="12">
        <f t="shared" si="18"/>
        <v>2.9150823827630568E-3</v>
      </c>
      <c r="O91" s="32">
        <f t="shared" si="12"/>
        <v>5.1198039634976489E-3</v>
      </c>
      <c r="P91" s="32">
        <f t="shared" si="13"/>
        <v>4.1402913702108801E-3</v>
      </c>
      <c r="Q91" s="34">
        <f t="shared" si="19"/>
        <v>1.3178801170821153E-3</v>
      </c>
    </row>
    <row r="92" spans="1:17">
      <c r="A92">
        <f t="shared" si="14"/>
        <v>1</v>
      </c>
      <c r="B92" s="1">
        <v>42705</v>
      </c>
      <c r="C92" s="28">
        <v>15637</v>
      </c>
      <c r="D92" s="4">
        <v>15756</v>
      </c>
      <c r="E92" s="4">
        <v>15744</v>
      </c>
      <c r="F92" s="4">
        <v>15845</v>
      </c>
      <c r="G92" s="30">
        <v>15885022.796108948</v>
      </c>
      <c r="H92" s="30">
        <v>15897823.328280684</v>
      </c>
      <c r="I92" s="4">
        <v>15372350</v>
      </c>
      <c r="J92" s="37">
        <v>15669368.9667919</v>
      </c>
      <c r="K92" s="11">
        <f t="shared" si="15"/>
        <v>2.3717948717949522E-3</v>
      </c>
      <c r="L92" s="12">
        <f t="shared" si="16"/>
        <v>9.1590341382181695E-3</v>
      </c>
      <c r="M92" s="12">
        <f t="shared" si="17"/>
        <v>3.1768219073646797E-4</v>
      </c>
      <c r="N92" s="12">
        <f t="shared" si="18"/>
        <v>1.200556047011192E-3</v>
      </c>
      <c r="O92" s="32">
        <f t="shared" si="12"/>
        <v>4.9298167442695107E-3</v>
      </c>
      <c r="P92" s="32">
        <f t="shared" si="13"/>
        <v>4.9935778444170076E-3</v>
      </c>
      <c r="Q92" s="34">
        <f t="shared" si="19"/>
        <v>-9.9320558083548782E-4</v>
      </c>
    </row>
    <row r="93" spans="1:17">
      <c r="A93">
        <f t="shared" si="14"/>
        <v>1</v>
      </c>
      <c r="B93" s="1">
        <v>42736</v>
      </c>
      <c r="C93" s="28">
        <v>15790</v>
      </c>
      <c r="D93" s="4">
        <v>15768</v>
      </c>
      <c r="E93" s="4">
        <v>15759</v>
      </c>
      <c r="F93" s="4">
        <v>15874</v>
      </c>
      <c r="G93" s="30">
        <v>15938234.640035044</v>
      </c>
      <c r="H93" s="30">
        <v>15951634.793417975</v>
      </c>
      <c r="I93" s="4">
        <v>15033879</v>
      </c>
      <c r="J93" s="37">
        <v>15743994.4921326</v>
      </c>
      <c r="K93" s="11">
        <f t="shared" si="15"/>
        <v>9.7844855151243415E-3</v>
      </c>
      <c r="L93" s="12">
        <f t="shared" si="16"/>
        <v>7.6161462300072813E-4</v>
      </c>
      <c r="M93" s="12">
        <f t="shared" si="17"/>
        <v>9.5274390243904605E-4</v>
      </c>
      <c r="N93" s="12">
        <f t="shared" si="18"/>
        <v>1.8302303565793654E-3</v>
      </c>
      <c r="O93" s="32">
        <f t="shared" si="12"/>
        <v>3.3498122482475967E-3</v>
      </c>
      <c r="P93" s="32">
        <f t="shared" si="13"/>
        <v>3.3848322519451912E-3</v>
      </c>
      <c r="Q93" s="34">
        <f t="shared" si="19"/>
        <v>4.7625099325221409E-3</v>
      </c>
    </row>
    <row r="94" spans="1:17">
      <c r="A94">
        <f t="shared" si="14"/>
        <v>1</v>
      </c>
      <c r="B94" s="1">
        <v>42767</v>
      </c>
      <c r="C94" s="28">
        <v>15794</v>
      </c>
      <c r="D94" s="4">
        <v>15786</v>
      </c>
      <c r="E94" s="4">
        <v>15792</v>
      </c>
      <c r="F94" s="4">
        <v>15917</v>
      </c>
      <c r="G94" s="30">
        <v>15967204.564482961</v>
      </c>
      <c r="H94" s="30">
        <v>15975622.591095489</v>
      </c>
      <c r="I94" s="4">
        <v>15207088</v>
      </c>
      <c r="J94" s="37">
        <v>15784462.158670699</v>
      </c>
      <c r="K94" s="11">
        <f t="shared" si="15"/>
        <v>2.5332488917029217E-4</v>
      </c>
      <c r="L94" s="12">
        <f t="shared" si="16"/>
        <v>1.1415525114155667E-3</v>
      </c>
      <c r="M94" s="12">
        <f t="shared" si="17"/>
        <v>2.0940415000951784E-3</v>
      </c>
      <c r="N94" s="12">
        <f t="shared" si="18"/>
        <v>2.7088320524126797E-3</v>
      </c>
      <c r="O94" s="32">
        <f t="shared" si="12"/>
        <v>1.8176369655862334E-3</v>
      </c>
      <c r="P94" s="32">
        <f t="shared" si="13"/>
        <v>1.503783028395933E-3</v>
      </c>
      <c r="Q94" s="34">
        <f t="shared" si="19"/>
        <v>2.5703557352183548E-3</v>
      </c>
    </row>
    <row r="95" spans="1:17">
      <c r="A95">
        <f t="shared" si="14"/>
        <v>1</v>
      </c>
      <c r="B95" s="1">
        <v>42795</v>
      </c>
      <c r="C95" s="28">
        <v>15795</v>
      </c>
      <c r="D95" s="4">
        <v>15801</v>
      </c>
      <c r="E95" s="4">
        <v>15803</v>
      </c>
      <c r="F95" s="4">
        <v>15941</v>
      </c>
      <c r="G95" s="30">
        <v>15998172.3728128</v>
      </c>
      <c r="H95" s="30">
        <v>16006027.758026283</v>
      </c>
      <c r="I95" s="4">
        <v>15482565</v>
      </c>
      <c r="J95" s="37">
        <v>15828906.0047474</v>
      </c>
      <c r="K95" s="11">
        <f t="shared" si="15"/>
        <v>6.331518298097194E-5</v>
      </c>
      <c r="L95" s="12">
        <f t="shared" si="16"/>
        <v>9.5020904599008027E-4</v>
      </c>
      <c r="M95" s="12">
        <f t="shared" si="17"/>
        <v>6.9655521783174024E-4</v>
      </c>
      <c r="N95" s="12">
        <f t="shared" si="18"/>
        <v>1.5078218257209564E-3</v>
      </c>
      <c r="O95" s="32">
        <f t="shared" si="12"/>
        <v>1.9394633672273898E-3</v>
      </c>
      <c r="P95" s="32">
        <f t="shared" si="13"/>
        <v>1.9032226604891456E-3</v>
      </c>
      <c r="Q95" s="34">
        <f t="shared" si="19"/>
        <v>2.815670602516418E-3</v>
      </c>
    </row>
    <row r="96" spans="1:17">
      <c r="A96">
        <f t="shared" si="14"/>
        <v>1</v>
      </c>
      <c r="B96" s="1">
        <v>42826</v>
      </c>
      <c r="C96" s="28">
        <v>15856</v>
      </c>
      <c r="D96" s="4">
        <v>15861</v>
      </c>
      <c r="E96" s="4">
        <v>15863</v>
      </c>
      <c r="F96" s="4">
        <v>16006</v>
      </c>
      <c r="G96" s="30">
        <v>15996756.847682435</v>
      </c>
      <c r="H96" s="30">
        <v>16004213.03182327</v>
      </c>
      <c r="I96" s="4">
        <v>15804988</v>
      </c>
      <c r="J96" s="37">
        <v>15859142.2361122</v>
      </c>
      <c r="K96" s="11">
        <f t="shared" si="15"/>
        <v>3.8619816397593709E-3</v>
      </c>
      <c r="L96" s="12">
        <f t="shared" si="16"/>
        <v>3.7972280235427647E-3</v>
      </c>
      <c r="M96" s="12">
        <f t="shared" si="17"/>
        <v>3.7967474530151701E-3</v>
      </c>
      <c r="N96" s="12">
        <f t="shared" si="18"/>
        <v>4.0775359136817624E-3</v>
      </c>
      <c r="O96" s="32">
        <f t="shared" si="12"/>
        <v>-8.8480427475001733E-5</v>
      </c>
      <c r="P96" s="32">
        <f t="shared" si="13"/>
        <v>-1.133776743641457E-4</v>
      </c>
      <c r="Q96" s="34">
        <f t="shared" si="19"/>
        <v>1.9101908467793471E-3</v>
      </c>
    </row>
    <row r="97" spans="1:17">
      <c r="A97">
        <f t="shared" si="14"/>
        <v>1</v>
      </c>
      <c r="B97" s="1">
        <v>42856</v>
      </c>
      <c r="C97" s="28">
        <v>15892</v>
      </c>
      <c r="D97" s="4">
        <v>15888</v>
      </c>
      <c r="E97" s="4">
        <v>15896</v>
      </c>
      <c r="F97" s="4">
        <v>16046</v>
      </c>
      <c r="G97" s="30">
        <v>16008054.211067809</v>
      </c>
      <c r="H97" s="30">
        <v>16007325.333294809</v>
      </c>
      <c r="I97" s="4">
        <v>16173877</v>
      </c>
      <c r="J97" s="37">
        <v>15878621.5349172</v>
      </c>
      <c r="K97" s="11">
        <f t="shared" si="15"/>
        <v>2.2704339051462519E-3</v>
      </c>
      <c r="L97" s="12">
        <f t="shared" si="16"/>
        <v>1.702288632494886E-3</v>
      </c>
      <c r="M97" s="12">
        <f t="shared" si="17"/>
        <v>2.0803126772994673E-3</v>
      </c>
      <c r="N97" s="12">
        <f t="shared" si="18"/>
        <v>2.4990628514307556E-3</v>
      </c>
      <c r="O97" s="32">
        <f t="shared" si="12"/>
        <v>7.0622836197009597E-4</v>
      </c>
      <c r="P97" s="32">
        <f t="shared" si="13"/>
        <v>1.9446763582497972E-4</v>
      </c>
      <c r="Q97" s="34">
        <f t="shared" si="19"/>
        <v>1.228269380209257E-3</v>
      </c>
    </row>
    <row r="98" spans="1:17">
      <c r="A98">
        <f t="shared" si="14"/>
        <v>1</v>
      </c>
      <c r="B98" s="1">
        <v>42887</v>
      </c>
      <c r="C98" s="28">
        <v>15924</v>
      </c>
      <c r="D98" s="4">
        <v>15936</v>
      </c>
      <c r="E98" s="4">
        <v>15934</v>
      </c>
      <c r="F98" s="4">
        <v>16087</v>
      </c>
      <c r="G98" s="30">
        <v>16062333.841587963</v>
      </c>
      <c r="H98" s="30">
        <v>16060658.629558127</v>
      </c>
      <c r="I98" s="4">
        <v>16553206</v>
      </c>
      <c r="J98" s="37">
        <v>15917140.9263402</v>
      </c>
      <c r="K98" s="11">
        <f t="shared" si="15"/>
        <v>2.013591744273846E-3</v>
      </c>
      <c r="L98" s="12">
        <f t="shared" si="16"/>
        <v>3.0211480362538623E-3</v>
      </c>
      <c r="M98" s="12">
        <f t="shared" si="17"/>
        <v>2.3905385002516155E-3</v>
      </c>
      <c r="N98" s="12">
        <f t="shared" si="18"/>
        <v>2.5551539324442096E-3</v>
      </c>
      <c r="O98" s="32">
        <f t="shared" si="12"/>
        <v>3.3907700339137481E-3</v>
      </c>
      <c r="P98" s="32">
        <f t="shared" si="13"/>
        <v>3.3318056047992872E-3</v>
      </c>
      <c r="Q98" s="34">
        <f t="shared" si="19"/>
        <v>2.4258649491895046E-3</v>
      </c>
    </row>
    <row r="99" spans="1:17">
      <c r="A99">
        <f t="shared" si="14"/>
        <v>1</v>
      </c>
      <c r="B99" s="1">
        <v>42917</v>
      </c>
      <c r="C99" s="28">
        <v>15998</v>
      </c>
      <c r="D99" s="4">
        <v>15992</v>
      </c>
      <c r="E99" s="4">
        <v>15984</v>
      </c>
      <c r="F99" s="4">
        <v>16122</v>
      </c>
      <c r="G99" s="30">
        <v>16079765.818827733</v>
      </c>
      <c r="H99" s="30">
        <v>16077869.197234038</v>
      </c>
      <c r="I99" s="4">
        <v>16543066</v>
      </c>
      <c r="J99" s="37">
        <v>15935350.7581126</v>
      </c>
      <c r="K99" s="11">
        <f t="shared" si="15"/>
        <v>4.6470735995980395E-3</v>
      </c>
      <c r="L99" s="12">
        <f t="shared" si="16"/>
        <v>3.5140562248996421E-3</v>
      </c>
      <c r="M99" s="12">
        <f t="shared" si="17"/>
        <v>3.1379440190786312E-3</v>
      </c>
      <c r="N99" s="12">
        <f t="shared" si="18"/>
        <v>2.1756697954871118E-3</v>
      </c>
      <c r="O99" s="32">
        <f t="shared" si="12"/>
        <v>1.0852705099826387E-3</v>
      </c>
      <c r="P99" s="32">
        <f t="shared" si="13"/>
        <v>1.0715978760817979E-3</v>
      </c>
      <c r="Q99" s="34">
        <f t="shared" si="19"/>
        <v>1.1440391120911553E-3</v>
      </c>
    </row>
    <row r="100" spans="1:17">
      <c r="A100">
        <f t="shared" si="14"/>
        <v>1</v>
      </c>
      <c r="B100" s="1">
        <v>42948</v>
      </c>
      <c r="C100" s="28">
        <v>15996</v>
      </c>
      <c r="D100" s="4">
        <v>15984</v>
      </c>
      <c r="E100" s="4">
        <v>15975</v>
      </c>
      <c r="F100" s="4">
        <v>16150</v>
      </c>
      <c r="G100" s="30">
        <v>16108505.410916686</v>
      </c>
      <c r="H100" s="30">
        <v>16106352.06865819</v>
      </c>
      <c r="I100" s="4">
        <v>16543021</v>
      </c>
      <c r="J100" s="37">
        <v>15952165.441930899</v>
      </c>
      <c r="K100" s="11">
        <f t="shared" si="15"/>
        <v>-1.2501562695332868E-4</v>
      </c>
      <c r="L100" s="12">
        <f t="shared" si="16"/>
        <v>-5.0025012506249578E-4</v>
      </c>
      <c r="M100" s="12">
        <f t="shared" si="17"/>
        <v>-5.6306306306308507E-4</v>
      </c>
      <c r="N100" s="12">
        <f t="shared" si="18"/>
        <v>1.7367572261506314E-3</v>
      </c>
      <c r="O100" s="32">
        <f t="shared" si="12"/>
        <v>1.7873140947923805E-3</v>
      </c>
      <c r="P100" s="32">
        <f t="shared" si="13"/>
        <v>1.7715576034822433E-3</v>
      </c>
      <c r="Q100" s="34">
        <f t="shared" si="19"/>
        <v>1.0551812805086325E-3</v>
      </c>
    </row>
    <row r="101" spans="1:17">
      <c r="A101">
        <f t="shared" si="14"/>
        <v>1</v>
      </c>
      <c r="B101" s="1">
        <v>42979</v>
      </c>
      <c r="C101" s="28">
        <v>15873</v>
      </c>
      <c r="D101" s="4">
        <v>15873</v>
      </c>
      <c r="E101" s="4">
        <v>15900</v>
      </c>
      <c r="F101" s="4">
        <v>16140</v>
      </c>
      <c r="G101" s="30">
        <v>16145684.828375364</v>
      </c>
      <c r="H101" s="30">
        <v>16143987.205725873</v>
      </c>
      <c r="I101" s="4">
        <v>16067889</v>
      </c>
      <c r="J101" s="37">
        <v>15897044.0126095</v>
      </c>
      <c r="K101" s="11">
        <f t="shared" si="15"/>
        <v>-7.689422355588893E-3</v>
      </c>
      <c r="L101" s="12">
        <f t="shared" si="16"/>
        <v>-6.9444444444444198E-3</v>
      </c>
      <c r="M101" s="12">
        <f t="shared" si="17"/>
        <v>-4.6948356807511304E-3</v>
      </c>
      <c r="N101" s="12">
        <f t="shared" si="18"/>
        <v>-6.1919504643959122E-4</v>
      </c>
      <c r="O101" s="32">
        <f t="shared" si="12"/>
        <v>2.3080612701338321E-3</v>
      </c>
      <c r="P101" s="32">
        <f t="shared" si="13"/>
        <v>2.3366642494371259E-3</v>
      </c>
      <c r="Q101" s="34">
        <f t="shared" si="19"/>
        <v>-3.4554198627172461E-3</v>
      </c>
    </row>
    <row r="102" spans="1:17">
      <c r="A102">
        <f t="shared" si="14"/>
        <v>1</v>
      </c>
      <c r="B102" s="1">
        <v>43009</v>
      </c>
      <c r="C102" s="28">
        <v>15979</v>
      </c>
      <c r="D102" s="4">
        <v>16004</v>
      </c>
      <c r="E102" s="4">
        <v>16004</v>
      </c>
      <c r="F102" s="4">
        <v>16133</v>
      </c>
      <c r="G102" s="30">
        <v>16201672.304756662</v>
      </c>
      <c r="H102" s="30">
        <v>16200110.194214672</v>
      </c>
      <c r="I102" s="4">
        <v>15943374</v>
      </c>
      <c r="J102" s="37">
        <v>15988948.5041629</v>
      </c>
      <c r="K102" s="11">
        <f t="shared" si="15"/>
        <v>6.6780066780067759E-3</v>
      </c>
      <c r="L102" s="12">
        <f t="shared" si="16"/>
        <v>8.2530082530083426E-3</v>
      </c>
      <c r="M102" s="12">
        <f t="shared" si="17"/>
        <v>6.5408805031446082E-3</v>
      </c>
      <c r="N102" s="12">
        <f t="shared" si="18"/>
        <v>-4.3370508054518808E-4</v>
      </c>
      <c r="O102" s="32">
        <f t="shared" si="12"/>
        <v>3.4676433348248548E-3</v>
      </c>
      <c r="P102" s="32">
        <f t="shared" si="13"/>
        <v>3.4764019429409654E-3</v>
      </c>
      <c r="Q102" s="34">
        <f t="shared" si="19"/>
        <v>5.7812314969061251E-3</v>
      </c>
    </row>
    <row r="103" spans="1:17">
      <c r="A103">
        <f t="shared" si="14"/>
        <v>1</v>
      </c>
      <c r="B103" s="1">
        <v>43040</v>
      </c>
      <c r="C103" s="28">
        <v>16018</v>
      </c>
      <c r="D103" s="4">
        <v>16021</v>
      </c>
      <c r="E103" s="4">
        <v>16176</v>
      </c>
      <c r="F103" s="4">
        <v>16160</v>
      </c>
      <c r="G103" s="30">
        <v>16213211.264561836</v>
      </c>
      <c r="H103" s="30">
        <v>16218070.140757406</v>
      </c>
      <c r="I103" s="4">
        <v>15744013</v>
      </c>
      <c r="J103" s="37">
        <v>16014010.3986116</v>
      </c>
      <c r="K103" s="11">
        <f t="shared" ref="K103:K134" si="20">C103/C102-1</f>
        <v>2.4407034232429847E-3</v>
      </c>
      <c r="L103" s="12">
        <f t="shared" ref="L103:L134" si="21">D103/D102-1</f>
        <v>1.0622344413897533E-3</v>
      </c>
      <c r="M103" s="12">
        <f t="shared" ref="M103:M134" si="22">E103/E102-1</f>
        <v>1.0747313171707074E-2</v>
      </c>
      <c r="N103" s="12">
        <f t="shared" ref="N103:N134" si="23">F103/F102-1</f>
        <v>1.6735882972789273E-3</v>
      </c>
      <c r="O103" s="32">
        <f t="shared" si="12"/>
        <v>7.1220794916260211E-4</v>
      </c>
      <c r="P103" s="32">
        <f t="shared" si="13"/>
        <v>1.1086311344443711E-3</v>
      </c>
      <c r="Q103" s="34">
        <f t="shared" si="19"/>
        <v>1.5674510704799527E-3</v>
      </c>
    </row>
    <row r="104" spans="1:17">
      <c r="A104">
        <f t="shared" si="14"/>
        <v>1</v>
      </c>
      <c r="B104" s="1">
        <v>43070</v>
      </c>
      <c r="C104" s="28">
        <v>16050</v>
      </c>
      <c r="D104" s="4">
        <v>16213</v>
      </c>
      <c r="E104" s="4">
        <v>16207</v>
      </c>
      <c r="F104" s="4">
        <v>16183</v>
      </c>
      <c r="G104" s="30">
        <v>16277932.338085515</v>
      </c>
      <c r="H104" s="30">
        <v>16283851.353594234</v>
      </c>
      <c r="I104" s="4">
        <v>15710630</v>
      </c>
      <c r="J104" s="37">
        <v>15998969.3712159</v>
      </c>
      <c r="K104" s="11">
        <f t="shared" si="20"/>
        <v>1.9977525284056163E-3</v>
      </c>
      <c r="L104" s="12">
        <f t="shared" si="21"/>
        <v>1.1984270644778805E-2</v>
      </c>
      <c r="M104" s="12">
        <f t="shared" si="22"/>
        <v>1.9164193867458046E-3</v>
      </c>
      <c r="N104" s="12">
        <f t="shared" si="23"/>
        <v>1.4232673267327023E-3</v>
      </c>
      <c r="O104" s="32">
        <f t="shared" si="12"/>
        <v>3.9918725826477708E-3</v>
      </c>
      <c r="P104" s="32">
        <f t="shared" si="13"/>
        <v>4.0560444162536236E-3</v>
      </c>
      <c r="Q104" s="34">
        <f t="shared" si="19"/>
        <v>-9.3924176526094527E-4</v>
      </c>
    </row>
    <row r="105" spans="1:17">
      <c r="A105">
        <f t="shared" si="14"/>
        <v>1</v>
      </c>
      <c r="B105" s="1">
        <v>43101</v>
      </c>
      <c r="C105" s="28">
        <v>16248</v>
      </c>
      <c r="D105" s="4">
        <v>16246</v>
      </c>
      <c r="E105" s="4">
        <v>16228</v>
      </c>
      <c r="F105" s="4">
        <v>16209</v>
      </c>
      <c r="G105" s="30">
        <v>16351150.235849326</v>
      </c>
      <c r="H105" s="30">
        <v>16357468.799320655</v>
      </c>
      <c r="I105" s="4">
        <v>15365693</v>
      </c>
      <c r="J105" s="37">
        <v>16077111.3655451</v>
      </c>
      <c r="K105" s="11">
        <f t="shared" si="20"/>
        <v>1.2336448598130767E-2</v>
      </c>
      <c r="L105" s="12">
        <f t="shared" si="21"/>
        <v>2.035403688398274E-3</v>
      </c>
      <c r="M105" s="12">
        <f t="shared" si="22"/>
        <v>1.2957364101930935E-3</v>
      </c>
      <c r="N105" s="12">
        <f t="shared" si="23"/>
        <v>1.6066242353085514E-3</v>
      </c>
      <c r="O105" s="32">
        <f t="shared" si="12"/>
        <v>4.4979851398265769E-3</v>
      </c>
      <c r="P105" s="32">
        <f t="shared" si="13"/>
        <v>4.5208866212214094E-3</v>
      </c>
      <c r="Q105" s="34">
        <f t="shared" si="19"/>
        <v>4.8841892572022427E-3</v>
      </c>
    </row>
    <row r="106" spans="1:17">
      <c r="A106">
        <f t="shared" si="14"/>
        <v>1</v>
      </c>
      <c r="B106" s="1">
        <v>43132</v>
      </c>
      <c r="C106" s="28">
        <v>16262</v>
      </c>
      <c r="D106" s="4">
        <v>16251</v>
      </c>
      <c r="E106" s="4">
        <v>16246</v>
      </c>
      <c r="F106" s="4">
        <v>16231</v>
      </c>
      <c r="G106" s="30">
        <v>16415647.288578672</v>
      </c>
      <c r="H106" s="30">
        <v>16394370.644008046</v>
      </c>
      <c r="I106" s="4">
        <v>15529097</v>
      </c>
      <c r="J106" s="37">
        <v>16112577.317439299</v>
      </c>
      <c r="K106" s="11">
        <f t="shared" si="20"/>
        <v>8.6164451009351772E-4</v>
      </c>
      <c r="L106" s="12">
        <f t="shared" si="21"/>
        <v>3.0776806598553641E-4</v>
      </c>
      <c r="M106" s="12">
        <f t="shared" si="22"/>
        <v>1.1091939857037492E-3</v>
      </c>
      <c r="N106" s="12">
        <f t="shared" si="23"/>
        <v>1.357270652106779E-3</v>
      </c>
      <c r="O106" s="32">
        <f t="shared" si="12"/>
        <v>3.9444963686980916E-3</v>
      </c>
      <c r="P106" s="32">
        <f t="shared" si="13"/>
        <v>2.2559630184912915E-3</v>
      </c>
      <c r="Q106" s="34">
        <f t="shared" si="19"/>
        <v>2.2059903105609013E-3</v>
      </c>
    </row>
    <row r="107" spans="1:17">
      <c r="A107">
        <f t="shared" si="14"/>
        <v>1</v>
      </c>
      <c r="B107" s="1">
        <v>43160</v>
      </c>
      <c r="C107" s="28">
        <v>16256</v>
      </c>
      <c r="D107" s="4">
        <v>16254</v>
      </c>
      <c r="E107" s="4">
        <v>16248</v>
      </c>
      <c r="F107" s="4">
        <v>16239</v>
      </c>
      <c r="G107" s="30">
        <v>16381740.947877167</v>
      </c>
      <c r="H107" s="30">
        <v>16360088.594633147</v>
      </c>
      <c r="I107" s="4">
        <v>15793417</v>
      </c>
      <c r="J107" s="37">
        <v>16154883.4461262</v>
      </c>
      <c r="K107" s="11">
        <f t="shared" si="20"/>
        <v>-3.6895830771122018E-4</v>
      </c>
      <c r="L107" s="12">
        <f t="shared" si="21"/>
        <v>1.846040243678182E-4</v>
      </c>
      <c r="M107" s="12">
        <f t="shared" si="22"/>
        <v>1.2310722639408134E-4</v>
      </c>
      <c r="N107" s="12">
        <f t="shared" si="23"/>
        <v>4.9288398743141393E-4</v>
      </c>
      <c r="O107" s="32">
        <f t="shared" si="12"/>
        <v>-2.0654891095945871E-3</v>
      </c>
      <c r="P107" s="32">
        <f t="shared" si="13"/>
        <v>-2.0910866369504566E-3</v>
      </c>
      <c r="Q107" s="34">
        <f t="shared" si="19"/>
        <v>2.625658692176458E-3</v>
      </c>
    </row>
    <row r="108" spans="1:17">
      <c r="A108">
        <f t="shared" si="14"/>
        <v>1</v>
      </c>
      <c r="B108" s="1">
        <v>43191</v>
      </c>
      <c r="C108" s="28">
        <v>16272</v>
      </c>
      <c r="D108" s="4">
        <v>16260</v>
      </c>
      <c r="E108" s="4">
        <v>16262</v>
      </c>
      <c r="F108" s="4">
        <v>16226</v>
      </c>
      <c r="G108" s="30">
        <v>16347228.796877269</v>
      </c>
      <c r="H108" s="30">
        <v>16325200.098101398</v>
      </c>
      <c r="I108" s="4">
        <v>16071174</v>
      </c>
      <c r="J108" s="37">
        <v>16132805.412511799</v>
      </c>
      <c r="K108" s="11">
        <f t="shared" si="20"/>
        <v>9.8425196850393526E-4</v>
      </c>
      <c r="L108" s="12">
        <f t="shared" si="21"/>
        <v>3.6913990402354102E-4</v>
      </c>
      <c r="M108" s="12">
        <f t="shared" si="22"/>
        <v>8.6164451009351772E-4</v>
      </c>
      <c r="N108" s="12">
        <f t="shared" si="23"/>
        <v>-8.0054190528977553E-4</v>
      </c>
      <c r="O108" s="32">
        <f t="shared" si="12"/>
        <v>-2.1067450101737162E-3</v>
      </c>
      <c r="P108" s="32">
        <f t="shared" si="13"/>
        <v>-2.1325371393889903E-3</v>
      </c>
      <c r="Q108" s="34">
        <f t="shared" si="19"/>
        <v>-1.3666476572256059E-3</v>
      </c>
    </row>
    <row r="109" spans="1:17">
      <c r="A109">
        <f t="shared" si="14"/>
        <v>1</v>
      </c>
      <c r="B109" s="1">
        <v>43221</v>
      </c>
      <c r="C109" s="28">
        <v>16281</v>
      </c>
      <c r="D109" s="4">
        <v>16290</v>
      </c>
      <c r="E109" s="4">
        <v>16297</v>
      </c>
      <c r="F109" s="4">
        <v>16261</v>
      </c>
      <c r="G109" s="30">
        <v>16374680.206627008</v>
      </c>
      <c r="H109" s="30">
        <v>16360439.490624944</v>
      </c>
      <c r="I109" s="4">
        <v>16458941</v>
      </c>
      <c r="J109" s="37">
        <v>16171552.4846419</v>
      </c>
      <c r="K109" s="11">
        <f t="shared" si="20"/>
        <v>5.5309734513264708E-4</v>
      </c>
      <c r="L109" s="12">
        <f t="shared" si="21"/>
        <v>1.8450184501845879E-3</v>
      </c>
      <c r="M109" s="12">
        <f t="shared" si="22"/>
        <v>2.1522567949820992E-3</v>
      </c>
      <c r="N109" s="12">
        <f t="shared" si="23"/>
        <v>2.1570319240724611E-3</v>
      </c>
      <c r="O109" s="32">
        <f t="shared" si="12"/>
        <v>1.6792699295298252E-3</v>
      </c>
      <c r="P109" s="32">
        <f t="shared" si="13"/>
        <v>2.1585887040762586E-3</v>
      </c>
      <c r="Q109" s="34">
        <f t="shared" si="19"/>
        <v>2.4017566157494841E-3</v>
      </c>
    </row>
    <row r="110" spans="1:17">
      <c r="A110">
        <f t="shared" si="14"/>
        <v>1</v>
      </c>
      <c r="B110" s="1">
        <v>43252</v>
      </c>
      <c r="C110" s="28">
        <v>16315</v>
      </c>
      <c r="D110" s="4">
        <v>16331</v>
      </c>
      <c r="E110" s="4">
        <v>16325</v>
      </c>
      <c r="F110" s="4">
        <v>16310</v>
      </c>
      <c r="G110" s="30">
        <v>16430121.817316508</v>
      </c>
      <c r="H110" s="30">
        <v>16414393.968580285</v>
      </c>
      <c r="I110" s="4">
        <v>16826875</v>
      </c>
      <c r="J110" s="37">
        <v>16186879.8865935</v>
      </c>
      <c r="K110" s="11">
        <f t="shared" si="20"/>
        <v>2.0883238130335879E-3</v>
      </c>
      <c r="L110" s="12">
        <f t="shared" si="21"/>
        <v>2.5168815224063668E-3</v>
      </c>
      <c r="M110" s="12">
        <f t="shared" si="22"/>
        <v>1.7181076271706175E-3</v>
      </c>
      <c r="N110" s="12">
        <f t="shared" si="23"/>
        <v>3.0133448127420692E-3</v>
      </c>
      <c r="O110" s="32">
        <f t="shared" si="12"/>
        <v>3.38581334046828E-3</v>
      </c>
      <c r="P110" s="32">
        <f t="shared" si="13"/>
        <v>3.2978623823802788E-3</v>
      </c>
      <c r="Q110" s="34">
        <f t="shared" si="19"/>
        <v>9.4780027867802374E-4</v>
      </c>
    </row>
    <row r="111" spans="1:17">
      <c r="A111">
        <f t="shared" si="14"/>
        <v>1</v>
      </c>
      <c r="B111" s="1">
        <v>43282</v>
      </c>
      <c r="C111" s="28">
        <v>16371</v>
      </c>
      <c r="D111" s="4">
        <v>16357</v>
      </c>
      <c r="E111" s="4">
        <v>16338</v>
      </c>
      <c r="F111" s="4">
        <v>16329</v>
      </c>
      <c r="G111" s="30">
        <v>16507110.79186599</v>
      </c>
      <c r="H111" s="30">
        <v>16491092.574496038</v>
      </c>
      <c r="I111" s="4">
        <v>16847407</v>
      </c>
      <c r="J111" s="37">
        <v>16210545.6465995</v>
      </c>
      <c r="K111" s="11">
        <f t="shared" si="20"/>
        <v>3.4324241495555796E-3</v>
      </c>
      <c r="L111" s="12">
        <f t="shared" si="21"/>
        <v>1.5920641724327389E-3</v>
      </c>
      <c r="M111" s="12">
        <f t="shared" si="22"/>
        <v>7.9632465543655329E-4</v>
      </c>
      <c r="N111" s="12">
        <f t="shared" si="23"/>
        <v>1.1649294911098007E-3</v>
      </c>
      <c r="O111" s="32">
        <f t="shared" si="12"/>
        <v>4.6858431973608727E-3</v>
      </c>
      <c r="P111" s="32">
        <f t="shared" si="13"/>
        <v>4.6726431729715578E-3</v>
      </c>
      <c r="Q111" s="34">
        <f t="shared" si="19"/>
        <v>1.4620334599257934E-3</v>
      </c>
    </row>
    <row r="112" spans="1:17">
      <c r="A112">
        <f t="shared" si="14"/>
        <v>1</v>
      </c>
      <c r="B112" s="1">
        <v>43313</v>
      </c>
      <c r="C112" s="28">
        <v>16374</v>
      </c>
      <c r="D112" s="4">
        <v>16359</v>
      </c>
      <c r="E112" s="4">
        <v>16368</v>
      </c>
      <c r="F112" s="4">
        <v>16343</v>
      </c>
      <c r="G112" s="30">
        <v>16579366.413075391</v>
      </c>
      <c r="H112" s="30">
        <v>16562175.085459422</v>
      </c>
      <c r="I112" s="4">
        <v>16852455</v>
      </c>
      <c r="J112" s="37">
        <v>16233250.4207507</v>
      </c>
      <c r="K112" s="11">
        <f t="shared" si="20"/>
        <v>1.8325087044157584E-4</v>
      </c>
      <c r="L112" s="12">
        <f t="shared" si="21"/>
        <v>1.2227181023405365E-4</v>
      </c>
      <c r="M112" s="12">
        <f t="shared" si="22"/>
        <v>1.8362100624311761E-3</v>
      </c>
      <c r="N112" s="12">
        <f t="shared" si="23"/>
        <v>8.5737032273858205E-4</v>
      </c>
      <c r="O112" s="32">
        <f t="shared" si="12"/>
        <v>4.3772421546359741E-3</v>
      </c>
      <c r="P112" s="32">
        <f t="shared" si="13"/>
        <v>4.3103578881920068E-3</v>
      </c>
      <c r="Q112" s="34">
        <f t="shared" si="19"/>
        <v>1.4006175144365418E-3</v>
      </c>
    </row>
    <row r="113" spans="1:17">
      <c r="A113">
        <f t="shared" si="14"/>
        <v>1</v>
      </c>
      <c r="B113" s="1">
        <v>43344</v>
      </c>
      <c r="C113" s="28">
        <v>16342</v>
      </c>
      <c r="D113" s="4">
        <v>16368</v>
      </c>
      <c r="E113" s="4">
        <v>16373</v>
      </c>
      <c r="F113" s="4">
        <v>16325</v>
      </c>
      <c r="G113" s="30">
        <v>16579170.09340198</v>
      </c>
      <c r="H113" s="30">
        <v>16562325.535301872</v>
      </c>
      <c r="I113" s="4">
        <v>16370762</v>
      </c>
      <c r="J113" s="37">
        <v>16231760.255314801</v>
      </c>
      <c r="K113" s="11">
        <f t="shared" si="20"/>
        <v>-1.9543178209355805E-3</v>
      </c>
      <c r="L113" s="12">
        <f t="shared" si="21"/>
        <v>5.5015587749851491E-4</v>
      </c>
      <c r="M113" s="12">
        <f t="shared" si="22"/>
        <v>3.0547409579662066E-4</v>
      </c>
      <c r="N113" s="12">
        <f t="shared" si="23"/>
        <v>-1.1013889738725746E-3</v>
      </c>
      <c r="O113" s="32">
        <f t="shared" si="12"/>
        <v>-1.1841204815676853E-5</v>
      </c>
      <c r="P113" s="32">
        <f t="shared" si="13"/>
        <v>9.0839422763888678E-6</v>
      </c>
      <c r="Q113" s="34">
        <f t="shared" si="19"/>
        <v>-9.1797107620195106E-5</v>
      </c>
    </row>
    <row r="114" spans="1:17">
      <c r="A114">
        <f t="shared" si="14"/>
        <v>1</v>
      </c>
      <c r="B114" s="1">
        <v>43374</v>
      </c>
      <c r="C114" s="28">
        <v>16410</v>
      </c>
      <c r="D114" s="4">
        <v>16429</v>
      </c>
      <c r="E114" s="4">
        <v>16440</v>
      </c>
      <c r="F114" s="4">
        <v>16356</v>
      </c>
      <c r="G114" s="30">
        <v>16638200.018938523</v>
      </c>
      <c r="H114" s="30">
        <v>16621421.1807207</v>
      </c>
      <c r="I114" s="4">
        <v>16225340</v>
      </c>
      <c r="J114" s="37">
        <v>16262014.1178183</v>
      </c>
      <c r="K114" s="11">
        <f t="shared" si="20"/>
        <v>4.161057398115231E-3</v>
      </c>
      <c r="L114" s="12">
        <f t="shared" si="21"/>
        <v>3.7267839687193938E-3</v>
      </c>
      <c r="M114" s="12">
        <f t="shared" si="22"/>
        <v>4.092102852256696E-3</v>
      </c>
      <c r="N114" s="12">
        <f t="shared" si="23"/>
        <v>1.898928024502311E-3</v>
      </c>
      <c r="O114" s="32">
        <f t="shared" si="12"/>
        <v>3.5604873587753438E-3</v>
      </c>
      <c r="P114" s="32">
        <f t="shared" si="13"/>
        <v>3.5680765537948744E-3</v>
      </c>
      <c r="Q114" s="34">
        <f t="shared" si="19"/>
        <v>1.8638682451950217E-3</v>
      </c>
    </row>
    <row r="115" spans="1:17">
      <c r="A115">
        <f t="shared" si="14"/>
        <v>1</v>
      </c>
      <c r="B115" s="1">
        <v>43405</v>
      </c>
      <c r="C115" s="28">
        <v>16444</v>
      </c>
      <c r="D115" s="4">
        <v>16458</v>
      </c>
      <c r="E115" s="4">
        <v>16489</v>
      </c>
      <c r="F115" s="4">
        <v>16361</v>
      </c>
      <c r="G115" s="30">
        <v>16620682.564447092</v>
      </c>
      <c r="H115" s="30">
        <v>16602080.248089934</v>
      </c>
      <c r="I115" s="4">
        <v>16003168</v>
      </c>
      <c r="J115" s="37">
        <v>16243413.958881</v>
      </c>
      <c r="K115" s="11">
        <f t="shared" si="20"/>
        <v>2.0719073735526727E-3</v>
      </c>
      <c r="L115" s="12">
        <f t="shared" si="21"/>
        <v>1.7651713433561866E-3</v>
      </c>
      <c r="M115" s="12">
        <f t="shared" si="22"/>
        <v>2.9805352798053519E-3</v>
      </c>
      <c r="N115" s="12">
        <f t="shared" si="23"/>
        <v>3.0569821472248293E-4</v>
      </c>
      <c r="O115" s="32">
        <f t="shared" si="12"/>
        <v>-1.0528455284520843E-3</v>
      </c>
      <c r="P115" s="32">
        <f t="shared" si="13"/>
        <v>-1.1636148570255411E-3</v>
      </c>
      <c r="Q115" s="34">
        <f t="shared" si="19"/>
        <v>-1.1437795344747537E-3</v>
      </c>
    </row>
    <row r="116" spans="1:17">
      <c r="A116">
        <f t="shared" si="14"/>
        <v>1</v>
      </c>
      <c r="B116" s="1">
        <v>43435</v>
      </c>
      <c r="C116" s="28">
        <v>16513</v>
      </c>
      <c r="D116" s="4">
        <v>16544</v>
      </c>
      <c r="E116" s="4">
        <v>16554</v>
      </c>
      <c r="F116" s="4">
        <v>16412</v>
      </c>
      <c r="G116" s="30">
        <v>16679925.378309673</v>
      </c>
      <c r="H116" s="30">
        <v>16662257.209022382</v>
      </c>
      <c r="I116" s="4">
        <v>16017950</v>
      </c>
      <c r="J116" s="37">
        <v>16330455.2399131</v>
      </c>
      <c r="K116" s="11">
        <f t="shared" si="20"/>
        <v>4.1960593529555279E-3</v>
      </c>
      <c r="L116" s="12">
        <f t="shared" si="21"/>
        <v>5.2254222870335987E-3</v>
      </c>
      <c r="M116" s="12">
        <f t="shared" si="22"/>
        <v>3.9420219540300394E-3</v>
      </c>
      <c r="N116" s="12">
        <f t="shared" si="23"/>
        <v>3.1171688772080319E-3</v>
      </c>
      <c r="O116" s="32">
        <f t="shared" ref="O116:O179" si="24">G116/G115-1</f>
        <v>3.5644031845782909E-3</v>
      </c>
      <c r="P116" s="32">
        <f t="shared" ref="P116:P179" si="25">H116/H115-1</f>
        <v>3.6246638995358627E-3</v>
      </c>
      <c r="Q116" s="34">
        <f t="shared" si="19"/>
        <v>5.3585583210795651E-3</v>
      </c>
    </row>
    <row r="117" spans="1:17">
      <c r="A117">
        <f t="shared" si="14"/>
        <v>1</v>
      </c>
      <c r="B117" s="1">
        <v>43466</v>
      </c>
      <c r="C117" s="28">
        <v>16618</v>
      </c>
      <c r="D117" s="4">
        <v>16643</v>
      </c>
      <c r="E117" s="4">
        <v>16647</v>
      </c>
      <c r="F117" s="4">
        <v>16488</v>
      </c>
      <c r="G117" s="30">
        <v>16684102.114824677</v>
      </c>
      <c r="H117" s="30">
        <v>16667160.014476666</v>
      </c>
      <c r="I117" s="4">
        <v>15669163</v>
      </c>
      <c r="J117" s="37">
        <v>16387471.2556445</v>
      </c>
      <c r="K117" s="11">
        <f t="shared" si="20"/>
        <v>6.3586265366681882E-3</v>
      </c>
      <c r="L117" s="12">
        <f t="shared" si="21"/>
        <v>5.9840425531914043E-3</v>
      </c>
      <c r="M117" s="12">
        <f t="shared" si="22"/>
        <v>5.6179775280897903E-3</v>
      </c>
      <c r="N117" s="12">
        <f t="shared" si="23"/>
        <v>4.6307579819644396E-3</v>
      </c>
      <c r="O117" s="32">
        <f t="shared" si="24"/>
        <v>2.5040498804851374E-4</v>
      </c>
      <c r="P117" s="32">
        <f t="shared" si="25"/>
        <v>2.9424617521978114E-4</v>
      </c>
      <c r="Q117" s="34">
        <f t="shared" si="19"/>
        <v>3.491391690786827E-3</v>
      </c>
    </row>
    <row r="118" spans="1:17">
      <c r="A118">
        <f t="shared" si="14"/>
        <v>1</v>
      </c>
      <c r="B118" s="1">
        <v>43497</v>
      </c>
      <c r="C118" s="28">
        <v>16643</v>
      </c>
      <c r="D118" s="4">
        <v>16646</v>
      </c>
      <c r="E118" s="4">
        <v>16646</v>
      </c>
      <c r="F118" s="4">
        <v>16494</v>
      </c>
      <c r="G118" s="30">
        <v>16729820.451278036</v>
      </c>
      <c r="H118" s="30">
        <v>16703592.61770685</v>
      </c>
      <c r="I118" s="4">
        <v>15816094</v>
      </c>
      <c r="J118" s="37">
        <v>16415702.429032</v>
      </c>
      <c r="K118" s="11">
        <f t="shared" si="20"/>
        <v>1.5043928270550566E-3</v>
      </c>
      <c r="L118" s="12">
        <f t="shared" si="21"/>
        <v>1.8025596346804562E-4</v>
      </c>
      <c r="M118" s="12">
        <f t="shared" si="22"/>
        <v>-6.0070883642682205E-5</v>
      </c>
      <c r="N118" s="12">
        <f t="shared" si="23"/>
        <v>3.639010189229186E-4</v>
      </c>
      <c r="O118" s="32">
        <f t="shared" si="24"/>
        <v>2.7402335551960366E-3</v>
      </c>
      <c r="P118" s="32">
        <f t="shared" si="25"/>
        <v>2.1858914895243053E-3</v>
      </c>
      <c r="Q118" s="34">
        <f t="shared" si="19"/>
        <v>1.7227290865742262E-3</v>
      </c>
    </row>
    <row r="119" spans="1:17">
      <c r="A119">
        <f t="shared" si="14"/>
        <v>1</v>
      </c>
      <c r="B119" s="1">
        <v>43525</v>
      </c>
      <c r="C119" s="28">
        <v>16679</v>
      </c>
      <c r="D119" s="4">
        <v>16683</v>
      </c>
      <c r="E119" s="4">
        <v>16678</v>
      </c>
      <c r="F119" s="4">
        <v>16504</v>
      </c>
      <c r="G119" s="30">
        <v>16727234.479769973</v>
      </c>
      <c r="H119" s="30">
        <v>16700716.939854465</v>
      </c>
      <c r="I119" s="4">
        <v>16069601</v>
      </c>
      <c r="J119" s="37">
        <v>16435170.2623749</v>
      </c>
      <c r="K119" s="11">
        <f t="shared" si="20"/>
        <v>2.1630715616174356E-3</v>
      </c>
      <c r="L119" s="12">
        <f t="shared" si="21"/>
        <v>2.2227562177099536E-3</v>
      </c>
      <c r="M119" s="12">
        <f t="shared" si="22"/>
        <v>1.9223837558572932E-3</v>
      </c>
      <c r="N119" s="12">
        <f t="shared" si="23"/>
        <v>6.0628107190496827E-4</v>
      </c>
      <c r="O119" s="32">
        <f t="shared" si="24"/>
        <v>-1.5457257987883111E-4</v>
      </c>
      <c r="P119" s="32">
        <f t="shared" si="25"/>
        <v>-1.7215924251745562E-4</v>
      </c>
      <c r="Q119" s="34">
        <f t="shared" si="19"/>
        <v>1.1859275243970568E-3</v>
      </c>
    </row>
    <row r="120" spans="1:17">
      <c r="A120">
        <f t="shared" si="14"/>
        <v>1</v>
      </c>
      <c r="B120" s="1">
        <v>43556</v>
      </c>
      <c r="C120" s="28">
        <v>16717</v>
      </c>
      <c r="D120" s="4">
        <v>16695</v>
      </c>
      <c r="E120" s="4">
        <v>16687</v>
      </c>
      <c r="F120" s="4">
        <v>16527</v>
      </c>
      <c r="G120" s="30">
        <v>16794327.63962033</v>
      </c>
      <c r="H120" s="30">
        <v>16767657.365821533</v>
      </c>
      <c r="I120" s="4">
        <v>16372136</v>
      </c>
      <c r="J120" s="37">
        <v>16435366.495818499</v>
      </c>
      <c r="K120" s="11">
        <f t="shared" si="20"/>
        <v>2.2783140476048125E-3</v>
      </c>
      <c r="L120" s="12">
        <f t="shared" si="21"/>
        <v>7.1929509081103404E-4</v>
      </c>
      <c r="M120" s="12">
        <f t="shared" si="22"/>
        <v>5.3963304952642233E-4</v>
      </c>
      <c r="N120" s="12">
        <f t="shared" si="23"/>
        <v>1.3936015511391009E-3</v>
      </c>
      <c r="O120" s="32">
        <f t="shared" si="24"/>
        <v>4.0110132928130593E-3</v>
      </c>
      <c r="P120" s="32">
        <f t="shared" si="25"/>
        <v>4.0082366648177548E-3</v>
      </c>
      <c r="Q120" s="34">
        <f t="shared" si="19"/>
        <v>1.1939848536091091E-5</v>
      </c>
    </row>
    <row r="121" spans="1:17">
      <c r="A121">
        <f t="shared" si="14"/>
        <v>1</v>
      </c>
      <c r="B121" s="1">
        <v>43586</v>
      </c>
      <c r="C121" s="28">
        <v>16721</v>
      </c>
      <c r="D121" s="4">
        <v>16705</v>
      </c>
      <c r="E121" s="4">
        <v>16699</v>
      </c>
      <c r="F121" s="4">
        <v>16507</v>
      </c>
      <c r="G121" s="30">
        <v>16736593.690105578</v>
      </c>
      <c r="H121" s="30">
        <v>16711396.644889699</v>
      </c>
      <c r="I121" s="4">
        <v>16723029</v>
      </c>
      <c r="J121" s="37">
        <v>16428754.822846999</v>
      </c>
      <c r="K121" s="11">
        <f t="shared" si="20"/>
        <v>2.3927738230544726E-4</v>
      </c>
      <c r="L121" s="12">
        <f t="shared" si="21"/>
        <v>5.989817310572132E-4</v>
      </c>
      <c r="M121" s="12">
        <f t="shared" si="22"/>
        <v>7.1912267034224264E-4</v>
      </c>
      <c r="N121" s="12">
        <f t="shared" si="23"/>
        <v>-1.2101409814243569E-3</v>
      </c>
      <c r="O121" s="32">
        <f t="shared" si="24"/>
        <v>-3.4377053225130849E-3</v>
      </c>
      <c r="P121" s="32">
        <f t="shared" si="25"/>
        <v>-3.355311937999983E-3</v>
      </c>
      <c r="Q121" s="34">
        <f t="shared" si="19"/>
        <v>-4.0228326962965522E-4</v>
      </c>
    </row>
    <row r="122" spans="1:17">
      <c r="A122">
        <f t="shared" si="14"/>
        <v>1</v>
      </c>
      <c r="B122" s="1">
        <v>43617</v>
      </c>
      <c r="C122" s="28">
        <v>16713</v>
      </c>
      <c r="D122" s="4">
        <v>16706</v>
      </c>
      <c r="E122" s="4">
        <v>16703</v>
      </c>
      <c r="F122" s="4">
        <v>16512</v>
      </c>
      <c r="G122" s="30">
        <v>16739909.054211261</v>
      </c>
      <c r="H122" s="30">
        <v>16713238.413278766</v>
      </c>
      <c r="I122" s="4">
        <v>17064803</v>
      </c>
      <c r="J122" s="37">
        <v>16435339.5546887</v>
      </c>
      <c r="K122" s="11">
        <f t="shared" si="20"/>
        <v>-4.7844028467192157E-4</v>
      </c>
      <c r="L122" s="12">
        <f t="shared" si="21"/>
        <v>5.986231667165498E-5</v>
      </c>
      <c r="M122" s="12">
        <f t="shared" si="22"/>
        <v>2.3953530151499258E-4</v>
      </c>
      <c r="N122" s="12">
        <f t="shared" si="23"/>
        <v>3.029017992366434E-4</v>
      </c>
      <c r="O122" s="32">
        <f t="shared" si="24"/>
        <v>1.980907326228909E-4</v>
      </c>
      <c r="P122" s="32">
        <f t="shared" si="25"/>
        <v>1.1021032102842554E-4</v>
      </c>
      <c r="Q122" s="34">
        <f t="shared" si="19"/>
        <v>4.0080529003594378E-4</v>
      </c>
    </row>
    <row r="123" spans="1:17">
      <c r="A123">
        <f t="shared" si="14"/>
        <v>1</v>
      </c>
      <c r="B123" s="1">
        <v>43647</v>
      </c>
      <c r="C123" s="28">
        <v>16716</v>
      </c>
      <c r="D123" s="4">
        <v>16700</v>
      </c>
      <c r="E123" s="4">
        <v>16690</v>
      </c>
      <c r="F123" s="4">
        <v>16522</v>
      </c>
      <c r="G123" s="30">
        <v>16769172.386523945</v>
      </c>
      <c r="H123" s="30">
        <v>16742161.783485401</v>
      </c>
      <c r="I123" s="4">
        <v>17100582</v>
      </c>
      <c r="J123" s="37">
        <v>16451756.782905299</v>
      </c>
      <c r="K123" s="11">
        <f t="shared" si="20"/>
        <v>1.7950098725538766E-4</v>
      </c>
      <c r="L123" s="12">
        <f t="shared" si="21"/>
        <v>-3.5915240033523865E-4</v>
      </c>
      <c r="M123" s="12">
        <f t="shared" si="22"/>
        <v>-7.7830329880856919E-4</v>
      </c>
      <c r="N123" s="12">
        <f t="shared" si="23"/>
        <v>6.0562015503884403E-4</v>
      </c>
      <c r="O123" s="32">
        <f t="shared" si="24"/>
        <v>1.7481177596554431E-3</v>
      </c>
      <c r="P123" s="32">
        <f t="shared" si="25"/>
        <v>1.7305664821758437E-3</v>
      </c>
      <c r="Q123" s="34">
        <f t="shared" si="19"/>
        <v>9.988980247088719E-4</v>
      </c>
    </row>
    <row r="124" spans="1:17">
      <c r="A124">
        <f t="shared" si="14"/>
        <v>1</v>
      </c>
      <c r="B124" s="1">
        <v>43678</v>
      </c>
      <c r="C124" s="28">
        <v>16712</v>
      </c>
      <c r="D124" s="4">
        <v>16699</v>
      </c>
      <c r="E124" s="4">
        <v>16738</v>
      </c>
      <c r="F124" s="4">
        <v>16602</v>
      </c>
      <c r="G124" s="30">
        <v>16798760.707730576</v>
      </c>
      <c r="H124" s="30">
        <v>16774721.067856969</v>
      </c>
      <c r="I124" s="4">
        <v>17066261</v>
      </c>
      <c r="J124" s="37">
        <v>16443417.5037688</v>
      </c>
      <c r="K124" s="11">
        <f t="shared" si="20"/>
        <v>-2.3929169657810334E-4</v>
      </c>
      <c r="L124" s="12">
        <f t="shared" si="21"/>
        <v>-5.9880239520970768E-5</v>
      </c>
      <c r="M124" s="12">
        <f t="shared" si="22"/>
        <v>2.875973636908391E-3</v>
      </c>
      <c r="N124" s="12">
        <f t="shared" si="23"/>
        <v>4.8420288100714526E-3</v>
      </c>
      <c r="O124" s="32">
        <f t="shared" si="24"/>
        <v>1.7644473158620055E-3</v>
      </c>
      <c r="P124" s="32">
        <f t="shared" si="25"/>
        <v>1.9447479239917964E-3</v>
      </c>
      <c r="Q124" s="34">
        <f t="shared" si="19"/>
        <v>-5.0689292618066872E-4</v>
      </c>
    </row>
    <row r="125" spans="1:17">
      <c r="A125">
        <f t="shared" si="14"/>
        <v>1</v>
      </c>
      <c r="B125" s="1">
        <v>43709</v>
      </c>
      <c r="C125" s="28">
        <v>16720</v>
      </c>
      <c r="D125" s="4">
        <v>16783</v>
      </c>
      <c r="E125" s="4">
        <v>16794</v>
      </c>
      <c r="F125" s="4">
        <v>16673</v>
      </c>
      <c r="G125" s="30">
        <v>16829068.25170242</v>
      </c>
      <c r="H125" s="30">
        <v>16805336.888380464</v>
      </c>
      <c r="I125" s="4">
        <v>16601279</v>
      </c>
      <c r="J125" s="37">
        <v>16463854.0979829</v>
      </c>
      <c r="K125" s="11">
        <f t="shared" si="20"/>
        <v>4.7869794159893786E-4</v>
      </c>
      <c r="L125" s="12">
        <f t="shared" si="21"/>
        <v>5.0302413318161765E-3</v>
      </c>
      <c r="M125" s="12">
        <f t="shared" si="22"/>
        <v>3.3456804875133805E-3</v>
      </c>
      <c r="N125" s="12">
        <f t="shared" si="23"/>
        <v>4.2765931815444969E-3</v>
      </c>
      <c r="O125" s="32">
        <f t="shared" si="24"/>
        <v>1.8041535622266291E-3</v>
      </c>
      <c r="P125" s="32">
        <f t="shared" si="25"/>
        <v>1.8251165190554808E-3</v>
      </c>
      <c r="Q125" s="34">
        <f t="shared" si="19"/>
        <v>1.2428434788216425E-3</v>
      </c>
    </row>
    <row r="126" spans="1:17">
      <c r="A126">
        <f t="shared" si="14"/>
        <v>1</v>
      </c>
      <c r="B126" s="1">
        <v>43739</v>
      </c>
      <c r="C126" s="28">
        <v>16844</v>
      </c>
      <c r="D126" s="4">
        <v>16864</v>
      </c>
      <c r="E126" s="4">
        <v>16864</v>
      </c>
      <c r="F126" s="4">
        <v>16722</v>
      </c>
      <c r="G126" s="30">
        <v>16882131.773390979</v>
      </c>
      <c r="H126" s="30">
        <v>16858555.103373747</v>
      </c>
      <c r="I126" s="4">
        <v>16459628</v>
      </c>
      <c r="J126" s="37">
        <v>16488338.5207927</v>
      </c>
      <c r="K126" s="11">
        <f t="shared" si="20"/>
        <v>7.4162679425837652E-3</v>
      </c>
      <c r="L126" s="12">
        <f t="shared" si="21"/>
        <v>4.8263123398677443E-3</v>
      </c>
      <c r="M126" s="12">
        <f t="shared" si="22"/>
        <v>4.1681552935572963E-3</v>
      </c>
      <c r="N126" s="12">
        <f t="shared" si="23"/>
        <v>2.9388832243746332E-3</v>
      </c>
      <c r="O126" s="32">
        <f t="shared" si="24"/>
        <v>3.1530873186156327E-3</v>
      </c>
      <c r="P126" s="32">
        <f t="shared" si="25"/>
        <v>3.1667449064993747E-3</v>
      </c>
      <c r="Q126" s="34">
        <f t="shared" si="19"/>
        <v>1.4871622807202112E-3</v>
      </c>
    </row>
    <row r="127" spans="1:17">
      <c r="A127">
        <f t="shared" si="14"/>
        <v>1</v>
      </c>
      <c r="B127" s="1">
        <v>43770</v>
      </c>
      <c r="C127" s="28">
        <v>16909</v>
      </c>
      <c r="D127" s="4">
        <v>16902</v>
      </c>
      <c r="E127" s="4">
        <v>16744</v>
      </c>
      <c r="F127" s="4">
        <v>16761</v>
      </c>
      <c r="G127" s="30">
        <v>16899890.035178863</v>
      </c>
      <c r="H127" s="30">
        <v>16876801.677877638</v>
      </c>
      <c r="I127" s="4">
        <v>16267861</v>
      </c>
      <c r="J127" s="37">
        <v>16502045.4796574</v>
      </c>
      <c r="K127" s="11">
        <f t="shared" si="20"/>
        <v>3.8589408691522831E-3</v>
      </c>
      <c r="L127" s="12">
        <f t="shared" si="21"/>
        <v>2.2533206831119035E-3</v>
      </c>
      <c r="M127" s="12">
        <f t="shared" si="22"/>
        <v>-7.1157495256166658E-3</v>
      </c>
      <c r="N127" s="12">
        <f t="shared" si="23"/>
        <v>2.3322569070685084E-3</v>
      </c>
      <c r="O127" s="32">
        <f t="shared" si="24"/>
        <v>1.051896882825698E-3</v>
      </c>
      <c r="P127" s="32">
        <f t="shared" si="25"/>
        <v>1.0823332362712712E-3</v>
      </c>
      <c r="Q127" s="34">
        <f t="shared" si="19"/>
        <v>8.3131231490751745E-4</v>
      </c>
    </row>
    <row r="128" spans="1:17">
      <c r="A128">
        <f t="shared" si="14"/>
        <v>1</v>
      </c>
      <c r="B128" s="1">
        <v>43800</v>
      </c>
      <c r="C128" s="28">
        <v>16942</v>
      </c>
      <c r="D128" s="4">
        <v>16780</v>
      </c>
      <c r="E128" s="4">
        <v>16784</v>
      </c>
      <c r="F128" s="4">
        <v>16805</v>
      </c>
      <c r="G128" s="30">
        <v>17008302.674534712</v>
      </c>
      <c r="H128" s="30">
        <v>16985816.346723318</v>
      </c>
      <c r="I128" s="4">
        <v>16276598</v>
      </c>
      <c r="J128" s="37">
        <v>16565217.2608424</v>
      </c>
      <c r="K128" s="11">
        <f t="shared" si="20"/>
        <v>1.9516233958247753E-3</v>
      </c>
      <c r="L128" s="12">
        <f t="shared" si="21"/>
        <v>-7.2180807005087777E-3</v>
      </c>
      <c r="M128" s="12">
        <f t="shared" si="22"/>
        <v>2.3889154323937234E-3</v>
      </c>
      <c r="N128" s="12">
        <f t="shared" si="23"/>
        <v>2.6251416979894415E-3</v>
      </c>
      <c r="O128" s="32">
        <f t="shared" si="24"/>
        <v>6.4149908153352531E-3</v>
      </c>
      <c r="P128" s="32">
        <f t="shared" si="25"/>
        <v>6.4594388751144649E-3</v>
      </c>
      <c r="Q128" s="34">
        <f t="shared" si="19"/>
        <v>3.8281182331532104E-3</v>
      </c>
    </row>
    <row r="129" spans="1:17">
      <c r="A129">
        <f t="shared" si="14"/>
        <v>0</v>
      </c>
      <c r="B129" s="1">
        <v>43831</v>
      </c>
      <c r="C129" s="28">
        <v>16816</v>
      </c>
      <c r="D129" s="4">
        <v>16822</v>
      </c>
      <c r="E129" s="4">
        <v>16808</v>
      </c>
      <c r="F129" s="4">
        <v>16823</v>
      </c>
      <c r="G129" s="30">
        <v>17059212.701151181</v>
      </c>
      <c r="H129" s="30">
        <v>17037508.618998546</v>
      </c>
      <c r="I129" s="4">
        <v>15910513</v>
      </c>
      <c r="J129" s="37">
        <v>16624906.1314032</v>
      </c>
      <c r="K129" s="11">
        <f t="shared" si="20"/>
        <v>-7.4371384724353229E-3</v>
      </c>
      <c r="L129" s="12">
        <f t="shared" si="21"/>
        <v>2.5029797377831287E-3</v>
      </c>
      <c r="M129" s="12">
        <f t="shared" si="22"/>
        <v>1.4299332697806921E-3</v>
      </c>
      <c r="N129" s="12">
        <f t="shared" si="23"/>
        <v>1.0711097887532439E-3</v>
      </c>
      <c r="O129" s="32">
        <f t="shared" si="24"/>
        <v>2.9932455689827275E-3</v>
      </c>
      <c r="P129" s="32">
        <f t="shared" si="25"/>
        <v>3.0432609902319996E-3</v>
      </c>
      <c r="Q129" s="34">
        <f t="shared" si="19"/>
        <v>3.6032651803423743E-3</v>
      </c>
    </row>
    <row r="130" spans="1:17">
      <c r="A130">
        <f t="shared" si="14"/>
        <v>0</v>
      </c>
      <c r="B130" s="1">
        <v>43862</v>
      </c>
      <c r="C130" s="28">
        <v>16873</v>
      </c>
      <c r="D130" s="4">
        <v>16852</v>
      </c>
      <c r="E130" s="4">
        <v>16867</v>
      </c>
      <c r="F130" s="4">
        <v>16889</v>
      </c>
      <c r="G130" s="30">
        <v>17062688.285910212</v>
      </c>
      <c r="H130" s="30">
        <v>17034801.365717586</v>
      </c>
      <c r="I130" s="4">
        <v>16059347</v>
      </c>
      <c r="J130" s="37">
        <v>16689641.157870101</v>
      </c>
      <c r="K130" s="11">
        <f t="shared" si="20"/>
        <v>3.3896289248334099E-3</v>
      </c>
      <c r="L130" s="12">
        <f t="shared" si="21"/>
        <v>1.7833789085721641E-3</v>
      </c>
      <c r="M130" s="12">
        <f t="shared" si="22"/>
        <v>3.510233222275172E-3</v>
      </c>
      <c r="N130" s="12">
        <f t="shared" si="23"/>
        <v>3.9232003804314797E-3</v>
      </c>
      <c r="O130" s="32">
        <f t="shared" si="24"/>
        <v>2.0373652758287619E-4</v>
      </c>
      <c r="P130" s="32">
        <f t="shared" si="25"/>
        <v>-1.5889959861503655E-4</v>
      </c>
      <c r="Q130" s="34">
        <f t="shared" si="19"/>
        <v>3.893858164084385E-3</v>
      </c>
    </row>
    <row r="131" spans="1:17">
      <c r="A131">
        <f t="shared" si="14"/>
        <v>0</v>
      </c>
      <c r="B131" s="1">
        <v>43891</v>
      </c>
      <c r="C131" s="28">
        <v>16393</v>
      </c>
      <c r="D131" s="4">
        <v>16368</v>
      </c>
      <c r="E131" s="4">
        <v>16124</v>
      </c>
      <c r="F131" s="4">
        <v>16158</v>
      </c>
      <c r="G131" s="30">
        <v>17061061.867829137</v>
      </c>
      <c r="H131" s="30">
        <v>17032177.419972491</v>
      </c>
      <c r="I131" s="4">
        <v>15713685</v>
      </c>
      <c r="J131" s="37">
        <v>16103519.839700099</v>
      </c>
      <c r="K131" s="11">
        <f t="shared" si="20"/>
        <v>-2.8447816037456275E-2</v>
      </c>
      <c r="L131" s="12">
        <f t="shared" si="21"/>
        <v>-2.8720626631853818E-2</v>
      </c>
      <c r="M131" s="12">
        <f t="shared" si="22"/>
        <v>-4.4050512835714706E-2</v>
      </c>
      <c r="N131" s="12">
        <f t="shared" si="23"/>
        <v>-4.3282609982829068E-2</v>
      </c>
      <c r="O131" s="32">
        <f t="shared" si="24"/>
        <v>-9.5320154352096509E-5</v>
      </c>
      <c r="P131" s="32">
        <f t="shared" si="25"/>
        <v>-1.5403441981876043E-4</v>
      </c>
      <c r="Q131" s="34">
        <f t="shared" si="19"/>
        <v>-3.5118868801658598E-2</v>
      </c>
    </row>
    <row r="132" spans="1:17">
      <c r="A132">
        <f t="shared" si="14"/>
        <v>0</v>
      </c>
      <c r="B132" s="1">
        <v>43922</v>
      </c>
      <c r="C132" s="28">
        <v>8715</v>
      </c>
      <c r="D132" s="4">
        <v>8585</v>
      </c>
      <c r="E132" s="4">
        <v>8549</v>
      </c>
      <c r="F132" s="4">
        <v>8719</v>
      </c>
      <c r="G132" s="30">
        <v>16153851.578757171</v>
      </c>
      <c r="H132" s="30">
        <v>16138522.64659315</v>
      </c>
      <c r="I132" s="4">
        <v>8623302</v>
      </c>
      <c r="J132" s="37">
        <v>8703251.5916951708</v>
      </c>
      <c r="K132" s="11">
        <f t="shared" si="20"/>
        <v>-0.46837064600744216</v>
      </c>
      <c r="L132" s="12">
        <f t="shared" si="21"/>
        <v>-0.47550097751710652</v>
      </c>
      <c r="M132" s="12">
        <f t="shared" si="22"/>
        <v>-0.4697965765318779</v>
      </c>
      <c r="N132" s="12">
        <f t="shared" si="23"/>
        <v>-0.46039113751701943</v>
      </c>
      <c r="O132" s="32">
        <f t="shared" si="24"/>
        <v>-5.3174315649287318E-2</v>
      </c>
      <c r="P132" s="32">
        <f t="shared" si="25"/>
        <v>-5.24686158054819E-2</v>
      </c>
      <c r="Q132" s="34">
        <f t="shared" si="19"/>
        <v>-0.4595435235072648</v>
      </c>
    </row>
    <row r="133" spans="1:17">
      <c r="A133">
        <f t="shared" si="14"/>
        <v>0</v>
      </c>
      <c r="B133" s="1">
        <v>43952</v>
      </c>
      <c r="C133" s="28">
        <v>9824</v>
      </c>
      <c r="D133" s="4">
        <v>9952</v>
      </c>
      <c r="E133" s="4">
        <v>9954</v>
      </c>
      <c r="F133" s="4">
        <v>9947</v>
      </c>
      <c r="G133" s="30">
        <v>15806780.699565971</v>
      </c>
      <c r="H133" s="30">
        <v>15787474.241734717</v>
      </c>
      <c r="I133" s="4">
        <v>9897992</v>
      </c>
      <c r="J133" s="37">
        <v>9609731.3244941197</v>
      </c>
      <c r="K133" s="11">
        <f t="shared" si="20"/>
        <v>0.12725186460126214</v>
      </c>
      <c r="L133" s="12">
        <f t="shared" si="21"/>
        <v>0.15923121723937106</v>
      </c>
      <c r="M133" s="12">
        <f t="shared" si="22"/>
        <v>0.16434670721721845</v>
      </c>
      <c r="N133" s="12">
        <f t="shared" si="23"/>
        <v>0.14084183966051156</v>
      </c>
      <c r="O133" s="32">
        <f t="shared" si="24"/>
        <v>-2.1485332925034961E-2</v>
      </c>
      <c r="P133" s="32">
        <f t="shared" si="25"/>
        <v>-2.1752202016616429E-2</v>
      </c>
      <c r="Q133" s="34">
        <f t="shared" si="19"/>
        <v>0.10415414552233915</v>
      </c>
    </row>
    <row r="134" spans="1:17">
      <c r="A134">
        <f t="shared" si="14"/>
        <v>0</v>
      </c>
      <c r="B134" s="1">
        <v>43983</v>
      </c>
      <c r="C134" s="28">
        <v>12040</v>
      </c>
      <c r="D134" s="4">
        <v>11935</v>
      </c>
      <c r="E134" s="4">
        <v>11933</v>
      </c>
      <c r="F134" s="4">
        <v>11777</v>
      </c>
      <c r="G134" s="30">
        <v>15689863.608922265</v>
      </c>
      <c r="H134" s="30">
        <v>15670012.838340169</v>
      </c>
      <c r="I134" s="4">
        <v>11726799</v>
      </c>
      <c r="J134" s="37">
        <v>11072775.1797654</v>
      </c>
      <c r="K134" s="11">
        <f t="shared" si="20"/>
        <v>0.22557003257328989</v>
      </c>
      <c r="L134" s="12">
        <f t="shared" si="21"/>
        <v>0.19925643086816724</v>
      </c>
      <c r="M134" s="12">
        <f t="shared" si="22"/>
        <v>0.19881454691581268</v>
      </c>
      <c r="N134" s="12">
        <f t="shared" si="23"/>
        <v>0.18397506785965612</v>
      </c>
      <c r="O134" s="32">
        <f t="shared" si="24"/>
        <v>-7.3966415341560898E-3</v>
      </c>
      <c r="P134" s="32">
        <f t="shared" si="25"/>
        <v>-7.4401643730974687E-3</v>
      </c>
      <c r="Q134" s="34">
        <f t="shared" si="19"/>
        <v>0.15224607284723413</v>
      </c>
    </row>
    <row r="135" spans="1:17">
      <c r="A135">
        <f t="shared" ref="A135:A185" si="26">IF(OR(YEAR(B135)&lt;2020,YEAR(B135)&gt;2021),1,0)</f>
        <v>0</v>
      </c>
      <c r="B135" s="1">
        <v>44013</v>
      </c>
      <c r="C135" s="28">
        <v>12527</v>
      </c>
      <c r="D135" s="4">
        <v>12554</v>
      </c>
      <c r="E135" s="4">
        <v>12566</v>
      </c>
      <c r="F135" s="4">
        <v>12415</v>
      </c>
      <c r="G135" s="30">
        <v>15711997.167331353</v>
      </c>
      <c r="H135" s="30">
        <v>15691087.290790824</v>
      </c>
      <c r="I135" s="4">
        <v>12444033</v>
      </c>
      <c r="J135" s="37">
        <v>11773552.6797818</v>
      </c>
      <c r="K135" s="11">
        <f t="shared" ref="K135:K166" si="27">C135/C134-1</f>
        <v>4.04485049833887E-2</v>
      </c>
      <c r="L135" s="12">
        <f t="shared" ref="L135:L166" si="28">D135/D134-1</f>
        <v>5.1864264767490509E-2</v>
      </c>
      <c r="M135" s="12">
        <f t="shared" ref="M135:M166" si="29">E135/E134-1</f>
        <v>5.3046174474147278E-2</v>
      </c>
      <c r="N135" s="12">
        <f t="shared" ref="N135:N166" si="30">F135/F134-1</f>
        <v>5.4173388808694822E-2</v>
      </c>
      <c r="O135" s="32">
        <f t="shared" si="24"/>
        <v>1.4106915751963545E-3</v>
      </c>
      <c r="P135" s="32">
        <f t="shared" si="25"/>
        <v>1.3448905669746214E-3</v>
      </c>
      <c r="Q135" s="34">
        <f t="shared" si="19"/>
        <v>6.3288334553835757E-2</v>
      </c>
    </row>
    <row r="136" spans="1:17">
      <c r="A136">
        <f t="shared" si="26"/>
        <v>0</v>
      </c>
      <c r="B136" s="1">
        <v>44044</v>
      </c>
      <c r="C136" s="28">
        <v>12728</v>
      </c>
      <c r="D136" s="4">
        <v>12709</v>
      </c>
      <c r="E136" s="4">
        <v>12704</v>
      </c>
      <c r="F136" s="4">
        <v>12573</v>
      </c>
      <c r="G136" s="30">
        <v>15666539.773768157</v>
      </c>
      <c r="H136" s="30">
        <v>15609950.141867677</v>
      </c>
      <c r="I136" s="4">
        <v>12640589</v>
      </c>
      <c r="J136" s="37">
        <v>12027775.061722299</v>
      </c>
      <c r="K136" s="11">
        <f t="shared" si="27"/>
        <v>1.6045342061147938E-2</v>
      </c>
      <c r="L136" s="12">
        <f t="shared" si="28"/>
        <v>1.2346662418352805E-2</v>
      </c>
      <c r="M136" s="12">
        <f t="shared" si="29"/>
        <v>1.0982014961005815E-2</v>
      </c>
      <c r="N136" s="12">
        <f t="shared" si="30"/>
        <v>1.2726540475231474E-2</v>
      </c>
      <c r="O136" s="32">
        <f t="shared" si="24"/>
        <v>-2.8931645722105603E-3</v>
      </c>
      <c r="P136" s="32">
        <f t="shared" si="25"/>
        <v>-5.1709067331979774E-3</v>
      </c>
      <c r="Q136" s="34">
        <f t="shared" ref="Q136:Q185" si="31">J136/J135-1</f>
        <v>2.1592665260424138E-2</v>
      </c>
    </row>
    <row r="137" spans="1:17">
      <c r="A137">
        <f t="shared" si="26"/>
        <v>0</v>
      </c>
      <c r="B137" s="1">
        <v>44075</v>
      </c>
      <c r="C137" s="28">
        <v>13027</v>
      </c>
      <c r="D137" s="4">
        <v>13110</v>
      </c>
      <c r="E137" s="4">
        <v>13117</v>
      </c>
      <c r="F137" s="4">
        <v>13065</v>
      </c>
      <c r="G137" s="30">
        <v>15659602.652552543</v>
      </c>
      <c r="H137" s="30">
        <v>15603035.282040328</v>
      </c>
      <c r="I137" s="4">
        <v>12669540</v>
      </c>
      <c r="J137" s="37">
        <v>12521963.9206862</v>
      </c>
      <c r="K137" s="11">
        <f t="shared" si="27"/>
        <v>2.3491514770584532E-2</v>
      </c>
      <c r="L137" s="12">
        <f t="shared" si="28"/>
        <v>3.1552443150523191E-2</v>
      </c>
      <c r="M137" s="12">
        <f t="shared" si="29"/>
        <v>3.2509445843828644E-2</v>
      </c>
      <c r="N137" s="12">
        <f t="shared" si="30"/>
        <v>3.9131472202338369E-2</v>
      </c>
      <c r="O137" s="32">
        <f t="shared" si="24"/>
        <v>-4.4279855767692666E-4</v>
      </c>
      <c r="P137" s="32">
        <f t="shared" si="25"/>
        <v>-4.4297770104995138E-4</v>
      </c>
      <c r="Q137" s="34">
        <f t="shared" si="31"/>
        <v>4.1087304711627803E-2</v>
      </c>
    </row>
    <row r="138" spans="1:17">
      <c r="A138">
        <f t="shared" si="26"/>
        <v>0</v>
      </c>
      <c r="B138" s="1">
        <v>44105</v>
      </c>
      <c r="C138" s="28">
        <v>13381</v>
      </c>
      <c r="D138" s="4">
        <v>13387</v>
      </c>
      <c r="E138" s="4">
        <v>13382</v>
      </c>
      <c r="F138" s="4">
        <v>13303</v>
      </c>
      <c r="G138" s="30">
        <v>15683617.122173917</v>
      </c>
      <c r="H138" s="30">
        <v>15627126.9006791</v>
      </c>
      <c r="I138" s="4">
        <v>12899307</v>
      </c>
      <c r="J138" s="37">
        <v>12920397.9730337</v>
      </c>
      <c r="K138" s="11">
        <f t="shared" si="27"/>
        <v>2.7174330237199618E-2</v>
      </c>
      <c r="L138" s="12">
        <f t="shared" si="28"/>
        <v>2.1128909229595649E-2</v>
      </c>
      <c r="M138" s="12">
        <f t="shared" si="29"/>
        <v>2.0202790272165982E-2</v>
      </c>
      <c r="N138" s="12">
        <f t="shared" si="30"/>
        <v>1.8216609261385353E-2</v>
      </c>
      <c r="O138" s="32">
        <f t="shared" si="24"/>
        <v>1.5335299467167385E-3</v>
      </c>
      <c r="P138" s="32">
        <f t="shared" si="25"/>
        <v>1.5440341063961416E-3</v>
      </c>
      <c r="Q138" s="34">
        <f t="shared" si="31"/>
        <v>3.1818814913632698E-2</v>
      </c>
    </row>
    <row r="139" spans="1:17">
      <c r="A139">
        <f t="shared" si="26"/>
        <v>0</v>
      </c>
      <c r="B139" s="1">
        <v>44136</v>
      </c>
      <c r="C139" s="28">
        <v>13418</v>
      </c>
      <c r="D139" s="4">
        <v>13457</v>
      </c>
      <c r="E139" s="4">
        <v>13632</v>
      </c>
      <c r="F139" s="4">
        <v>13260</v>
      </c>
      <c r="G139" s="30">
        <v>15726706.239205953</v>
      </c>
      <c r="H139" s="30">
        <v>15536463.424661359</v>
      </c>
      <c r="I139" s="4">
        <v>12754635</v>
      </c>
      <c r="J139" s="37">
        <v>12998173.969260201</v>
      </c>
      <c r="K139" s="11">
        <f t="shared" si="27"/>
        <v>2.7651147148941568E-3</v>
      </c>
      <c r="L139" s="12">
        <f t="shared" si="28"/>
        <v>5.2289534623142231E-3</v>
      </c>
      <c r="M139" s="12">
        <f t="shared" si="29"/>
        <v>1.8681811388432168E-2</v>
      </c>
      <c r="N139" s="12">
        <f t="shared" si="30"/>
        <v>-3.2323536044501777E-3</v>
      </c>
      <c r="O139" s="32">
        <f t="shared" si="24"/>
        <v>2.7473966430304753E-3</v>
      </c>
      <c r="P139" s="32">
        <f t="shared" si="25"/>
        <v>-5.8016727319083472E-3</v>
      </c>
      <c r="Q139" s="34">
        <f t="shared" si="31"/>
        <v>6.0196285276064021E-3</v>
      </c>
    </row>
    <row r="140" spans="1:17">
      <c r="A140">
        <f t="shared" si="26"/>
        <v>0</v>
      </c>
      <c r="B140" s="1">
        <v>44166</v>
      </c>
      <c r="C140" s="28">
        <v>12959</v>
      </c>
      <c r="D140" s="4">
        <v>13096</v>
      </c>
      <c r="E140" s="4">
        <v>13134</v>
      </c>
      <c r="F140" s="4">
        <v>12798</v>
      </c>
      <c r="G140" s="30">
        <v>15521722.359530875</v>
      </c>
      <c r="H140" s="30">
        <v>15332502.02528739</v>
      </c>
      <c r="I140" s="4">
        <v>12267184</v>
      </c>
      <c r="J140" s="37">
        <v>12555785.4182129</v>
      </c>
      <c r="K140" s="11">
        <f t="shared" si="27"/>
        <v>-3.4207780593232928E-2</v>
      </c>
      <c r="L140" s="12">
        <f t="shared" si="28"/>
        <v>-2.6826187114512901E-2</v>
      </c>
      <c r="M140" s="12">
        <f t="shared" si="29"/>
        <v>-3.6531690140845119E-2</v>
      </c>
      <c r="N140" s="12">
        <f t="shared" si="30"/>
        <v>-3.4841628959276005E-2</v>
      </c>
      <c r="O140" s="32">
        <f t="shared" si="24"/>
        <v>-1.3034126571529803E-2</v>
      </c>
      <c r="P140" s="32">
        <f t="shared" si="25"/>
        <v>-1.3127916810862894E-2</v>
      </c>
      <c r="Q140" s="34">
        <f t="shared" si="31"/>
        <v>-3.4034669184573096E-2</v>
      </c>
    </row>
    <row r="141" spans="1:17">
      <c r="A141">
        <f t="shared" si="26"/>
        <v>0</v>
      </c>
      <c r="B141" s="1">
        <v>44197</v>
      </c>
      <c r="C141" s="28">
        <v>13035</v>
      </c>
      <c r="D141" s="4">
        <v>13109</v>
      </c>
      <c r="E141" s="4">
        <v>13117</v>
      </c>
      <c r="F141" s="4">
        <v>12804</v>
      </c>
      <c r="G141" s="30">
        <v>15229702.975632356</v>
      </c>
      <c r="H141" s="30">
        <v>15041489.440875549</v>
      </c>
      <c r="I141" s="4">
        <v>11921797</v>
      </c>
      <c r="J141" s="37">
        <v>12652473.938802199</v>
      </c>
      <c r="K141" s="11">
        <f t="shared" si="27"/>
        <v>5.8646500501582377E-3</v>
      </c>
      <c r="L141" s="12">
        <f t="shared" si="28"/>
        <v>9.9266951740983878E-4</v>
      </c>
      <c r="M141" s="12">
        <f t="shared" si="29"/>
        <v>-1.2943505405816902E-3</v>
      </c>
      <c r="N141" s="12">
        <f t="shared" si="30"/>
        <v>4.6882325363339916E-4</v>
      </c>
      <c r="O141" s="32">
        <f t="shared" si="24"/>
        <v>-1.8813594080247742E-2</v>
      </c>
      <c r="P141" s="32">
        <f t="shared" si="25"/>
        <v>-1.8980110612859091E-2</v>
      </c>
      <c r="Q141" s="34">
        <f t="shared" si="31"/>
        <v>7.7007146402046089E-3</v>
      </c>
    </row>
    <row r="142" spans="1:17">
      <c r="A142">
        <f t="shared" si="26"/>
        <v>0</v>
      </c>
      <c r="B142" s="1">
        <v>44228</v>
      </c>
      <c r="C142" s="28">
        <v>13464</v>
      </c>
      <c r="D142" s="4">
        <v>13501</v>
      </c>
      <c r="E142" s="4">
        <v>13530</v>
      </c>
      <c r="F142" s="4">
        <v>13134</v>
      </c>
      <c r="G142" s="30">
        <v>15024661.718196066</v>
      </c>
      <c r="H142" s="30">
        <v>14800130.180806801</v>
      </c>
      <c r="I142" s="4">
        <v>12388358</v>
      </c>
      <c r="J142" s="37">
        <v>13013673.246528501</v>
      </c>
      <c r="K142" s="11">
        <f t="shared" si="27"/>
        <v>3.2911392405063244E-2</v>
      </c>
      <c r="L142" s="12">
        <f t="shared" si="28"/>
        <v>2.9903119993897276E-2</v>
      </c>
      <c r="M142" s="12">
        <f t="shared" si="29"/>
        <v>3.1485858046809589E-2</v>
      </c>
      <c r="N142" s="12">
        <f t="shared" si="30"/>
        <v>2.5773195876288568E-2</v>
      </c>
      <c r="O142" s="32">
        <f t="shared" si="24"/>
        <v>-1.34632472980174E-2</v>
      </c>
      <c r="P142" s="32">
        <f t="shared" si="25"/>
        <v>-1.604623405264971E-2</v>
      </c>
      <c r="Q142" s="34">
        <f t="shared" si="31"/>
        <v>2.854772192958932E-2</v>
      </c>
    </row>
    <row r="143" spans="1:17">
      <c r="A143">
        <f t="shared" si="26"/>
        <v>0</v>
      </c>
      <c r="B143" s="1">
        <v>44256</v>
      </c>
      <c r="C143" s="28">
        <v>13781</v>
      </c>
      <c r="D143" s="4">
        <v>13736</v>
      </c>
      <c r="E143" s="4">
        <v>13757</v>
      </c>
      <c r="F143" s="4">
        <v>13289</v>
      </c>
      <c r="G143" s="30">
        <v>14784373.782717779</v>
      </c>
      <c r="H143" s="30">
        <v>14559740.061290381</v>
      </c>
      <c r="I143" s="4">
        <v>12856830</v>
      </c>
      <c r="J143" s="37">
        <v>13251280.9310563</v>
      </c>
      <c r="K143" s="11">
        <f t="shared" si="27"/>
        <v>2.3544266191324992E-2</v>
      </c>
      <c r="L143" s="12">
        <f t="shared" si="28"/>
        <v>1.7406118065328435E-2</v>
      </c>
      <c r="M143" s="12">
        <f t="shared" si="29"/>
        <v>1.6777531411677815E-2</v>
      </c>
      <c r="N143" s="12">
        <f t="shared" si="30"/>
        <v>1.1801431399421247E-2</v>
      </c>
      <c r="O143" s="32">
        <f t="shared" si="24"/>
        <v>-1.5992901536497128E-2</v>
      </c>
      <c r="P143" s="32">
        <f t="shared" si="25"/>
        <v>-1.6242432774555171E-2</v>
      </c>
      <c r="Q143" s="34">
        <f t="shared" si="31"/>
        <v>1.8258310319200888E-2</v>
      </c>
    </row>
    <row r="144" spans="1:17">
      <c r="A144">
        <f t="shared" si="26"/>
        <v>0</v>
      </c>
      <c r="B144" s="1">
        <v>44287</v>
      </c>
      <c r="C144" s="28">
        <v>14067</v>
      </c>
      <c r="D144" s="4">
        <v>14085</v>
      </c>
      <c r="E144" s="4">
        <v>14085</v>
      </c>
      <c r="F144" s="4">
        <v>13556</v>
      </c>
      <c r="G144" s="30">
        <v>14736639.448048122</v>
      </c>
      <c r="H144" s="30">
        <v>14511352.711166956</v>
      </c>
      <c r="I144" s="4">
        <v>13494712</v>
      </c>
      <c r="J144" s="37">
        <v>13556153.060196999</v>
      </c>
      <c r="K144" s="11">
        <f t="shared" si="27"/>
        <v>2.0753210942602074E-2</v>
      </c>
      <c r="L144" s="12">
        <f t="shared" si="28"/>
        <v>2.5407687827606384E-2</v>
      </c>
      <c r="M144" s="12">
        <f t="shared" si="29"/>
        <v>2.3842407501635465E-2</v>
      </c>
      <c r="N144" s="12">
        <f t="shared" si="30"/>
        <v>2.0091805252464345E-2</v>
      </c>
      <c r="O144" s="32">
        <f t="shared" si="24"/>
        <v>-3.228701828781988E-3</v>
      </c>
      <c r="P144" s="32">
        <f t="shared" si="25"/>
        <v>-3.3233663458094309E-3</v>
      </c>
      <c r="Q144" s="34">
        <f t="shared" si="31"/>
        <v>2.300699311461929E-2</v>
      </c>
    </row>
    <row r="145" spans="1:17">
      <c r="A145">
        <f t="shared" si="26"/>
        <v>0</v>
      </c>
      <c r="B145" s="1">
        <v>44317</v>
      </c>
      <c r="C145" s="28">
        <v>14377</v>
      </c>
      <c r="D145" s="4">
        <v>14391</v>
      </c>
      <c r="E145" s="4">
        <v>14404</v>
      </c>
      <c r="F145" s="4">
        <v>13774</v>
      </c>
      <c r="G145" s="30">
        <v>14730675.119681535</v>
      </c>
      <c r="H145" s="30">
        <v>14472464.11004176</v>
      </c>
      <c r="I145" s="4">
        <v>14070787</v>
      </c>
      <c r="J145" s="37">
        <v>13811134.593570501</v>
      </c>
      <c r="K145" s="11">
        <f t="shared" si="27"/>
        <v>2.2037392478851281E-2</v>
      </c>
      <c r="L145" s="12">
        <f t="shared" si="28"/>
        <v>2.1725239616613434E-2</v>
      </c>
      <c r="M145" s="12">
        <f t="shared" si="29"/>
        <v>2.2648207312744084E-2</v>
      </c>
      <c r="N145" s="12">
        <f t="shared" si="30"/>
        <v>1.6081439952788434E-2</v>
      </c>
      <c r="O145" s="32">
        <f t="shared" si="24"/>
        <v>-4.0472784773037951E-4</v>
      </c>
      <c r="P145" s="32">
        <f t="shared" si="25"/>
        <v>-2.6798742956105626E-3</v>
      </c>
      <c r="Q145" s="34">
        <f t="shared" si="31"/>
        <v>1.8809284038121987E-2</v>
      </c>
    </row>
    <row r="146" spans="1:17">
      <c r="A146">
        <f t="shared" si="26"/>
        <v>0</v>
      </c>
      <c r="B146" s="1">
        <v>44348</v>
      </c>
      <c r="C146" s="28">
        <v>14734</v>
      </c>
      <c r="D146" s="4">
        <v>14798</v>
      </c>
      <c r="E146" s="4">
        <v>14801</v>
      </c>
      <c r="F146" s="4">
        <v>14081</v>
      </c>
      <c r="G146" s="30">
        <v>14681701.146023266</v>
      </c>
      <c r="H146" s="30">
        <v>14423194.301531686</v>
      </c>
      <c r="I146" s="4">
        <v>14740405</v>
      </c>
      <c r="J146" s="37">
        <v>14064078.309850801</v>
      </c>
      <c r="K146" s="11">
        <f t="shared" si="27"/>
        <v>2.483132781526054E-2</v>
      </c>
      <c r="L146" s="12">
        <f t="shared" si="28"/>
        <v>2.8281564866930786E-2</v>
      </c>
      <c r="M146" s="12">
        <f t="shared" si="29"/>
        <v>2.7561788392113318E-2</v>
      </c>
      <c r="N146" s="12">
        <f t="shared" si="30"/>
        <v>2.2288369391607388E-2</v>
      </c>
      <c r="O146" s="32">
        <f t="shared" si="24"/>
        <v>-3.3246251960872275E-3</v>
      </c>
      <c r="P146" s="32">
        <f t="shared" si="25"/>
        <v>-3.4043828428559353E-3</v>
      </c>
      <c r="Q146" s="34">
        <f t="shared" si="31"/>
        <v>1.8314477682235708E-2</v>
      </c>
    </row>
    <row r="147" spans="1:17">
      <c r="A147">
        <f t="shared" si="26"/>
        <v>0</v>
      </c>
      <c r="B147" s="1">
        <v>44378</v>
      </c>
      <c r="C147" s="28">
        <v>15178</v>
      </c>
      <c r="D147" s="4">
        <v>15216</v>
      </c>
      <c r="E147" s="4">
        <v>15209</v>
      </c>
      <c r="F147" s="4">
        <v>14504</v>
      </c>
      <c r="G147" s="30">
        <v>14746480.700119086</v>
      </c>
      <c r="H147" s="30">
        <v>14486741.634980591</v>
      </c>
      <c r="I147" s="4">
        <v>15226941</v>
      </c>
      <c r="J147" s="37">
        <v>14557023.7720259</v>
      </c>
      <c r="K147" s="11">
        <f t="shared" si="27"/>
        <v>3.0134383059590153E-2</v>
      </c>
      <c r="L147" s="12">
        <f t="shared" si="28"/>
        <v>2.8247060413569391E-2</v>
      </c>
      <c r="M147" s="12">
        <f t="shared" si="29"/>
        <v>2.7565705019931164E-2</v>
      </c>
      <c r="N147" s="12">
        <f t="shared" si="30"/>
        <v>3.0040480079539744E-2</v>
      </c>
      <c r="O147" s="32">
        <f t="shared" si="24"/>
        <v>4.4122648630104955E-3</v>
      </c>
      <c r="P147" s="32">
        <f t="shared" si="25"/>
        <v>4.4059125960853596E-3</v>
      </c>
      <c r="Q147" s="34">
        <f t="shared" si="31"/>
        <v>3.5049965686683393E-2</v>
      </c>
    </row>
    <row r="148" spans="1:17">
      <c r="A148">
        <f t="shared" si="26"/>
        <v>0</v>
      </c>
      <c r="B148" s="1">
        <v>44409</v>
      </c>
      <c r="C148" s="28">
        <v>15216</v>
      </c>
      <c r="D148" s="4">
        <v>15247</v>
      </c>
      <c r="E148" s="4">
        <v>15280</v>
      </c>
      <c r="F148" s="4">
        <v>14610</v>
      </c>
      <c r="G148" s="30">
        <v>14821437.661928855</v>
      </c>
      <c r="H148" s="30">
        <v>14655395.783482792</v>
      </c>
      <c r="I148" s="4">
        <v>15258403</v>
      </c>
      <c r="J148" s="37">
        <v>14628477.089137901</v>
      </c>
      <c r="K148" s="11">
        <f t="shared" si="27"/>
        <v>2.5036236658322331E-3</v>
      </c>
      <c r="L148" s="12">
        <f t="shared" si="28"/>
        <v>2.0373291272344218E-3</v>
      </c>
      <c r="M148" s="12">
        <f t="shared" si="29"/>
        <v>4.6682885133801921E-3</v>
      </c>
      <c r="N148" s="12">
        <f t="shared" si="30"/>
        <v>7.3083287369002381E-3</v>
      </c>
      <c r="O148" s="32">
        <f t="shared" si="24"/>
        <v>5.0830407155495472E-3</v>
      </c>
      <c r="P148" s="32">
        <f t="shared" si="25"/>
        <v>1.1641965650506014E-2</v>
      </c>
      <c r="Q148" s="34">
        <f t="shared" si="31"/>
        <v>4.9085113984159712E-3</v>
      </c>
    </row>
    <row r="149" spans="1:17">
      <c r="A149">
        <f t="shared" si="26"/>
        <v>0</v>
      </c>
      <c r="B149" s="1">
        <v>44440</v>
      </c>
      <c r="C149" s="28">
        <v>15321</v>
      </c>
      <c r="D149" s="4">
        <v>15368</v>
      </c>
      <c r="E149" s="4">
        <v>15388</v>
      </c>
      <c r="F149" s="4">
        <v>14743</v>
      </c>
      <c r="G149" s="30">
        <v>14977486.88091623</v>
      </c>
      <c r="H149" s="30">
        <v>14811107.84274395</v>
      </c>
      <c r="I149" s="4">
        <v>14898152</v>
      </c>
      <c r="J149" s="37">
        <v>14770304.337566501</v>
      </c>
      <c r="K149" s="11">
        <f t="shared" si="27"/>
        <v>6.900630914826511E-3</v>
      </c>
      <c r="L149" s="12">
        <f t="shared" si="28"/>
        <v>7.935987407358791E-3</v>
      </c>
      <c r="M149" s="12">
        <f t="shared" si="29"/>
        <v>7.0680628272250523E-3</v>
      </c>
      <c r="N149" s="12">
        <f t="shared" si="30"/>
        <v>9.1033538672142811E-3</v>
      </c>
      <c r="O149" s="32">
        <f t="shared" si="24"/>
        <v>1.05286155463995E-2</v>
      </c>
      <c r="P149" s="32">
        <f t="shared" si="25"/>
        <v>1.0624896219906477E-2</v>
      </c>
      <c r="Q149" s="34">
        <f t="shared" si="31"/>
        <v>9.6952845852908975E-3</v>
      </c>
    </row>
    <row r="150" spans="1:17">
      <c r="A150">
        <f t="shared" si="26"/>
        <v>0</v>
      </c>
      <c r="B150" s="1">
        <v>44470</v>
      </c>
      <c r="C150" s="28">
        <v>15532</v>
      </c>
      <c r="D150" s="4">
        <v>15558</v>
      </c>
      <c r="E150" s="4">
        <v>15599</v>
      </c>
      <c r="F150" s="4">
        <v>14955</v>
      </c>
      <c r="G150" s="30">
        <v>15052495.099522719</v>
      </c>
      <c r="H150" s="30">
        <v>15212395.559394686</v>
      </c>
      <c r="I150" s="4">
        <v>14967302</v>
      </c>
      <c r="J150" s="37">
        <v>14991522.683782199</v>
      </c>
      <c r="K150" s="11">
        <f t="shared" si="27"/>
        <v>1.3771947000848606E-2</v>
      </c>
      <c r="L150" s="12">
        <f t="shared" si="28"/>
        <v>1.2363352420614371E-2</v>
      </c>
      <c r="M150" s="12">
        <f t="shared" si="29"/>
        <v>1.3711983363660085E-2</v>
      </c>
      <c r="N150" s="12">
        <f t="shared" si="30"/>
        <v>1.4379705623007499E-2</v>
      </c>
      <c r="O150" s="32">
        <f t="shared" si="24"/>
        <v>5.0080643837560057E-3</v>
      </c>
      <c r="P150" s="32">
        <f t="shared" si="25"/>
        <v>2.7093700276264565E-2</v>
      </c>
      <c r="Q150" s="34">
        <f t="shared" si="31"/>
        <v>1.4977236836823726E-2</v>
      </c>
    </row>
    <row r="151" spans="1:17">
      <c r="A151">
        <f t="shared" si="26"/>
        <v>0</v>
      </c>
      <c r="B151" s="1">
        <v>44501</v>
      </c>
      <c r="C151" s="28">
        <v>15581</v>
      </c>
      <c r="D151" s="4">
        <v>15640</v>
      </c>
      <c r="E151" s="4">
        <v>14919</v>
      </c>
      <c r="F151" s="4">
        <v>15083</v>
      </c>
      <c r="G151" s="30">
        <v>15392204.542658398</v>
      </c>
      <c r="H151" s="30">
        <v>15552103.067964574</v>
      </c>
      <c r="I151" s="4">
        <v>14875268</v>
      </c>
      <c r="J151" s="37">
        <v>15109015.191480201</v>
      </c>
      <c r="K151" s="11">
        <f t="shared" si="27"/>
        <v>3.1547772340974056E-3</v>
      </c>
      <c r="L151" s="12">
        <f t="shared" si="28"/>
        <v>5.2706003342330998E-3</v>
      </c>
      <c r="M151" s="12">
        <f t="shared" si="29"/>
        <v>-4.359253798320406E-2</v>
      </c>
      <c r="N151" s="12">
        <f t="shared" si="30"/>
        <v>8.5590103644266335E-3</v>
      </c>
      <c r="O151" s="32">
        <f t="shared" si="24"/>
        <v>2.2568314481394625E-2</v>
      </c>
      <c r="P151" s="32">
        <f t="shared" si="25"/>
        <v>2.2330967351167574E-2</v>
      </c>
      <c r="Q151" s="34">
        <f t="shared" si="31"/>
        <v>7.8372631103780233E-3</v>
      </c>
    </row>
    <row r="152" spans="1:17">
      <c r="A152">
        <f t="shared" si="26"/>
        <v>0</v>
      </c>
      <c r="B152" s="1">
        <v>44531</v>
      </c>
      <c r="C152" s="28">
        <v>15693</v>
      </c>
      <c r="D152" s="4">
        <v>15082</v>
      </c>
      <c r="E152" s="4">
        <v>15105</v>
      </c>
      <c r="F152" s="4">
        <v>15239</v>
      </c>
      <c r="G152" s="30">
        <v>15774473.060656589</v>
      </c>
      <c r="H152" s="30">
        <v>15934914.416837139</v>
      </c>
      <c r="I152" s="4">
        <v>14927179</v>
      </c>
      <c r="J152" s="37">
        <v>15206836.482100001</v>
      </c>
      <c r="K152" s="11">
        <f t="shared" si="27"/>
        <v>7.1882420897246835E-3</v>
      </c>
      <c r="L152" s="12">
        <f t="shared" si="28"/>
        <v>-3.5677749360613853E-2</v>
      </c>
      <c r="M152" s="12">
        <f t="shared" si="29"/>
        <v>1.246732354715463E-2</v>
      </c>
      <c r="N152" s="12">
        <f t="shared" si="30"/>
        <v>1.0342770005967061E-2</v>
      </c>
      <c r="O152" s="32">
        <f t="shared" si="24"/>
        <v>2.4835202581849902E-2</v>
      </c>
      <c r="P152" s="32">
        <f t="shared" si="25"/>
        <v>2.4614764138305434E-2</v>
      </c>
      <c r="Q152" s="34">
        <f t="shared" si="31"/>
        <v>6.4743657597856608E-3</v>
      </c>
    </row>
    <row r="153" spans="1:17">
      <c r="A153">
        <f t="shared" si="26"/>
        <v>1</v>
      </c>
      <c r="B153" s="1">
        <v>44562</v>
      </c>
      <c r="C153" s="28">
        <v>15233</v>
      </c>
      <c r="D153" s="4">
        <v>15272</v>
      </c>
      <c r="E153" s="4">
        <v>15243</v>
      </c>
      <c r="F153" s="4">
        <v>15328</v>
      </c>
      <c r="G153" s="30">
        <v>15957219.649188302</v>
      </c>
      <c r="H153" s="30">
        <v>16118242.366693387</v>
      </c>
      <c r="I153" s="4">
        <v>14475085</v>
      </c>
      <c r="J153" s="37">
        <v>15235722.964944599</v>
      </c>
      <c r="K153" s="11">
        <f t="shared" si="27"/>
        <v>-2.9312432294653634E-2</v>
      </c>
      <c r="L153" s="12">
        <f t="shared" si="28"/>
        <v>1.2597798700437535E-2</v>
      </c>
      <c r="M153" s="12">
        <f t="shared" si="29"/>
        <v>9.1360476663355783E-3</v>
      </c>
      <c r="N153" s="12">
        <f t="shared" si="30"/>
        <v>5.8402782334798786E-3</v>
      </c>
      <c r="O153" s="32">
        <f t="shared" si="24"/>
        <v>1.1584956773453614E-2</v>
      </c>
      <c r="P153" s="32">
        <f t="shared" si="25"/>
        <v>1.1504796640924519E-2</v>
      </c>
      <c r="Q153" s="34">
        <f t="shared" si="31"/>
        <v>1.8995721351118267E-3</v>
      </c>
    </row>
    <row r="154" spans="1:17">
      <c r="A154">
        <f t="shared" si="26"/>
        <v>1</v>
      </c>
      <c r="B154" s="1">
        <v>44593</v>
      </c>
      <c r="C154" s="28">
        <v>15451</v>
      </c>
      <c r="D154" s="4">
        <v>15397</v>
      </c>
      <c r="E154" s="4">
        <v>15367</v>
      </c>
      <c r="F154" s="4">
        <v>15454</v>
      </c>
      <c r="G154" s="30">
        <v>16196158.269433625</v>
      </c>
      <c r="H154" s="30">
        <v>16268670.985886417</v>
      </c>
      <c r="I154" s="4">
        <v>14772974</v>
      </c>
      <c r="J154" s="37">
        <v>15391120.183329299</v>
      </c>
      <c r="K154" s="11">
        <f t="shared" si="27"/>
        <v>1.4311035252412507E-2</v>
      </c>
      <c r="L154" s="12">
        <f t="shared" si="28"/>
        <v>8.1849135673126572E-3</v>
      </c>
      <c r="M154" s="12">
        <f t="shared" si="29"/>
        <v>8.1348815849897615E-3</v>
      </c>
      <c r="N154" s="12">
        <f t="shared" si="30"/>
        <v>8.2202505219206579E-3</v>
      </c>
      <c r="O154" s="32">
        <f t="shared" si="24"/>
        <v>1.4973700024081271E-2</v>
      </c>
      <c r="P154" s="32">
        <f t="shared" si="25"/>
        <v>9.3328177955602776E-3</v>
      </c>
      <c r="Q154" s="34">
        <f t="shared" si="31"/>
        <v>1.0199530323716788E-2</v>
      </c>
    </row>
    <row r="155" spans="1:17">
      <c r="A155">
        <f t="shared" si="26"/>
        <v>1</v>
      </c>
      <c r="B155" s="1">
        <v>44621</v>
      </c>
      <c r="C155" s="28">
        <v>15509</v>
      </c>
      <c r="D155" s="4">
        <v>15467</v>
      </c>
      <c r="E155" s="4">
        <v>15471</v>
      </c>
      <c r="F155" s="4">
        <v>15515</v>
      </c>
      <c r="G155" s="30">
        <v>16335114.555245088</v>
      </c>
      <c r="H155" s="30">
        <v>16407513.230704784</v>
      </c>
      <c r="I155" s="4">
        <v>15067431</v>
      </c>
      <c r="J155" s="37">
        <v>15459328.970241999</v>
      </c>
      <c r="K155" s="11">
        <f t="shared" si="27"/>
        <v>3.7538023428904665E-3</v>
      </c>
      <c r="L155" s="12">
        <f t="shared" si="28"/>
        <v>4.5463401961420846E-3</v>
      </c>
      <c r="M155" s="12">
        <f t="shared" si="29"/>
        <v>6.7677490726882894E-3</v>
      </c>
      <c r="N155" s="12">
        <f t="shared" si="30"/>
        <v>3.9471981364047615E-3</v>
      </c>
      <c r="O155" s="32">
        <f t="shared" si="24"/>
        <v>8.5795831023527391E-3</v>
      </c>
      <c r="P155" s="32">
        <f t="shared" si="25"/>
        <v>8.5343323335271837E-3</v>
      </c>
      <c r="Q155" s="34">
        <f t="shared" si="31"/>
        <v>4.4316973748654842E-3</v>
      </c>
    </row>
    <row r="156" spans="1:17">
      <c r="A156">
        <f t="shared" si="26"/>
        <v>1</v>
      </c>
      <c r="B156" s="1">
        <v>44652</v>
      </c>
      <c r="C156" s="28">
        <v>15545</v>
      </c>
      <c r="D156" s="4">
        <v>15554</v>
      </c>
      <c r="E156" s="4">
        <v>15530</v>
      </c>
      <c r="F156" s="4">
        <v>15611</v>
      </c>
      <c r="G156" s="30">
        <v>16659670.827332053</v>
      </c>
      <c r="H156" s="30">
        <v>16731580.594083734</v>
      </c>
      <c r="I156" s="4">
        <v>15491994</v>
      </c>
      <c r="J156" s="37">
        <v>15555236.2392112</v>
      </c>
      <c r="K156" s="11">
        <f t="shared" si="27"/>
        <v>2.3212328325488141E-3</v>
      </c>
      <c r="L156" s="12">
        <f t="shared" si="28"/>
        <v>5.6248787741643991E-3</v>
      </c>
      <c r="M156" s="12">
        <f t="shared" si="29"/>
        <v>3.8135867106199317E-3</v>
      </c>
      <c r="N156" s="12">
        <f t="shared" si="30"/>
        <v>6.1875604253947003E-3</v>
      </c>
      <c r="O156" s="32">
        <f t="shared" si="24"/>
        <v>1.9868625407512219E-2</v>
      </c>
      <c r="P156" s="32">
        <f t="shared" si="25"/>
        <v>1.9751156608698972E-2</v>
      </c>
      <c r="Q156" s="34">
        <f t="shared" si="31"/>
        <v>6.2038442388938631E-3</v>
      </c>
    </row>
    <row r="157" spans="1:17">
      <c r="A157">
        <f t="shared" si="26"/>
        <v>1</v>
      </c>
      <c r="B157" s="1">
        <v>44682</v>
      </c>
      <c r="C157" s="28">
        <v>15638</v>
      </c>
      <c r="D157" s="4">
        <v>15598</v>
      </c>
      <c r="E157" s="4">
        <v>15599</v>
      </c>
      <c r="F157" s="4">
        <v>15674</v>
      </c>
      <c r="G157" s="30">
        <v>16831396.561081927</v>
      </c>
      <c r="H157" s="30">
        <v>16965462.35353246</v>
      </c>
      <c r="I157" s="4">
        <v>15889441</v>
      </c>
      <c r="J157" s="37">
        <v>15606277.5827065</v>
      </c>
      <c r="K157" s="11">
        <f t="shared" si="27"/>
        <v>5.9826310710839881E-3</v>
      </c>
      <c r="L157" s="12">
        <f t="shared" si="28"/>
        <v>2.8288543140029265E-3</v>
      </c>
      <c r="M157" s="12">
        <f t="shared" si="29"/>
        <v>4.4430135222151002E-3</v>
      </c>
      <c r="N157" s="12">
        <f t="shared" si="30"/>
        <v>4.0356159118570822E-3</v>
      </c>
      <c r="O157" s="32">
        <f t="shared" si="24"/>
        <v>1.0307870757454429E-2</v>
      </c>
      <c r="P157" s="32">
        <f t="shared" si="25"/>
        <v>1.3978461755814298E-2</v>
      </c>
      <c r="Q157" s="34">
        <f t="shared" si="31"/>
        <v>3.281296581445492E-3</v>
      </c>
    </row>
    <row r="158" spans="1:17">
      <c r="A158">
        <f t="shared" si="26"/>
        <v>1</v>
      </c>
      <c r="B158" s="1">
        <v>44713</v>
      </c>
      <c r="C158" s="28">
        <v>15665</v>
      </c>
      <c r="D158" s="4">
        <v>15673</v>
      </c>
      <c r="E158" s="4">
        <v>15642</v>
      </c>
      <c r="F158" s="4">
        <v>15778</v>
      </c>
      <c r="G158" s="30">
        <v>17062121.407476153</v>
      </c>
      <c r="H158" s="30">
        <v>17195104.580887981</v>
      </c>
      <c r="I158" s="4">
        <v>16323077</v>
      </c>
      <c r="J158" s="37">
        <v>15653749.780427501</v>
      </c>
      <c r="K158" s="11">
        <f t="shared" si="27"/>
        <v>1.7265634991687762E-3</v>
      </c>
      <c r="L158" s="12">
        <f t="shared" si="28"/>
        <v>4.8083087575330197E-3</v>
      </c>
      <c r="M158" s="12">
        <f t="shared" si="29"/>
        <v>2.7565869607026894E-3</v>
      </c>
      <c r="N158" s="12">
        <f t="shared" si="30"/>
        <v>6.6351920377696327E-3</v>
      </c>
      <c r="O158" s="32">
        <f t="shared" si="24"/>
        <v>1.3708003703490457E-2</v>
      </c>
      <c r="P158" s="32">
        <f t="shared" si="25"/>
        <v>1.3535866136162644E-2</v>
      </c>
      <c r="Q158" s="34">
        <f t="shared" si="31"/>
        <v>3.0418655229871305E-3</v>
      </c>
    </row>
    <row r="159" spans="1:17">
      <c r="A159">
        <f t="shared" si="26"/>
        <v>1</v>
      </c>
      <c r="B159" s="1">
        <v>44743</v>
      </c>
      <c r="C159" s="28">
        <v>15769</v>
      </c>
      <c r="D159" s="4">
        <v>15737</v>
      </c>
      <c r="E159" s="4">
        <v>15731</v>
      </c>
      <c r="F159" s="4">
        <v>15925</v>
      </c>
      <c r="G159" s="30">
        <v>17092598.388490964</v>
      </c>
      <c r="H159" s="30">
        <v>17225091.224087026</v>
      </c>
      <c r="I159" s="4">
        <v>16509601</v>
      </c>
      <c r="J159" s="37">
        <v>15834147.462769801</v>
      </c>
      <c r="K159" s="11">
        <f t="shared" si="27"/>
        <v>6.6390041493775698E-3</v>
      </c>
      <c r="L159" s="12">
        <f t="shared" si="28"/>
        <v>4.0834556243221076E-3</v>
      </c>
      <c r="M159" s="12">
        <f t="shared" si="29"/>
        <v>5.6898094872779303E-3</v>
      </c>
      <c r="N159" s="12">
        <f t="shared" si="30"/>
        <v>9.3167701863354768E-3</v>
      </c>
      <c r="O159" s="32">
        <f t="shared" si="24"/>
        <v>1.7862363235474632E-3</v>
      </c>
      <c r="P159" s="32">
        <f t="shared" si="25"/>
        <v>1.7439058342438862E-3</v>
      </c>
      <c r="Q159" s="34">
        <f t="shared" si="31"/>
        <v>1.1524247216974093E-2</v>
      </c>
    </row>
    <row r="160" spans="1:17">
      <c r="A160">
        <f t="shared" si="26"/>
        <v>1</v>
      </c>
      <c r="B160" s="1">
        <v>44774</v>
      </c>
      <c r="C160" s="28">
        <v>15768</v>
      </c>
      <c r="D160" s="4">
        <v>15762</v>
      </c>
      <c r="E160" s="4">
        <v>15744</v>
      </c>
      <c r="F160" s="4">
        <v>15977</v>
      </c>
      <c r="G160" s="30">
        <v>17226766.706956137</v>
      </c>
      <c r="H160" s="30">
        <v>17313561.938253086</v>
      </c>
      <c r="I160" s="4">
        <v>16492772</v>
      </c>
      <c r="J160" s="37">
        <v>15872271.9181499</v>
      </c>
      <c r="K160" s="11">
        <f t="shared" si="27"/>
        <v>-6.3415562178925633E-5</v>
      </c>
      <c r="L160" s="12">
        <f t="shared" si="28"/>
        <v>1.588612823282709E-3</v>
      </c>
      <c r="M160" s="12">
        <f t="shared" si="29"/>
        <v>8.2639374483495232E-4</v>
      </c>
      <c r="N160" s="12">
        <f t="shared" si="30"/>
        <v>3.2653061224490187E-3</v>
      </c>
      <c r="O160" s="32">
        <f t="shared" si="24"/>
        <v>7.8494980936025804E-3</v>
      </c>
      <c r="P160" s="32">
        <f t="shared" si="25"/>
        <v>5.136153592170567E-3</v>
      </c>
      <c r="Q160" s="34">
        <f t="shared" si="31"/>
        <v>2.4077365371100168E-3</v>
      </c>
    </row>
    <row r="161" spans="1:17">
      <c r="A161">
        <f t="shared" si="26"/>
        <v>1</v>
      </c>
      <c r="B161" s="1">
        <v>44805</v>
      </c>
      <c r="C161" s="28">
        <v>15845</v>
      </c>
      <c r="D161" s="4">
        <v>15851</v>
      </c>
      <c r="E161" s="4">
        <v>15855</v>
      </c>
      <c r="F161" s="4">
        <v>16047</v>
      </c>
      <c r="G161" s="30">
        <v>17250507.503692415</v>
      </c>
      <c r="H161" s="30">
        <v>17337281.554078113</v>
      </c>
      <c r="I161" s="4">
        <v>16076069</v>
      </c>
      <c r="J161" s="37">
        <v>15927306.0559336</v>
      </c>
      <c r="K161" s="11">
        <f t="shared" si="27"/>
        <v>4.8833079654997391E-3</v>
      </c>
      <c r="L161" s="12">
        <f t="shared" si="28"/>
        <v>5.6464915619844902E-3</v>
      </c>
      <c r="M161" s="12">
        <f t="shared" si="29"/>
        <v>7.0503048780488076E-3</v>
      </c>
      <c r="N161" s="12">
        <f t="shared" si="30"/>
        <v>4.3812981160418207E-3</v>
      </c>
      <c r="O161" s="32">
        <f t="shared" si="24"/>
        <v>1.3781342221748094E-3</v>
      </c>
      <c r="P161" s="32">
        <f t="shared" si="25"/>
        <v>1.3700020775402333E-3</v>
      </c>
      <c r="Q161" s="34">
        <f t="shared" si="31"/>
        <v>3.4673131904179311E-3</v>
      </c>
    </row>
    <row r="162" spans="1:17">
      <c r="A162">
        <f t="shared" si="26"/>
        <v>1</v>
      </c>
      <c r="B162" s="1">
        <v>44835</v>
      </c>
      <c r="C162" s="28">
        <v>15886</v>
      </c>
      <c r="D162" s="4">
        <v>15915</v>
      </c>
      <c r="E162" s="4">
        <v>15905</v>
      </c>
      <c r="F162" s="4">
        <v>16144</v>
      </c>
      <c r="G162" s="30">
        <v>17286650.296778303</v>
      </c>
      <c r="H162" s="30">
        <v>17373354.792553447</v>
      </c>
      <c r="I162" s="4">
        <v>15926697</v>
      </c>
      <c r="J162" s="37">
        <v>15994141.3133804</v>
      </c>
      <c r="K162" s="11">
        <f t="shared" si="27"/>
        <v>2.5875670558535013E-3</v>
      </c>
      <c r="L162" s="12">
        <f t="shared" si="28"/>
        <v>4.0376001514099702E-3</v>
      </c>
      <c r="M162" s="12">
        <f t="shared" si="29"/>
        <v>3.1535793125196943E-3</v>
      </c>
      <c r="N162" s="12">
        <f t="shared" si="30"/>
        <v>6.0447435657755566E-3</v>
      </c>
      <c r="O162" s="32">
        <f t="shared" si="24"/>
        <v>2.0951727407527709E-3</v>
      </c>
      <c r="P162" s="32">
        <f t="shared" si="25"/>
        <v>2.080674433463825E-3</v>
      </c>
      <c r="Q162" s="34">
        <f t="shared" si="31"/>
        <v>4.1962687985077629E-3</v>
      </c>
    </row>
    <row r="163" spans="1:17">
      <c r="A163">
        <f t="shared" si="26"/>
        <v>1</v>
      </c>
      <c r="B163" s="1">
        <v>44866</v>
      </c>
      <c r="C163" s="28">
        <v>16003</v>
      </c>
      <c r="D163" s="4">
        <v>15984</v>
      </c>
      <c r="E163" s="4">
        <v>16258</v>
      </c>
      <c r="F163" s="4">
        <v>16200</v>
      </c>
      <c r="G163" s="30">
        <v>17318256.551555682</v>
      </c>
      <c r="H163" s="30">
        <v>17414706.541352242</v>
      </c>
      <c r="I163" s="4">
        <v>15816913</v>
      </c>
      <c r="J163" s="37">
        <v>16051046.4313899</v>
      </c>
      <c r="K163" s="11">
        <f t="shared" si="27"/>
        <v>7.3649754500817455E-3</v>
      </c>
      <c r="L163" s="12">
        <f t="shared" si="28"/>
        <v>4.3355325164937675E-3</v>
      </c>
      <c r="M163" s="12">
        <f t="shared" si="29"/>
        <v>2.2194278528764544E-2</v>
      </c>
      <c r="N163" s="12">
        <f t="shared" si="30"/>
        <v>3.4687809712585782E-3</v>
      </c>
      <c r="O163" s="32">
        <f t="shared" si="24"/>
        <v>1.8283620154722069E-3</v>
      </c>
      <c r="P163" s="32">
        <f t="shared" si="25"/>
        <v>2.3801821405569079E-3</v>
      </c>
      <c r="Q163" s="34">
        <f t="shared" si="31"/>
        <v>3.5578726544009953E-3</v>
      </c>
    </row>
    <row r="164" spans="1:17">
      <c r="A164">
        <f t="shared" si="26"/>
        <v>1</v>
      </c>
      <c r="B164" s="1">
        <v>44896</v>
      </c>
      <c r="C164" s="28">
        <v>16051</v>
      </c>
      <c r="D164" s="4">
        <v>16322</v>
      </c>
      <c r="E164" s="4">
        <v>16316</v>
      </c>
      <c r="F164" s="4">
        <v>16241</v>
      </c>
      <c r="G164" s="30">
        <v>17369252.836681779</v>
      </c>
      <c r="H164" s="30">
        <v>17465895.644145619</v>
      </c>
      <c r="I164" s="4">
        <v>15783643</v>
      </c>
      <c r="J164" s="37">
        <v>16078895.915792501</v>
      </c>
      <c r="K164" s="11">
        <f t="shared" si="27"/>
        <v>2.9994376054489624E-3</v>
      </c>
      <c r="L164" s="12">
        <f t="shared" si="28"/>
        <v>2.1146146146146183E-2</v>
      </c>
      <c r="M164" s="12">
        <f t="shared" si="29"/>
        <v>3.5674744741049924E-3</v>
      </c>
      <c r="N164" s="12">
        <f t="shared" si="30"/>
        <v>2.5308641975307911E-3</v>
      </c>
      <c r="O164" s="32">
        <f t="shared" si="24"/>
        <v>2.9446546755029779E-3</v>
      </c>
      <c r="P164" s="32">
        <f t="shared" si="25"/>
        <v>2.9394180528867775E-3</v>
      </c>
      <c r="Q164" s="34">
        <f t="shared" si="31"/>
        <v>1.7350572451237944E-3</v>
      </c>
    </row>
    <row r="165" spans="1:17">
      <c r="A165">
        <f t="shared" si="26"/>
        <v>1</v>
      </c>
      <c r="B165" s="1">
        <v>44927</v>
      </c>
      <c r="C165" s="28">
        <v>16450</v>
      </c>
      <c r="D165" s="4">
        <v>16430</v>
      </c>
      <c r="E165" s="4">
        <v>16415</v>
      </c>
      <c r="F165" s="4">
        <v>16354</v>
      </c>
      <c r="G165" s="30">
        <v>17437092.772751294</v>
      </c>
      <c r="H165" s="30">
        <v>17534102.456829913</v>
      </c>
      <c r="I165" s="4">
        <v>15534236</v>
      </c>
      <c r="J165" s="37">
        <v>16273447.498716</v>
      </c>
      <c r="K165" s="11">
        <f t="shared" si="27"/>
        <v>2.4858264282599185E-2</v>
      </c>
      <c r="L165" s="12">
        <f t="shared" si="28"/>
        <v>6.6168361720377877E-3</v>
      </c>
      <c r="M165" s="12">
        <f t="shared" si="29"/>
        <v>6.06766364304967E-3</v>
      </c>
      <c r="N165" s="12">
        <f t="shared" si="30"/>
        <v>6.9576996490363641E-3</v>
      </c>
      <c r="O165" s="32">
        <f t="shared" si="24"/>
        <v>3.905748664458697E-3</v>
      </c>
      <c r="P165" s="32">
        <f t="shared" si="25"/>
        <v>3.9051425746470247E-3</v>
      </c>
      <c r="Q165" s="34">
        <f t="shared" si="31"/>
        <v>1.2099809834107633E-2</v>
      </c>
    </row>
    <row r="166" spans="1:17">
      <c r="A166">
        <f t="shared" si="26"/>
        <v>1</v>
      </c>
      <c r="B166" s="1">
        <v>44958</v>
      </c>
      <c r="C166" s="28">
        <v>16535</v>
      </c>
      <c r="D166" s="4">
        <v>16505</v>
      </c>
      <c r="E166" s="4">
        <v>16472</v>
      </c>
      <c r="F166" s="4">
        <v>16424</v>
      </c>
      <c r="G166" s="30">
        <v>17513356.366492603</v>
      </c>
      <c r="H166" s="30">
        <v>17575807.491548888</v>
      </c>
      <c r="I166" s="4">
        <v>15730873</v>
      </c>
      <c r="J166" s="37">
        <v>16336085.3052058</v>
      </c>
      <c r="K166" s="11">
        <f t="shared" si="27"/>
        <v>5.1671732522795555E-3</v>
      </c>
      <c r="L166" s="12">
        <f t="shared" si="28"/>
        <v>4.5648204503956347E-3</v>
      </c>
      <c r="M166" s="12">
        <f t="shared" si="29"/>
        <v>3.4724337496192526E-3</v>
      </c>
      <c r="N166" s="12">
        <f t="shared" si="30"/>
        <v>4.2802983979455256E-3</v>
      </c>
      <c r="O166" s="32">
        <f t="shared" si="24"/>
        <v>4.3736415660118322E-3</v>
      </c>
      <c r="P166" s="32">
        <f t="shared" si="25"/>
        <v>2.3785098109045943E-3</v>
      </c>
      <c r="Q166" s="34">
        <f t="shared" si="31"/>
        <v>3.8490803190129874E-3</v>
      </c>
    </row>
    <row r="167" spans="1:17">
      <c r="A167">
        <f t="shared" si="26"/>
        <v>1</v>
      </c>
      <c r="B167" s="1">
        <v>44986</v>
      </c>
      <c r="C167" s="28">
        <v>16577</v>
      </c>
      <c r="D167" s="4">
        <v>16512</v>
      </c>
      <c r="E167" s="4">
        <v>16518</v>
      </c>
      <c r="F167" s="4">
        <v>16441</v>
      </c>
      <c r="G167" s="30">
        <v>17461215.459187377</v>
      </c>
      <c r="H167" s="30">
        <v>17523569.987403095</v>
      </c>
      <c r="I167" s="4">
        <v>15992053</v>
      </c>
      <c r="J167" s="37">
        <v>16354810.4933185</v>
      </c>
      <c r="K167" s="11">
        <f t="shared" ref="K167:K185" si="32">C167/C166-1</f>
        <v>2.5400665255519428E-3</v>
      </c>
      <c r="L167" s="12">
        <f t="shared" ref="L167:L185" si="33">D167/D166-1</f>
        <v>4.2411390487728795E-4</v>
      </c>
      <c r="M167" s="12">
        <f t="shared" ref="M167:M185" si="34">E167/E166-1</f>
        <v>2.7926177756192327E-3</v>
      </c>
      <c r="N167" s="12">
        <f t="shared" ref="N167:N185" si="35">F167/F166-1</f>
        <v>1.0350706283488442E-3</v>
      </c>
      <c r="O167" s="32">
        <f t="shared" si="24"/>
        <v>-2.9772081498314895E-3</v>
      </c>
      <c r="P167" s="32">
        <f t="shared" si="25"/>
        <v>-2.9721254156266363E-3</v>
      </c>
      <c r="Q167" s="34">
        <f t="shared" si="31"/>
        <v>1.1462469595904246E-3</v>
      </c>
    </row>
    <row r="168" spans="1:17">
      <c r="A168">
        <f t="shared" si="26"/>
        <v>1</v>
      </c>
      <c r="B168" s="1">
        <v>45017</v>
      </c>
      <c r="C168" s="28">
        <v>16543</v>
      </c>
      <c r="D168" s="4">
        <v>16548</v>
      </c>
      <c r="E168" s="4">
        <v>16529</v>
      </c>
      <c r="F168" s="4">
        <v>16478</v>
      </c>
      <c r="G168" s="30">
        <v>17523953.99130743</v>
      </c>
      <c r="H168" s="30">
        <v>17585956.20751908</v>
      </c>
      <c r="I168" s="4">
        <v>16274622</v>
      </c>
      <c r="J168" s="37">
        <v>16357877.5539607</v>
      </c>
      <c r="K168" s="11">
        <f t="shared" si="32"/>
        <v>-2.0510345659648932E-3</v>
      </c>
      <c r="L168" s="12">
        <f t="shared" si="33"/>
        <v>2.1802325581394832E-3</v>
      </c>
      <c r="M168" s="12">
        <f t="shared" si="34"/>
        <v>6.6594018646326525E-4</v>
      </c>
      <c r="N168" s="12">
        <f t="shared" si="35"/>
        <v>2.2504713825193257E-3</v>
      </c>
      <c r="O168" s="32">
        <f t="shared" si="24"/>
        <v>3.5930220474453822E-3</v>
      </c>
      <c r="P168" s="32">
        <f t="shared" si="25"/>
        <v>3.5601318772848778E-3</v>
      </c>
      <c r="Q168" s="34">
        <f t="shared" si="31"/>
        <v>1.8753263105386608E-4</v>
      </c>
    </row>
    <row r="169" spans="1:17">
      <c r="A169">
        <f t="shared" si="26"/>
        <v>1</v>
      </c>
      <c r="B169" s="1">
        <v>45047</v>
      </c>
      <c r="C169" s="28">
        <v>16596</v>
      </c>
      <c r="D169" s="4">
        <v>16555</v>
      </c>
      <c r="E169" s="4">
        <v>16557</v>
      </c>
      <c r="F169" s="4">
        <v>16505</v>
      </c>
      <c r="G169" s="30">
        <v>17580670.905228943</v>
      </c>
      <c r="H169" s="30">
        <v>17598519.576827839</v>
      </c>
      <c r="I169" s="4">
        <v>16686459</v>
      </c>
      <c r="J169" s="37">
        <v>16392347.3136304</v>
      </c>
      <c r="K169" s="11">
        <f t="shared" si="32"/>
        <v>3.2037719881521376E-3</v>
      </c>
      <c r="L169" s="12">
        <f t="shared" si="33"/>
        <v>4.2301184433157779E-4</v>
      </c>
      <c r="M169" s="12">
        <f t="shared" si="34"/>
        <v>1.6939923770342702E-3</v>
      </c>
      <c r="N169" s="12">
        <f t="shared" si="35"/>
        <v>1.6385483675203094E-3</v>
      </c>
      <c r="O169" s="32">
        <f t="shared" si="24"/>
        <v>3.2365363404656122E-3</v>
      </c>
      <c r="P169" s="32">
        <f t="shared" si="25"/>
        <v>7.1439785022242575E-4</v>
      </c>
      <c r="Q169" s="34">
        <f t="shared" si="31"/>
        <v>2.1072269037345492E-3</v>
      </c>
    </row>
    <row r="170" spans="1:17">
      <c r="A170">
        <f t="shared" si="26"/>
        <v>1</v>
      </c>
      <c r="B170" s="1">
        <v>45078</v>
      </c>
      <c r="C170" s="28">
        <v>16576</v>
      </c>
      <c r="D170" s="4">
        <v>16576</v>
      </c>
      <c r="E170" s="4">
        <v>16583</v>
      </c>
      <c r="F170" s="4">
        <v>16581</v>
      </c>
      <c r="G170" s="30">
        <v>17599347.749192588</v>
      </c>
      <c r="H170" s="30">
        <v>17616410.242292728</v>
      </c>
      <c r="I170" s="4">
        <v>17144085</v>
      </c>
      <c r="J170" s="37">
        <v>16446291.3900628</v>
      </c>
      <c r="K170" s="11">
        <f t="shared" si="32"/>
        <v>-1.2051096649795534E-3</v>
      </c>
      <c r="L170" s="12">
        <f t="shared" si="33"/>
        <v>1.2684989429174731E-3</v>
      </c>
      <c r="M170" s="12">
        <f t="shared" si="34"/>
        <v>1.57033278975649E-3</v>
      </c>
      <c r="N170" s="12">
        <f t="shared" si="35"/>
        <v>4.6046652529536658E-3</v>
      </c>
      <c r="O170" s="32">
        <f t="shared" si="24"/>
        <v>1.062351036790643E-3</v>
      </c>
      <c r="P170" s="32">
        <f t="shared" si="25"/>
        <v>1.0166005945435597E-3</v>
      </c>
      <c r="Q170" s="34">
        <f t="shared" si="31"/>
        <v>3.2908085340250803E-3</v>
      </c>
    </row>
    <row r="171" spans="1:17">
      <c r="A171">
        <f t="shared" si="26"/>
        <v>1</v>
      </c>
      <c r="B171" s="1">
        <v>45108</v>
      </c>
      <c r="C171" s="28">
        <v>16593</v>
      </c>
      <c r="D171" s="4">
        <v>16615</v>
      </c>
      <c r="E171" s="4">
        <v>16621</v>
      </c>
      <c r="F171" s="4">
        <v>16610</v>
      </c>
      <c r="G171" s="30">
        <v>17558077.946846511</v>
      </c>
      <c r="H171" s="30">
        <v>17574863.966862164</v>
      </c>
      <c r="I171" s="4">
        <v>17128204</v>
      </c>
      <c r="J171" s="37">
        <v>16486045.649729401</v>
      </c>
      <c r="K171" s="11">
        <f t="shared" si="32"/>
        <v>1.0255791505791034E-3</v>
      </c>
      <c r="L171" s="12">
        <f t="shared" si="33"/>
        <v>2.3527992277991849E-3</v>
      </c>
      <c r="M171" s="12">
        <f t="shared" si="34"/>
        <v>2.2915033468009494E-3</v>
      </c>
      <c r="N171" s="12">
        <f t="shared" si="35"/>
        <v>1.7489898076110677E-3</v>
      </c>
      <c r="O171" s="32">
        <f t="shared" si="24"/>
        <v>-2.3449620369010438E-3</v>
      </c>
      <c r="P171" s="32">
        <f t="shared" si="25"/>
        <v>-2.3583848729192836E-3</v>
      </c>
      <c r="Q171" s="34">
        <f t="shared" si="31"/>
        <v>2.4172172755385635E-3</v>
      </c>
    </row>
    <row r="172" spans="1:17">
      <c r="A172">
        <f t="shared" si="26"/>
        <v>1</v>
      </c>
      <c r="B172" s="1">
        <v>45139</v>
      </c>
      <c r="C172" s="28">
        <v>16655</v>
      </c>
      <c r="D172" s="4">
        <v>16665</v>
      </c>
      <c r="E172" s="4">
        <v>16629</v>
      </c>
      <c r="F172" s="4">
        <v>16635</v>
      </c>
      <c r="G172" s="30">
        <v>17580432.454508923</v>
      </c>
      <c r="H172" s="30">
        <v>17572640.384007707</v>
      </c>
      <c r="I172" s="4">
        <v>17103110</v>
      </c>
      <c r="J172" s="37">
        <v>16504431.395064499</v>
      </c>
      <c r="K172" s="11">
        <f t="shared" si="32"/>
        <v>3.7365153980595256E-3</v>
      </c>
      <c r="L172" s="12">
        <f t="shared" si="33"/>
        <v>3.0093289196508888E-3</v>
      </c>
      <c r="M172" s="12">
        <f t="shared" si="34"/>
        <v>4.813188135490698E-4</v>
      </c>
      <c r="N172" s="12">
        <f t="shared" si="35"/>
        <v>1.505117399157152E-3</v>
      </c>
      <c r="O172" s="32">
        <f t="shared" si="24"/>
        <v>1.2731751009469328E-3</v>
      </c>
      <c r="P172" s="32">
        <f t="shared" si="25"/>
        <v>-1.2652062961338029E-4</v>
      </c>
      <c r="Q172" s="34">
        <f t="shared" si="31"/>
        <v>1.1152307670214689E-3</v>
      </c>
    </row>
    <row r="173" spans="1:17">
      <c r="A173">
        <f t="shared" si="26"/>
        <v>1</v>
      </c>
      <c r="B173" s="1">
        <v>45170</v>
      </c>
      <c r="C173" s="28">
        <v>16761</v>
      </c>
      <c r="D173" s="4">
        <v>16703</v>
      </c>
      <c r="E173" s="4">
        <v>16705</v>
      </c>
      <c r="F173" s="4">
        <v>16636</v>
      </c>
      <c r="G173" s="30">
        <v>17567710.81758675</v>
      </c>
      <c r="H173" s="30">
        <v>17560242.460580718</v>
      </c>
      <c r="I173" s="4">
        <v>16664559</v>
      </c>
      <c r="J173" s="37">
        <v>16519058.377610501</v>
      </c>
      <c r="K173" s="11">
        <f t="shared" si="32"/>
        <v>6.3644551185830789E-3</v>
      </c>
      <c r="L173" s="12">
        <f t="shared" si="33"/>
        <v>2.2802280228022553E-3</v>
      </c>
      <c r="M173" s="12">
        <f t="shared" si="34"/>
        <v>4.5703289434120276E-3</v>
      </c>
      <c r="N173" s="12">
        <f t="shared" si="35"/>
        <v>6.0114217012241511E-5</v>
      </c>
      <c r="O173" s="32">
        <f t="shared" si="24"/>
        <v>-7.2362480019139142E-4</v>
      </c>
      <c r="P173" s="32">
        <f t="shared" si="25"/>
        <v>-7.055242215207036E-4</v>
      </c>
      <c r="Q173" s="34">
        <f t="shared" si="31"/>
        <v>8.8624577217344402E-4</v>
      </c>
    </row>
    <row r="174" spans="1:17">
      <c r="A174">
        <f t="shared" si="26"/>
        <v>1</v>
      </c>
      <c r="B174" s="1">
        <v>45200</v>
      </c>
      <c r="C174" s="28">
        <v>16722</v>
      </c>
      <c r="D174" s="4">
        <v>16747</v>
      </c>
      <c r="E174" s="4">
        <v>16730</v>
      </c>
      <c r="F174" s="4">
        <v>16685</v>
      </c>
      <c r="G174" s="30">
        <v>17548440.199084725</v>
      </c>
      <c r="H174" s="30">
        <v>17541284.51747543</v>
      </c>
      <c r="I174" s="4">
        <v>16458767</v>
      </c>
      <c r="J174" s="37">
        <v>16524108.354935501</v>
      </c>
      <c r="K174" s="11">
        <f t="shared" si="32"/>
        <v>-2.3268301413996717E-3</v>
      </c>
      <c r="L174" s="12">
        <f t="shared" si="33"/>
        <v>2.6342573190445417E-3</v>
      </c>
      <c r="M174" s="12">
        <f t="shared" si="34"/>
        <v>1.4965579167913745E-3</v>
      </c>
      <c r="N174" s="12">
        <f t="shared" si="35"/>
        <v>2.9454195720124421E-3</v>
      </c>
      <c r="O174" s="32">
        <f t="shared" si="24"/>
        <v>-1.0969339546922363E-3</v>
      </c>
      <c r="P174" s="32">
        <f t="shared" si="25"/>
        <v>-1.0795946096897602E-3</v>
      </c>
      <c r="Q174" s="34">
        <f t="shared" si="31"/>
        <v>3.0570612498381777E-4</v>
      </c>
    </row>
    <row r="175" spans="1:17">
      <c r="A175">
        <f t="shared" si="26"/>
        <v>1</v>
      </c>
      <c r="B175" s="1">
        <v>45231</v>
      </c>
      <c r="C175" s="28">
        <v>16787</v>
      </c>
      <c r="D175" s="4">
        <v>16742</v>
      </c>
      <c r="E175" s="4">
        <v>16775</v>
      </c>
      <c r="F175" s="4">
        <v>16724</v>
      </c>
      <c r="G175" s="30">
        <v>17584007.097126536</v>
      </c>
      <c r="H175" s="30">
        <v>17548399.621215437</v>
      </c>
      <c r="I175" s="4">
        <v>16283203</v>
      </c>
      <c r="J175" s="37">
        <v>16544193.1350752</v>
      </c>
      <c r="K175" s="11">
        <f t="shared" si="32"/>
        <v>3.8870948451141807E-3</v>
      </c>
      <c r="L175" s="12">
        <f t="shared" si="33"/>
        <v>-2.9856093628710667E-4</v>
      </c>
      <c r="M175" s="12">
        <f t="shared" si="34"/>
        <v>2.6897788404065537E-3</v>
      </c>
      <c r="N175" s="12">
        <f t="shared" si="35"/>
        <v>2.3374288282889122E-3</v>
      </c>
      <c r="O175" s="32">
        <f t="shared" si="24"/>
        <v>2.0267840126135805E-3</v>
      </c>
      <c r="P175" s="32">
        <f t="shared" si="25"/>
        <v>4.0562045116576684E-4</v>
      </c>
      <c r="Q175" s="34">
        <f t="shared" si="31"/>
        <v>1.2154834444486617E-3</v>
      </c>
    </row>
    <row r="176" spans="1:17">
      <c r="A176">
        <f t="shared" si="26"/>
        <v>1</v>
      </c>
      <c r="B176" s="1">
        <v>45261</v>
      </c>
      <c r="C176" s="28">
        <v>16782</v>
      </c>
      <c r="D176" s="4">
        <v>16813</v>
      </c>
      <c r="E176" s="4">
        <v>16816</v>
      </c>
      <c r="F176" s="4">
        <v>16728</v>
      </c>
      <c r="G176" s="30">
        <v>17647410.112616483</v>
      </c>
      <c r="H176" s="30">
        <v>17611905.982648768</v>
      </c>
      <c r="I176" s="4">
        <v>16276781</v>
      </c>
      <c r="J176" s="37">
        <v>16566813.3880761</v>
      </c>
      <c r="K176" s="11">
        <f t="shared" si="32"/>
        <v>-2.978495264192027E-4</v>
      </c>
      <c r="L176" s="12">
        <f t="shared" si="33"/>
        <v>4.2408314418826976E-3</v>
      </c>
      <c r="M176" s="12">
        <f t="shared" si="34"/>
        <v>2.4441132637853524E-3</v>
      </c>
      <c r="N176" s="12">
        <f t="shared" si="35"/>
        <v>2.3917723032762517E-4</v>
      </c>
      <c r="O176" s="32">
        <f t="shared" si="24"/>
        <v>3.6057205356967437E-3</v>
      </c>
      <c r="P176" s="32">
        <f t="shared" si="25"/>
        <v>3.6189261017598451E-3</v>
      </c>
      <c r="Q176" s="34">
        <f t="shared" si="31"/>
        <v>1.3672623872447165E-3</v>
      </c>
    </row>
    <row r="177" spans="1:17">
      <c r="A177">
        <f t="shared" si="26"/>
        <v>1</v>
      </c>
      <c r="B177" s="1">
        <v>45292</v>
      </c>
      <c r="C177" s="28">
        <v>16824</v>
      </c>
      <c r="D177" s="4">
        <v>16824</v>
      </c>
      <c r="E177" s="4">
        <v>16813</v>
      </c>
      <c r="F177" s="4">
        <v>16720</v>
      </c>
      <c r="G177" s="30">
        <v>17665352.690091807</v>
      </c>
      <c r="H177" s="30">
        <v>17630049.69409284</v>
      </c>
      <c r="I177" s="4">
        <v>15917863</v>
      </c>
      <c r="J177" s="37">
        <v>16644882.8551668</v>
      </c>
      <c r="K177" s="11">
        <f t="shared" si="32"/>
        <v>2.5026814444046863E-3</v>
      </c>
      <c r="L177" s="12">
        <f t="shared" si="33"/>
        <v>6.5425563552024002E-4</v>
      </c>
      <c r="M177" s="12">
        <f t="shared" si="34"/>
        <v>-1.7840152235970574E-4</v>
      </c>
      <c r="N177" s="12">
        <f t="shared" si="35"/>
        <v>-4.7824007651842138E-4</v>
      </c>
      <c r="O177" s="32">
        <f t="shared" si="24"/>
        <v>1.0167258176030369E-3</v>
      </c>
      <c r="P177" s="32">
        <f t="shared" si="25"/>
        <v>1.0301957926612815E-3</v>
      </c>
      <c r="Q177" s="34">
        <f t="shared" si="31"/>
        <v>4.7124009465144834E-3</v>
      </c>
    </row>
    <row r="178" spans="1:17">
      <c r="A178">
        <f t="shared" si="26"/>
        <v>1</v>
      </c>
      <c r="B178" s="1">
        <v>45323</v>
      </c>
      <c r="C178" s="28">
        <v>16882</v>
      </c>
      <c r="D178" s="4">
        <v>16856</v>
      </c>
      <c r="E178" s="4">
        <v>16839</v>
      </c>
      <c r="F178" s="4">
        <v>16735</v>
      </c>
      <c r="G178" s="30">
        <v>17672141.434707858</v>
      </c>
      <c r="H178" s="30">
        <v>17630249.940852769</v>
      </c>
      <c r="I178" s="4">
        <v>16061280</v>
      </c>
      <c r="J178" s="37">
        <v>16668403.2037878</v>
      </c>
      <c r="K178" s="11">
        <f t="shared" si="32"/>
        <v>3.4474560152164546E-3</v>
      </c>
      <c r="L178" s="12">
        <f t="shared" si="33"/>
        <v>1.9020446980504424E-3</v>
      </c>
      <c r="M178" s="12">
        <f t="shared" si="34"/>
        <v>1.5464224112293756E-3</v>
      </c>
      <c r="N178" s="12">
        <f t="shared" si="35"/>
        <v>8.9712918660289631E-4</v>
      </c>
      <c r="O178" s="32">
        <f t="shared" si="24"/>
        <v>3.8429714566956541E-4</v>
      </c>
      <c r="P178" s="32">
        <f t="shared" si="25"/>
        <v>1.1358264066396728E-5</v>
      </c>
      <c r="Q178" s="34">
        <f t="shared" si="31"/>
        <v>1.4130678374644212E-3</v>
      </c>
    </row>
    <row r="179" spans="1:17">
      <c r="A179">
        <f t="shared" si="26"/>
        <v>1</v>
      </c>
      <c r="B179" s="1">
        <v>45352</v>
      </c>
      <c r="C179" s="28">
        <v>16905</v>
      </c>
      <c r="D179" s="4">
        <v>16892</v>
      </c>
      <c r="E179" s="4">
        <v>16893</v>
      </c>
      <c r="F179" s="4">
        <v>16772</v>
      </c>
      <c r="G179" s="30">
        <v>17760922.269840796</v>
      </c>
      <c r="H179" s="30">
        <v>17718800.704650525</v>
      </c>
      <c r="I179" s="4">
        <v>16337174</v>
      </c>
      <c r="J179" s="37">
        <v>16688404.794547999</v>
      </c>
      <c r="K179" s="11">
        <f t="shared" si="32"/>
        <v>1.3623978201635634E-3</v>
      </c>
      <c r="L179" s="12">
        <f t="shared" si="33"/>
        <v>2.1357380161366457E-3</v>
      </c>
      <c r="M179" s="12">
        <f t="shared" si="34"/>
        <v>3.206841261357507E-3</v>
      </c>
      <c r="N179" s="12">
        <f t="shared" si="35"/>
        <v>2.2109351658201604E-3</v>
      </c>
      <c r="O179" s="32">
        <f t="shared" si="24"/>
        <v>5.0237734606726203E-3</v>
      </c>
      <c r="P179" s="32">
        <f t="shared" si="25"/>
        <v>5.0226607163728065E-3</v>
      </c>
      <c r="Q179" s="34">
        <f t="shared" si="31"/>
        <v>1.1999704180214454E-3</v>
      </c>
    </row>
    <row r="180" spans="1:17">
      <c r="A180">
        <f t="shared" si="26"/>
        <v>1</v>
      </c>
      <c r="B180" s="1">
        <v>45383</v>
      </c>
      <c r="C180" s="28">
        <v>16897</v>
      </c>
      <c r="D180" s="4">
        <v>16905</v>
      </c>
      <c r="E180" s="4">
        <v>16884</v>
      </c>
      <c r="F180" s="4">
        <v>16768</v>
      </c>
      <c r="G180" s="30">
        <v>17731255.37885984</v>
      </c>
      <c r="H180" s="30">
        <v>17689017.132234134</v>
      </c>
      <c r="I180" s="4">
        <v>16637199</v>
      </c>
      <c r="J180" s="37">
        <v>16701750.558891</v>
      </c>
      <c r="K180" s="11">
        <f t="shared" si="32"/>
        <v>-4.732327713694584E-4</v>
      </c>
      <c r="L180" s="12">
        <f t="shared" si="33"/>
        <v>7.6959507459162246E-4</v>
      </c>
      <c r="M180" s="12">
        <f t="shared" si="34"/>
        <v>-5.3276505061272683E-4</v>
      </c>
      <c r="N180" s="12">
        <f t="shared" si="35"/>
        <v>-2.3849272597187277E-4</v>
      </c>
      <c r="O180" s="32">
        <f t="shared" ref="O180:O185" si="36">G180/G179-1</f>
        <v>-1.6703463103000527E-3</v>
      </c>
      <c r="P180" s="32">
        <f t="shared" ref="P180:P185" si="37">H180/H179-1</f>
        <v>-1.6809022750944314E-3</v>
      </c>
      <c r="Q180" s="34">
        <f t="shared" si="31"/>
        <v>7.9970281805241683E-4</v>
      </c>
    </row>
    <row r="181" spans="1:17">
      <c r="A181">
        <f t="shared" si="26"/>
        <v>1</v>
      </c>
      <c r="B181" s="1">
        <v>45413</v>
      </c>
      <c r="C181" s="28">
        <v>16947</v>
      </c>
      <c r="D181" s="4">
        <v>16906</v>
      </c>
      <c r="E181" s="4">
        <v>16902</v>
      </c>
      <c r="F181" s="4">
        <v>16791</v>
      </c>
      <c r="G181" s="30">
        <v>17783986.930022191</v>
      </c>
      <c r="H181" s="30">
        <v>17715410.597042259</v>
      </c>
      <c r="I181" s="4">
        <v>17036818</v>
      </c>
      <c r="J181" s="37">
        <v>16717487.4227068</v>
      </c>
      <c r="K181" s="11">
        <f t="shared" si="32"/>
        <v>2.9591051665975865E-3</v>
      </c>
      <c r="L181" s="12">
        <f t="shared" si="33"/>
        <v>5.9154096421210056E-5</v>
      </c>
      <c r="M181" s="12">
        <f t="shared" si="34"/>
        <v>1.0660980810235365E-3</v>
      </c>
      <c r="N181" s="12">
        <f t="shared" si="35"/>
        <v>1.371660305343525E-3</v>
      </c>
      <c r="O181" s="32">
        <f t="shared" si="36"/>
        <v>2.9739321912434225E-3</v>
      </c>
      <c r="P181" s="32">
        <f t="shared" si="37"/>
        <v>1.4920820422537062E-3</v>
      </c>
      <c r="Q181" s="34">
        <f t="shared" si="31"/>
        <v>9.4222840655588946E-4</v>
      </c>
    </row>
    <row r="182" spans="1:17">
      <c r="A182">
        <f t="shared" si="26"/>
        <v>1</v>
      </c>
      <c r="B182" s="1">
        <v>45444</v>
      </c>
      <c r="C182" s="28">
        <v>16913</v>
      </c>
      <c r="D182" s="4">
        <v>16903</v>
      </c>
      <c r="E182" s="4">
        <v>16906</v>
      </c>
      <c r="F182" s="4">
        <v>16783</v>
      </c>
      <c r="G182" s="30">
        <v>17777833.012511622</v>
      </c>
      <c r="H182" s="30">
        <v>17708487.80483526</v>
      </c>
      <c r="I182" s="4">
        <v>17361350</v>
      </c>
      <c r="J182" s="37">
        <v>16690460.0846764</v>
      </c>
      <c r="K182" s="11">
        <f t="shared" si="32"/>
        <v>-2.0062547943588971E-3</v>
      </c>
      <c r="L182" s="12">
        <f t="shared" si="33"/>
        <v>-1.7745179226313912E-4</v>
      </c>
      <c r="M182" s="12">
        <f t="shared" si="34"/>
        <v>2.3665838362330049E-4</v>
      </c>
      <c r="N182" s="12">
        <f t="shared" si="35"/>
        <v>-4.7644571496630039E-4</v>
      </c>
      <c r="O182" s="32">
        <f t="shared" si="36"/>
        <v>-3.4603700142066263E-4</v>
      </c>
      <c r="P182" s="32">
        <f t="shared" si="37"/>
        <v>-3.9077797091280342E-4</v>
      </c>
      <c r="Q182" s="34">
        <f t="shared" si="31"/>
        <v>-1.6167105347236754E-3</v>
      </c>
    </row>
    <row r="183" spans="1:17">
      <c r="A183">
        <f t="shared" si="26"/>
        <v>1</v>
      </c>
      <c r="B183" s="1">
        <v>45474</v>
      </c>
      <c r="C183" s="28">
        <v>16926</v>
      </c>
      <c r="D183" s="4">
        <v>16930</v>
      </c>
      <c r="E183" s="4">
        <v>16944</v>
      </c>
      <c r="F183" s="4">
        <v>16792</v>
      </c>
      <c r="G183" s="30">
        <v>17714849.675585572</v>
      </c>
      <c r="H183" s="30">
        <v>17645379.249421056</v>
      </c>
      <c r="I183" s="4">
        <v>17309376</v>
      </c>
      <c r="J183" s="37">
        <v>16660309.9072602</v>
      </c>
      <c r="K183" s="11">
        <f t="shared" si="32"/>
        <v>7.6863950807082304E-4</v>
      </c>
      <c r="L183" s="12">
        <f t="shared" si="33"/>
        <v>1.5973495829142426E-3</v>
      </c>
      <c r="M183" s="12">
        <f t="shared" si="34"/>
        <v>2.2477227019992441E-3</v>
      </c>
      <c r="N183" s="12">
        <f t="shared" si="35"/>
        <v>5.3625692665204561E-4</v>
      </c>
      <c r="O183" s="32">
        <f t="shared" si="36"/>
        <v>-3.542801694769282E-3</v>
      </c>
      <c r="P183" s="32">
        <f t="shared" si="37"/>
        <v>-3.5637461600177556E-3</v>
      </c>
      <c r="Q183" s="34">
        <f t="shared" si="31"/>
        <v>-1.8064317737940261E-3</v>
      </c>
    </row>
    <row r="184" spans="1:17">
      <c r="A184">
        <f t="shared" si="26"/>
        <v>1</v>
      </c>
      <c r="B184" s="1">
        <v>45505</v>
      </c>
      <c r="C184" s="28">
        <v>16976</v>
      </c>
      <c r="D184" s="4">
        <v>16997</v>
      </c>
      <c r="E184" s="4">
        <v>16953</v>
      </c>
      <c r="F184" s="4">
        <v>16818</v>
      </c>
      <c r="G184" s="30">
        <v>17687767.022600316</v>
      </c>
      <c r="H184" s="30">
        <v>17583784.300710116</v>
      </c>
      <c r="I184" s="4">
        <v>17238477</v>
      </c>
      <c r="J184" s="37">
        <v>16652447.1993137</v>
      </c>
      <c r="K184" s="11">
        <f t="shared" si="32"/>
        <v>2.9540352120998037E-3</v>
      </c>
      <c r="L184" s="12">
        <f t="shared" si="33"/>
        <v>3.9574719432959871E-3</v>
      </c>
      <c r="M184" s="12">
        <f t="shared" si="34"/>
        <v>5.3116147308784889E-4</v>
      </c>
      <c r="N184" s="12">
        <f t="shared" si="35"/>
        <v>1.5483563601714767E-3</v>
      </c>
      <c r="O184" s="32">
        <f t="shared" si="36"/>
        <v>-1.5288107706937781E-3</v>
      </c>
      <c r="P184" s="32">
        <f t="shared" si="37"/>
        <v>-3.4907126585540516E-3</v>
      </c>
      <c r="Q184" s="34">
        <f t="shared" si="31"/>
        <v>-4.7194247827730962E-4</v>
      </c>
    </row>
    <row r="185" spans="1:17" ht="15.95" thickBot="1">
      <c r="A185">
        <f t="shared" si="26"/>
        <v>1</v>
      </c>
      <c r="B185" s="1">
        <v>45536</v>
      </c>
      <c r="C185" s="29">
        <v>17075</v>
      </c>
      <c r="D185" s="21">
        <v>16993</v>
      </c>
      <c r="E185" s="21">
        <v>17014</v>
      </c>
      <c r="F185" s="21">
        <v>16869</v>
      </c>
      <c r="G185" s="31">
        <v>17675963.305343796</v>
      </c>
      <c r="H185" s="31">
        <v>17572397.863619257</v>
      </c>
      <c r="I185" s="21">
        <v>16821807</v>
      </c>
      <c r="J185" s="38">
        <v>16694883.501638301</v>
      </c>
      <c r="K185" s="14">
        <f t="shared" si="32"/>
        <v>5.8317624882187058E-3</v>
      </c>
      <c r="L185" s="15">
        <f t="shared" si="33"/>
        <v>-2.3533564746724966E-4</v>
      </c>
      <c r="M185" s="15">
        <f t="shared" si="34"/>
        <v>3.5981832124107882E-3</v>
      </c>
      <c r="N185" s="15">
        <f t="shared" si="35"/>
        <v>3.0324652158402188E-3</v>
      </c>
      <c r="O185" s="33">
        <f t="shared" si="36"/>
        <v>-6.6733789751061146E-4</v>
      </c>
      <c r="P185" s="33">
        <f t="shared" si="37"/>
        <v>-6.4755327386489814E-4</v>
      </c>
      <c r="Q185" s="35">
        <f t="shared" si="31"/>
        <v>2.5483523122264984E-3</v>
      </c>
    </row>
    <row r="186" spans="1:17">
      <c r="B186" s="1"/>
      <c r="G186" s="19"/>
      <c r="H186" s="19"/>
      <c r="I186" s="4"/>
      <c r="J186" s="4"/>
      <c r="K186" s="2"/>
      <c r="L186" s="2"/>
      <c r="M186" s="2"/>
      <c r="N186" s="2"/>
      <c r="O186" s="2"/>
      <c r="P186" s="2"/>
      <c r="Q186" s="2"/>
    </row>
  </sheetData>
  <mergeCells count="10">
    <mergeCell ref="C1:Q1"/>
    <mergeCell ref="T4:W4"/>
    <mergeCell ref="Z4:AC4"/>
    <mergeCell ref="C3:J3"/>
    <mergeCell ref="K3:Q3"/>
    <mergeCell ref="C4:F4"/>
    <mergeCell ref="G4:H4"/>
    <mergeCell ref="I4:J4"/>
    <mergeCell ref="K4:N4"/>
    <mergeCell ref="O4:P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A194E-3A47-4FF6-A58C-BF4279FDB2EE}">
  <dimension ref="A1:AC186"/>
  <sheetViews>
    <sheetView workbookViewId="0">
      <selection activeCell="B1" sqref="B1"/>
    </sheetView>
  </sheetViews>
  <sheetFormatPr defaultColWidth="14.140625" defaultRowHeight="15"/>
  <cols>
    <col min="1" max="1" width="2" bestFit="1" customWidth="1"/>
    <col min="2" max="2" width="10" bestFit="1" customWidth="1"/>
    <col min="3" max="3" width="14" bestFit="1" customWidth="1"/>
    <col min="4" max="5" width="10.42578125" bestFit="1" customWidth="1"/>
    <col min="6" max="7" width="14" bestFit="1" customWidth="1"/>
    <col min="8" max="9" width="11.140625" bestFit="1" customWidth="1"/>
    <col min="10" max="10" width="11.85546875" bestFit="1" customWidth="1"/>
    <col min="11" max="11" width="14" bestFit="1" customWidth="1"/>
    <col min="12" max="13" width="10.42578125" bestFit="1" customWidth="1"/>
    <col min="14" max="15" width="14" bestFit="1" customWidth="1"/>
    <col min="16" max="16" width="10.42578125" bestFit="1" customWidth="1"/>
    <col min="17" max="17" width="11.85546875" bestFit="1" customWidth="1"/>
    <col min="19" max="19" width="4.42578125" bestFit="1" customWidth="1"/>
    <col min="20" max="20" width="14" bestFit="1" customWidth="1"/>
    <col min="21" max="22" width="10.42578125" bestFit="1" customWidth="1"/>
    <col min="23" max="23" width="14" bestFit="1" customWidth="1"/>
    <col min="25" max="25" width="4.42578125" bestFit="1" customWidth="1"/>
    <col min="26" max="26" width="14" bestFit="1" customWidth="1"/>
    <col min="27" max="28" width="10.42578125" bestFit="1" customWidth="1"/>
    <col min="29" max="29" width="14" bestFit="1" customWidth="1"/>
  </cols>
  <sheetData>
    <row r="1" spans="1:29" ht="47.1">
      <c r="C1" s="47" t="s">
        <v>8</v>
      </c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</row>
    <row r="2" spans="1:29" ht="15.95" thickBot="1"/>
    <row r="3" spans="1:29" ht="27">
      <c r="C3" s="49" t="s">
        <v>67</v>
      </c>
      <c r="D3" s="50"/>
      <c r="E3" s="50"/>
      <c r="F3" s="50"/>
      <c r="G3" s="50"/>
      <c r="H3" s="50"/>
      <c r="I3" s="50"/>
      <c r="J3" s="51"/>
      <c r="K3" s="49" t="s">
        <v>68</v>
      </c>
      <c r="L3" s="50"/>
      <c r="M3" s="50"/>
      <c r="N3" s="50"/>
      <c r="O3" s="50"/>
      <c r="P3" s="50"/>
      <c r="Q3" s="51"/>
    </row>
    <row r="4" spans="1:29" ht="21.95">
      <c r="C4" s="52" t="s">
        <v>69</v>
      </c>
      <c r="D4" s="48"/>
      <c r="E4" s="48"/>
      <c r="F4" s="48"/>
      <c r="G4" s="48" t="s">
        <v>13</v>
      </c>
      <c r="H4" s="48"/>
      <c r="I4" s="48" t="s">
        <v>70</v>
      </c>
      <c r="J4" s="53"/>
      <c r="K4" s="52" t="s">
        <v>12</v>
      </c>
      <c r="L4" s="48"/>
      <c r="M4" s="48"/>
      <c r="N4" s="48"/>
      <c r="O4" s="48" t="s">
        <v>13</v>
      </c>
      <c r="P4" s="48"/>
      <c r="Q4" s="8" t="s">
        <v>70</v>
      </c>
      <c r="T4" s="48" t="s">
        <v>71</v>
      </c>
      <c r="U4" s="48"/>
      <c r="V4" s="48"/>
      <c r="W4" s="48"/>
      <c r="Z4" s="48" t="s">
        <v>72</v>
      </c>
      <c r="AA4" s="48"/>
      <c r="AB4" s="48"/>
      <c r="AC4" s="48"/>
    </row>
    <row r="5" spans="1:29" ht="17.100000000000001" thickBot="1">
      <c r="B5" t="s">
        <v>79</v>
      </c>
      <c r="C5" s="16" t="s">
        <v>73</v>
      </c>
      <c r="D5" s="17" t="s">
        <v>74</v>
      </c>
      <c r="E5" s="17" t="s">
        <v>75</v>
      </c>
      <c r="F5" s="17" t="s">
        <v>76</v>
      </c>
      <c r="G5" s="17" t="s">
        <v>73</v>
      </c>
      <c r="H5" s="17" t="s">
        <v>74</v>
      </c>
      <c r="I5" s="17" t="s">
        <v>77</v>
      </c>
      <c r="J5" s="18" t="s">
        <v>78</v>
      </c>
      <c r="K5" s="16" t="s">
        <v>73</v>
      </c>
      <c r="L5" s="17" t="s">
        <v>74</v>
      </c>
      <c r="M5" s="17" t="s">
        <v>75</v>
      </c>
      <c r="N5" s="17" t="s">
        <v>76</v>
      </c>
      <c r="O5" s="17" t="s">
        <v>73</v>
      </c>
      <c r="P5" s="17" t="s">
        <v>74</v>
      </c>
      <c r="Q5" s="18" t="s">
        <v>78</v>
      </c>
      <c r="T5" s="5" t="s">
        <v>73</v>
      </c>
      <c r="U5" s="5" t="s">
        <v>74</v>
      </c>
      <c r="V5" s="5" t="s">
        <v>75</v>
      </c>
      <c r="W5" s="5" t="s">
        <v>76</v>
      </c>
      <c r="Z5" s="5" t="s">
        <v>73</v>
      </c>
      <c r="AA5" s="5" t="s">
        <v>74</v>
      </c>
      <c r="AB5" s="5" t="s">
        <v>75</v>
      </c>
      <c r="AC5" s="5" t="s">
        <v>76</v>
      </c>
    </row>
    <row r="6" spans="1:29">
      <c r="A6">
        <f>IF(OR(YEAR(B6)&lt;2020,YEAR(B6)&gt;2021),1,0)</f>
        <v>1</v>
      </c>
      <c r="B6" s="1">
        <v>40087</v>
      </c>
      <c r="C6" s="25">
        <v>699</v>
      </c>
      <c r="D6" s="26">
        <v>699</v>
      </c>
      <c r="E6" s="26">
        <v>700</v>
      </c>
      <c r="F6" s="26">
        <v>661</v>
      </c>
      <c r="G6" s="27"/>
      <c r="H6" s="27"/>
      <c r="I6" s="26">
        <v>1841446</v>
      </c>
      <c r="J6" s="36">
        <v>1738920.2604237599</v>
      </c>
      <c r="K6" s="9"/>
      <c r="L6" s="20"/>
      <c r="M6" s="20"/>
      <c r="N6" s="20"/>
      <c r="O6" s="20"/>
      <c r="P6" s="20"/>
      <c r="Q6" s="10"/>
      <c r="S6" s="22" t="s">
        <v>12</v>
      </c>
      <c r="T6" s="24" cm="1">
        <f t="array" ref="T6">SQRT(AVERAGE(POWER(K7:K185-$Q$7:$Q$185,2)))</f>
        <v>1.5493876763581306E-2</v>
      </c>
      <c r="U6" s="7" cm="1">
        <f t="array" ref="U6">SQRT(AVERAGE(POWER(L7:L185-$Q$7:$Q$185,2)))</f>
        <v>1.4425446718311514E-2</v>
      </c>
      <c r="V6" s="7" cm="1">
        <f t="array" ref="V6">SQRT(AVERAGE(POWER(M7:M185-$Q$7:$Q$185,2)))</f>
        <v>1.440888311346593E-2</v>
      </c>
      <c r="W6" s="7" cm="1">
        <f t="array" ref="W6">SQRT(AVERAGE(POWER(N7:N185-$Q$7:$Q$185,2)))</f>
        <v>1.0010263328431268E-2</v>
      </c>
      <c r="Y6" s="22" t="s">
        <v>12</v>
      </c>
      <c r="Z6" s="23" cm="1">
        <f t="array" ref="Z6">SQRT(SUMPRODUCT($A$7:$A$185,POWER(K7:K185-$Q$7:$Q$185,2))/SUM($A$7:$A$185))</f>
        <v>1.4680199826270989E-2</v>
      </c>
      <c r="AA6" s="7" cm="1">
        <f t="array" ref="AA6">SQRT(SUMPRODUCT($A$7:$A$185,POWER(L7:L185-$Q$7:$Q$185,2))/SUM($A$7:$A$185))</f>
        <v>1.1124285620484601E-2</v>
      </c>
      <c r="AB6" s="7" cm="1">
        <f t="array" ref="AB6">SQRT(SUMPRODUCT($A$7:$A$185,POWER(M7:M185-$Q$7:$Q$185,2))/SUM($A$7:$A$185))</f>
        <v>1.0616556971718758E-2</v>
      </c>
      <c r="AC6" s="7" cm="1">
        <f t="array" ref="AC6">SQRT(SUMPRODUCT($A$7:$A$185,POWER(N7:N185-$Q$7:$Q$185,2))/SUM($A$7:$A$185))</f>
        <v>8.641806771871945E-3</v>
      </c>
    </row>
    <row r="7" spans="1:29">
      <c r="A7">
        <f t="shared" ref="A7:A70" si="0">IF(OR(YEAR(B7)&lt;2020,YEAR(B7)&gt;2021),1,0)</f>
        <v>1</v>
      </c>
      <c r="B7" s="1">
        <v>40118</v>
      </c>
      <c r="C7" s="28">
        <v>698</v>
      </c>
      <c r="D7" s="4">
        <v>704</v>
      </c>
      <c r="E7" s="4">
        <v>676</v>
      </c>
      <c r="F7" s="4">
        <v>664</v>
      </c>
      <c r="G7" s="20"/>
      <c r="H7" s="20"/>
      <c r="I7" s="4">
        <v>1715700</v>
      </c>
      <c r="J7" s="37">
        <v>1744577.9596810101</v>
      </c>
      <c r="K7" s="11">
        <f t="shared" ref="K7:K38" si="1">C7/C6-1</f>
        <v>-1.4306151645206988E-3</v>
      </c>
      <c r="L7" s="12">
        <f t="shared" ref="L7:L38" si="2">D7/D6-1</f>
        <v>7.1530758226037161E-3</v>
      </c>
      <c r="M7" s="12">
        <f t="shared" ref="M7:M38" si="3">E7/E6-1</f>
        <v>-3.4285714285714253E-2</v>
      </c>
      <c r="N7" s="12">
        <f t="shared" ref="N7:N38" si="4">F7/F6-1</f>
        <v>4.5385779122542047E-3</v>
      </c>
      <c r="O7" s="13"/>
      <c r="P7" s="13"/>
      <c r="Q7" s="34">
        <f>J7/J6-1</f>
        <v>3.2535702677196632E-3</v>
      </c>
      <c r="S7" s="22" t="s">
        <v>13</v>
      </c>
      <c r="T7" s="24" cm="1">
        <f t="array" ref="T7">SQRT(AVERAGE(POWER(O51:O185-$Q$51:$Q$185,2)))</f>
        <v>8.8992340929717074E-3</v>
      </c>
      <c r="U7" s="7" cm="1">
        <f t="array" ref="U7">SQRT(AVERAGE(POWER(P51:P185-$Q$51:$Q$185,2)))</f>
        <v>8.7485924561232654E-3</v>
      </c>
      <c r="V7" s="3"/>
      <c r="W7" s="3"/>
      <c r="Y7" s="22" t="s">
        <v>13</v>
      </c>
      <c r="Z7" s="23" cm="1">
        <f t="array" ref="Z7">SQRT(SUMPRODUCT($A$51:$A$185,POWER(O51:O185-$Q$51:$Q$185,2))/SUM($A$51:$A$185))</f>
        <v>6.9340437816550896E-3</v>
      </c>
      <c r="AA7" s="7" cm="1">
        <f t="array" ref="AA7">SQRT(SUMPRODUCT($A$51:$A$185,POWER(P51:P185-$Q$51:$Q$185,2))/SUM($A$51:$A$185))</f>
        <v>6.9045984699926261E-3</v>
      </c>
      <c r="AB7" s="3"/>
      <c r="AC7" s="3"/>
    </row>
    <row r="8" spans="1:29">
      <c r="A8">
        <f t="shared" si="0"/>
        <v>1</v>
      </c>
      <c r="B8" s="1">
        <v>40148</v>
      </c>
      <c r="C8" s="28">
        <v>703</v>
      </c>
      <c r="D8" s="4">
        <v>677</v>
      </c>
      <c r="E8" s="4">
        <v>676</v>
      </c>
      <c r="F8" s="4">
        <v>663</v>
      </c>
      <c r="G8" s="20"/>
      <c r="H8" s="20"/>
      <c r="I8" s="4">
        <v>1648003</v>
      </c>
      <c r="J8" s="37">
        <v>1754094.6392490701</v>
      </c>
      <c r="K8" s="11">
        <f t="shared" si="1"/>
        <v>7.1633237822350537E-3</v>
      </c>
      <c r="L8" s="12">
        <f t="shared" si="2"/>
        <v>-3.8352272727272707E-2</v>
      </c>
      <c r="M8" s="12">
        <f t="shared" si="3"/>
        <v>0</v>
      </c>
      <c r="N8" s="12">
        <f t="shared" si="4"/>
        <v>-1.5060240963855609E-3</v>
      </c>
      <c r="O8" s="13"/>
      <c r="P8" s="13"/>
      <c r="Q8" s="34">
        <f t="shared" ref="Q8:Q71" si="5">J8/J7-1</f>
        <v>5.4550038966445502E-3</v>
      </c>
    </row>
    <row r="9" spans="1:29">
      <c r="A9">
        <f t="shared" si="0"/>
        <v>1</v>
      </c>
      <c r="B9" s="1">
        <v>40179</v>
      </c>
      <c r="C9" s="28">
        <v>681</v>
      </c>
      <c r="D9" s="4">
        <v>680</v>
      </c>
      <c r="E9" s="4">
        <v>684</v>
      </c>
      <c r="F9" s="4">
        <v>666</v>
      </c>
      <c r="G9" s="20"/>
      <c r="H9" s="20"/>
      <c r="I9" s="4">
        <v>1582421</v>
      </c>
      <c r="J9" s="37">
        <v>1753199.5441290201</v>
      </c>
      <c r="K9" s="11">
        <f t="shared" si="1"/>
        <v>-3.1294452347083945E-2</v>
      </c>
      <c r="L9" s="12">
        <f t="shared" si="2"/>
        <v>4.4313146233383449E-3</v>
      </c>
      <c r="M9" s="12">
        <f t="shared" si="3"/>
        <v>1.1834319526627279E-2</v>
      </c>
      <c r="N9" s="12">
        <f t="shared" si="4"/>
        <v>4.5248868778280382E-3</v>
      </c>
      <c r="O9" s="13"/>
      <c r="P9" s="13"/>
      <c r="Q9" s="34">
        <f t="shared" si="5"/>
        <v>-5.1028895478133496E-4</v>
      </c>
    </row>
    <row r="10" spans="1:29">
      <c r="A10">
        <f t="shared" si="0"/>
        <v>1</v>
      </c>
      <c r="B10" s="1">
        <v>40210</v>
      </c>
      <c r="C10" s="28">
        <v>683</v>
      </c>
      <c r="D10" s="4">
        <v>690</v>
      </c>
      <c r="E10" s="4">
        <v>691</v>
      </c>
      <c r="F10" s="4">
        <v>674</v>
      </c>
      <c r="G10" s="20"/>
      <c r="H10" s="20"/>
      <c r="I10" s="4">
        <v>1584007</v>
      </c>
      <c r="J10" s="37">
        <v>1748600.6074355701</v>
      </c>
      <c r="K10" s="11">
        <f t="shared" si="1"/>
        <v>2.936857562408246E-3</v>
      </c>
      <c r="L10" s="12">
        <f t="shared" si="2"/>
        <v>1.4705882352941124E-2</v>
      </c>
      <c r="M10" s="12">
        <f t="shared" si="3"/>
        <v>1.023391812865504E-2</v>
      </c>
      <c r="N10" s="12">
        <f t="shared" si="4"/>
        <v>1.2012012012011963E-2</v>
      </c>
      <c r="O10" s="13"/>
      <c r="P10" s="13"/>
      <c r="Q10" s="34">
        <f t="shared" si="5"/>
        <v>-2.6231678583595874E-3</v>
      </c>
    </row>
    <row r="11" spans="1:29">
      <c r="A11">
        <f t="shared" si="0"/>
        <v>1</v>
      </c>
      <c r="B11" s="1">
        <v>40238</v>
      </c>
      <c r="C11" s="28">
        <v>699</v>
      </c>
      <c r="D11" s="4">
        <v>701</v>
      </c>
      <c r="E11" s="4">
        <v>702</v>
      </c>
      <c r="F11" s="4">
        <v>681</v>
      </c>
      <c r="G11" s="20"/>
      <c r="H11" s="20"/>
      <c r="I11" s="4">
        <v>1616388</v>
      </c>
      <c r="J11" s="37">
        <v>1759935.58381203</v>
      </c>
      <c r="K11" s="11">
        <f t="shared" si="1"/>
        <v>2.3426061493411421E-2</v>
      </c>
      <c r="L11" s="12">
        <f t="shared" si="2"/>
        <v>1.5942028985507228E-2</v>
      </c>
      <c r="M11" s="12">
        <f t="shared" si="3"/>
        <v>1.591895803183796E-2</v>
      </c>
      <c r="N11" s="12">
        <f t="shared" si="4"/>
        <v>1.0385756676557945E-2</v>
      </c>
      <c r="O11" s="13"/>
      <c r="P11" s="13"/>
      <c r="Q11" s="34">
        <f t="shared" si="5"/>
        <v>6.4823129582938233E-3</v>
      </c>
    </row>
    <row r="12" spans="1:29">
      <c r="A12">
        <f t="shared" si="0"/>
        <v>1</v>
      </c>
      <c r="B12" s="1">
        <v>40269</v>
      </c>
      <c r="C12" s="28">
        <v>708</v>
      </c>
      <c r="D12" s="4">
        <v>710</v>
      </c>
      <c r="E12" s="4">
        <v>709</v>
      </c>
      <c r="F12" s="4">
        <v>687</v>
      </c>
      <c r="G12" s="20"/>
      <c r="H12" s="20"/>
      <c r="I12" s="4">
        <v>1739715</v>
      </c>
      <c r="J12" s="37">
        <v>1781708.55844831</v>
      </c>
      <c r="K12" s="11">
        <f t="shared" si="1"/>
        <v>1.2875536480686733E-2</v>
      </c>
      <c r="L12" s="12">
        <f t="shared" si="2"/>
        <v>1.2838801711840153E-2</v>
      </c>
      <c r="M12" s="12">
        <f t="shared" si="3"/>
        <v>9.9715099715098621E-3</v>
      </c>
      <c r="N12" s="12">
        <f t="shared" si="4"/>
        <v>8.8105726872247381E-3</v>
      </c>
      <c r="O12" s="13"/>
      <c r="P12" s="13"/>
      <c r="Q12" s="34">
        <f t="shared" si="5"/>
        <v>1.2371461112866244E-2</v>
      </c>
    </row>
    <row r="13" spans="1:29">
      <c r="A13">
        <f t="shared" si="0"/>
        <v>1</v>
      </c>
      <c r="B13" s="1">
        <v>40299</v>
      </c>
      <c r="C13" s="28">
        <v>720</v>
      </c>
      <c r="D13" s="4">
        <v>720</v>
      </c>
      <c r="E13" s="4">
        <v>720</v>
      </c>
      <c r="F13" s="4">
        <v>696</v>
      </c>
      <c r="G13" s="20"/>
      <c r="H13" s="20"/>
      <c r="I13" s="4">
        <v>1846212</v>
      </c>
      <c r="J13" s="37">
        <v>1801361.1758314201</v>
      </c>
      <c r="K13" s="11">
        <f t="shared" si="1"/>
        <v>1.6949152542372836E-2</v>
      </c>
      <c r="L13" s="12">
        <f t="shared" si="2"/>
        <v>1.4084507042253502E-2</v>
      </c>
      <c r="M13" s="12">
        <f t="shared" si="3"/>
        <v>1.5514809590973178E-2</v>
      </c>
      <c r="N13" s="12">
        <f t="shared" si="4"/>
        <v>1.3100436681222627E-2</v>
      </c>
      <c r="O13" s="13"/>
      <c r="P13" s="13"/>
      <c r="Q13" s="34">
        <f t="shared" si="5"/>
        <v>1.1030208779052808E-2</v>
      </c>
    </row>
    <row r="14" spans="1:29">
      <c r="A14">
        <f t="shared" si="0"/>
        <v>1</v>
      </c>
      <c r="B14" s="1">
        <v>40330</v>
      </c>
      <c r="C14" s="28">
        <v>725</v>
      </c>
      <c r="D14" s="4">
        <v>725</v>
      </c>
      <c r="E14" s="4">
        <v>726</v>
      </c>
      <c r="F14" s="4">
        <v>702</v>
      </c>
      <c r="G14" s="20"/>
      <c r="H14" s="20"/>
      <c r="I14" s="4">
        <v>1942686</v>
      </c>
      <c r="J14" s="37">
        <v>1814754.15518514</v>
      </c>
      <c r="K14" s="11">
        <f t="shared" si="1"/>
        <v>6.9444444444444198E-3</v>
      </c>
      <c r="L14" s="12">
        <f t="shared" si="2"/>
        <v>6.9444444444444198E-3</v>
      </c>
      <c r="M14" s="12">
        <f t="shared" si="3"/>
        <v>8.3333333333333037E-3</v>
      </c>
      <c r="N14" s="12">
        <f t="shared" si="4"/>
        <v>8.6206896551723755E-3</v>
      </c>
      <c r="O14" s="13"/>
      <c r="P14" s="13"/>
      <c r="Q14" s="34">
        <f t="shared" si="5"/>
        <v>7.4349217321940664E-3</v>
      </c>
    </row>
    <row r="15" spans="1:29">
      <c r="A15">
        <f t="shared" si="0"/>
        <v>1</v>
      </c>
      <c r="B15" s="1">
        <v>40360</v>
      </c>
      <c r="C15" s="28">
        <v>733</v>
      </c>
      <c r="D15" s="4">
        <v>733</v>
      </c>
      <c r="E15" s="4">
        <v>733</v>
      </c>
      <c r="F15" s="4">
        <v>709</v>
      </c>
      <c r="G15" s="20"/>
      <c r="H15" s="20"/>
      <c r="I15" s="4">
        <v>1964359</v>
      </c>
      <c r="J15" s="37">
        <v>1804869.4691318299</v>
      </c>
      <c r="K15" s="11">
        <f t="shared" si="1"/>
        <v>1.1034482758620623E-2</v>
      </c>
      <c r="L15" s="12">
        <f t="shared" si="2"/>
        <v>1.1034482758620623E-2</v>
      </c>
      <c r="M15" s="12">
        <f t="shared" si="3"/>
        <v>9.6418732782368455E-3</v>
      </c>
      <c r="N15" s="12">
        <f t="shared" si="4"/>
        <v>9.9715099715098621E-3</v>
      </c>
      <c r="O15" s="13"/>
      <c r="P15" s="13"/>
      <c r="Q15" s="34">
        <f t="shared" si="5"/>
        <v>-5.446845802814293E-3</v>
      </c>
    </row>
    <row r="16" spans="1:29">
      <c r="A16">
        <f t="shared" si="0"/>
        <v>1</v>
      </c>
      <c r="B16" s="1">
        <v>40391</v>
      </c>
      <c r="C16" s="28">
        <v>741</v>
      </c>
      <c r="D16" s="4">
        <v>740</v>
      </c>
      <c r="E16" s="4">
        <v>742</v>
      </c>
      <c r="F16" s="4">
        <v>716</v>
      </c>
      <c r="G16" s="20"/>
      <c r="H16" s="20"/>
      <c r="I16" s="4">
        <v>1910852</v>
      </c>
      <c r="J16" s="37">
        <v>1796646.17366172</v>
      </c>
      <c r="K16" s="11">
        <f t="shared" si="1"/>
        <v>1.0914051841746319E-2</v>
      </c>
      <c r="L16" s="12">
        <f t="shared" si="2"/>
        <v>9.5497953615280018E-3</v>
      </c>
      <c r="M16" s="12">
        <f t="shared" si="3"/>
        <v>1.2278308321964637E-2</v>
      </c>
      <c r="N16" s="12">
        <f t="shared" si="4"/>
        <v>9.873060648801113E-3</v>
      </c>
      <c r="O16" s="13"/>
      <c r="P16" s="13"/>
      <c r="Q16" s="34">
        <f t="shared" si="5"/>
        <v>-4.5561718510677141E-3</v>
      </c>
    </row>
    <row r="17" spans="1:17">
      <c r="A17">
        <f t="shared" si="0"/>
        <v>1</v>
      </c>
      <c r="B17" s="1">
        <v>40422</v>
      </c>
      <c r="C17" s="28">
        <v>745</v>
      </c>
      <c r="D17" s="4">
        <v>748</v>
      </c>
      <c r="E17" s="4">
        <v>749</v>
      </c>
      <c r="F17" s="4">
        <v>722</v>
      </c>
      <c r="G17" s="20"/>
      <c r="H17" s="20"/>
      <c r="I17" s="4">
        <v>1926497</v>
      </c>
      <c r="J17" s="37">
        <v>1820490.74204241</v>
      </c>
      <c r="K17" s="11">
        <f t="shared" si="1"/>
        <v>5.3981106612686069E-3</v>
      </c>
      <c r="L17" s="12">
        <f t="shared" si="2"/>
        <v>1.08108108108107E-2</v>
      </c>
      <c r="M17" s="12">
        <f t="shared" si="3"/>
        <v>9.4339622641510523E-3</v>
      </c>
      <c r="N17" s="12">
        <f t="shared" si="4"/>
        <v>8.379888268156499E-3</v>
      </c>
      <c r="O17" s="13"/>
      <c r="P17" s="13"/>
      <c r="Q17" s="34">
        <f t="shared" si="5"/>
        <v>1.3271710774354961E-2</v>
      </c>
    </row>
    <row r="18" spans="1:17">
      <c r="A18">
        <f t="shared" si="0"/>
        <v>1</v>
      </c>
      <c r="B18" s="1">
        <v>40452</v>
      </c>
      <c r="C18" s="28">
        <v>755</v>
      </c>
      <c r="D18" s="4">
        <v>760</v>
      </c>
      <c r="E18" s="4">
        <v>759</v>
      </c>
      <c r="F18" s="4">
        <v>732</v>
      </c>
      <c r="G18" s="20"/>
      <c r="H18" s="20"/>
      <c r="I18" s="4">
        <v>1936150</v>
      </c>
      <c r="J18" s="37">
        <v>1835624.95020029</v>
      </c>
      <c r="K18" s="11">
        <f t="shared" si="1"/>
        <v>1.3422818791946289E-2</v>
      </c>
      <c r="L18" s="12">
        <f t="shared" si="2"/>
        <v>1.6042780748663166E-2</v>
      </c>
      <c r="M18" s="12">
        <f t="shared" si="3"/>
        <v>1.3351134846461887E-2</v>
      </c>
      <c r="N18" s="12">
        <f t="shared" si="4"/>
        <v>1.3850415512465464E-2</v>
      </c>
      <c r="O18" s="13"/>
      <c r="P18" s="13"/>
      <c r="Q18" s="34">
        <f t="shared" si="5"/>
        <v>8.3132574137130266E-3</v>
      </c>
    </row>
    <row r="19" spans="1:17">
      <c r="A19">
        <f t="shared" si="0"/>
        <v>1</v>
      </c>
      <c r="B19" s="1">
        <v>40483</v>
      </c>
      <c r="C19" s="28">
        <v>763</v>
      </c>
      <c r="D19" s="4">
        <v>764</v>
      </c>
      <c r="E19" s="4">
        <v>735</v>
      </c>
      <c r="F19" s="4">
        <v>736</v>
      </c>
      <c r="G19" s="20"/>
      <c r="H19" s="20"/>
      <c r="I19" s="4">
        <v>1806670</v>
      </c>
      <c r="J19" s="37">
        <v>1828921.4821619301</v>
      </c>
      <c r="K19" s="11">
        <f t="shared" si="1"/>
        <v>1.059602649006619E-2</v>
      </c>
      <c r="L19" s="12">
        <f t="shared" si="2"/>
        <v>5.2631578947368585E-3</v>
      </c>
      <c r="M19" s="12">
        <f t="shared" si="3"/>
        <v>-3.1620553359683834E-2</v>
      </c>
      <c r="N19" s="12">
        <f t="shared" si="4"/>
        <v>5.464480874316946E-3</v>
      </c>
      <c r="O19" s="13"/>
      <c r="P19" s="13"/>
      <c r="Q19" s="34">
        <f t="shared" si="5"/>
        <v>-3.6518723705669665E-3</v>
      </c>
    </row>
    <row r="20" spans="1:17">
      <c r="A20">
        <f t="shared" si="0"/>
        <v>1</v>
      </c>
      <c r="B20" s="1">
        <v>40513</v>
      </c>
      <c r="C20" s="28">
        <v>768</v>
      </c>
      <c r="D20" s="4">
        <v>731</v>
      </c>
      <c r="E20" s="4">
        <v>734</v>
      </c>
      <c r="F20" s="4">
        <v>734</v>
      </c>
      <c r="G20" s="20"/>
      <c r="H20" s="20"/>
      <c r="I20" s="4">
        <v>1727150</v>
      </c>
      <c r="J20" s="37">
        <v>1834387.9257069901</v>
      </c>
      <c r="K20" s="11">
        <f t="shared" si="1"/>
        <v>6.5530799475752577E-3</v>
      </c>
      <c r="L20" s="12">
        <f t="shared" si="2"/>
        <v>-4.3193717277486887E-2</v>
      </c>
      <c r="M20" s="12">
        <f t="shared" si="3"/>
        <v>-1.3605442176870541E-3</v>
      </c>
      <c r="N20" s="12">
        <f t="shared" si="4"/>
        <v>-2.7173913043477826E-3</v>
      </c>
      <c r="O20" s="13"/>
      <c r="P20" s="13"/>
      <c r="Q20" s="34">
        <f t="shared" si="5"/>
        <v>2.9888891340474899E-3</v>
      </c>
    </row>
    <row r="21" spans="1:17">
      <c r="A21">
        <f t="shared" si="0"/>
        <v>1</v>
      </c>
      <c r="B21" s="1">
        <v>40544</v>
      </c>
      <c r="C21" s="28">
        <v>732</v>
      </c>
      <c r="D21" s="4">
        <v>738</v>
      </c>
      <c r="E21" s="4">
        <v>739</v>
      </c>
      <c r="F21" s="4">
        <v>737</v>
      </c>
      <c r="G21" s="20"/>
      <c r="H21" s="20"/>
      <c r="I21" s="4">
        <v>1664272</v>
      </c>
      <c r="J21" s="37">
        <v>1841361.7334086699</v>
      </c>
      <c r="K21" s="11">
        <f t="shared" si="1"/>
        <v>-4.6875E-2</v>
      </c>
      <c r="L21" s="12">
        <f t="shared" si="2"/>
        <v>9.5759233926129284E-3</v>
      </c>
      <c r="M21" s="12">
        <f t="shared" si="3"/>
        <v>6.8119891008173727E-3</v>
      </c>
      <c r="N21" s="12">
        <f t="shared" si="4"/>
        <v>4.0871934604904681E-3</v>
      </c>
      <c r="O21" s="13"/>
      <c r="P21" s="13"/>
      <c r="Q21" s="34">
        <f t="shared" si="5"/>
        <v>3.8017082449952611E-3</v>
      </c>
    </row>
    <row r="22" spans="1:17">
      <c r="A22">
        <f t="shared" si="0"/>
        <v>1</v>
      </c>
      <c r="B22" s="1">
        <v>40575</v>
      </c>
      <c r="C22" s="28">
        <v>742</v>
      </c>
      <c r="D22" s="4">
        <v>743</v>
      </c>
      <c r="E22" s="4">
        <v>744</v>
      </c>
      <c r="F22" s="4">
        <v>738</v>
      </c>
      <c r="G22" s="20"/>
      <c r="H22" s="20"/>
      <c r="I22" s="4">
        <v>1682959</v>
      </c>
      <c r="J22" s="37">
        <v>1847358.6336356001</v>
      </c>
      <c r="K22" s="11">
        <f t="shared" si="1"/>
        <v>1.3661202185792254E-2</v>
      </c>
      <c r="L22" s="12">
        <f t="shared" si="2"/>
        <v>6.7750677506774881E-3</v>
      </c>
      <c r="M22" s="12">
        <f t="shared" si="3"/>
        <v>6.7658998646820123E-3</v>
      </c>
      <c r="N22" s="12">
        <f t="shared" si="4"/>
        <v>1.3568521031208647E-3</v>
      </c>
      <c r="O22" s="13"/>
      <c r="P22" s="13"/>
      <c r="Q22" s="34">
        <f t="shared" si="5"/>
        <v>3.256774656563044E-3</v>
      </c>
    </row>
    <row r="23" spans="1:17">
      <c r="A23">
        <f t="shared" si="0"/>
        <v>1</v>
      </c>
      <c r="B23" s="1">
        <v>40603</v>
      </c>
      <c r="C23" s="28">
        <v>758</v>
      </c>
      <c r="D23" s="4">
        <v>757</v>
      </c>
      <c r="E23" s="4">
        <v>759</v>
      </c>
      <c r="F23" s="4">
        <v>754</v>
      </c>
      <c r="G23" s="20"/>
      <c r="H23" s="20"/>
      <c r="I23" s="4">
        <v>1702207</v>
      </c>
      <c r="J23" s="37">
        <v>1842998.4311708501</v>
      </c>
      <c r="K23" s="11">
        <f t="shared" si="1"/>
        <v>2.1563342318059231E-2</v>
      </c>
      <c r="L23" s="12">
        <f t="shared" si="2"/>
        <v>1.8842530282638048E-2</v>
      </c>
      <c r="M23" s="12">
        <f t="shared" si="3"/>
        <v>2.0161290322580738E-2</v>
      </c>
      <c r="N23" s="12">
        <f t="shared" si="4"/>
        <v>2.1680216802167918E-2</v>
      </c>
      <c r="O23" s="13"/>
      <c r="P23" s="13"/>
      <c r="Q23" s="34">
        <f t="shared" si="5"/>
        <v>-2.3602360610236461E-3</v>
      </c>
    </row>
    <row r="24" spans="1:17">
      <c r="A24">
        <f t="shared" si="0"/>
        <v>1</v>
      </c>
      <c r="B24" s="1">
        <v>40634</v>
      </c>
      <c r="C24" s="28">
        <v>767</v>
      </c>
      <c r="D24" s="4">
        <v>768</v>
      </c>
      <c r="E24" s="4">
        <v>770</v>
      </c>
      <c r="F24" s="4">
        <v>767</v>
      </c>
      <c r="G24" s="20"/>
      <c r="H24" s="20"/>
      <c r="I24" s="4">
        <v>1820074</v>
      </c>
      <c r="J24" s="37">
        <v>1856978.2614449901</v>
      </c>
      <c r="K24" s="11">
        <f t="shared" si="1"/>
        <v>1.1873350923482739E-2</v>
      </c>
      <c r="L24" s="12">
        <f t="shared" si="2"/>
        <v>1.4531043593130732E-2</v>
      </c>
      <c r="M24" s="12">
        <f t="shared" si="3"/>
        <v>1.449275362318847E-2</v>
      </c>
      <c r="N24" s="12">
        <f t="shared" si="4"/>
        <v>1.7241379310344751E-2</v>
      </c>
      <c r="O24" s="13"/>
      <c r="P24" s="13"/>
      <c r="Q24" s="34">
        <f t="shared" si="5"/>
        <v>7.5853728563721745E-3</v>
      </c>
    </row>
    <row r="25" spans="1:17">
      <c r="A25">
        <f t="shared" si="0"/>
        <v>1</v>
      </c>
      <c r="B25" s="1">
        <v>40664</v>
      </c>
      <c r="C25" s="28">
        <v>774</v>
      </c>
      <c r="D25" s="4">
        <v>779</v>
      </c>
      <c r="E25" s="4">
        <v>780</v>
      </c>
      <c r="F25" s="4">
        <v>777</v>
      </c>
      <c r="G25" s="20"/>
      <c r="H25" s="20"/>
      <c r="I25" s="4">
        <v>1910084</v>
      </c>
      <c r="J25" s="37">
        <v>1863484.44244867</v>
      </c>
      <c r="K25" s="11">
        <f t="shared" si="1"/>
        <v>9.126466753585305E-3</v>
      </c>
      <c r="L25" s="12">
        <f t="shared" si="2"/>
        <v>1.4322916666666741E-2</v>
      </c>
      <c r="M25" s="12">
        <f t="shared" si="3"/>
        <v>1.298701298701288E-2</v>
      </c>
      <c r="N25" s="12">
        <f t="shared" si="4"/>
        <v>1.3037809647979071E-2</v>
      </c>
      <c r="O25" s="13"/>
      <c r="P25" s="13"/>
      <c r="Q25" s="34">
        <f t="shared" si="5"/>
        <v>3.5036387548323944E-3</v>
      </c>
    </row>
    <row r="26" spans="1:17">
      <c r="A26">
        <f t="shared" si="0"/>
        <v>1</v>
      </c>
      <c r="B26" s="1">
        <v>40695</v>
      </c>
      <c r="C26" s="28">
        <v>786</v>
      </c>
      <c r="D26" s="4">
        <v>790</v>
      </c>
      <c r="E26" s="4">
        <v>789</v>
      </c>
      <c r="F26" s="4">
        <v>788</v>
      </c>
      <c r="G26" s="20"/>
      <c r="H26" s="20"/>
      <c r="I26" s="4">
        <v>1980154</v>
      </c>
      <c r="J26" s="37">
        <v>1858773.7234379901</v>
      </c>
      <c r="K26" s="11">
        <f t="shared" si="1"/>
        <v>1.5503875968992276E-2</v>
      </c>
      <c r="L26" s="12">
        <f t="shared" si="2"/>
        <v>1.4120667522464769E-2</v>
      </c>
      <c r="M26" s="12">
        <f t="shared" si="3"/>
        <v>1.1538461538461497E-2</v>
      </c>
      <c r="N26" s="12">
        <f t="shared" si="4"/>
        <v>1.4157014157014203E-2</v>
      </c>
      <c r="O26" s="13"/>
      <c r="P26" s="13"/>
      <c r="Q26" s="34">
        <f t="shared" si="5"/>
        <v>-2.5279089555960699E-3</v>
      </c>
    </row>
    <row r="27" spans="1:17">
      <c r="A27">
        <f t="shared" si="0"/>
        <v>1</v>
      </c>
      <c r="B27" s="1">
        <v>40725</v>
      </c>
      <c r="C27" s="28">
        <v>800</v>
      </c>
      <c r="D27" s="4">
        <v>798</v>
      </c>
      <c r="E27" s="4">
        <v>798</v>
      </c>
      <c r="F27" s="4">
        <v>799</v>
      </c>
      <c r="G27" s="20"/>
      <c r="H27" s="20"/>
      <c r="I27" s="4">
        <v>2053313</v>
      </c>
      <c r="J27" s="37">
        <v>1895427.9472089701</v>
      </c>
      <c r="K27" s="11">
        <f t="shared" si="1"/>
        <v>1.7811704834605591E-2</v>
      </c>
      <c r="L27" s="12">
        <f t="shared" si="2"/>
        <v>1.0126582278481067E-2</v>
      </c>
      <c r="M27" s="12">
        <f t="shared" si="3"/>
        <v>1.1406844106463865E-2</v>
      </c>
      <c r="N27" s="12">
        <f t="shared" si="4"/>
        <v>1.3959390862944066E-2</v>
      </c>
      <c r="O27" s="13"/>
      <c r="P27" s="13"/>
      <c r="Q27" s="34">
        <f t="shared" si="5"/>
        <v>1.971957280694947E-2</v>
      </c>
    </row>
    <row r="28" spans="1:17">
      <c r="A28">
        <f t="shared" si="0"/>
        <v>1</v>
      </c>
      <c r="B28" s="1">
        <v>40756</v>
      </c>
      <c r="C28" s="28">
        <v>803</v>
      </c>
      <c r="D28" s="4">
        <v>800</v>
      </c>
      <c r="E28" s="4">
        <v>800</v>
      </c>
      <c r="F28" s="4">
        <v>805</v>
      </c>
      <c r="G28" s="20"/>
      <c r="H28" s="20"/>
      <c r="I28" s="4">
        <v>2025295</v>
      </c>
      <c r="J28" s="37">
        <v>1911323.3205486799</v>
      </c>
      <c r="K28" s="11">
        <f t="shared" si="1"/>
        <v>3.7499999999999201E-3</v>
      </c>
      <c r="L28" s="12">
        <f t="shared" si="2"/>
        <v>2.5062656641603454E-3</v>
      </c>
      <c r="M28" s="12">
        <f t="shared" si="3"/>
        <v>2.5062656641603454E-3</v>
      </c>
      <c r="N28" s="12">
        <f t="shared" si="4"/>
        <v>7.509386733416834E-3</v>
      </c>
      <c r="O28" s="13"/>
      <c r="P28" s="13"/>
      <c r="Q28" s="34">
        <f t="shared" si="5"/>
        <v>8.3861659648503117E-3</v>
      </c>
    </row>
    <row r="29" spans="1:17">
      <c r="A29">
        <f t="shared" si="0"/>
        <v>1</v>
      </c>
      <c r="B29" s="1">
        <v>40787</v>
      </c>
      <c r="C29" s="28">
        <v>805</v>
      </c>
      <c r="D29" s="4">
        <v>805</v>
      </c>
      <c r="E29" s="4">
        <v>806</v>
      </c>
      <c r="F29" s="4">
        <v>812</v>
      </c>
      <c r="G29" s="20"/>
      <c r="H29" s="20"/>
      <c r="I29" s="4">
        <v>2030063</v>
      </c>
      <c r="J29" s="37">
        <v>1917925.9384175399</v>
      </c>
      <c r="K29" s="11">
        <f t="shared" si="1"/>
        <v>2.4906600249066102E-3</v>
      </c>
      <c r="L29" s="12">
        <f t="shared" si="2"/>
        <v>6.2500000000000888E-3</v>
      </c>
      <c r="M29" s="12">
        <f t="shared" si="3"/>
        <v>7.5000000000000622E-3</v>
      </c>
      <c r="N29" s="12">
        <f t="shared" si="4"/>
        <v>8.6956521739129933E-3</v>
      </c>
      <c r="O29" s="13"/>
      <c r="P29" s="13"/>
      <c r="Q29" s="34">
        <f t="shared" si="5"/>
        <v>3.4544746029492313E-3</v>
      </c>
    </row>
    <row r="30" spans="1:17">
      <c r="A30">
        <f t="shared" si="0"/>
        <v>1</v>
      </c>
      <c r="B30" s="1">
        <v>40817</v>
      </c>
      <c r="C30" s="28">
        <v>810</v>
      </c>
      <c r="D30" s="4">
        <v>811</v>
      </c>
      <c r="E30" s="4">
        <v>812</v>
      </c>
      <c r="F30" s="4">
        <v>820</v>
      </c>
      <c r="G30" s="20"/>
      <c r="H30" s="20"/>
      <c r="I30" s="4">
        <v>2031048</v>
      </c>
      <c r="J30" s="37">
        <v>1937565.27798572</v>
      </c>
      <c r="K30" s="11">
        <f t="shared" si="1"/>
        <v>6.2111801242235032E-3</v>
      </c>
      <c r="L30" s="12">
        <f t="shared" si="2"/>
        <v>7.4534161490682482E-3</v>
      </c>
      <c r="M30" s="12">
        <f t="shared" si="3"/>
        <v>7.4441687344912744E-3</v>
      </c>
      <c r="N30" s="12">
        <f t="shared" si="4"/>
        <v>9.8522167487684609E-3</v>
      </c>
      <c r="O30" s="13"/>
      <c r="P30" s="13"/>
      <c r="Q30" s="34">
        <f t="shared" si="5"/>
        <v>1.0239884228472551E-2</v>
      </c>
    </row>
    <row r="31" spans="1:17">
      <c r="A31">
        <f t="shared" si="0"/>
        <v>1</v>
      </c>
      <c r="B31" s="1">
        <v>40848</v>
      </c>
      <c r="C31" s="28">
        <v>815</v>
      </c>
      <c r="D31" s="4">
        <v>817</v>
      </c>
      <c r="E31" s="4">
        <v>814</v>
      </c>
      <c r="F31" s="4">
        <v>825</v>
      </c>
      <c r="G31" s="20"/>
      <c r="H31" s="20"/>
      <c r="I31" s="4">
        <v>1933304</v>
      </c>
      <c r="J31" s="37">
        <v>1957555.0553450601</v>
      </c>
      <c r="K31" s="11">
        <f t="shared" si="1"/>
        <v>6.1728395061728669E-3</v>
      </c>
      <c r="L31" s="12">
        <f t="shared" si="2"/>
        <v>7.3982737361282247E-3</v>
      </c>
      <c r="M31" s="12">
        <f t="shared" si="3"/>
        <v>2.4630541871921707E-3</v>
      </c>
      <c r="N31" s="12">
        <f t="shared" si="4"/>
        <v>6.0975609756097615E-3</v>
      </c>
      <c r="O31" s="13"/>
      <c r="P31" s="13"/>
      <c r="Q31" s="34">
        <f t="shared" si="5"/>
        <v>1.0316956846027514E-2</v>
      </c>
    </row>
    <row r="32" spans="1:17">
      <c r="A32">
        <f t="shared" si="0"/>
        <v>1</v>
      </c>
      <c r="B32" s="1">
        <v>40878</v>
      </c>
      <c r="C32" s="28">
        <v>825</v>
      </c>
      <c r="D32" s="4">
        <v>822</v>
      </c>
      <c r="E32" s="4">
        <v>822</v>
      </c>
      <c r="F32" s="4">
        <v>831</v>
      </c>
      <c r="G32" s="20"/>
      <c r="H32" s="20"/>
      <c r="I32" s="4">
        <v>1851533</v>
      </c>
      <c r="J32" s="37">
        <v>1952998.0100722101</v>
      </c>
      <c r="K32" s="11">
        <f t="shared" si="1"/>
        <v>1.2269938650306678E-2</v>
      </c>
      <c r="L32" s="12">
        <f t="shared" si="2"/>
        <v>6.1199510403917579E-3</v>
      </c>
      <c r="M32" s="12">
        <f t="shared" si="3"/>
        <v>9.8280098280099093E-3</v>
      </c>
      <c r="N32" s="12">
        <f t="shared" si="4"/>
        <v>7.2727272727273196E-3</v>
      </c>
      <c r="O32" s="13"/>
      <c r="P32" s="13"/>
      <c r="Q32" s="34">
        <f t="shared" si="5"/>
        <v>-2.327927002822805E-3</v>
      </c>
    </row>
    <row r="33" spans="1:17">
      <c r="A33">
        <f t="shared" si="0"/>
        <v>1</v>
      </c>
      <c r="B33" s="1">
        <v>40909</v>
      </c>
      <c r="C33" s="28">
        <v>832</v>
      </c>
      <c r="D33" s="4">
        <v>832</v>
      </c>
      <c r="E33" s="4">
        <v>830</v>
      </c>
      <c r="F33" s="4">
        <v>841</v>
      </c>
      <c r="G33" s="20"/>
      <c r="H33" s="20"/>
      <c r="I33" s="4">
        <v>1793956</v>
      </c>
      <c r="J33" s="37">
        <v>1969098.6328489601</v>
      </c>
      <c r="K33" s="11">
        <f t="shared" si="1"/>
        <v>8.4848484848485395E-3</v>
      </c>
      <c r="L33" s="12">
        <f t="shared" si="2"/>
        <v>1.2165450121654597E-2</v>
      </c>
      <c r="M33" s="12">
        <f t="shared" si="3"/>
        <v>9.7323600973235891E-3</v>
      </c>
      <c r="N33" s="12">
        <f t="shared" si="4"/>
        <v>1.2033694344163681E-2</v>
      </c>
      <c r="O33" s="13"/>
      <c r="P33" s="13"/>
      <c r="Q33" s="34">
        <f t="shared" si="5"/>
        <v>8.2440548806061997E-3</v>
      </c>
    </row>
    <row r="34" spans="1:17">
      <c r="A34">
        <f t="shared" si="0"/>
        <v>1</v>
      </c>
      <c r="B34" s="1">
        <v>40940</v>
      </c>
      <c r="C34" s="28">
        <v>838</v>
      </c>
      <c r="D34" s="4">
        <v>834</v>
      </c>
      <c r="E34" s="4">
        <v>837</v>
      </c>
      <c r="F34" s="4">
        <v>846</v>
      </c>
      <c r="G34" s="20"/>
      <c r="H34" s="20"/>
      <c r="I34" s="4">
        <v>1807058</v>
      </c>
      <c r="J34" s="37">
        <v>1974298.60827417</v>
      </c>
      <c r="K34" s="11">
        <f t="shared" si="1"/>
        <v>7.2115384615385469E-3</v>
      </c>
      <c r="L34" s="12">
        <f t="shared" si="2"/>
        <v>2.4038461538462563E-3</v>
      </c>
      <c r="M34" s="12">
        <f t="shared" si="3"/>
        <v>8.4337349397589634E-3</v>
      </c>
      <c r="N34" s="12">
        <f t="shared" si="4"/>
        <v>5.9453032104637149E-3</v>
      </c>
      <c r="O34" s="13"/>
      <c r="P34" s="13"/>
      <c r="Q34" s="34">
        <f t="shared" si="5"/>
        <v>2.6407897189417717E-3</v>
      </c>
    </row>
    <row r="35" spans="1:17">
      <c r="A35">
        <f t="shared" si="0"/>
        <v>1</v>
      </c>
      <c r="B35" s="1">
        <v>40969</v>
      </c>
      <c r="C35" s="28">
        <v>835</v>
      </c>
      <c r="D35" s="4">
        <v>837</v>
      </c>
      <c r="E35" s="4">
        <v>837</v>
      </c>
      <c r="F35" s="4">
        <v>849</v>
      </c>
      <c r="G35" s="20"/>
      <c r="H35" s="20"/>
      <c r="I35" s="4">
        <v>1847786</v>
      </c>
      <c r="J35" s="37">
        <v>1981362.23944763</v>
      </c>
      <c r="K35" s="11">
        <f t="shared" si="1"/>
        <v>-3.5799522673031214E-3</v>
      </c>
      <c r="L35" s="12">
        <f t="shared" si="2"/>
        <v>3.597122302158251E-3</v>
      </c>
      <c r="M35" s="12">
        <f t="shared" si="3"/>
        <v>0</v>
      </c>
      <c r="N35" s="12">
        <f t="shared" si="4"/>
        <v>3.5460992907800915E-3</v>
      </c>
      <c r="O35" s="13"/>
      <c r="P35" s="13"/>
      <c r="Q35" s="34">
        <f t="shared" si="5"/>
        <v>3.5777927127420561E-3</v>
      </c>
    </row>
    <row r="36" spans="1:17">
      <c r="A36">
        <f t="shared" si="0"/>
        <v>1</v>
      </c>
      <c r="B36" s="1">
        <v>41000</v>
      </c>
      <c r="C36" s="28">
        <v>837</v>
      </c>
      <c r="D36" s="4">
        <v>837</v>
      </c>
      <c r="E36" s="4">
        <v>838</v>
      </c>
      <c r="F36" s="4">
        <v>850</v>
      </c>
      <c r="G36" s="20"/>
      <c r="H36" s="20"/>
      <c r="I36" s="4">
        <v>1911863</v>
      </c>
      <c r="J36" s="37">
        <v>1959177.56104748</v>
      </c>
      <c r="K36" s="11">
        <f t="shared" si="1"/>
        <v>2.3952095808383866E-3</v>
      </c>
      <c r="L36" s="12">
        <f t="shared" si="2"/>
        <v>0</v>
      </c>
      <c r="M36" s="12">
        <f t="shared" si="3"/>
        <v>1.1947431302270495E-3</v>
      </c>
      <c r="N36" s="12">
        <f t="shared" si="4"/>
        <v>1.1778563015312216E-3</v>
      </c>
      <c r="O36" s="13"/>
      <c r="P36" s="13"/>
      <c r="Q36" s="34">
        <f t="shared" si="5"/>
        <v>-1.1196679717856539E-2</v>
      </c>
    </row>
    <row r="37" spans="1:17">
      <c r="A37">
        <f t="shared" si="0"/>
        <v>1</v>
      </c>
      <c r="B37" s="1">
        <v>41030</v>
      </c>
      <c r="C37" s="28">
        <v>838</v>
      </c>
      <c r="D37" s="4">
        <v>843</v>
      </c>
      <c r="E37" s="4">
        <v>842</v>
      </c>
      <c r="F37" s="4">
        <v>855</v>
      </c>
      <c r="G37" s="20"/>
      <c r="H37" s="20"/>
      <c r="I37" s="4">
        <v>2033102</v>
      </c>
      <c r="J37" s="37">
        <v>1985460.27583401</v>
      </c>
      <c r="K37" s="11">
        <f t="shared" si="1"/>
        <v>1.1947431302270495E-3</v>
      </c>
      <c r="L37" s="12">
        <f t="shared" si="2"/>
        <v>7.1684587813620748E-3</v>
      </c>
      <c r="M37" s="12">
        <f t="shared" si="3"/>
        <v>4.7732696897375693E-3</v>
      </c>
      <c r="N37" s="12">
        <f t="shared" si="4"/>
        <v>5.8823529411764497E-3</v>
      </c>
      <c r="O37" s="13"/>
      <c r="P37" s="13"/>
      <c r="Q37" s="34">
        <f t="shared" si="5"/>
        <v>1.3415177526062472E-2</v>
      </c>
    </row>
    <row r="38" spans="1:17">
      <c r="A38">
        <f t="shared" si="0"/>
        <v>1</v>
      </c>
      <c r="B38" s="1">
        <v>41061</v>
      </c>
      <c r="C38" s="28">
        <v>843</v>
      </c>
      <c r="D38" s="4">
        <v>841</v>
      </c>
      <c r="E38" s="4">
        <v>840</v>
      </c>
      <c r="F38" s="4">
        <v>852</v>
      </c>
      <c r="G38" s="20"/>
      <c r="H38" s="20"/>
      <c r="I38" s="4">
        <v>2122746</v>
      </c>
      <c r="J38" s="37">
        <v>1991780.4949443201</v>
      </c>
      <c r="K38" s="11">
        <f t="shared" si="1"/>
        <v>5.9665871121719061E-3</v>
      </c>
      <c r="L38" s="12">
        <f t="shared" si="2"/>
        <v>-2.3724792408066353E-3</v>
      </c>
      <c r="M38" s="12">
        <f t="shared" si="3"/>
        <v>-2.3752969121140222E-3</v>
      </c>
      <c r="N38" s="12">
        <f t="shared" si="4"/>
        <v>-3.5087719298245723E-3</v>
      </c>
      <c r="O38" s="13"/>
      <c r="P38" s="13"/>
      <c r="Q38" s="34">
        <f t="shared" si="5"/>
        <v>3.1832513534701956E-3</v>
      </c>
    </row>
    <row r="39" spans="1:17">
      <c r="A39">
        <f t="shared" si="0"/>
        <v>1</v>
      </c>
      <c r="B39" s="1">
        <v>41091</v>
      </c>
      <c r="C39" s="28">
        <v>841</v>
      </c>
      <c r="D39" s="4">
        <v>840</v>
      </c>
      <c r="E39" s="4">
        <v>839</v>
      </c>
      <c r="F39" s="4">
        <v>851</v>
      </c>
      <c r="G39" s="20"/>
      <c r="H39" s="20"/>
      <c r="I39" s="4">
        <v>2169845</v>
      </c>
      <c r="J39" s="37">
        <v>2016942.0287049899</v>
      </c>
      <c r="K39" s="11">
        <f t="shared" ref="K39:K70" si="6">C39/C38-1</f>
        <v>-2.3724792408066353E-3</v>
      </c>
      <c r="L39" s="12">
        <f t="shared" ref="L39:L70" si="7">D39/D38-1</f>
        <v>-1.1890606420927874E-3</v>
      </c>
      <c r="M39" s="12">
        <f t="shared" ref="M39:M70" si="8">E39/E38-1</f>
        <v>-1.1904761904761862E-3</v>
      </c>
      <c r="N39" s="12">
        <f t="shared" ref="N39:P70" si="9">F39/F38-1</f>
        <v>-1.1737089201877549E-3</v>
      </c>
      <c r="O39" s="13"/>
      <c r="P39" s="13"/>
      <c r="Q39" s="34">
        <f t="shared" si="5"/>
        <v>1.2632684085689405E-2</v>
      </c>
    </row>
    <row r="40" spans="1:17">
      <c r="A40">
        <f t="shared" si="0"/>
        <v>1</v>
      </c>
      <c r="B40" s="1">
        <v>41122</v>
      </c>
      <c r="C40" s="28">
        <v>838</v>
      </c>
      <c r="D40" s="4">
        <v>838</v>
      </c>
      <c r="E40" s="4">
        <v>835</v>
      </c>
      <c r="F40" s="4">
        <v>852</v>
      </c>
      <c r="G40" s="20"/>
      <c r="H40" s="20"/>
      <c r="I40" s="4">
        <v>2107324</v>
      </c>
      <c r="J40" s="37">
        <v>1993823.9508877101</v>
      </c>
      <c r="K40" s="11">
        <f t="shared" si="6"/>
        <v>-3.5671819262782511E-3</v>
      </c>
      <c r="L40" s="12">
        <f t="shared" si="7"/>
        <v>-2.3809523809523725E-3</v>
      </c>
      <c r="M40" s="12">
        <f t="shared" si="8"/>
        <v>-4.7675804529201393E-3</v>
      </c>
      <c r="N40" s="12">
        <f t="shared" si="9"/>
        <v>1.175088131609936E-3</v>
      </c>
      <c r="O40" s="13"/>
      <c r="P40" s="13"/>
      <c r="Q40" s="34">
        <f t="shared" si="5"/>
        <v>-1.1461944611329877E-2</v>
      </c>
    </row>
    <row r="41" spans="1:17">
      <c r="A41">
        <f t="shared" si="0"/>
        <v>1</v>
      </c>
      <c r="B41" s="1">
        <v>41153</v>
      </c>
      <c r="C41" s="28">
        <v>839</v>
      </c>
      <c r="D41" s="4">
        <v>834</v>
      </c>
      <c r="E41" s="4">
        <v>835</v>
      </c>
      <c r="F41" s="4">
        <v>847</v>
      </c>
      <c r="G41" s="20"/>
      <c r="H41" s="20"/>
      <c r="I41" s="4">
        <v>2108224</v>
      </c>
      <c r="J41" s="37">
        <v>1998700.68895187</v>
      </c>
      <c r="K41" s="11">
        <f t="shared" si="6"/>
        <v>1.1933174224343368E-3</v>
      </c>
      <c r="L41" s="12">
        <f t="shared" si="7"/>
        <v>-4.7732696897374582E-3</v>
      </c>
      <c r="M41" s="12">
        <f t="shared" si="8"/>
        <v>0</v>
      </c>
      <c r="N41" s="12">
        <f t="shared" si="9"/>
        <v>-5.8685446009389963E-3</v>
      </c>
      <c r="O41" s="13"/>
      <c r="P41" s="13"/>
      <c r="Q41" s="34">
        <f t="shared" si="5"/>
        <v>2.4459220995858288E-3</v>
      </c>
    </row>
    <row r="42" spans="1:17">
      <c r="A42">
        <f t="shared" si="0"/>
        <v>1</v>
      </c>
      <c r="B42" s="1">
        <v>41183</v>
      </c>
      <c r="C42" s="28">
        <v>825</v>
      </c>
      <c r="D42" s="4">
        <v>828</v>
      </c>
      <c r="E42" s="4">
        <v>829</v>
      </c>
      <c r="F42" s="4">
        <v>837</v>
      </c>
      <c r="G42" s="20"/>
      <c r="H42" s="20"/>
      <c r="I42" s="4">
        <v>2093224</v>
      </c>
      <c r="J42" s="37">
        <v>1999350.24474476</v>
      </c>
      <c r="K42" s="11">
        <f t="shared" si="6"/>
        <v>-1.6686531585220488E-2</v>
      </c>
      <c r="L42" s="12">
        <f t="shared" si="7"/>
        <v>-7.194244604316502E-3</v>
      </c>
      <c r="M42" s="12">
        <f t="shared" si="8"/>
        <v>-7.1856287425149379E-3</v>
      </c>
      <c r="N42" s="12">
        <f t="shared" si="9"/>
        <v>-1.1806375442739103E-2</v>
      </c>
      <c r="O42" s="13"/>
      <c r="P42" s="13"/>
      <c r="Q42" s="34">
        <f t="shared" si="5"/>
        <v>3.2498902736199931E-4</v>
      </c>
    </row>
    <row r="43" spans="1:17">
      <c r="A43">
        <f t="shared" si="0"/>
        <v>1</v>
      </c>
      <c r="B43" s="1">
        <v>41214</v>
      </c>
      <c r="C43" s="28">
        <v>833</v>
      </c>
      <c r="D43" s="4">
        <v>833</v>
      </c>
      <c r="E43" s="4">
        <v>853</v>
      </c>
      <c r="F43" s="4">
        <v>844</v>
      </c>
      <c r="G43" s="20"/>
      <c r="H43" s="20"/>
      <c r="I43" s="4">
        <v>1970687</v>
      </c>
      <c r="J43" s="37">
        <v>1997073.39330608</v>
      </c>
      <c r="K43" s="11">
        <f t="shared" si="6"/>
        <v>9.6969696969697594E-3</v>
      </c>
      <c r="L43" s="12">
        <f t="shared" si="7"/>
        <v>6.0386473429951959E-3</v>
      </c>
      <c r="M43" s="12">
        <f t="shared" si="8"/>
        <v>2.8950542822677949E-2</v>
      </c>
      <c r="N43" s="12">
        <f t="shared" si="9"/>
        <v>8.3632019115889022E-3</v>
      </c>
      <c r="O43" s="13"/>
      <c r="P43" s="13"/>
      <c r="Q43" s="34">
        <f t="shared" si="5"/>
        <v>-1.1387956885816619E-3</v>
      </c>
    </row>
    <row r="44" spans="1:17">
      <c r="A44">
        <f t="shared" si="0"/>
        <v>1</v>
      </c>
      <c r="B44" s="1">
        <v>41244</v>
      </c>
      <c r="C44" s="28">
        <v>837</v>
      </c>
      <c r="D44" s="4">
        <v>859</v>
      </c>
      <c r="E44" s="4">
        <v>860</v>
      </c>
      <c r="F44" s="4">
        <v>849</v>
      </c>
      <c r="G44" s="20"/>
      <c r="H44" s="20"/>
      <c r="I44" s="4">
        <v>1891608</v>
      </c>
      <c r="J44" s="37">
        <v>2000994.4430782101</v>
      </c>
      <c r="K44" s="11">
        <f t="shared" si="6"/>
        <v>4.8019207683074328E-3</v>
      </c>
      <c r="L44" s="12">
        <f t="shared" si="7"/>
        <v>3.1212484993997647E-2</v>
      </c>
      <c r="M44" s="12">
        <f t="shared" si="8"/>
        <v>8.2063305978898882E-3</v>
      </c>
      <c r="N44" s="12">
        <f t="shared" si="9"/>
        <v>5.924170616113722E-3</v>
      </c>
      <c r="O44" s="13"/>
      <c r="P44" s="13"/>
      <c r="Q44" s="34">
        <f t="shared" si="5"/>
        <v>1.9633979328315121E-3</v>
      </c>
    </row>
    <row r="45" spans="1:17">
      <c r="A45">
        <f t="shared" si="0"/>
        <v>1</v>
      </c>
      <c r="B45" s="1">
        <v>41275</v>
      </c>
      <c r="C45" s="28">
        <v>863</v>
      </c>
      <c r="D45" s="4">
        <v>864</v>
      </c>
      <c r="E45" s="4">
        <v>863</v>
      </c>
      <c r="F45" s="4">
        <v>853</v>
      </c>
      <c r="G45" s="20"/>
      <c r="H45" s="20"/>
      <c r="I45" s="4">
        <v>1820654</v>
      </c>
      <c r="J45" s="37">
        <v>1993635.7016519699</v>
      </c>
      <c r="K45" s="11">
        <f t="shared" si="6"/>
        <v>3.1063321385901954E-2</v>
      </c>
      <c r="L45" s="12">
        <f t="shared" si="7"/>
        <v>5.8207217694994373E-3</v>
      </c>
      <c r="M45" s="12">
        <f t="shared" si="8"/>
        <v>3.4883720930232176E-3</v>
      </c>
      <c r="N45" s="12">
        <f t="shared" si="9"/>
        <v>4.7114252061248862E-3</v>
      </c>
      <c r="O45" s="13"/>
      <c r="P45" s="13"/>
      <c r="Q45" s="34">
        <f t="shared" si="5"/>
        <v>-3.6775421599472002E-3</v>
      </c>
    </row>
    <row r="46" spans="1:17">
      <c r="A46">
        <f t="shared" si="0"/>
        <v>1</v>
      </c>
      <c r="B46" s="1">
        <v>41306</v>
      </c>
      <c r="C46" s="28">
        <v>869</v>
      </c>
      <c r="D46" s="4">
        <v>868</v>
      </c>
      <c r="E46" s="4">
        <v>867</v>
      </c>
      <c r="F46" s="4">
        <v>858</v>
      </c>
      <c r="G46" s="20"/>
      <c r="H46" s="20"/>
      <c r="I46" s="4">
        <v>1842410</v>
      </c>
      <c r="J46" s="37">
        <v>2004022.2556541699</v>
      </c>
      <c r="K46" s="11">
        <f t="shared" si="6"/>
        <v>6.9524913093859109E-3</v>
      </c>
      <c r="L46" s="12">
        <f t="shared" si="7"/>
        <v>4.6296296296295392E-3</v>
      </c>
      <c r="M46" s="12">
        <f t="shared" si="8"/>
        <v>4.6349942062573479E-3</v>
      </c>
      <c r="N46" s="12">
        <f t="shared" si="9"/>
        <v>5.8616647127784915E-3</v>
      </c>
      <c r="O46" s="13"/>
      <c r="P46" s="13"/>
      <c r="Q46" s="34">
        <f t="shared" si="5"/>
        <v>5.2098555385988732E-3</v>
      </c>
    </row>
    <row r="47" spans="1:17">
      <c r="A47">
        <f t="shared" si="0"/>
        <v>1</v>
      </c>
      <c r="B47" s="1">
        <v>41334</v>
      </c>
      <c r="C47" s="28">
        <v>869</v>
      </c>
      <c r="D47" s="4">
        <v>867</v>
      </c>
      <c r="E47" s="4">
        <v>869</v>
      </c>
      <c r="F47" s="4">
        <v>860</v>
      </c>
      <c r="G47" s="20"/>
      <c r="H47" s="20"/>
      <c r="I47" s="4">
        <v>1879632</v>
      </c>
      <c r="J47" s="37">
        <v>2011669.7532561901</v>
      </c>
      <c r="K47" s="11">
        <f t="shared" si="6"/>
        <v>0</v>
      </c>
      <c r="L47" s="12">
        <f t="shared" si="7"/>
        <v>-1.1520737327188613E-3</v>
      </c>
      <c r="M47" s="12">
        <f t="shared" si="8"/>
        <v>2.3068050749712743E-3</v>
      </c>
      <c r="N47" s="12">
        <f t="shared" si="9"/>
        <v>2.3310023310023631E-3</v>
      </c>
      <c r="O47" s="13"/>
      <c r="P47" s="13"/>
      <c r="Q47" s="34">
        <f t="shared" si="5"/>
        <v>3.8160741880204352E-3</v>
      </c>
    </row>
    <row r="48" spans="1:17">
      <c r="A48">
        <f t="shared" si="0"/>
        <v>1</v>
      </c>
      <c r="B48" s="1">
        <v>41365</v>
      </c>
      <c r="C48" s="28">
        <v>864</v>
      </c>
      <c r="D48" s="4">
        <v>865</v>
      </c>
      <c r="E48" s="4">
        <v>866</v>
      </c>
      <c r="F48" s="4">
        <v>857</v>
      </c>
      <c r="G48" s="20"/>
      <c r="H48" s="20"/>
      <c r="I48" s="4">
        <v>1975090</v>
      </c>
      <c r="J48" s="37">
        <v>2011413.04985153</v>
      </c>
      <c r="K48" s="11">
        <f t="shared" si="6"/>
        <v>-5.7537399309550707E-3</v>
      </c>
      <c r="L48" s="12">
        <f t="shared" si="7"/>
        <v>-2.3068050749711633E-3</v>
      </c>
      <c r="M48" s="12">
        <f t="shared" si="8"/>
        <v>-3.4522439585730202E-3</v>
      </c>
      <c r="N48" s="12">
        <f t="shared" si="9"/>
        <v>-3.4883720930232176E-3</v>
      </c>
      <c r="O48" s="13"/>
      <c r="P48" s="13"/>
      <c r="Q48" s="34">
        <f t="shared" si="5"/>
        <v>-1.276071304668891E-4</v>
      </c>
    </row>
    <row r="49" spans="1:17">
      <c r="A49">
        <f t="shared" si="0"/>
        <v>1</v>
      </c>
      <c r="B49" s="1">
        <v>41395</v>
      </c>
      <c r="C49" s="28">
        <v>865</v>
      </c>
      <c r="D49" s="4">
        <v>866</v>
      </c>
      <c r="E49" s="4">
        <v>868</v>
      </c>
      <c r="F49" s="4">
        <v>861</v>
      </c>
      <c r="G49" s="20"/>
      <c r="H49" s="20"/>
      <c r="I49" s="4">
        <v>2082431</v>
      </c>
      <c r="J49" s="37">
        <v>2036431.3276287999</v>
      </c>
      <c r="K49" s="11">
        <f t="shared" si="6"/>
        <v>1.1574074074074403E-3</v>
      </c>
      <c r="L49" s="12">
        <f t="shared" si="7"/>
        <v>1.1560693641619046E-3</v>
      </c>
      <c r="M49" s="12">
        <f t="shared" si="8"/>
        <v>2.3094688221709792E-3</v>
      </c>
      <c r="N49" s="12">
        <f t="shared" si="9"/>
        <v>4.667444574095736E-3</v>
      </c>
      <c r="O49" s="13"/>
      <c r="P49" s="13"/>
      <c r="Q49" s="34">
        <f t="shared" si="5"/>
        <v>1.2438160217324246E-2</v>
      </c>
    </row>
    <row r="50" spans="1:17">
      <c r="A50">
        <f t="shared" si="0"/>
        <v>1</v>
      </c>
      <c r="B50" s="1">
        <v>41426</v>
      </c>
      <c r="C50" s="28">
        <v>867</v>
      </c>
      <c r="D50" s="4">
        <v>871</v>
      </c>
      <c r="E50" s="4">
        <v>871</v>
      </c>
      <c r="F50" s="4">
        <v>864</v>
      </c>
      <c r="G50" s="30">
        <v>2032137.47020544</v>
      </c>
      <c r="H50" s="30">
        <v>2032137.47020544</v>
      </c>
      <c r="I50" s="4">
        <v>2154962</v>
      </c>
      <c r="J50" s="37">
        <v>2032137.47020544</v>
      </c>
      <c r="K50" s="11">
        <f t="shared" si="6"/>
        <v>2.3121387283238093E-3</v>
      </c>
      <c r="L50" s="12">
        <f t="shared" si="7"/>
        <v>5.7736720554273369E-3</v>
      </c>
      <c r="M50" s="12">
        <f t="shared" si="8"/>
        <v>3.4562211981565838E-3</v>
      </c>
      <c r="N50" s="12">
        <f t="shared" si="9"/>
        <v>3.4843205574912606E-3</v>
      </c>
      <c r="O50" s="13"/>
      <c r="P50" s="13"/>
      <c r="Q50" s="34">
        <f t="shared" si="5"/>
        <v>-2.1085206091185915E-3</v>
      </c>
    </row>
    <row r="51" spans="1:17">
      <c r="A51">
        <f t="shared" si="0"/>
        <v>1</v>
      </c>
      <c r="B51" s="1">
        <v>41456</v>
      </c>
      <c r="C51" s="28">
        <v>875</v>
      </c>
      <c r="D51" s="4">
        <v>873</v>
      </c>
      <c r="E51" s="4">
        <v>873</v>
      </c>
      <c r="F51" s="4">
        <v>863</v>
      </c>
      <c r="G51" s="30">
        <v>2039261.3711955973</v>
      </c>
      <c r="H51" s="30">
        <v>2039253.506782338</v>
      </c>
      <c r="I51" s="4">
        <v>2183096</v>
      </c>
      <c r="J51" s="37">
        <v>2031702.4279517101</v>
      </c>
      <c r="K51" s="11">
        <f t="shared" si="6"/>
        <v>9.2272202998846531E-3</v>
      </c>
      <c r="L51" s="12">
        <f t="shared" si="7"/>
        <v>2.2962112514350874E-3</v>
      </c>
      <c r="M51" s="12">
        <f t="shared" si="8"/>
        <v>2.2962112514350874E-3</v>
      </c>
      <c r="N51" s="12">
        <f t="shared" si="9"/>
        <v>-1.1574074074074403E-3</v>
      </c>
      <c r="O51" s="32">
        <f t="shared" ref="O51" si="10">G51/G50-1</f>
        <v>3.5056196220017988E-3</v>
      </c>
      <c r="P51" s="32">
        <f t="shared" ref="P51" si="11">H51/H50-1</f>
        <v>3.5017496017031302E-3</v>
      </c>
      <c r="Q51" s="34">
        <f t="shared" si="5"/>
        <v>-2.1408111415111009E-4</v>
      </c>
    </row>
    <row r="52" spans="1:17">
      <c r="A52">
        <f t="shared" si="0"/>
        <v>1</v>
      </c>
      <c r="B52" s="1">
        <v>41487</v>
      </c>
      <c r="C52" s="28">
        <v>877</v>
      </c>
      <c r="D52" s="4">
        <v>876</v>
      </c>
      <c r="E52" s="4">
        <v>877</v>
      </c>
      <c r="F52" s="4">
        <v>867</v>
      </c>
      <c r="G52" s="30">
        <v>2022099.0057266981</v>
      </c>
      <c r="H52" s="30">
        <v>2022171.4143033971</v>
      </c>
      <c r="I52" s="4">
        <v>2148130</v>
      </c>
      <c r="J52" s="37">
        <v>2029895.5174974201</v>
      </c>
      <c r="K52" s="11">
        <f t="shared" si="6"/>
        <v>2.2857142857142243E-3</v>
      </c>
      <c r="L52" s="12">
        <f t="shared" si="7"/>
        <v>3.4364261168384758E-3</v>
      </c>
      <c r="M52" s="12">
        <f t="shared" si="8"/>
        <v>4.5819014891179677E-3</v>
      </c>
      <c r="N52" s="12">
        <f t="shared" si="9"/>
        <v>4.6349942062573479E-3</v>
      </c>
      <c r="O52" s="32">
        <f t="shared" si="9"/>
        <v>-8.4159714450124934E-3</v>
      </c>
      <c r="P52" s="32">
        <f t="shared" si="9"/>
        <v>-8.3766399920989221E-3</v>
      </c>
      <c r="Q52" s="34">
        <f t="shared" si="5"/>
        <v>-8.8935782594479207E-4</v>
      </c>
    </row>
    <row r="53" spans="1:17">
      <c r="A53">
        <f t="shared" si="0"/>
        <v>1</v>
      </c>
      <c r="B53" s="1">
        <v>41518</v>
      </c>
      <c r="C53" s="28">
        <v>880</v>
      </c>
      <c r="D53" s="4">
        <v>882</v>
      </c>
      <c r="E53" s="4">
        <v>881</v>
      </c>
      <c r="F53" s="4">
        <v>868</v>
      </c>
      <c r="G53" s="30">
        <v>2019101.4274293785</v>
      </c>
      <c r="H53" s="30">
        <v>2024446.0880166874</v>
      </c>
      <c r="I53" s="4">
        <v>2133416</v>
      </c>
      <c r="J53" s="37">
        <v>2029845.6337566101</v>
      </c>
      <c r="K53" s="11">
        <f t="shared" si="6"/>
        <v>3.420752565564511E-3</v>
      </c>
      <c r="L53" s="12">
        <f t="shared" si="7"/>
        <v>6.8493150684931781E-3</v>
      </c>
      <c r="M53" s="12">
        <f t="shared" si="8"/>
        <v>4.5610034207526073E-3</v>
      </c>
      <c r="N53" s="12">
        <f t="shared" si="9"/>
        <v>1.1534025374855261E-3</v>
      </c>
      <c r="O53" s="32">
        <f t="shared" ref="O53:O116" si="12">G53/G52-1</f>
        <v>-1.4824092632607089E-3</v>
      </c>
      <c r="P53" s="32">
        <f t="shared" ref="P53:P116" si="13">H53/H52-1</f>
        <v>1.1248669114798382E-3</v>
      </c>
      <c r="Q53" s="34">
        <f t="shared" si="5"/>
        <v>-2.4574536166999117E-5</v>
      </c>
    </row>
    <row r="54" spans="1:17">
      <c r="A54">
        <f t="shared" si="0"/>
        <v>1</v>
      </c>
      <c r="B54" s="1">
        <v>41548</v>
      </c>
      <c r="C54" s="28">
        <v>887</v>
      </c>
      <c r="D54" s="4">
        <v>884</v>
      </c>
      <c r="E54" s="4">
        <v>886</v>
      </c>
      <c r="F54" s="4">
        <v>868</v>
      </c>
      <c r="G54" s="30">
        <v>2023503.4141093493</v>
      </c>
      <c r="H54" s="30">
        <v>2028848.6402429182</v>
      </c>
      <c r="I54" s="4">
        <v>2127806</v>
      </c>
      <c r="J54" s="37">
        <v>2034816.56720981</v>
      </c>
      <c r="K54" s="11">
        <f t="shared" si="6"/>
        <v>7.9545454545455474E-3</v>
      </c>
      <c r="L54" s="12">
        <f t="shared" si="7"/>
        <v>2.2675736961450532E-3</v>
      </c>
      <c r="M54" s="12">
        <f t="shared" si="8"/>
        <v>5.6753688989783502E-3</v>
      </c>
      <c r="N54" s="12">
        <f t="shared" si="9"/>
        <v>0</v>
      </c>
      <c r="O54" s="32">
        <f t="shared" si="12"/>
        <v>2.180171149487542E-3</v>
      </c>
      <c r="P54" s="32">
        <f t="shared" si="13"/>
        <v>2.1746947238017178E-3</v>
      </c>
      <c r="Q54" s="34">
        <f t="shared" si="5"/>
        <v>2.4489219133378981E-3</v>
      </c>
    </row>
    <row r="55" spans="1:17">
      <c r="A55">
        <f t="shared" si="0"/>
        <v>1</v>
      </c>
      <c r="B55" s="1">
        <v>41579</v>
      </c>
      <c r="C55" s="28">
        <v>884</v>
      </c>
      <c r="D55" s="4">
        <v>887</v>
      </c>
      <c r="E55" s="4">
        <v>882</v>
      </c>
      <c r="F55" s="4">
        <v>868</v>
      </c>
      <c r="G55" s="30">
        <v>2030586.7055410019</v>
      </c>
      <c r="H55" s="30">
        <v>2040748.9151520694</v>
      </c>
      <c r="I55" s="4">
        <v>2005936</v>
      </c>
      <c r="J55" s="37">
        <v>2029746.3262161401</v>
      </c>
      <c r="K55" s="11">
        <f t="shared" si="6"/>
        <v>-3.3821871476887866E-3</v>
      </c>
      <c r="L55" s="12">
        <f t="shared" si="7"/>
        <v>3.3936651583710287E-3</v>
      </c>
      <c r="M55" s="12">
        <f t="shared" si="8"/>
        <v>-4.5146726862302922E-3</v>
      </c>
      <c r="N55" s="12">
        <f t="shared" si="9"/>
        <v>0</v>
      </c>
      <c r="O55" s="32">
        <f t="shared" si="12"/>
        <v>3.500508762309229E-3</v>
      </c>
      <c r="P55" s="32">
        <f t="shared" si="13"/>
        <v>5.8655311555062539E-3</v>
      </c>
      <c r="Q55" s="34">
        <f t="shared" si="5"/>
        <v>-2.491743518985734E-3</v>
      </c>
    </row>
    <row r="56" spans="1:17">
      <c r="A56">
        <f t="shared" si="0"/>
        <v>1</v>
      </c>
      <c r="B56" s="1">
        <v>41609</v>
      </c>
      <c r="C56" s="28">
        <v>891</v>
      </c>
      <c r="D56" s="4">
        <v>883</v>
      </c>
      <c r="E56" s="4">
        <v>882</v>
      </c>
      <c r="F56" s="4">
        <v>866</v>
      </c>
      <c r="G56" s="30">
        <v>2040676.2911900573</v>
      </c>
      <c r="H56" s="30">
        <v>2050860.9849356569</v>
      </c>
      <c r="I56" s="4">
        <v>1931219</v>
      </c>
      <c r="J56" s="37">
        <v>2038864.0910221699</v>
      </c>
      <c r="K56" s="11">
        <f t="shared" si="6"/>
        <v>7.9185520361990669E-3</v>
      </c>
      <c r="L56" s="12">
        <f t="shared" si="7"/>
        <v>-4.5095828635851598E-3</v>
      </c>
      <c r="M56" s="12">
        <f t="shared" si="8"/>
        <v>0</v>
      </c>
      <c r="N56" s="12">
        <f t="shared" si="9"/>
        <v>-2.3041474654378336E-3</v>
      </c>
      <c r="O56" s="32">
        <f t="shared" si="12"/>
        <v>4.9688031648800202E-3</v>
      </c>
      <c r="P56" s="32">
        <f t="shared" si="13"/>
        <v>4.9550778679865459E-3</v>
      </c>
      <c r="Q56" s="34">
        <f t="shared" si="5"/>
        <v>4.4920710968976429E-3</v>
      </c>
    </row>
    <row r="57" spans="1:17">
      <c r="A57">
        <f t="shared" si="0"/>
        <v>1</v>
      </c>
      <c r="B57" s="1">
        <v>41640</v>
      </c>
      <c r="C57" s="28">
        <v>890</v>
      </c>
      <c r="D57" s="4">
        <v>887</v>
      </c>
      <c r="E57" s="4">
        <v>888</v>
      </c>
      <c r="F57" s="4">
        <v>871</v>
      </c>
      <c r="G57" s="30">
        <v>2061735.8113812271</v>
      </c>
      <c r="H57" s="30">
        <v>2071895.9832394405</v>
      </c>
      <c r="I57" s="4">
        <v>1866857</v>
      </c>
      <c r="J57" s="37">
        <v>2040519.9422442301</v>
      </c>
      <c r="K57" s="11">
        <f t="shared" si="6"/>
        <v>-1.1223344556677839E-3</v>
      </c>
      <c r="L57" s="12">
        <f t="shared" si="7"/>
        <v>4.5300113250283935E-3</v>
      </c>
      <c r="M57" s="12">
        <f t="shared" si="8"/>
        <v>6.8027210884353817E-3</v>
      </c>
      <c r="N57" s="12">
        <f t="shared" si="9"/>
        <v>5.7736720554273369E-3</v>
      </c>
      <c r="O57" s="32">
        <f t="shared" si="12"/>
        <v>1.0319873015669945E-2</v>
      </c>
      <c r="P57" s="32">
        <f t="shared" si="13"/>
        <v>1.0256667057539914E-2</v>
      </c>
      <c r="Q57" s="34">
        <f t="shared" si="5"/>
        <v>8.1214399201567922E-4</v>
      </c>
    </row>
    <row r="58" spans="1:17">
      <c r="A58">
        <f t="shared" si="0"/>
        <v>1</v>
      </c>
      <c r="B58" s="1">
        <v>41671</v>
      </c>
      <c r="C58" s="28">
        <v>888</v>
      </c>
      <c r="D58" s="4">
        <v>891</v>
      </c>
      <c r="E58" s="4">
        <v>892</v>
      </c>
      <c r="F58" s="4">
        <v>875</v>
      </c>
      <c r="G58" s="30">
        <v>2076202.5215394131</v>
      </c>
      <c r="H58" s="30">
        <v>2088954.3955621503</v>
      </c>
      <c r="I58" s="4">
        <v>1877600</v>
      </c>
      <c r="J58" s="37">
        <v>2037277.1112197</v>
      </c>
      <c r="K58" s="11">
        <f t="shared" si="6"/>
        <v>-2.2471910112359383E-3</v>
      </c>
      <c r="L58" s="12">
        <f t="shared" si="7"/>
        <v>4.5095828635850488E-3</v>
      </c>
      <c r="M58" s="12">
        <f t="shared" si="8"/>
        <v>4.5045045045044585E-3</v>
      </c>
      <c r="N58" s="12">
        <f t="shared" si="9"/>
        <v>4.5924225028701748E-3</v>
      </c>
      <c r="O58" s="32">
        <f t="shared" si="12"/>
        <v>7.0167623214996144E-3</v>
      </c>
      <c r="P58" s="32">
        <f t="shared" si="13"/>
        <v>8.2332377979896787E-3</v>
      </c>
      <c r="Q58" s="34">
        <f t="shared" si="5"/>
        <v>-1.5892180014489554E-3</v>
      </c>
    </row>
    <row r="59" spans="1:17">
      <c r="A59">
        <f t="shared" si="0"/>
        <v>1</v>
      </c>
      <c r="B59" s="1">
        <v>41699</v>
      </c>
      <c r="C59" s="28">
        <v>898</v>
      </c>
      <c r="D59" s="4">
        <v>897</v>
      </c>
      <c r="E59" s="4">
        <v>896</v>
      </c>
      <c r="F59" s="4">
        <v>879</v>
      </c>
      <c r="G59" s="30">
        <v>2089768.8212183097</v>
      </c>
      <c r="H59" s="30">
        <v>2102475.5290408218</v>
      </c>
      <c r="I59" s="4">
        <v>1922780</v>
      </c>
      <c r="J59" s="37">
        <v>2058096.8910774901</v>
      </c>
      <c r="K59" s="11">
        <f t="shared" si="6"/>
        <v>1.1261261261261257E-2</v>
      </c>
      <c r="L59" s="12">
        <f t="shared" si="7"/>
        <v>6.7340067340067034E-3</v>
      </c>
      <c r="M59" s="12">
        <f t="shared" si="8"/>
        <v>4.484304932735439E-3</v>
      </c>
      <c r="N59" s="12">
        <f t="shared" si="9"/>
        <v>4.5714285714286707E-3</v>
      </c>
      <c r="O59" s="32">
        <f t="shared" si="12"/>
        <v>6.5341890004244618E-3</v>
      </c>
      <c r="P59" s="32">
        <f t="shared" si="13"/>
        <v>6.4726800677872287E-3</v>
      </c>
      <c r="Q59" s="34">
        <f t="shared" si="5"/>
        <v>1.0219414797884463E-2</v>
      </c>
    </row>
    <row r="60" spans="1:17">
      <c r="A60">
        <f t="shared" si="0"/>
        <v>1</v>
      </c>
      <c r="B60" s="1">
        <v>41730</v>
      </c>
      <c r="C60" s="28">
        <v>906</v>
      </c>
      <c r="D60" s="4">
        <v>904</v>
      </c>
      <c r="E60" s="4">
        <v>901</v>
      </c>
      <c r="F60" s="4">
        <v>886</v>
      </c>
      <c r="G60" s="30">
        <v>2094123.5965353211</v>
      </c>
      <c r="H60" s="30">
        <v>2106814.8977510049</v>
      </c>
      <c r="I60" s="4">
        <v>2028161</v>
      </c>
      <c r="J60" s="37">
        <v>2060619.3468556399</v>
      </c>
      <c r="K60" s="11">
        <f t="shared" si="6"/>
        <v>8.9086859688196629E-3</v>
      </c>
      <c r="L60" s="12">
        <f t="shared" si="7"/>
        <v>7.8037904124861335E-3</v>
      </c>
      <c r="M60" s="12">
        <f t="shared" si="8"/>
        <v>5.5803571428572063E-3</v>
      </c>
      <c r="N60" s="12">
        <f t="shared" si="9"/>
        <v>7.9635949943117623E-3</v>
      </c>
      <c r="O60" s="32">
        <f t="shared" si="12"/>
        <v>2.0838550526716126E-3</v>
      </c>
      <c r="P60" s="32">
        <f t="shared" si="13"/>
        <v>2.063933040002075E-3</v>
      </c>
      <c r="Q60" s="34">
        <f t="shared" si="5"/>
        <v>1.2256253770586145E-3</v>
      </c>
    </row>
    <row r="61" spans="1:17">
      <c r="A61">
        <f t="shared" si="0"/>
        <v>1</v>
      </c>
      <c r="B61" s="1">
        <v>41760</v>
      </c>
      <c r="C61" s="28">
        <v>906</v>
      </c>
      <c r="D61" s="4">
        <v>903</v>
      </c>
      <c r="E61" s="4">
        <v>903</v>
      </c>
      <c r="F61" s="4">
        <v>888</v>
      </c>
      <c r="G61" s="30">
        <v>2100854.5237119808</v>
      </c>
      <c r="H61" s="30">
        <v>2114734.3285541562</v>
      </c>
      <c r="I61" s="4">
        <v>2118704</v>
      </c>
      <c r="J61" s="37">
        <v>2066567.9938811001</v>
      </c>
      <c r="K61" s="11">
        <f t="shared" si="6"/>
        <v>0</v>
      </c>
      <c r="L61" s="12">
        <f t="shared" si="7"/>
        <v>-1.1061946902655162E-3</v>
      </c>
      <c r="M61" s="12">
        <f t="shared" si="8"/>
        <v>2.2197558268590711E-3</v>
      </c>
      <c r="N61" s="12">
        <f t="shared" si="9"/>
        <v>2.2573363431150906E-3</v>
      </c>
      <c r="O61" s="32">
        <f t="shared" si="12"/>
        <v>3.2141976661721472E-3</v>
      </c>
      <c r="P61" s="32">
        <f t="shared" si="13"/>
        <v>3.7589589914164279E-3</v>
      </c>
      <c r="Q61" s="34">
        <f t="shared" si="5"/>
        <v>2.8868247959223936E-3</v>
      </c>
    </row>
    <row r="62" spans="1:17">
      <c r="A62">
        <f t="shared" si="0"/>
        <v>1</v>
      </c>
      <c r="B62" s="1">
        <v>41791</v>
      </c>
      <c r="C62" s="28">
        <v>907</v>
      </c>
      <c r="D62" s="4">
        <v>908</v>
      </c>
      <c r="E62" s="4">
        <v>908</v>
      </c>
      <c r="F62" s="4">
        <v>893</v>
      </c>
      <c r="G62" s="30">
        <v>2122275.8528335709</v>
      </c>
      <c r="H62" s="30">
        <v>2135981.3940221509</v>
      </c>
      <c r="I62" s="4">
        <v>2185465</v>
      </c>
      <c r="J62" s="37">
        <v>2070143.5283950099</v>
      </c>
      <c r="K62" s="11">
        <f t="shared" si="6"/>
        <v>1.1037527593817931E-3</v>
      </c>
      <c r="L62" s="12">
        <f t="shared" si="7"/>
        <v>5.5370985603544476E-3</v>
      </c>
      <c r="M62" s="12">
        <f t="shared" si="8"/>
        <v>5.5370985603544476E-3</v>
      </c>
      <c r="N62" s="12">
        <f t="shared" si="9"/>
        <v>5.6306306306306286E-3</v>
      </c>
      <c r="O62" s="32">
        <f t="shared" si="12"/>
        <v>1.0196483802096479E-2</v>
      </c>
      <c r="P62" s="32">
        <f t="shared" si="13"/>
        <v>1.0047155891454773E-2</v>
      </c>
      <c r="Q62" s="34">
        <f t="shared" si="5"/>
        <v>1.7301799527025263E-3</v>
      </c>
    </row>
    <row r="63" spans="1:17">
      <c r="A63">
        <f t="shared" si="0"/>
        <v>1</v>
      </c>
      <c r="B63" s="1">
        <v>41821</v>
      </c>
      <c r="C63" s="28">
        <v>916</v>
      </c>
      <c r="D63" s="4">
        <v>916</v>
      </c>
      <c r="E63" s="4">
        <v>917</v>
      </c>
      <c r="F63" s="4">
        <v>897</v>
      </c>
      <c r="G63" s="30">
        <v>2137291.9132286082</v>
      </c>
      <c r="H63" s="30">
        <v>2150991.6948073767</v>
      </c>
      <c r="I63" s="4">
        <v>2236610</v>
      </c>
      <c r="J63" s="37">
        <v>2086554.23167964</v>
      </c>
      <c r="K63" s="11">
        <f t="shared" si="6"/>
        <v>9.9228224917309316E-3</v>
      </c>
      <c r="L63" s="12">
        <f t="shared" si="7"/>
        <v>8.8105726872247381E-3</v>
      </c>
      <c r="M63" s="12">
        <f t="shared" si="8"/>
        <v>9.9118942731277748E-3</v>
      </c>
      <c r="N63" s="12">
        <f t="shared" si="9"/>
        <v>4.4792833146696243E-3</v>
      </c>
      <c r="O63" s="32">
        <f t="shared" si="12"/>
        <v>7.0754517491156133E-3</v>
      </c>
      <c r="P63" s="32">
        <f t="shared" si="13"/>
        <v>7.027355588037576E-3</v>
      </c>
      <c r="Q63" s="34">
        <f t="shared" si="5"/>
        <v>7.9273263228050173E-3</v>
      </c>
    </row>
    <row r="64" spans="1:17">
      <c r="A64">
        <f t="shared" si="0"/>
        <v>1</v>
      </c>
      <c r="B64" s="1">
        <v>41852</v>
      </c>
      <c r="C64" s="28">
        <v>918</v>
      </c>
      <c r="D64" s="4">
        <v>919</v>
      </c>
      <c r="E64" s="4">
        <v>919</v>
      </c>
      <c r="F64" s="4">
        <v>899</v>
      </c>
      <c r="G64" s="30">
        <v>2150055.2917405851</v>
      </c>
      <c r="H64" s="30">
        <v>2159488.5855943393</v>
      </c>
      <c r="I64" s="4">
        <v>2199933</v>
      </c>
      <c r="J64" s="37">
        <v>2084285.1000268899</v>
      </c>
      <c r="K64" s="11">
        <f t="shared" si="6"/>
        <v>2.1834061135370675E-3</v>
      </c>
      <c r="L64" s="12">
        <f t="shared" si="7"/>
        <v>3.2751091703056012E-3</v>
      </c>
      <c r="M64" s="12">
        <f t="shared" si="8"/>
        <v>2.1810250817884125E-3</v>
      </c>
      <c r="N64" s="12">
        <f t="shared" si="9"/>
        <v>2.2296544035673715E-3</v>
      </c>
      <c r="O64" s="32">
        <f t="shared" si="12"/>
        <v>5.9717525869904531E-3</v>
      </c>
      <c r="P64" s="32">
        <f t="shared" si="13"/>
        <v>3.9502201740131415E-3</v>
      </c>
      <c r="Q64" s="34">
        <f t="shared" si="5"/>
        <v>-1.0875018814744397E-3</v>
      </c>
    </row>
    <row r="65" spans="1:17">
      <c r="A65">
        <f t="shared" si="0"/>
        <v>1</v>
      </c>
      <c r="B65" s="1">
        <v>41883</v>
      </c>
      <c r="C65" s="28">
        <v>928</v>
      </c>
      <c r="D65" s="4">
        <v>927</v>
      </c>
      <c r="E65" s="4">
        <v>925</v>
      </c>
      <c r="F65" s="4">
        <v>904</v>
      </c>
      <c r="G65" s="30">
        <v>2160685.9618801312</v>
      </c>
      <c r="H65" s="30">
        <v>2170117.2275403356</v>
      </c>
      <c r="I65" s="4">
        <v>2204416</v>
      </c>
      <c r="J65" s="37">
        <v>2094087.48654537</v>
      </c>
      <c r="K65" s="11">
        <f t="shared" si="6"/>
        <v>1.089324618736387E-2</v>
      </c>
      <c r="L65" s="12">
        <f t="shared" si="7"/>
        <v>8.705114254624613E-3</v>
      </c>
      <c r="M65" s="12">
        <f t="shared" si="8"/>
        <v>6.5288356909685152E-3</v>
      </c>
      <c r="N65" s="12">
        <f t="shared" si="9"/>
        <v>5.5617352614014681E-3</v>
      </c>
      <c r="O65" s="32">
        <f t="shared" si="12"/>
        <v>4.9443705845071406E-3</v>
      </c>
      <c r="P65" s="32">
        <f t="shared" si="13"/>
        <v>4.921832889925204E-3</v>
      </c>
      <c r="Q65" s="34">
        <f t="shared" si="5"/>
        <v>4.7029969740481903E-3</v>
      </c>
    </row>
    <row r="66" spans="1:17">
      <c r="A66">
        <f t="shared" si="0"/>
        <v>1</v>
      </c>
      <c r="B66" s="1">
        <v>41913</v>
      </c>
      <c r="C66" s="28">
        <v>928</v>
      </c>
      <c r="D66" s="4">
        <v>926</v>
      </c>
      <c r="E66" s="4">
        <v>927</v>
      </c>
      <c r="F66" s="4">
        <v>899</v>
      </c>
      <c r="G66" s="30">
        <v>2183555.5479964707</v>
      </c>
      <c r="H66" s="30">
        <v>2192855.5284256511</v>
      </c>
      <c r="I66" s="4">
        <v>2182017</v>
      </c>
      <c r="J66" s="37">
        <v>2092358.3734337001</v>
      </c>
      <c r="K66" s="11">
        <f t="shared" si="6"/>
        <v>0</v>
      </c>
      <c r="L66" s="12">
        <f t="shared" si="7"/>
        <v>-1.0787486515642097E-3</v>
      </c>
      <c r="M66" s="12">
        <f t="shared" si="8"/>
        <v>2.1621621621621401E-3</v>
      </c>
      <c r="N66" s="12">
        <f t="shared" si="9"/>
        <v>-5.53097345132747E-3</v>
      </c>
      <c r="O66" s="32">
        <f t="shared" si="12"/>
        <v>1.0584410006736711E-2</v>
      </c>
      <c r="P66" s="32">
        <f t="shared" si="13"/>
        <v>1.0477913633766045E-2</v>
      </c>
      <c r="Q66" s="34">
        <f t="shared" si="5"/>
        <v>-8.2571197372582894E-4</v>
      </c>
    </row>
    <row r="67" spans="1:17">
      <c r="A67">
        <f t="shared" si="0"/>
        <v>1</v>
      </c>
      <c r="B67" s="1">
        <v>41944</v>
      </c>
      <c r="C67" s="28">
        <v>926</v>
      </c>
      <c r="D67" s="4">
        <v>929</v>
      </c>
      <c r="E67" s="4">
        <v>912</v>
      </c>
      <c r="F67" s="4">
        <v>899</v>
      </c>
      <c r="G67" s="30">
        <v>2194641.9769137613</v>
      </c>
      <c r="H67" s="30">
        <v>2202713.881337211</v>
      </c>
      <c r="I67" s="4">
        <v>2064602</v>
      </c>
      <c r="J67" s="37">
        <v>2095391.0892926301</v>
      </c>
      <c r="K67" s="11">
        <f t="shared" si="6"/>
        <v>-2.1551724137931494E-3</v>
      </c>
      <c r="L67" s="12">
        <f t="shared" si="7"/>
        <v>3.2397408207343048E-3</v>
      </c>
      <c r="M67" s="12">
        <f t="shared" si="8"/>
        <v>-1.6181229773462813E-2</v>
      </c>
      <c r="N67" s="12">
        <f t="shared" si="9"/>
        <v>0</v>
      </c>
      <c r="O67" s="32">
        <f t="shared" si="12"/>
        <v>5.0772369530343031E-3</v>
      </c>
      <c r="P67" s="32">
        <f t="shared" si="13"/>
        <v>4.4956691326754061E-3</v>
      </c>
      <c r="Q67" s="34">
        <f t="shared" si="5"/>
        <v>1.4494246766882934E-3</v>
      </c>
    </row>
    <row r="68" spans="1:17">
      <c r="A68">
        <f t="shared" si="0"/>
        <v>1</v>
      </c>
      <c r="B68" s="1">
        <v>41974</v>
      </c>
      <c r="C68" s="28">
        <v>931</v>
      </c>
      <c r="D68" s="4">
        <v>915</v>
      </c>
      <c r="E68" s="4">
        <v>913</v>
      </c>
      <c r="F68" s="4">
        <v>895</v>
      </c>
      <c r="G68" s="30">
        <v>2218592.3741333527</v>
      </c>
      <c r="H68" s="30">
        <v>2226691.6054945602</v>
      </c>
      <c r="I68" s="4">
        <v>1989347</v>
      </c>
      <c r="J68" s="37">
        <v>2096842.7597465599</v>
      </c>
      <c r="K68" s="11">
        <f t="shared" si="6"/>
        <v>5.3995680345573227E-3</v>
      </c>
      <c r="L68" s="12">
        <f t="shared" si="7"/>
        <v>-1.5069967707212029E-2</v>
      </c>
      <c r="M68" s="12">
        <f t="shared" si="8"/>
        <v>1.0964912280702066E-3</v>
      </c>
      <c r="N68" s="12">
        <f t="shared" si="9"/>
        <v>-4.4493882091212189E-3</v>
      </c>
      <c r="O68" s="32">
        <f t="shared" si="12"/>
        <v>1.0913122719575341E-2</v>
      </c>
      <c r="P68" s="32">
        <f t="shared" si="13"/>
        <v>1.0885537318534144E-2</v>
      </c>
      <c r="Q68" s="34">
        <f t="shared" si="5"/>
        <v>6.9279212904338472E-4</v>
      </c>
    </row>
    <row r="69" spans="1:17">
      <c r="A69">
        <f t="shared" si="0"/>
        <v>1</v>
      </c>
      <c r="B69" s="1">
        <v>42005</v>
      </c>
      <c r="C69" s="28">
        <v>912</v>
      </c>
      <c r="D69" s="4">
        <v>907</v>
      </c>
      <c r="E69" s="4">
        <v>906</v>
      </c>
      <c r="F69" s="4">
        <v>888</v>
      </c>
      <c r="G69" s="30">
        <v>2234405.7312644101</v>
      </c>
      <c r="H69" s="30">
        <v>2242448.5200476008</v>
      </c>
      <c r="I69" s="4">
        <v>1932967</v>
      </c>
      <c r="J69" s="37">
        <v>2100441.46298572</v>
      </c>
      <c r="K69" s="11">
        <f t="shared" si="6"/>
        <v>-2.0408163265306145E-2</v>
      </c>
      <c r="L69" s="12">
        <f t="shared" si="7"/>
        <v>-8.7431693989070691E-3</v>
      </c>
      <c r="M69" s="12">
        <f t="shared" si="8"/>
        <v>-7.6670317634173202E-3</v>
      </c>
      <c r="N69" s="12">
        <f t="shared" si="9"/>
        <v>-7.8212290502793769E-3</v>
      </c>
      <c r="O69" s="32">
        <f t="shared" si="12"/>
        <v>7.1276532433024453E-3</v>
      </c>
      <c r="P69" s="32">
        <f t="shared" si="13"/>
        <v>7.0763793756436488E-3</v>
      </c>
      <c r="Q69" s="34">
        <f t="shared" si="5"/>
        <v>1.7162484990504989E-3</v>
      </c>
    </row>
    <row r="70" spans="1:17">
      <c r="A70">
        <f t="shared" si="0"/>
        <v>1</v>
      </c>
      <c r="B70" s="1">
        <v>42036</v>
      </c>
      <c r="C70" s="28">
        <v>899</v>
      </c>
      <c r="D70" s="4">
        <v>895</v>
      </c>
      <c r="E70" s="4">
        <v>892</v>
      </c>
      <c r="F70" s="4">
        <v>875</v>
      </c>
      <c r="G70" s="30">
        <v>2218161.2420911361</v>
      </c>
      <c r="H70" s="30">
        <v>2227667.2865205612</v>
      </c>
      <c r="I70" s="4">
        <v>1920715</v>
      </c>
      <c r="J70" s="37">
        <v>2078757.3028375199</v>
      </c>
      <c r="K70" s="11">
        <f t="shared" si="6"/>
        <v>-1.4254385964912242E-2</v>
      </c>
      <c r="L70" s="12">
        <f t="shared" si="7"/>
        <v>-1.3230429988974612E-2</v>
      </c>
      <c r="M70" s="12">
        <f t="shared" si="8"/>
        <v>-1.5452538631346546E-2</v>
      </c>
      <c r="N70" s="12">
        <f t="shared" si="9"/>
        <v>-1.4639639639639657E-2</v>
      </c>
      <c r="O70" s="32">
        <f t="shared" si="12"/>
        <v>-7.2701608960166197E-3</v>
      </c>
      <c r="P70" s="32">
        <f t="shared" si="13"/>
        <v>-6.5915598038905898E-3</v>
      </c>
      <c r="Q70" s="34">
        <f t="shared" si="5"/>
        <v>-1.0323620310454529E-2</v>
      </c>
    </row>
    <row r="71" spans="1:17">
      <c r="A71">
        <f t="shared" ref="A71:A134" si="14">IF(OR(YEAR(B71)&lt;2020,YEAR(B71)&gt;2021),1,0)</f>
        <v>1</v>
      </c>
      <c r="B71" s="1">
        <v>42064</v>
      </c>
      <c r="C71" s="28">
        <v>884</v>
      </c>
      <c r="D71" s="4">
        <v>880</v>
      </c>
      <c r="E71" s="4">
        <v>878</v>
      </c>
      <c r="F71" s="4">
        <v>860</v>
      </c>
      <c r="G71" s="30">
        <v>2185110.1567883841</v>
      </c>
      <c r="H71" s="30">
        <v>2194650.7514353865</v>
      </c>
      <c r="I71" s="4">
        <v>1930614</v>
      </c>
      <c r="J71" s="37">
        <v>2062377.9181290299</v>
      </c>
      <c r="K71" s="11">
        <f t="shared" ref="K71:K102" si="15">C71/C70-1</f>
        <v>-1.6685205784204626E-2</v>
      </c>
      <c r="L71" s="12">
        <f t="shared" ref="L71:L102" si="16">D71/D70-1</f>
        <v>-1.6759776536312887E-2</v>
      </c>
      <c r="M71" s="12">
        <f t="shared" ref="M71:M102" si="17">E71/E70-1</f>
        <v>-1.5695067264574036E-2</v>
      </c>
      <c r="N71" s="12">
        <f t="shared" ref="N71:N102" si="18">F71/F70-1</f>
        <v>-1.7142857142857126E-2</v>
      </c>
      <c r="O71" s="32">
        <f t="shared" si="12"/>
        <v>-1.4900217655770431E-2</v>
      </c>
      <c r="P71" s="32">
        <f t="shared" si="13"/>
        <v>-1.4821124898208637E-2</v>
      </c>
      <c r="Q71" s="34">
        <f t="shared" si="5"/>
        <v>-7.8794117457251511E-3</v>
      </c>
    </row>
    <row r="72" spans="1:17">
      <c r="A72">
        <f t="shared" si="14"/>
        <v>1</v>
      </c>
      <c r="B72" s="1">
        <v>42095</v>
      </c>
      <c r="C72" s="28">
        <v>865</v>
      </c>
      <c r="D72" s="4">
        <v>863</v>
      </c>
      <c r="E72" s="4">
        <v>864</v>
      </c>
      <c r="F72" s="4">
        <v>844</v>
      </c>
      <c r="G72" s="30">
        <v>2167246.0657812352</v>
      </c>
      <c r="H72" s="30">
        <v>2176703.9736160422</v>
      </c>
      <c r="I72" s="4">
        <v>2006148</v>
      </c>
      <c r="J72" s="37">
        <v>2040862.52243326</v>
      </c>
      <c r="K72" s="11">
        <f t="shared" si="15"/>
        <v>-2.1493212669683293E-2</v>
      </c>
      <c r="L72" s="12">
        <f t="shared" si="16"/>
        <v>-1.931818181818179E-2</v>
      </c>
      <c r="M72" s="12">
        <f t="shared" si="17"/>
        <v>-1.5945330296127547E-2</v>
      </c>
      <c r="N72" s="12">
        <f t="shared" si="18"/>
        <v>-1.8604651162790753E-2</v>
      </c>
      <c r="O72" s="32">
        <f t="shared" si="12"/>
        <v>-8.1753731964731013E-3</v>
      </c>
      <c r="P72" s="32">
        <f t="shared" si="13"/>
        <v>-8.1775097051803858E-3</v>
      </c>
      <c r="Q72" s="34">
        <f t="shared" ref="Q72:Q135" si="19">J72/J71-1</f>
        <v>-1.0432324505922019E-2</v>
      </c>
    </row>
    <row r="73" spans="1:17">
      <c r="A73">
        <f t="shared" si="14"/>
        <v>1</v>
      </c>
      <c r="B73" s="1">
        <v>42125</v>
      </c>
      <c r="C73" s="28">
        <v>845</v>
      </c>
      <c r="D73" s="4">
        <v>846</v>
      </c>
      <c r="E73" s="4">
        <v>844</v>
      </c>
      <c r="F73" s="4">
        <v>823</v>
      </c>
      <c r="G73" s="30">
        <v>2136575.0758045358</v>
      </c>
      <c r="H73" s="30">
        <v>2145645.5969292358</v>
      </c>
      <c r="I73" s="4">
        <v>2069156</v>
      </c>
      <c r="J73" s="37">
        <v>2017663.93864452</v>
      </c>
      <c r="K73" s="11">
        <f t="shared" si="15"/>
        <v>-2.3121387283236983E-2</v>
      </c>
      <c r="L73" s="12">
        <f t="shared" si="16"/>
        <v>-1.9698725376593229E-2</v>
      </c>
      <c r="M73" s="12">
        <f t="shared" si="17"/>
        <v>-2.314814814814814E-2</v>
      </c>
      <c r="N73" s="12">
        <f t="shared" si="18"/>
        <v>-2.4881516587677677E-2</v>
      </c>
      <c r="O73" s="32">
        <f t="shared" si="12"/>
        <v>-1.415205705571021E-2</v>
      </c>
      <c r="P73" s="32">
        <f t="shared" si="13"/>
        <v>-1.4268534933214005E-2</v>
      </c>
      <c r="Q73" s="34">
        <f t="shared" si="19"/>
        <v>-1.1367048752054631E-2</v>
      </c>
    </row>
    <row r="74" spans="1:17">
      <c r="A74">
        <f t="shared" si="14"/>
        <v>1</v>
      </c>
      <c r="B74" s="1">
        <v>42156</v>
      </c>
      <c r="C74" s="28">
        <v>843</v>
      </c>
      <c r="D74" s="4">
        <v>840</v>
      </c>
      <c r="E74" s="4">
        <v>839</v>
      </c>
      <c r="F74" s="4">
        <v>817</v>
      </c>
      <c r="G74" s="30">
        <v>2125492.0938376649</v>
      </c>
      <c r="H74" s="30">
        <v>2134563.4195711301</v>
      </c>
      <c r="I74" s="4">
        <v>2124651</v>
      </c>
      <c r="J74" s="37">
        <v>2003089.7350363999</v>
      </c>
      <c r="K74" s="11">
        <f t="shared" si="15"/>
        <v>-2.3668639053254781E-3</v>
      </c>
      <c r="L74" s="12">
        <f t="shared" si="16"/>
        <v>-7.0921985815602939E-3</v>
      </c>
      <c r="M74" s="12">
        <f t="shared" si="17"/>
        <v>-5.924170616113722E-3</v>
      </c>
      <c r="N74" s="12">
        <f t="shared" si="18"/>
        <v>-7.2904009720534679E-3</v>
      </c>
      <c r="O74" s="32">
        <f t="shared" si="12"/>
        <v>-5.1872654007711905E-3</v>
      </c>
      <c r="P74" s="32">
        <f t="shared" si="13"/>
        <v>-5.1649617131395154E-3</v>
      </c>
      <c r="Q74" s="34">
        <f t="shared" si="19"/>
        <v>-7.223305788926937E-3</v>
      </c>
    </row>
    <row r="75" spans="1:17">
      <c r="A75">
        <f t="shared" si="14"/>
        <v>1</v>
      </c>
      <c r="B75" s="1">
        <v>42186</v>
      </c>
      <c r="C75" s="28">
        <v>836</v>
      </c>
      <c r="D75" s="4">
        <v>833</v>
      </c>
      <c r="E75" s="4">
        <v>830</v>
      </c>
      <c r="F75" s="4">
        <v>807</v>
      </c>
      <c r="G75" s="30">
        <v>2095875.7650958577</v>
      </c>
      <c r="H75" s="30">
        <v>2104983.7194541846</v>
      </c>
      <c r="I75" s="4">
        <v>2129432</v>
      </c>
      <c r="J75" s="37">
        <v>1983338.2370712201</v>
      </c>
      <c r="K75" s="11">
        <f t="shared" si="15"/>
        <v>-8.3036773428232236E-3</v>
      </c>
      <c r="L75" s="12">
        <f t="shared" si="16"/>
        <v>-8.3333333333333037E-3</v>
      </c>
      <c r="M75" s="12">
        <f t="shared" si="17"/>
        <v>-1.0727056019070313E-2</v>
      </c>
      <c r="N75" s="12">
        <f t="shared" si="18"/>
        <v>-1.2239902080783405E-2</v>
      </c>
      <c r="O75" s="32">
        <f t="shared" si="12"/>
        <v>-1.3933869162662371E-2</v>
      </c>
      <c r="P75" s="32">
        <f t="shared" si="13"/>
        <v>-1.3857494158167727E-2</v>
      </c>
      <c r="Q75" s="34">
        <f t="shared" si="19"/>
        <v>-9.8605157920300668E-3</v>
      </c>
    </row>
    <row r="76" spans="1:17">
      <c r="A76">
        <f t="shared" si="14"/>
        <v>1</v>
      </c>
      <c r="B76" s="1">
        <v>42217</v>
      </c>
      <c r="C76" s="28">
        <v>823</v>
      </c>
      <c r="D76" s="4">
        <v>821</v>
      </c>
      <c r="E76" s="4">
        <v>820</v>
      </c>
      <c r="F76" s="4">
        <v>794</v>
      </c>
      <c r="G76" s="30">
        <v>2065873.9154571341</v>
      </c>
      <c r="H76" s="30">
        <v>2076671.9551989243</v>
      </c>
      <c r="I76" s="4">
        <v>2089408</v>
      </c>
      <c r="J76" s="37">
        <v>1981036.2471681901</v>
      </c>
      <c r="K76" s="11">
        <f t="shared" si="15"/>
        <v>-1.5550239234449759E-2</v>
      </c>
      <c r="L76" s="12">
        <f t="shared" si="16"/>
        <v>-1.4405762304921965E-2</v>
      </c>
      <c r="M76" s="12">
        <f t="shared" si="17"/>
        <v>-1.2048192771084376E-2</v>
      </c>
      <c r="N76" s="12">
        <f t="shared" si="18"/>
        <v>-1.6109045848822778E-2</v>
      </c>
      <c r="O76" s="32">
        <f t="shared" si="12"/>
        <v>-1.4314708027243883E-2</v>
      </c>
      <c r="P76" s="32">
        <f t="shared" si="13"/>
        <v>-1.3449873266764056E-2</v>
      </c>
      <c r="Q76" s="34">
        <f t="shared" si="19"/>
        <v>-1.160664308287318E-3</v>
      </c>
    </row>
    <row r="77" spans="1:17">
      <c r="A77">
        <f t="shared" si="14"/>
        <v>1</v>
      </c>
      <c r="B77" s="1">
        <v>42248</v>
      </c>
      <c r="C77" s="28">
        <v>809</v>
      </c>
      <c r="D77" s="4">
        <v>807</v>
      </c>
      <c r="E77" s="4">
        <v>805</v>
      </c>
      <c r="F77" s="4">
        <v>780</v>
      </c>
      <c r="G77" s="30">
        <v>2064999.7316009358</v>
      </c>
      <c r="H77" s="30">
        <v>2075799.1759032905</v>
      </c>
      <c r="I77" s="4">
        <v>2072653</v>
      </c>
      <c r="J77" s="37">
        <v>1963860.4496576099</v>
      </c>
      <c r="K77" s="11">
        <f t="shared" si="15"/>
        <v>-1.7010935601458055E-2</v>
      </c>
      <c r="L77" s="12">
        <f t="shared" si="16"/>
        <v>-1.705237515225333E-2</v>
      </c>
      <c r="M77" s="12">
        <f t="shared" si="17"/>
        <v>-1.8292682926829285E-2</v>
      </c>
      <c r="N77" s="12">
        <f t="shared" si="18"/>
        <v>-1.7632241813602012E-2</v>
      </c>
      <c r="O77" s="32">
        <f t="shared" si="12"/>
        <v>-4.2315450602170568E-4</v>
      </c>
      <c r="P77" s="32">
        <f t="shared" si="13"/>
        <v>-4.2027788426035606E-4</v>
      </c>
      <c r="Q77" s="34">
        <f t="shared" si="19"/>
        <v>-8.6701076444877234E-3</v>
      </c>
    </row>
    <row r="78" spans="1:17">
      <c r="A78">
        <f t="shared" si="14"/>
        <v>1</v>
      </c>
      <c r="B78" s="1">
        <v>42278</v>
      </c>
      <c r="C78" s="28">
        <v>803</v>
      </c>
      <c r="D78" s="4">
        <v>800</v>
      </c>
      <c r="E78" s="4">
        <v>801</v>
      </c>
      <c r="F78" s="4">
        <v>770</v>
      </c>
      <c r="G78" s="30">
        <v>2038040.6867549657</v>
      </c>
      <c r="H78" s="30">
        <v>2048881.3043871212</v>
      </c>
      <c r="I78" s="4">
        <v>2024879</v>
      </c>
      <c r="J78" s="37">
        <v>1931097.66692481</v>
      </c>
      <c r="K78" s="11">
        <f t="shared" si="15"/>
        <v>-7.4165636588380268E-3</v>
      </c>
      <c r="L78" s="12">
        <f t="shared" si="16"/>
        <v>-8.6741016109045388E-3</v>
      </c>
      <c r="M78" s="12">
        <f t="shared" si="17"/>
        <v>-4.9689440993788692E-3</v>
      </c>
      <c r="N78" s="12">
        <f t="shared" si="18"/>
        <v>-1.2820512820512775E-2</v>
      </c>
      <c r="O78" s="32">
        <f t="shared" si="12"/>
        <v>-1.3055229225172549E-2</v>
      </c>
      <c r="P78" s="32">
        <f t="shared" si="13"/>
        <v>-1.2967473842673605E-2</v>
      </c>
      <c r="Q78" s="34">
        <f t="shared" si="19"/>
        <v>-1.668284665466524E-2</v>
      </c>
    </row>
    <row r="79" spans="1:17">
      <c r="A79">
        <f t="shared" si="14"/>
        <v>1</v>
      </c>
      <c r="B79" s="1">
        <v>42309</v>
      </c>
      <c r="C79" s="28">
        <v>789</v>
      </c>
      <c r="D79" s="4">
        <v>790</v>
      </c>
      <c r="E79" s="4">
        <v>771</v>
      </c>
      <c r="F79" s="4">
        <v>755</v>
      </c>
      <c r="G79" s="30">
        <v>2004325.3240689163</v>
      </c>
      <c r="H79" s="30">
        <v>2013737.9617673368</v>
      </c>
      <c r="I79" s="4">
        <v>1892615</v>
      </c>
      <c r="J79" s="37">
        <v>1928041.1888208899</v>
      </c>
      <c r="K79" s="11">
        <f t="shared" si="15"/>
        <v>-1.743462017434616E-2</v>
      </c>
      <c r="L79" s="12">
        <f t="shared" si="16"/>
        <v>-1.2499999999999956E-2</v>
      </c>
      <c r="M79" s="12">
        <f t="shared" si="17"/>
        <v>-3.7453183520599231E-2</v>
      </c>
      <c r="N79" s="12">
        <f t="shared" si="18"/>
        <v>-1.9480519480519431E-2</v>
      </c>
      <c r="O79" s="32">
        <f t="shared" si="12"/>
        <v>-1.6543027283587808E-2</v>
      </c>
      <c r="P79" s="32">
        <f t="shared" si="13"/>
        <v>-1.7152454143895213E-2</v>
      </c>
      <c r="Q79" s="34">
        <f t="shared" si="19"/>
        <v>-1.5827672293693418E-3</v>
      </c>
    </row>
    <row r="80" spans="1:17">
      <c r="A80">
        <f t="shared" si="14"/>
        <v>1</v>
      </c>
      <c r="B80" s="1">
        <v>42339</v>
      </c>
      <c r="C80" s="28">
        <v>782</v>
      </c>
      <c r="D80" s="4">
        <v>764</v>
      </c>
      <c r="E80" s="4">
        <v>761</v>
      </c>
      <c r="F80" s="4">
        <v>746</v>
      </c>
      <c r="G80" s="30">
        <v>1999406.9120055307</v>
      </c>
      <c r="H80" s="30">
        <v>2008852.610443295</v>
      </c>
      <c r="I80" s="4">
        <v>1819999</v>
      </c>
      <c r="J80" s="37">
        <v>1926217.57065641</v>
      </c>
      <c r="K80" s="11">
        <f t="shared" si="15"/>
        <v>-8.8719898605830183E-3</v>
      </c>
      <c r="L80" s="12">
        <f t="shared" si="16"/>
        <v>-3.2911392405063244E-2</v>
      </c>
      <c r="M80" s="12">
        <f t="shared" si="17"/>
        <v>-1.2970168612191912E-2</v>
      </c>
      <c r="N80" s="12">
        <f t="shared" si="18"/>
        <v>-1.192052980132452E-2</v>
      </c>
      <c r="O80" s="32">
        <f t="shared" si="12"/>
        <v>-2.4538990773218528E-3</v>
      </c>
      <c r="P80" s="32">
        <f t="shared" si="13"/>
        <v>-2.4260114358445328E-3</v>
      </c>
      <c r="Q80" s="34">
        <f t="shared" si="19"/>
        <v>-9.4583983737150934E-4</v>
      </c>
    </row>
    <row r="81" spans="1:17">
      <c r="A81">
        <f t="shared" si="14"/>
        <v>1</v>
      </c>
      <c r="B81" s="1">
        <v>42370</v>
      </c>
      <c r="C81" s="28">
        <v>757</v>
      </c>
      <c r="D81" s="4">
        <v>752</v>
      </c>
      <c r="E81" s="4">
        <v>749</v>
      </c>
      <c r="F81" s="4">
        <v>732</v>
      </c>
      <c r="G81" s="30">
        <v>1997724.9540899345</v>
      </c>
      <c r="H81" s="30">
        <v>2007209.7144231892</v>
      </c>
      <c r="I81" s="4">
        <v>1747984</v>
      </c>
      <c r="J81" s="37">
        <v>1916699.52725255</v>
      </c>
      <c r="K81" s="11">
        <f t="shared" si="15"/>
        <v>-3.1969309462915652E-2</v>
      </c>
      <c r="L81" s="12">
        <f t="shared" si="16"/>
        <v>-1.5706806282722474E-2</v>
      </c>
      <c r="M81" s="12">
        <f t="shared" si="17"/>
        <v>-1.5768725361366642E-2</v>
      </c>
      <c r="N81" s="12">
        <f t="shared" si="18"/>
        <v>-1.8766756032171594E-2</v>
      </c>
      <c r="O81" s="32">
        <f t="shared" si="12"/>
        <v>-8.4122841903611079E-4</v>
      </c>
      <c r="P81" s="32">
        <f t="shared" si="13"/>
        <v>-8.1782805346941601E-4</v>
      </c>
      <c r="Q81" s="34">
        <f t="shared" si="19"/>
        <v>-4.9413127306363602E-3</v>
      </c>
    </row>
    <row r="82" spans="1:17">
      <c r="A82">
        <f t="shared" si="14"/>
        <v>1</v>
      </c>
      <c r="B82" s="1">
        <v>42401</v>
      </c>
      <c r="C82" s="28">
        <v>734</v>
      </c>
      <c r="D82" s="4">
        <v>732</v>
      </c>
      <c r="E82" s="4">
        <v>732</v>
      </c>
      <c r="F82" s="4">
        <v>710</v>
      </c>
      <c r="G82" s="30">
        <v>1982144.789061961</v>
      </c>
      <c r="H82" s="30">
        <v>1993117.2598903915</v>
      </c>
      <c r="I82" s="4">
        <v>1751940</v>
      </c>
      <c r="J82" s="37">
        <v>1912537.19488671</v>
      </c>
      <c r="K82" s="11">
        <f t="shared" si="15"/>
        <v>-3.03830911492734E-2</v>
      </c>
      <c r="L82" s="12">
        <f t="shared" si="16"/>
        <v>-2.6595744680851019E-2</v>
      </c>
      <c r="M82" s="12">
        <f t="shared" si="17"/>
        <v>-2.2696929238985364E-2</v>
      </c>
      <c r="N82" s="12">
        <f t="shared" si="18"/>
        <v>-3.0054644808743203E-2</v>
      </c>
      <c r="O82" s="32">
        <f t="shared" si="12"/>
        <v>-7.798954003190639E-3</v>
      </c>
      <c r="P82" s="32">
        <f t="shared" si="13"/>
        <v>-7.0209178600191269E-3</v>
      </c>
      <c r="Q82" s="34">
        <f t="shared" si="19"/>
        <v>-2.171614437556868E-3</v>
      </c>
    </row>
    <row r="83" spans="1:17">
      <c r="A83">
        <f t="shared" si="14"/>
        <v>1</v>
      </c>
      <c r="B83" s="1">
        <v>42430</v>
      </c>
      <c r="C83" s="28">
        <v>720</v>
      </c>
      <c r="D83" s="4">
        <v>720</v>
      </c>
      <c r="E83" s="4">
        <v>717</v>
      </c>
      <c r="F83" s="4">
        <v>691</v>
      </c>
      <c r="G83" s="30">
        <v>1963158.4842477564</v>
      </c>
      <c r="H83" s="30">
        <v>1974136.1023984984</v>
      </c>
      <c r="I83" s="4">
        <v>1765365</v>
      </c>
      <c r="J83" s="37">
        <v>1895124.40248521</v>
      </c>
      <c r="K83" s="11">
        <f t="shared" si="15"/>
        <v>-1.9073569482288777E-2</v>
      </c>
      <c r="L83" s="12">
        <f t="shared" si="16"/>
        <v>-1.6393442622950838E-2</v>
      </c>
      <c r="M83" s="12">
        <f t="shared" si="17"/>
        <v>-2.0491803278688492E-2</v>
      </c>
      <c r="N83" s="12">
        <f t="shared" si="18"/>
        <v>-2.6760563380281654E-2</v>
      </c>
      <c r="O83" s="32">
        <f t="shared" si="12"/>
        <v>-9.5786669667000668E-3</v>
      </c>
      <c r="P83" s="32">
        <f t="shared" si="13"/>
        <v>-9.5233521247700681E-3</v>
      </c>
      <c r="Q83" s="34">
        <f t="shared" si="19"/>
        <v>-9.1045509849713158E-3</v>
      </c>
    </row>
    <row r="84" spans="1:17">
      <c r="A84">
        <f t="shared" si="14"/>
        <v>1</v>
      </c>
      <c r="B84" s="1">
        <v>42461</v>
      </c>
      <c r="C84" s="28">
        <v>712</v>
      </c>
      <c r="D84" s="4">
        <v>706</v>
      </c>
      <c r="E84" s="4">
        <v>706</v>
      </c>
      <c r="F84" s="4">
        <v>678</v>
      </c>
      <c r="G84" s="30">
        <v>1935611.1097701746</v>
      </c>
      <c r="H84" s="30">
        <v>1946559.5884919022</v>
      </c>
      <c r="I84" s="4">
        <v>1871039</v>
      </c>
      <c r="J84" s="37">
        <v>1892390.2086505501</v>
      </c>
      <c r="K84" s="11">
        <f t="shared" si="15"/>
        <v>-1.1111111111111072E-2</v>
      </c>
      <c r="L84" s="12">
        <f t="shared" si="16"/>
        <v>-1.9444444444444486E-2</v>
      </c>
      <c r="M84" s="12">
        <f t="shared" si="17"/>
        <v>-1.5341701534170138E-2</v>
      </c>
      <c r="N84" s="12">
        <f t="shared" si="18"/>
        <v>-1.8813314037626649E-2</v>
      </c>
      <c r="O84" s="32">
        <f t="shared" si="12"/>
        <v>-1.40321704531855E-2</v>
      </c>
      <c r="P84" s="32">
        <f t="shared" si="13"/>
        <v>-1.396890207979673E-2</v>
      </c>
      <c r="Q84" s="34">
        <f t="shared" si="19"/>
        <v>-1.4427516373459737E-3</v>
      </c>
    </row>
    <row r="85" spans="1:17">
      <c r="A85">
        <f t="shared" si="14"/>
        <v>1</v>
      </c>
      <c r="B85" s="1">
        <v>42491</v>
      </c>
      <c r="C85" s="28">
        <v>695</v>
      </c>
      <c r="D85" s="4">
        <v>697</v>
      </c>
      <c r="E85" s="4">
        <v>696</v>
      </c>
      <c r="F85" s="4">
        <v>667</v>
      </c>
      <c r="G85" s="30">
        <v>1918823.8364300788</v>
      </c>
      <c r="H85" s="30">
        <v>1935056.1565057102</v>
      </c>
      <c r="I85" s="4">
        <v>1924765</v>
      </c>
      <c r="J85" s="37">
        <v>1875999.4450050399</v>
      </c>
      <c r="K85" s="11">
        <f t="shared" si="15"/>
        <v>-2.3876404494381998E-2</v>
      </c>
      <c r="L85" s="12">
        <f t="shared" si="16"/>
        <v>-1.2747875354107596E-2</v>
      </c>
      <c r="M85" s="12">
        <f t="shared" si="17"/>
        <v>-1.4164305949008527E-2</v>
      </c>
      <c r="N85" s="12">
        <f t="shared" si="18"/>
        <v>-1.6224188790560423E-2</v>
      </c>
      <c r="O85" s="32">
        <f t="shared" si="12"/>
        <v>-8.6728544051852818E-3</v>
      </c>
      <c r="P85" s="32">
        <f t="shared" si="13"/>
        <v>-5.9096223173441542E-3</v>
      </c>
      <c r="Q85" s="34">
        <f t="shared" si="19"/>
        <v>-8.6614079752601603E-3</v>
      </c>
    </row>
    <row r="86" spans="1:17">
      <c r="A86">
        <f t="shared" si="14"/>
        <v>1</v>
      </c>
      <c r="B86" s="1">
        <v>42522</v>
      </c>
      <c r="C86" s="28">
        <v>692</v>
      </c>
      <c r="D86" s="4">
        <v>689</v>
      </c>
      <c r="E86" s="4">
        <v>689</v>
      </c>
      <c r="F86" s="4">
        <v>657</v>
      </c>
      <c r="G86" s="30">
        <v>1910083.1606224403</v>
      </c>
      <c r="H86" s="30">
        <v>1926306.4810275349</v>
      </c>
      <c r="I86" s="4">
        <v>1981263</v>
      </c>
      <c r="J86" s="37">
        <v>1866871.7098095401</v>
      </c>
      <c r="K86" s="11">
        <f t="shared" si="15"/>
        <v>-4.3165467625899678E-3</v>
      </c>
      <c r="L86" s="12">
        <f t="shared" si="16"/>
        <v>-1.1477761836441891E-2</v>
      </c>
      <c r="M86" s="12">
        <f t="shared" si="17"/>
        <v>-1.0057471264367845E-2</v>
      </c>
      <c r="N86" s="12">
        <f t="shared" si="18"/>
        <v>-1.4992503748125885E-2</v>
      </c>
      <c r="O86" s="32">
        <f t="shared" si="12"/>
        <v>-4.5552257803407326E-3</v>
      </c>
      <c r="P86" s="32">
        <f t="shared" si="13"/>
        <v>-4.5216648874807364E-3</v>
      </c>
      <c r="Q86" s="34">
        <f t="shared" si="19"/>
        <v>-4.8655319274230058E-3</v>
      </c>
    </row>
    <row r="87" spans="1:17">
      <c r="A87">
        <f t="shared" si="14"/>
        <v>1</v>
      </c>
      <c r="B87" s="1">
        <v>42552</v>
      </c>
      <c r="C87" s="28">
        <v>682</v>
      </c>
      <c r="D87" s="4">
        <v>683</v>
      </c>
      <c r="E87" s="4">
        <v>685</v>
      </c>
      <c r="F87" s="4">
        <v>652</v>
      </c>
      <c r="G87" s="30">
        <v>1900879.5701700067</v>
      </c>
      <c r="H87" s="30">
        <v>1917138.9928783614</v>
      </c>
      <c r="I87" s="4">
        <v>1996429</v>
      </c>
      <c r="J87" s="37">
        <v>1849278.7107993299</v>
      </c>
      <c r="K87" s="11">
        <f t="shared" si="15"/>
        <v>-1.4450867052023142E-2</v>
      </c>
      <c r="L87" s="12">
        <f t="shared" si="16"/>
        <v>-8.7082728592162706E-3</v>
      </c>
      <c r="M87" s="12">
        <f t="shared" si="17"/>
        <v>-5.8055152394774767E-3</v>
      </c>
      <c r="N87" s="12">
        <f t="shared" si="18"/>
        <v>-7.6103500761035558E-3</v>
      </c>
      <c r="O87" s="32">
        <f t="shared" si="12"/>
        <v>-4.8184239525123074E-3</v>
      </c>
      <c r="P87" s="32">
        <f t="shared" si="13"/>
        <v>-4.7591015445701546E-3</v>
      </c>
      <c r="Q87" s="34">
        <f t="shared" si="19"/>
        <v>-9.4237857469087194E-3</v>
      </c>
    </row>
    <row r="88" spans="1:17">
      <c r="A88">
        <f t="shared" si="14"/>
        <v>1</v>
      </c>
      <c r="B88" s="1">
        <v>42583</v>
      </c>
      <c r="C88" s="28">
        <v>679</v>
      </c>
      <c r="D88" s="4">
        <v>681</v>
      </c>
      <c r="E88" s="4">
        <v>681</v>
      </c>
      <c r="F88" s="4">
        <v>647</v>
      </c>
      <c r="G88" s="30">
        <v>1900237.2387874043</v>
      </c>
      <c r="H88" s="30">
        <v>1913511.7850112217</v>
      </c>
      <c r="I88" s="4">
        <v>1961897</v>
      </c>
      <c r="J88" s="37">
        <v>1852000.04261406</v>
      </c>
      <c r="K88" s="11">
        <f t="shared" si="15"/>
        <v>-4.3988269794721369E-3</v>
      </c>
      <c r="L88" s="12">
        <f t="shared" si="16"/>
        <v>-2.9282576866763721E-3</v>
      </c>
      <c r="M88" s="12">
        <f t="shared" si="17"/>
        <v>-5.839416058394109E-3</v>
      </c>
      <c r="N88" s="12">
        <f t="shared" si="18"/>
        <v>-7.6687116564416735E-3</v>
      </c>
      <c r="O88" s="32">
        <f t="shared" si="12"/>
        <v>-3.3791271823968572E-4</v>
      </c>
      <c r="P88" s="32">
        <f t="shared" si="13"/>
        <v>-1.891990033385027E-3</v>
      </c>
      <c r="Q88" s="34">
        <f t="shared" si="19"/>
        <v>1.4715639123719093E-3</v>
      </c>
    </row>
    <row r="89" spans="1:17">
      <c r="A89">
        <f t="shared" si="14"/>
        <v>1</v>
      </c>
      <c r="B89" s="1">
        <v>42614</v>
      </c>
      <c r="C89" s="28">
        <v>681</v>
      </c>
      <c r="D89" s="4">
        <v>680</v>
      </c>
      <c r="E89" s="4">
        <v>682</v>
      </c>
      <c r="F89" s="4">
        <v>645</v>
      </c>
      <c r="G89" s="30">
        <v>1917415.6698315837</v>
      </c>
      <c r="H89" s="30">
        <v>1930647.3307580396</v>
      </c>
      <c r="I89" s="4">
        <v>1962859</v>
      </c>
      <c r="J89" s="37">
        <v>1856060.2448829201</v>
      </c>
      <c r="K89" s="11">
        <f t="shared" si="15"/>
        <v>2.9455081001472649E-3</v>
      </c>
      <c r="L89" s="12">
        <f t="shared" si="16"/>
        <v>-1.468428781204123E-3</v>
      </c>
      <c r="M89" s="12">
        <f t="shared" si="17"/>
        <v>1.468428781204123E-3</v>
      </c>
      <c r="N89" s="12">
        <f t="shared" si="18"/>
        <v>-3.0911901081916993E-3</v>
      </c>
      <c r="O89" s="32">
        <f t="shared" si="12"/>
        <v>9.0401507209392218E-3</v>
      </c>
      <c r="P89" s="32">
        <f t="shared" si="13"/>
        <v>8.9550249342820187E-3</v>
      </c>
      <c r="Q89" s="34">
        <f t="shared" si="19"/>
        <v>2.1923337880322968E-3</v>
      </c>
    </row>
    <row r="90" spans="1:17">
      <c r="A90">
        <f t="shared" si="14"/>
        <v>1</v>
      </c>
      <c r="B90" s="1">
        <v>42644</v>
      </c>
      <c r="C90" s="28">
        <v>678</v>
      </c>
      <c r="D90" s="4">
        <v>680</v>
      </c>
      <c r="E90" s="4">
        <v>680</v>
      </c>
      <c r="F90" s="4">
        <v>644</v>
      </c>
      <c r="G90" s="30">
        <v>1934982.2486981563</v>
      </c>
      <c r="H90" s="30">
        <v>1948180.4860608401</v>
      </c>
      <c r="I90" s="4">
        <v>1934794</v>
      </c>
      <c r="J90" s="37">
        <v>1849535.75621476</v>
      </c>
      <c r="K90" s="11">
        <f t="shared" si="15"/>
        <v>-4.405286343612369E-3</v>
      </c>
      <c r="L90" s="12">
        <f t="shared" si="16"/>
        <v>0</v>
      </c>
      <c r="M90" s="12">
        <f t="shared" si="17"/>
        <v>-2.9325513196480912E-3</v>
      </c>
      <c r="N90" s="12">
        <f t="shared" si="18"/>
        <v>-1.5503875968991832E-3</v>
      </c>
      <c r="O90" s="32">
        <f t="shared" si="12"/>
        <v>9.1615913768534618E-3</v>
      </c>
      <c r="P90" s="32">
        <f t="shared" si="13"/>
        <v>9.081490453213048E-3</v>
      </c>
      <c r="Q90" s="34">
        <f t="shared" si="19"/>
        <v>-3.5152353950512749E-3</v>
      </c>
    </row>
    <row r="91" spans="1:17">
      <c r="A91">
        <f t="shared" si="14"/>
        <v>1</v>
      </c>
      <c r="B91" s="1">
        <v>42675</v>
      </c>
      <c r="C91" s="28">
        <v>682</v>
      </c>
      <c r="D91" s="4">
        <v>683</v>
      </c>
      <c r="E91" s="4">
        <v>666</v>
      </c>
      <c r="F91" s="4">
        <v>647</v>
      </c>
      <c r="G91" s="30">
        <v>1942174.0451042226</v>
      </c>
      <c r="H91" s="30">
        <v>1960145.4074341874</v>
      </c>
      <c r="I91" s="4">
        <v>1829825</v>
      </c>
      <c r="J91" s="37">
        <v>1855875.5805486499</v>
      </c>
      <c r="K91" s="11">
        <f t="shared" si="15"/>
        <v>5.8997050147493457E-3</v>
      </c>
      <c r="L91" s="12">
        <f t="shared" si="16"/>
        <v>4.4117647058823373E-3</v>
      </c>
      <c r="M91" s="12">
        <f t="shared" si="17"/>
        <v>-2.0588235294117685E-2</v>
      </c>
      <c r="N91" s="12">
        <f t="shared" si="18"/>
        <v>4.6583850931676274E-3</v>
      </c>
      <c r="O91" s="32">
        <f t="shared" si="12"/>
        <v>3.7167247456171282E-3</v>
      </c>
      <c r="P91" s="32">
        <f t="shared" si="13"/>
        <v>6.1415877322228418E-3</v>
      </c>
      <c r="Q91" s="34">
        <f t="shared" si="19"/>
        <v>3.4277922514267534E-3</v>
      </c>
    </row>
    <row r="92" spans="1:17">
      <c r="A92">
        <f t="shared" si="14"/>
        <v>1</v>
      </c>
      <c r="B92" s="1">
        <v>42705</v>
      </c>
      <c r="C92" s="28">
        <v>681</v>
      </c>
      <c r="D92" s="4">
        <v>668</v>
      </c>
      <c r="E92" s="4">
        <v>668</v>
      </c>
      <c r="F92" s="4">
        <v>647</v>
      </c>
      <c r="G92" s="30">
        <v>1951997.6544635864</v>
      </c>
      <c r="H92" s="30">
        <v>1970049.2223142302</v>
      </c>
      <c r="I92" s="4">
        <v>1746388</v>
      </c>
      <c r="J92" s="37">
        <v>1848257.6705104499</v>
      </c>
      <c r="K92" s="11">
        <f t="shared" si="15"/>
        <v>-1.4662756598240456E-3</v>
      </c>
      <c r="L92" s="12">
        <f t="shared" si="16"/>
        <v>-2.1961932650073179E-2</v>
      </c>
      <c r="M92" s="12">
        <f t="shared" si="17"/>
        <v>3.0030030030030463E-3</v>
      </c>
      <c r="N92" s="12">
        <f t="shared" si="18"/>
        <v>0</v>
      </c>
      <c r="O92" s="32">
        <f t="shared" si="12"/>
        <v>5.0580479046802296E-3</v>
      </c>
      <c r="P92" s="32">
        <f t="shared" si="13"/>
        <v>5.0525919365373984E-3</v>
      </c>
      <c r="Q92" s="34">
        <f t="shared" si="19"/>
        <v>-4.104752558869218E-3</v>
      </c>
    </row>
    <row r="93" spans="1:17">
      <c r="A93">
        <f t="shared" si="14"/>
        <v>1</v>
      </c>
      <c r="B93" s="1">
        <v>42736</v>
      </c>
      <c r="C93" s="28">
        <v>672</v>
      </c>
      <c r="D93" s="4">
        <v>671</v>
      </c>
      <c r="E93" s="4">
        <v>673</v>
      </c>
      <c r="F93" s="4">
        <v>647</v>
      </c>
      <c r="G93" s="30">
        <v>1944408.2291555554</v>
      </c>
      <c r="H93" s="30">
        <v>1962507.018066783</v>
      </c>
      <c r="I93" s="4">
        <v>1660893</v>
      </c>
      <c r="J93" s="37">
        <v>1833381.8044465501</v>
      </c>
      <c r="K93" s="11">
        <f t="shared" si="15"/>
        <v>-1.3215859030836996E-2</v>
      </c>
      <c r="L93" s="12">
        <f t="shared" si="16"/>
        <v>4.4910179640718084E-3</v>
      </c>
      <c r="M93" s="12">
        <f t="shared" si="17"/>
        <v>7.4850299401196807E-3</v>
      </c>
      <c r="N93" s="12">
        <f t="shared" si="18"/>
        <v>0</v>
      </c>
      <c r="O93" s="32">
        <f t="shared" si="12"/>
        <v>-3.8880299321448764E-3</v>
      </c>
      <c r="P93" s="32">
        <f t="shared" si="13"/>
        <v>-3.8284344177894614E-3</v>
      </c>
      <c r="Q93" s="34">
        <f t="shared" si="19"/>
        <v>-8.0485888419397078E-3</v>
      </c>
    </row>
    <row r="94" spans="1:17">
      <c r="A94">
        <f t="shared" si="14"/>
        <v>1</v>
      </c>
      <c r="B94" s="1">
        <v>42767</v>
      </c>
      <c r="C94" s="28">
        <v>680</v>
      </c>
      <c r="D94" s="4">
        <v>684</v>
      </c>
      <c r="E94" s="4">
        <v>685</v>
      </c>
      <c r="F94" s="4">
        <v>656</v>
      </c>
      <c r="G94" s="30">
        <v>1970945.5875191621</v>
      </c>
      <c r="H94" s="30">
        <v>1992422.0576254532</v>
      </c>
      <c r="I94" s="4">
        <v>1698943</v>
      </c>
      <c r="J94" s="37">
        <v>1854578.0308955801</v>
      </c>
      <c r="K94" s="11">
        <f t="shared" si="15"/>
        <v>1.1904761904761862E-2</v>
      </c>
      <c r="L94" s="12">
        <f t="shared" si="16"/>
        <v>1.9374068554396384E-2</v>
      </c>
      <c r="M94" s="12">
        <f t="shared" si="17"/>
        <v>1.7830609212481363E-2</v>
      </c>
      <c r="N94" s="12">
        <f t="shared" si="18"/>
        <v>1.391035548686248E-2</v>
      </c>
      <c r="O94" s="32">
        <f t="shared" si="12"/>
        <v>1.364803849607843E-2</v>
      </c>
      <c r="P94" s="32">
        <f t="shared" si="13"/>
        <v>1.5243277747938322E-2</v>
      </c>
      <c r="Q94" s="34">
        <f t="shared" si="19"/>
        <v>1.1561272397065503E-2</v>
      </c>
    </row>
    <row r="95" spans="1:17">
      <c r="A95">
        <f t="shared" si="14"/>
        <v>1</v>
      </c>
      <c r="B95" s="1">
        <v>42795</v>
      </c>
      <c r="C95" s="28">
        <v>695</v>
      </c>
      <c r="D95" s="4">
        <v>694</v>
      </c>
      <c r="E95" s="4">
        <v>691</v>
      </c>
      <c r="F95" s="4">
        <v>660</v>
      </c>
      <c r="G95" s="30">
        <v>1986773.789232037</v>
      </c>
      <c r="H95" s="30">
        <v>2008118.6363391541</v>
      </c>
      <c r="I95" s="4">
        <v>1748992</v>
      </c>
      <c r="J95" s="37">
        <v>1880107.4217824601</v>
      </c>
      <c r="K95" s="11">
        <f t="shared" si="15"/>
        <v>2.2058823529411686E-2</v>
      </c>
      <c r="L95" s="12">
        <f t="shared" si="16"/>
        <v>1.4619883040935644E-2</v>
      </c>
      <c r="M95" s="12">
        <f t="shared" si="17"/>
        <v>8.7591240875912746E-3</v>
      </c>
      <c r="N95" s="12">
        <f t="shared" si="18"/>
        <v>6.0975609756097615E-3</v>
      </c>
      <c r="O95" s="32">
        <f t="shared" si="12"/>
        <v>8.0307654422859809E-3</v>
      </c>
      <c r="P95" s="32">
        <f t="shared" si="13"/>
        <v>7.8781394000464466E-3</v>
      </c>
      <c r="Q95" s="34">
        <f t="shared" si="19"/>
        <v>1.37656062250191E-2</v>
      </c>
    </row>
    <row r="96" spans="1:17">
      <c r="A96">
        <f t="shared" si="14"/>
        <v>1</v>
      </c>
      <c r="B96" s="1">
        <v>42826</v>
      </c>
      <c r="C96" s="28">
        <v>704</v>
      </c>
      <c r="D96" s="4">
        <v>700</v>
      </c>
      <c r="E96" s="4">
        <v>701</v>
      </c>
      <c r="F96" s="4">
        <v>669</v>
      </c>
      <c r="G96" s="30">
        <v>1998676.112454728</v>
      </c>
      <c r="H96" s="30">
        <v>2019687.2813240874</v>
      </c>
      <c r="I96" s="4">
        <v>1854280</v>
      </c>
      <c r="J96" s="37">
        <v>1880379.9314824101</v>
      </c>
      <c r="K96" s="11">
        <f t="shared" si="15"/>
        <v>1.2949640287769792E-2</v>
      </c>
      <c r="L96" s="12">
        <f t="shared" si="16"/>
        <v>8.6455331412103043E-3</v>
      </c>
      <c r="M96" s="12">
        <f t="shared" si="17"/>
        <v>1.4471780028943559E-2</v>
      </c>
      <c r="N96" s="12">
        <f t="shared" si="18"/>
        <v>1.3636363636363669E-2</v>
      </c>
      <c r="O96" s="32">
        <f t="shared" si="12"/>
        <v>5.9907792659634751E-3</v>
      </c>
      <c r="P96" s="32">
        <f t="shared" si="13"/>
        <v>5.7609370161630924E-3</v>
      </c>
      <c r="Q96" s="34">
        <f t="shared" si="19"/>
        <v>1.4494368608564123E-4</v>
      </c>
    </row>
    <row r="97" spans="1:17">
      <c r="A97">
        <f t="shared" si="14"/>
        <v>1</v>
      </c>
      <c r="B97" s="1">
        <v>42856</v>
      </c>
      <c r="C97" s="28">
        <v>706</v>
      </c>
      <c r="D97" s="4">
        <v>707</v>
      </c>
      <c r="E97" s="4">
        <v>707</v>
      </c>
      <c r="F97" s="4">
        <v>674</v>
      </c>
      <c r="G97" s="30">
        <v>2020576.7966989749</v>
      </c>
      <c r="H97" s="30">
        <v>2037594.1285143939</v>
      </c>
      <c r="I97" s="4">
        <v>1933687</v>
      </c>
      <c r="J97" s="37">
        <v>1882951.0635840299</v>
      </c>
      <c r="K97" s="11">
        <f t="shared" si="15"/>
        <v>2.8409090909091717E-3</v>
      </c>
      <c r="L97" s="12">
        <f t="shared" si="16"/>
        <v>1.0000000000000009E-2</v>
      </c>
      <c r="M97" s="12">
        <f t="shared" si="17"/>
        <v>8.5592011412267688E-3</v>
      </c>
      <c r="N97" s="12">
        <f t="shared" si="18"/>
        <v>7.4738415545589909E-3</v>
      </c>
      <c r="O97" s="32">
        <f t="shared" si="12"/>
        <v>1.0957595434184286E-2</v>
      </c>
      <c r="P97" s="32">
        <f t="shared" si="13"/>
        <v>8.8661484160890147E-3</v>
      </c>
      <c r="Q97" s="34">
        <f t="shared" si="19"/>
        <v>1.3673471294670669E-3</v>
      </c>
    </row>
    <row r="98" spans="1:17">
      <c r="A98">
        <f t="shared" si="14"/>
        <v>1</v>
      </c>
      <c r="B98" s="1">
        <v>42887</v>
      </c>
      <c r="C98" s="28">
        <v>715</v>
      </c>
      <c r="D98" s="4">
        <v>712</v>
      </c>
      <c r="E98" s="4">
        <v>713</v>
      </c>
      <c r="F98" s="4">
        <v>677</v>
      </c>
      <c r="G98" s="30">
        <v>2035393.6558370471</v>
      </c>
      <c r="H98" s="30">
        <v>2052236.2272507688</v>
      </c>
      <c r="I98" s="4">
        <v>2002935</v>
      </c>
      <c r="J98" s="37">
        <v>1882799.0656374099</v>
      </c>
      <c r="K98" s="11">
        <f t="shared" si="15"/>
        <v>1.2747875354107707E-2</v>
      </c>
      <c r="L98" s="12">
        <f t="shared" si="16"/>
        <v>7.0721357850069833E-3</v>
      </c>
      <c r="M98" s="12">
        <f t="shared" si="17"/>
        <v>8.4865629420085575E-3</v>
      </c>
      <c r="N98" s="12">
        <f t="shared" si="18"/>
        <v>4.451038575667754E-3</v>
      </c>
      <c r="O98" s="32">
        <f t="shared" si="12"/>
        <v>7.3329848993013425E-3</v>
      </c>
      <c r="P98" s="32">
        <f t="shared" si="13"/>
        <v>7.1859741503330632E-3</v>
      </c>
      <c r="Q98" s="34">
        <f t="shared" si="19"/>
        <v>-8.0723259122117419E-5</v>
      </c>
    </row>
    <row r="99" spans="1:17">
      <c r="A99">
        <f t="shared" si="14"/>
        <v>1</v>
      </c>
      <c r="B99" s="1">
        <v>42917</v>
      </c>
      <c r="C99" s="28">
        <v>712</v>
      </c>
      <c r="D99" s="4">
        <v>713</v>
      </c>
      <c r="E99" s="4">
        <v>713</v>
      </c>
      <c r="F99" s="4">
        <v>680</v>
      </c>
      <c r="G99" s="30">
        <v>2044615.6564354887</v>
      </c>
      <c r="H99" s="30">
        <v>2061398.4967427237</v>
      </c>
      <c r="I99" s="4">
        <v>2048072</v>
      </c>
      <c r="J99" s="37">
        <v>1909967.4117839399</v>
      </c>
      <c r="K99" s="11">
        <f t="shared" si="15"/>
        <v>-4.1958041958042314E-3</v>
      </c>
      <c r="L99" s="12">
        <f t="shared" si="16"/>
        <v>1.4044943820223921E-3</v>
      </c>
      <c r="M99" s="12">
        <f t="shared" si="17"/>
        <v>0</v>
      </c>
      <c r="N99" s="12">
        <f t="shared" si="18"/>
        <v>4.4313146233383449E-3</v>
      </c>
      <c r="O99" s="32">
        <f t="shared" si="12"/>
        <v>4.5308191720039304E-3</v>
      </c>
      <c r="P99" s="32">
        <f t="shared" si="13"/>
        <v>4.4645296532110912E-3</v>
      </c>
      <c r="Q99" s="34">
        <f t="shared" si="19"/>
        <v>1.4429763984045829E-2</v>
      </c>
    </row>
    <row r="100" spans="1:17">
      <c r="A100">
        <f t="shared" si="14"/>
        <v>1</v>
      </c>
      <c r="B100" s="1">
        <v>42948</v>
      </c>
      <c r="C100" s="28">
        <v>719</v>
      </c>
      <c r="D100" s="4">
        <v>719</v>
      </c>
      <c r="E100" s="4">
        <v>718</v>
      </c>
      <c r="F100" s="4">
        <v>683</v>
      </c>
      <c r="G100" s="30">
        <v>2072409.4642400299</v>
      </c>
      <c r="H100" s="30">
        <v>2086781.9855985385</v>
      </c>
      <c r="I100" s="4">
        <v>2003562</v>
      </c>
      <c r="J100" s="37">
        <v>1893646.5559028799</v>
      </c>
      <c r="K100" s="11">
        <f t="shared" si="15"/>
        <v>9.8314606741574107E-3</v>
      </c>
      <c r="L100" s="12">
        <f t="shared" si="16"/>
        <v>8.4151472650770831E-3</v>
      </c>
      <c r="M100" s="12">
        <f t="shared" si="17"/>
        <v>7.0126227208975322E-3</v>
      </c>
      <c r="N100" s="12">
        <f t="shared" si="18"/>
        <v>4.4117647058823373E-3</v>
      </c>
      <c r="O100" s="32">
        <f t="shared" si="12"/>
        <v>1.3593658894794913E-2</v>
      </c>
      <c r="P100" s="32">
        <f t="shared" si="13"/>
        <v>1.2313722405407734E-2</v>
      </c>
      <c r="Q100" s="34">
        <f t="shared" si="19"/>
        <v>-8.5450965185924765E-3</v>
      </c>
    </row>
    <row r="101" spans="1:17">
      <c r="A101">
        <f t="shared" si="14"/>
        <v>1</v>
      </c>
      <c r="B101" s="1">
        <v>42979</v>
      </c>
      <c r="C101" s="28">
        <v>721</v>
      </c>
      <c r="D101" s="4">
        <v>719</v>
      </c>
      <c r="E101" s="4">
        <v>722</v>
      </c>
      <c r="F101" s="4">
        <v>685</v>
      </c>
      <c r="G101" s="30">
        <v>2067764.1046028761</v>
      </c>
      <c r="H101" s="30">
        <v>2082120.2321551559</v>
      </c>
      <c r="I101" s="4">
        <v>2001602</v>
      </c>
      <c r="J101" s="37">
        <v>1892793.4602073201</v>
      </c>
      <c r="K101" s="11">
        <f t="shared" si="15"/>
        <v>2.7816411682892728E-3</v>
      </c>
      <c r="L101" s="12">
        <f t="shared" si="16"/>
        <v>0</v>
      </c>
      <c r="M101" s="12">
        <f t="shared" si="17"/>
        <v>5.5710306406684396E-3</v>
      </c>
      <c r="N101" s="12">
        <f t="shared" si="18"/>
        <v>2.9282576866764831E-3</v>
      </c>
      <c r="O101" s="32">
        <f t="shared" si="12"/>
        <v>-2.2415259712478264E-3</v>
      </c>
      <c r="P101" s="32">
        <f t="shared" si="13"/>
        <v>-2.2339436872441665E-3</v>
      </c>
      <c r="Q101" s="34">
        <f t="shared" si="19"/>
        <v>-4.5050418352921007E-4</v>
      </c>
    </row>
    <row r="102" spans="1:17">
      <c r="A102">
        <f t="shared" si="14"/>
        <v>1</v>
      </c>
      <c r="B102" s="1">
        <v>43009</v>
      </c>
      <c r="C102" s="28">
        <v>717</v>
      </c>
      <c r="D102" s="4">
        <v>723</v>
      </c>
      <c r="E102" s="4">
        <v>722</v>
      </c>
      <c r="F102" s="4">
        <v>686</v>
      </c>
      <c r="G102" s="30">
        <v>2077767.208855225</v>
      </c>
      <c r="H102" s="30">
        <v>2092090.3172883848</v>
      </c>
      <c r="I102" s="4">
        <v>1987952</v>
      </c>
      <c r="J102" s="37">
        <v>1901703.7362226299</v>
      </c>
      <c r="K102" s="11">
        <f t="shared" si="15"/>
        <v>-5.5478502080443803E-3</v>
      </c>
      <c r="L102" s="12">
        <f t="shared" si="16"/>
        <v>5.5632823365785455E-3</v>
      </c>
      <c r="M102" s="12">
        <f t="shared" si="17"/>
        <v>0</v>
      </c>
      <c r="N102" s="12">
        <f t="shared" si="18"/>
        <v>1.4598540145984717E-3</v>
      </c>
      <c r="O102" s="32">
        <f t="shared" si="12"/>
        <v>4.8376428578491559E-3</v>
      </c>
      <c r="P102" s="32">
        <f t="shared" si="13"/>
        <v>4.788429111468373E-3</v>
      </c>
      <c r="Q102" s="34">
        <f t="shared" si="19"/>
        <v>4.7074740074037891E-3</v>
      </c>
    </row>
    <row r="103" spans="1:17">
      <c r="A103">
        <f t="shared" si="14"/>
        <v>1</v>
      </c>
      <c r="B103" s="1">
        <v>43040</v>
      </c>
      <c r="C103" s="28">
        <v>730</v>
      </c>
      <c r="D103" s="4">
        <v>727</v>
      </c>
      <c r="E103" s="4">
        <v>697</v>
      </c>
      <c r="F103" s="4">
        <v>691</v>
      </c>
      <c r="G103" s="30">
        <v>2092645.6849546302</v>
      </c>
      <c r="H103" s="30">
        <v>2115916.5897442973</v>
      </c>
      <c r="I103" s="4">
        <v>1880474</v>
      </c>
      <c r="J103" s="37">
        <v>1910092.9912312501</v>
      </c>
      <c r="K103" s="11">
        <f t="shared" ref="K103:K134" si="20">C103/C102-1</f>
        <v>1.8131101813110284E-2</v>
      </c>
      <c r="L103" s="12">
        <f t="shared" ref="L103:L134" si="21">D103/D102-1</f>
        <v>5.5325034578146415E-3</v>
      </c>
      <c r="M103" s="12">
        <f t="shared" ref="M103:M134" si="22">E103/E102-1</f>
        <v>-3.4626038781163437E-2</v>
      </c>
      <c r="N103" s="12">
        <f t="shared" ref="N103:N134" si="23">F103/F102-1</f>
        <v>7.2886297376093534E-3</v>
      </c>
      <c r="O103" s="32">
        <f t="shared" si="12"/>
        <v>7.1608003225744898E-3</v>
      </c>
      <c r="P103" s="32">
        <f t="shared" si="13"/>
        <v>1.1388739892833399E-2</v>
      </c>
      <c r="Q103" s="34">
        <f t="shared" si="19"/>
        <v>4.4114416188105743E-3</v>
      </c>
    </row>
    <row r="104" spans="1:17">
      <c r="A104">
        <f t="shared" si="14"/>
        <v>1</v>
      </c>
      <c r="B104" s="1">
        <v>43070</v>
      </c>
      <c r="C104" s="28">
        <v>727</v>
      </c>
      <c r="D104" s="4">
        <v>698</v>
      </c>
      <c r="E104" s="4">
        <v>698</v>
      </c>
      <c r="F104" s="4">
        <v>694</v>
      </c>
      <c r="G104" s="30">
        <v>2096071.3333454253</v>
      </c>
      <c r="H104" s="30">
        <v>2119416.0020481274</v>
      </c>
      <c r="I104" s="4">
        <v>1801558</v>
      </c>
      <c r="J104" s="37">
        <v>1904422.23972741</v>
      </c>
      <c r="K104" s="11">
        <f t="shared" si="20"/>
        <v>-4.109589041095929E-3</v>
      </c>
      <c r="L104" s="12">
        <f t="shared" si="21"/>
        <v>-3.9889958734525499E-2</v>
      </c>
      <c r="M104" s="12">
        <f t="shared" si="22"/>
        <v>1.4347202295552641E-3</v>
      </c>
      <c r="N104" s="12">
        <f t="shared" si="23"/>
        <v>4.341534008682979E-3</v>
      </c>
      <c r="O104" s="32">
        <f t="shared" si="12"/>
        <v>1.6369939810758627E-3</v>
      </c>
      <c r="P104" s="32">
        <f t="shared" si="13"/>
        <v>1.6538517259099272E-3</v>
      </c>
      <c r="Q104" s="34">
        <f t="shared" si="19"/>
        <v>-2.9688353027171877E-3</v>
      </c>
    </row>
    <row r="105" spans="1:17">
      <c r="A105">
        <f t="shared" si="14"/>
        <v>1</v>
      </c>
      <c r="B105" s="1">
        <v>43101</v>
      </c>
      <c r="C105" s="28">
        <v>704</v>
      </c>
      <c r="D105" s="4">
        <v>705</v>
      </c>
      <c r="E105" s="4">
        <v>705</v>
      </c>
      <c r="F105" s="4">
        <v>698</v>
      </c>
      <c r="G105" s="30">
        <v>2100854.1015095874</v>
      </c>
      <c r="H105" s="30">
        <v>2124194.4140626136</v>
      </c>
      <c r="I105" s="4">
        <v>1735463</v>
      </c>
      <c r="J105" s="37">
        <v>1906636.8959518699</v>
      </c>
      <c r="K105" s="11">
        <f t="shared" si="20"/>
        <v>-3.1636863823933936E-2</v>
      </c>
      <c r="L105" s="12">
        <f t="shared" si="21"/>
        <v>1.0028653295129031E-2</v>
      </c>
      <c r="M105" s="12">
        <f t="shared" si="22"/>
        <v>1.0028653295129031E-2</v>
      </c>
      <c r="N105" s="12">
        <f t="shared" si="23"/>
        <v>5.7636887608070175E-3</v>
      </c>
      <c r="O105" s="32">
        <f t="shared" si="12"/>
        <v>2.2817773842307432E-3</v>
      </c>
      <c r="P105" s="32">
        <f t="shared" si="13"/>
        <v>2.2545890046450356E-3</v>
      </c>
      <c r="Q105" s="34">
        <f t="shared" si="19"/>
        <v>1.1629018913246192E-3</v>
      </c>
    </row>
    <row r="106" spans="1:17">
      <c r="A106">
        <f t="shared" si="14"/>
        <v>1</v>
      </c>
      <c r="B106" s="1">
        <v>43132</v>
      </c>
      <c r="C106" s="28">
        <v>713</v>
      </c>
      <c r="D106" s="4">
        <v>714</v>
      </c>
      <c r="E106" s="4">
        <v>714</v>
      </c>
      <c r="F106" s="4">
        <v>707</v>
      </c>
      <c r="G106" s="30">
        <v>2104930.9088873165</v>
      </c>
      <c r="H106" s="30">
        <v>2126005.5872012582</v>
      </c>
      <c r="I106" s="4">
        <v>1779129</v>
      </c>
      <c r="J106" s="37">
        <v>1933939.3640018399</v>
      </c>
      <c r="K106" s="11">
        <f t="shared" si="20"/>
        <v>1.2784090909090828E-2</v>
      </c>
      <c r="L106" s="12">
        <f t="shared" si="21"/>
        <v>1.2765957446808418E-2</v>
      </c>
      <c r="M106" s="12">
        <f t="shared" si="22"/>
        <v>1.2765957446808418E-2</v>
      </c>
      <c r="N106" s="12">
        <f t="shared" si="23"/>
        <v>1.2893982808023008E-2</v>
      </c>
      <c r="O106" s="32">
        <f t="shared" si="12"/>
        <v>1.940547596712916E-3</v>
      </c>
      <c r="P106" s="32">
        <f t="shared" si="13"/>
        <v>8.5264000632623294E-4</v>
      </c>
      <c r="Q106" s="34">
        <f t="shared" si="19"/>
        <v>1.4319699837938682E-2</v>
      </c>
    </row>
    <row r="107" spans="1:17">
      <c r="A107">
        <f t="shared" si="14"/>
        <v>1</v>
      </c>
      <c r="B107" s="1">
        <v>43160</v>
      </c>
      <c r="C107" s="28">
        <v>722</v>
      </c>
      <c r="D107" s="4">
        <v>722</v>
      </c>
      <c r="E107" s="4">
        <v>722</v>
      </c>
      <c r="F107" s="4">
        <v>714</v>
      </c>
      <c r="G107" s="30">
        <v>2116144.3197649424</v>
      </c>
      <c r="H107" s="30">
        <v>2137137.791633388</v>
      </c>
      <c r="I107" s="4">
        <v>1796259</v>
      </c>
      <c r="J107" s="37">
        <v>1920886.3685248899</v>
      </c>
      <c r="K107" s="11">
        <f t="shared" si="20"/>
        <v>1.2622720897615736E-2</v>
      </c>
      <c r="L107" s="12">
        <f t="shared" si="21"/>
        <v>1.1204481792717047E-2</v>
      </c>
      <c r="M107" s="12">
        <f t="shared" si="22"/>
        <v>1.1204481792717047E-2</v>
      </c>
      <c r="N107" s="12">
        <f t="shared" si="23"/>
        <v>9.9009900990099098E-3</v>
      </c>
      <c r="O107" s="32">
        <f t="shared" si="12"/>
        <v>5.3272108981254895E-3</v>
      </c>
      <c r="P107" s="32">
        <f t="shared" si="13"/>
        <v>5.2362065740310104E-3</v>
      </c>
      <c r="Q107" s="34">
        <f t="shared" si="19"/>
        <v>-6.7494336792131016E-3</v>
      </c>
    </row>
    <row r="108" spans="1:17">
      <c r="A108">
        <f t="shared" si="14"/>
        <v>1</v>
      </c>
      <c r="B108" s="1">
        <v>43191</v>
      </c>
      <c r="C108" s="28">
        <v>730</v>
      </c>
      <c r="D108" s="4">
        <v>729</v>
      </c>
      <c r="E108" s="4">
        <v>730</v>
      </c>
      <c r="F108" s="4">
        <v>722</v>
      </c>
      <c r="G108" s="30">
        <v>2115167.6632240266</v>
      </c>
      <c r="H108" s="30">
        <v>2136059.6672237725</v>
      </c>
      <c r="I108" s="4">
        <v>1890823</v>
      </c>
      <c r="J108" s="37">
        <v>1921650.6057394</v>
      </c>
      <c r="K108" s="11">
        <f t="shared" si="20"/>
        <v>1.1080332409972193E-2</v>
      </c>
      <c r="L108" s="12">
        <f t="shared" si="21"/>
        <v>9.6952908587257802E-3</v>
      </c>
      <c r="M108" s="12">
        <f t="shared" si="22"/>
        <v>1.1080332409972193E-2</v>
      </c>
      <c r="N108" s="12">
        <f t="shared" si="23"/>
        <v>1.1204481792717047E-2</v>
      </c>
      <c r="O108" s="32">
        <f t="shared" si="12"/>
        <v>-4.6152643361507817E-4</v>
      </c>
      <c r="P108" s="32">
        <f t="shared" si="13"/>
        <v>-5.0447117347152126E-4</v>
      </c>
      <c r="Q108" s="34">
        <f t="shared" si="19"/>
        <v>3.9785654530777315E-4</v>
      </c>
    </row>
    <row r="109" spans="1:17">
      <c r="A109">
        <f t="shared" si="14"/>
        <v>1</v>
      </c>
      <c r="B109" s="1">
        <v>43221</v>
      </c>
      <c r="C109" s="28">
        <v>733</v>
      </c>
      <c r="D109" s="4">
        <v>733</v>
      </c>
      <c r="E109" s="4">
        <v>733</v>
      </c>
      <c r="F109" s="4">
        <v>726</v>
      </c>
      <c r="G109" s="30">
        <v>2113569.0545802061</v>
      </c>
      <c r="H109" s="30">
        <v>2136530.3408840988</v>
      </c>
      <c r="I109" s="4">
        <v>1985156</v>
      </c>
      <c r="J109" s="37">
        <v>1931923.1488475001</v>
      </c>
      <c r="K109" s="11">
        <f t="shared" si="20"/>
        <v>4.109589041095818E-3</v>
      </c>
      <c r="L109" s="12">
        <f t="shared" si="21"/>
        <v>5.4869684499314619E-3</v>
      </c>
      <c r="M109" s="12">
        <f t="shared" si="22"/>
        <v>4.109589041095818E-3</v>
      </c>
      <c r="N109" s="12">
        <f t="shared" si="23"/>
        <v>5.5401662049860967E-3</v>
      </c>
      <c r="O109" s="32">
        <f t="shared" si="12"/>
        <v>-7.5578341689652717E-4</v>
      </c>
      <c r="P109" s="32">
        <f t="shared" si="13"/>
        <v>2.2034668204651275E-4</v>
      </c>
      <c r="Q109" s="34">
        <f t="shared" si="19"/>
        <v>5.3456872323298654E-3</v>
      </c>
    </row>
    <row r="110" spans="1:17">
      <c r="A110">
        <f t="shared" si="14"/>
        <v>1</v>
      </c>
      <c r="B110" s="1">
        <v>43252</v>
      </c>
      <c r="C110" s="28">
        <v>737</v>
      </c>
      <c r="D110" s="4">
        <v>739</v>
      </c>
      <c r="E110" s="4">
        <v>740</v>
      </c>
      <c r="F110" s="4">
        <v>730</v>
      </c>
      <c r="G110" s="30">
        <v>2104569.9534392194</v>
      </c>
      <c r="H110" s="30">
        <v>2127500.362097708</v>
      </c>
      <c r="I110" s="4">
        <v>2067060</v>
      </c>
      <c r="J110" s="37">
        <v>1943223.2138097901</v>
      </c>
      <c r="K110" s="11">
        <f t="shared" si="20"/>
        <v>5.4570259208730487E-3</v>
      </c>
      <c r="L110" s="12">
        <f t="shared" si="21"/>
        <v>8.1855388813096841E-3</v>
      </c>
      <c r="M110" s="12">
        <f t="shared" si="22"/>
        <v>9.5497953615280018E-3</v>
      </c>
      <c r="N110" s="12">
        <f t="shared" si="23"/>
        <v>5.5096418732782926E-3</v>
      </c>
      <c r="O110" s="32">
        <f t="shared" si="12"/>
        <v>-4.2577748389555081E-3</v>
      </c>
      <c r="P110" s="32">
        <f t="shared" si="13"/>
        <v>-4.2264687814609347E-3</v>
      </c>
      <c r="Q110" s="34">
        <f t="shared" si="19"/>
        <v>5.8491275747853955E-3</v>
      </c>
    </row>
    <row r="111" spans="1:17">
      <c r="A111">
        <f t="shared" si="14"/>
        <v>1</v>
      </c>
      <c r="B111" s="1">
        <v>43282</v>
      </c>
      <c r="C111" s="28">
        <v>735</v>
      </c>
      <c r="D111" s="4">
        <v>740</v>
      </c>
      <c r="E111" s="4">
        <v>740</v>
      </c>
      <c r="F111" s="4">
        <v>730</v>
      </c>
      <c r="G111" s="30">
        <v>2104883.1071938071</v>
      </c>
      <c r="H111" s="30">
        <v>2127815.4373346069</v>
      </c>
      <c r="I111" s="4">
        <v>2087480</v>
      </c>
      <c r="J111" s="37">
        <v>1951015.7401982499</v>
      </c>
      <c r="K111" s="11">
        <f t="shared" si="20"/>
        <v>-2.7137042062415073E-3</v>
      </c>
      <c r="L111" s="12">
        <f t="shared" si="21"/>
        <v>1.3531799729364913E-3</v>
      </c>
      <c r="M111" s="12">
        <f t="shared" si="22"/>
        <v>0</v>
      </c>
      <c r="N111" s="12">
        <f t="shared" si="23"/>
        <v>0</v>
      </c>
      <c r="O111" s="32">
        <f t="shared" si="12"/>
        <v>1.4879702814152296E-4</v>
      </c>
      <c r="P111" s="32">
        <f t="shared" si="13"/>
        <v>1.4809644337177019E-4</v>
      </c>
      <c r="Q111" s="34">
        <f t="shared" si="19"/>
        <v>4.0101035913326921E-3</v>
      </c>
    </row>
    <row r="112" spans="1:17">
      <c r="A112">
        <f t="shared" si="14"/>
        <v>1</v>
      </c>
      <c r="B112" s="1">
        <v>43313</v>
      </c>
      <c r="C112" s="28">
        <v>746</v>
      </c>
      <c r="D112" s="4">
        <v>746</v>
      </c>
      <c r="E112" s="4">
        <v>747</v>
      </c>
      <c r="F112" s="4">
        <v>737</v>
      </c>
      <c r="G112" s="30">
        <v>2111747.1153957834</v>
      </c>
      <c r="H112" s="30">
        <v>2135144.9900894337</v>
      </c>
      <c r="I112" s="4">
        <v>2055391</v>
      </c>
      <c r="J112" s="37">
        <v>1948547.4411259801</v>
      </c>
      <c r="K112" s="11">
        <f t="shared" si="20"/>
        <v>1.4965986394557929E-2</v>
      </c>
      <c r="L112" s="12">
        <f t="shared" si="21"/>
        <v>8.1081081081080253E-3</v>
      </c>
      <c r="M112" s="12">
        <f t="shared" si="22"/>
        <v>9.4594594594594739E-3</v>
      </c>
      <c r="N112" s="12">
        <f t="shared" si="23"/>
        <v>9.5890410958903161E-3</v>
      </c>
      <c r="O112" s="32">
        <f t="shared" si="12"/>
        <v>3.2609925836344367E-3</v>
      </c>
      <c r="P112" s="32">
        <f t="shared" si="13"/>
        <v>3.4446374559666815E-3</v>
      </c>
      <c r="Q112" s="34">
        <f t="shared" si="19"/>
        <v>-1.2651353966108836E-3</v>
      </c>
    </row>
    <row r="113" spans="1:17">
      <c r="A113">
        <f t="shared" si="14"/>
        <v>1</v>
      </c>
      <c r="B113" s="1">
        <v>43344</v>
      </c>
      <c r="C113" s="28">
        <v>751</v>
      </c>
      <c r="D113" s="4">
        <v>751</v>
      </c>
      <c r="E113" s="4">
        <v>750</v>
      </c>
      <c r="F113" s="4">
        <v>738</v>
      </c>
      <c r="G113" s="30">
        <v>2113592.0065684109</v>
      </c>
      <c r="H113" s="30">
        <v>2137017.1572201941</v>
      </c>
      <c r="I113" s="4">
        <v>2045552</v>
      </c>
      <c r="J113" s="37">
        <v>1945982.1651588799</v>
      </c>
      <c r="K113" s="11">
        <f t="shared" si="20"/>
        <v>6.7024128686326012E-3</v>
      </c>
      <c r="L113" s="12">
        <f t="shared" si="21"/>
        <v>6.7024128686326012E-3</v>
      </c>
      <c r="M113" s="12">
        <f t="shared" si="22"/>
        <v>4.0160642570281624E-3</v>
      </c>
      <c r="N113" s="12">
        <f t="shared" si="23"/>
        <v>1.3568521031208647E-3</v>
      </c>
      <c r="O113" s="32">
        <f t="shared" si="12"/>
        <v>8.7363262351680682E-4</v>
      </c>
      <c r="P113" s="32">
        <f t="shared" si="13"/>
        <v>8.7683372297919782E-4</v>
      </c>
      <c r="Q113" s="34">
        <f t="shared" si="19"/>
        <v>-1.316506805509321E-3</v>
      </c>
    </row>
    <row r="114" spans="1:17">
      <c r="A114">
        <f t="shared" si="14"/>
        <v>1</v>
      </c>
      <c r="B114" s="1">
        <v>43374</v>
      </c>
      <c r="C114" s="28">
        <v>756</v>
      </c>
      <c r="D114" s="4">
        <v>753</v>
      </c>
      <c r="E114" s="4">
        <v>754</v>
      </c>
      <c r="F114" s="4">
        <v>741</v>
      </c>
      <c r="G114" s="30">
        <v>2117946.2796048801</v>
      </c>
      <c r="H114" s="30">
        <v>2141362.3207325726</v>
      </c>
      <c r="I114" s="4">
        <v>2034976</v>
      </c>
      <c r="J114" s="37">
        <v>1948633.14756302</v>
      </c>
      <c r="K114" s="11">
        <f t="shared" si="20"/>
        <v>6.6577896138482195E-3</v>
      </c>
      <c r="L114" s="12">
        <f t="shared" si="21"/>
        <v>2.6631158455392434E-3</v>
      </c>
      <c r="M114" s="12">
        <f t="shared" si="22"/>
        <v>5.3333333333334121E-3</v>
      </c>
      <c r="N114" s="12">
        <f t="shared" si="23"/>
        <v>4.0650406504065817E-3</v>
      </c>
      <c r="O114" s="32">
        <f t="shared" si="12"/>
        <v>2.060129401955324E-3</v>
      </c>
      <c r="P114" s="32">
        <f t="shared" si="13"/>
        <v>2.0332843363928266E-3</v>
      </c>
      <c r="Q114" s="34">
        <f t="shared" si="19"/>
        <v>1.3622850463912428E-3</v>
      </c>
    </row>
    <row r="115" spans="1:17">
      <c r="A115">
        <f t="shared" si="14"/>
        <v>1</v>
      </c>
      <c r="B115" s="1">
        <v>43405</v>
      </c>
      <c r="C115" s="28">
        <v>750</v>
      </c>
      <c r="D115" s="4">
        <v>754</v>
      </c>
      <c r="E115" s="4">
        <v>748</v>
      </c>
      <c r="F115" s="4">
        <v>734</v>
      </c>
      <c r="G115" s="30">
        <v>2120204.2945653126</v>
      </c>
      <c r="H115" s="30">
        <v>2143897.3340990879</v>
      </c>
      <c r="I115" s="4">
        <v>1925861</v>
      </c>
      <c r="J115" s="37">
        <v>1946731.9040053801</v>
      </c>
      <c r="K115" s="11">
        <f t="shared" si="20"/>
        <v>-7.9365079365079083E-3</v>
      </c>
      <c r="L115" s="12">
        <f t="shared" si="21"/>
        <v>1.3280212483399723E-3</v>
      </c>
      <c r="M115" s="12">
        <f t="shared" si="22"/>
        <v>-7.9575596816976457E-3</v>
      </c>
      <c r="N115" s="12">
        <f t="shared" si="23"/>
        <v>-9.4466936572199511E-3</v>
      </c>
      <c r="O115" s="32">
        <f t="shared" si="12"/>
        <v>1.0661341990476636E-3</v>
      </c>
      <c r="P115" s="32">
        <f t="shared" si="13"/>
        <v>1.1838320596058161E-3</v>
      </c>
      <c r="Q115" s="34">
        <f t="shared" si="19"/>
        <v>-9.7568059951025354E-4</v>
      </c>
    </row>
    <row r="116" spans="1:17">
      <c r="A116">
        <f t="shared" si="14"/>
        <v>1</v>
      </c>
      <c r="B116" s="1">
        <v>43435</v>
      </c>
      <c r="C116" s="28">
        <v>758</v>
      </c>
      <c r="D116" s="4">
        <v>753</v>
      </c>
      <c r="E116" s="4">
        <v>752</v>
      </c>
      <c r="F116" s="4">
        <v>743</v>
      </c>
      <c r="G116" s="30">
        <v>2128203.6289453143</v>
      </c>
      <c r="H116" s="30">
        <v>2151977.860592972</v>
      </c>
      <c r="I116" s="4">
        <v>1843482</v>
      </c>
      <c r="J116" s="37">
        <v>1951079.6290413199</v>
      </c>
      <c r="K116" s="11">
        <f t="shared" si="20"/>
        <v>1.0666666666666602E-2</v>
      </c>
      <c r="L116" s="12">
        <f t="shared" si="21"/>
        <v>-1.3262599469495706E-3</v>
      </c>
      <c r="M116" s="12">
        <f t="shared" si="22"/>
        <v>5.3475935828877219E-3</v>
      </c>
      <c r="N116" s="12">
        <f t="shared" si="23"/>
        <v>1.2261580381471404E-2</v>
      </c>
      <c r="O116" s="32">
        <f t="shared" si="12"/>
        <v>3.7729073563836923E-3</v>
      </c>
      <c r="P116" s="32">
        <f t="shared" si="13"/>
        <v>3.7690827659337955E-3</v>
      </c>
      <c r="Q116" s="34">
        <f t="shared" si="19"/>
        <v>2.2333455505580968E-3</v>
      </c>
    </row>
    <row r="117" spans="1:17">
      <c r="A117">
        <f t="shared" si="14"/>
        <v>1</v>
      </c>
      <c r="B117" s="1">
        <v>43466</v>
      </c>
      <c r="C117" s="28">
        <v>760</v>
      </c>
      <c r="D117" s="4">
        <v>759</v>
      </c>
      <c r="E117" s="4">
        <v>759</v>
      </c>
      <c r="F117" s="4">
        <v>745</v>
      </c>
      <c r="G117" s="30">
        <v>2119639.1895371983</v>
      </c>
      <c r="H117" s="30">
        <v>2143405.8445695909</v>
      </c>
      <c r="I117" s="4">
        <v>1776203</v>
      </c>
      <c r="J117" s="37">
        <v>1944728.8921036201</v>
      </c>
      <c r="K117" s="11">
        <f t="shared" si="20"/>
        <v>2.6385224274405594E-3</v>
      </c>
      <c r="L117" s="12">
        <f t="shared" si="21"/>
        <v>7.9681274900398336E-3</v>
      </c>
      <c r="M117" s="12">
        <f t="shared" si="22"/>
        <v>9.3085106382979621E-3</v>
      </c>
      <c r="N117" s="12">
        <f t="shared" si="23"/>
        <v>2.6917900403768957E-3</v>
      </c>
      <c r="O117" s="32">
        <f t="shared" ref="O117:O180" si="24">G117/G116-1</f>
        <v>-4.0242574966194988E-3</v>
      </c>
      <c r="P117" s="32">
        <f t="shared" ref="P117:P180" si="25">H117/H116-1</f>
        <v>-3.9833198009848747E-3</v>
      </c>
      <c r="Q117" s="34">
        <f t="shared" si="19"/>
        <v>-3.2549860308983547E-3</v>
      </c>
    </row>
    <row r="118" spans="1:17">
      <c r="A118">
        <f t="shared" si="14"/>
        <v>1</v>
      </c>
      <c r="B118" s="1">
        <v>43497</v>
      </c>
      <c r="C118" s="28">
        <v>754</v>
      </c>
      <c r="D118" s="4">
        <v>755</v>
      </c>
      <c r="E118" s="4">
        <v>755</v>
      </c>
      <c r="F118" s="4">
        <v>743</v>
      </c>
      <c r="G118" s="30">
        <v>2104546.1712743738</v>
      </c>
      <c r="H118" s="30">
        <v>2127488.6877721925</v>
      </c>
      <c r="I118" s="4">
        <v>1782551</v>
      </c>
      <c r="J118" s="37">
        <v>1935351.85120726</v>
      </c>
      <c r="K118" s="11">
        <f t="shared" si="20"/>
        <v>-7.8947368421052877E-3</v>
      </c>
      <c r="L118" s="12">
        <f t="shared" si="21"/>
        <v>-5.2700922266140093E-3</v>
      </c>
      <c r="M118" s="12">
        <f t="shared" si="22"/>
        <v>-5.2700922266140093E-3</v>
      </c>
      <c r="N118" s="12">
        <f t="shared" si="23"/>
        <v>-2.6845637583892135E-3</v>
      </c>
      <c r="O118" s="32">
        <f t="shared" si="24"/>
        <v>-7.1205601110441163E-3</v>
      </c>
      <c r="P118" s="32">
        <f t="shared" si="25"/>
        <v>-7.426104971079206E-3</v>
      </c>
      <c r="Q118" s="34">
        <f t="shared" si="19"/>
        <v>-4.8217728108193025E-3</v>
      </c>
    </row>
    <row r="119" spans="1:17">
      <c r="A119">
        <f t="shared" si="14"/>
        <v>1</v>
      </c>
      <c r="B119" s="1">
        <v>43525</v>
      </c>
      <c r="C119" s="28">
        <v>757</v>
      </c>
      <c r="D119" s="4">
        <v>756</v>
      </c>
      <c r="E119" s="4">
        <v>756</v>
      </c>
      <c r="F119" s="4">
        <v>742</v>
      </c>
      <c r="G119" s="30">
        <v>2112067.5864670007</v>
      </c>
      <c r="H119" s="30">
        <v>2134971.6861081645</v>
      </c>
      <c r="I119" s="4">
        <v>1809970</v>
      </c>
      <c r="J119" s="37">
        <v>1934699.4569477099</v>
      </c>
      <c r="K119" s="11">
        <f t="shared" si="20"/>
        <v>3.9787798408488229E-3</v>
      </c>
      <c r="L119" s="12">
        <f t="shared" si="21"/>
        <v>1.3245033112583293E-3</v>
      </c>
      <c r="M119" s="12">
        <f t="shared" si="22"/>
        <v>1.3245033112583293E-3</v>
      </c>
      <c r="N119" s="12">
        <f t="shared" si="23"/>
        <v>-1.3458950201884479E-3</v>
      </c>
      <c r="O119" s="32">
        <f t="shared" si="24"/>
        <v>3.5738893711572128E-3</v>
      </c>
      <c r="P119" s="32">
        <f t="shared" si="25"/>
        <v>3.5172917153358796E-3</v>
      </c>
      <c r="Q119" s="34">
        <f t="shared" si="19"/>
        <v>-3.3709336064302597E-4</v>
      </c>
    </row>
    <row r="120" spans="1:17">
      <c r="A120">
        <f t="shared" si="14"/>
        <v>1</v>
      </c>
      <c r="B120" s="1">
        <v>43556</v>
      </c>
      <c r="C120" s="28">
        <v>753</v>
      </c>
      <c r="D120" s="4">
        <v>756</v>
      </c>
      <c r="E120" s="4">
        <v>756</v>
      </c>
      <c r="F120" s="4">
        <v>739</v>
      </c>
      <c r="G120" s="30">
        <v>2097129.852912165</v>
      </c>
      <c r="H120" s="30">
        <v>2120028.8604239188</v>
      </c>
      <c r="I120" s="4">
        <v>1911355</v>
      </c>
      <c r="J120" s="37">
        <v>1934017.7669669699</v>
      </c>
      <c r="K120" s="11">
        <f t="shared" si="20"/>
        <v>-5.2840158520475189E-3</v>
      </c>
      <c r="L120" s="12">
        <f t="shared" si="21"/>
        <v>0</v>
      </c>
      <c r="M120" s="12">
        <f t="shared" si="22"/>
        <v>0</v>
      </c>
      <c r="N120" s="12">
        <f t="shared" si="23"/>
        <v>-4.0431266846361336E-3</v>
      </c>
      <c r="O120" s="32">
        <f t="shared" si="24"/>
        <v>-7.0725641786033577E-3</v>
      </c>
      <c r="P120" s="32">
        <f t="shared" si="25"/>
        <v>-6.9990744052840226E-3</v>
      </c>
      <c r="Q120" s="34">
        <f t="shared" si="19"/>
        <v>-3.523492903726444E-4</v>
      </c>
    </row>
    <row r="121" spans="1:17">
      <c r="A121">
        <f t="shared" si="14"/>
        <v>1</v>
      </c>
      <c r="B121" s="1">
        <v>43586</v>
      </c>
      <c r="C121" s="28">
        <v>757</v>
      </c>
      <c r="D121" s="4">
        <v>759</v>
      </c>
      <c r="E121" s="4">
        <v>758</v>
      </c>
      <c r="F121" s="4">
        <v>738</v>
      </c>
      <c r="G121" s="30">
        <v>2089760.5701538404</v>
      </c>
      <c r="H121" s="30">
        <v>2118587.0432645376</v>
      </c>
      <c r="I121" s="4">
        <v>2000896</v>
      </c>
      <c r="J121" s="37">
        <v>1949426.5406423199</v>
      </c>
      <c r="K121" s="11">
        <f t="shared" si="20"/>
        <v>5.312084993359889E-3</v>
      </c>
      <c r="L121" s="12">
        <f t="shared" si="21"/>
        <v>3.9682539682539542E-3</v>
      </c>
      <c r="M121" s="12">
        <f t="shared" si="22"/>
        <v>2.6455026455025621E-3</v>
      </c>
      <c r="N121" s="12">
        <f t="shared" si="23"/>
        <v>-1.3531799729363803E-3</v>
      </c>
      <c r="O121" s="32">
        <f t="shared" si="24"/>
        <v>-3.5139849581041771E-3</v>
      </c>
      <c r="P121" s="32">
        <f t="shared" si="25"/>
        <v>-6.8009317528483493E-4</v>
      </c>
      <c r="Q121" s="34">
        <f t="shared" si="19"/>
        <v>7.9672348095927159E-3</v>
      </c>
    </row>
    <row r="122" spans="1:17">
      <c r="A122">
        <f t="shared" si="14"/>
        <v>1</v>
      </c>
      <c r="B122" s="1">
        <v>43617</v>
      </c>
      <c r="C122" s="28">
        <v>758</v>
      </c>
      <c r="D122" s="4">
        <v>757</v>
      </c>
      <c r="E122" s="4">
        <v>756</v>
      </c>
      <c r="F122" s="4">
        <v>734</v>
      </c>
      <c r="G122" s="30">
        <v>2091176.6602671724</v>
      </c>
      <c r="H122" s="30">
        <v>2119974.7902414021</v>
      </c>
      <c r="I122" s="4">
        <v>2065419</v>
      </c>
      <c r="J122" s="37">
        <v>1949662.3082383</v>
      </c>
      <c r="K122" s="11">
        <f t="shared" si="20"/>
        <v>1.3210039630118242E-3</v>
      </c>
      <c r="L122" s="12">
        <f t="shared" si="21"/>
        <v>-2.6350461133070047E-3</v>
      </c>
      <c r="M122" s="12">
        <f t="shared" si="22"/>
        <v>-2.6385224274406704E-3</v>
      </c>
      <c r="N122" s="12">
        <f t="shared" si="23"/>
        <v>-5.4200542005420349E-3</v>
      </c>
      <c r="O122" s="32">
        <f t="shared" si="24"/>
        <v>6.7763270757281724E-4</v>
      </c>
      <c r="P122" s="32">
        <f t="shared" si="25"/>
        <v>6.5503420370505161E-4</v>
      </c>
      <c r="Q122" s="34">
        <f t="shared" si="19"/>
        <v>1.2094202631640627E-4</v>
      </c>
    </row>
    <row r="123" spans="1:17">
      <c r="A123">
        <f t="shared" si="14"/>
        <v>1</v>
      </c>
      <c r="B123" s="1">
        <v>43647</v>
      </c>
      <c r="C123" s="28">
        <v>752</v>
      </c>
      <c r="D123" s="4">
        <v>752</v>
      </c>
      <c r="E123" s="4">
        <v>751</v>
      </c>
      <c r="F123" s="4">
        <v>728</v>
      </c>
      <c r="G123" s="30">
        <v>2096323.833808443</v>
      </c>
      <c r="H123" s="30">
        <v>2125127.0076520471</v>
      </c>
      <c r="I123" s="4">
        <v>2077301</v>
      </c>
      <c r="J123" s="37">
        <v>1944235.2373570499</v>
      </c>
      <c r="K123" s="11">
        <f t="shared" si="20"/>
        <v>-7.9155672823219003E-3</v>
      </c>
      <c r="L123" s="12">
        <f t="shared" si="21"/>
        <v>-6.6050198150594541E-3</v>
      </c>
      <c r="M123" s="12">
        <f t="shared" si="22"/>
        <v>-6.6137566137566273E-3</v>
      </c>
      <c r="N123" s="12">
        <f t="shared" si="23"/>
        <v>-8.1743869209809361E-3</v>
      </c>
      <c r="O123" s="32">
        <f t="shared" si="24"/>
        <v>2.4613767163090827E-3</v>
      </c>
      <c r="P123" s="32">
        <f t="shared" si="25"/>
        <v>2.4303201313342626E-3</v>
      </c>
      <c r="Q123" s="34">
        <f t="shared" si="19"/>
        <v>-2.7835953222863363E-3</v>
      </c>
    </row>
    <row r="124" spans="1:17">
      <c r="A124">
        <f t="shared" si="14"/>
        <v>1</v>
      </c>
      <c r="B124" s="1">
        <v>43678</v>
      </c>
      <c r="C124" s="28">
        <v>747</v>
      </c>
      <c r="D124" s="4">
        <v>746</v>
      </c>
      <c r="E124" s="4">
        <v>746</v>
      </c>
      <c r="F124" s="4">
        <v>719</v>
      </c>
      <c r="G124" s="30">
        <v>2102031.8698777934</v>
      </c>
      <c r="H124" s="30">
        <v>2131468.9032942597</v>
      </c>
      <c r="I124" s="4">
        <v>2060137</v>
      </c>
      <c r="J124" s="37">
        <v>1949600.2662169901</v>
      </c>
      <c r="K124" s="11">
        <f t="shared" si="20"/>
        <v>-6.6489361702127825E-3</v>
      </c>
      <c r="L124" s="12">
        <f t="shared" si="21"/>
        <v>-7.9787234042553168E-3</v>
      </c>
      <c r="M124" s="12">
        <f t="shared" si="22"/>
        <v>-6.6577896138482195E-3</v>
      </c>
      <c r="N124" s="12">
        <f t="shared" si="23"/>
        <v>-1.2362637362637319E-2</v>
      </c>
      <c r="O124" s="32">
        <f t="shared" si="24"/>
        <v>2.7228789642583795E-3</v>
      </c>
      <c r="P124" s="32">
        <f t="shared" si="25"/>
        <v>2.9842431155300275E-3</v>
      </c>
      <c r="Q124" s="34">
        <f t="shared" si="19"/>
        <v>2.7594545952336347E-3</v>
      </c>
    </row>
    <row r="125" spans="1:17">
      <c r="A125">
        <f t="shared" si="14"/>
        <v>1</v>
      </c>
      <c r="B125" s="1">
        <v>43709</v>
      </c>
      <c r="C125" s="28">
        <v>746</v>
      </c>
      <c r="D125" s="4">
        <v>747</v>
      </c>
      <c r="E125" s="4">
        <v>746</v>
      </c>
      <c r="F125" s="4">
        <v>717</v>
      </c>
      <c r="G125" s="30">
        <v>2094677.3708314032</v>
      </c>
      <c r="H125" s="30">
        <v>2124128.8444869025</v>
      </c>
      <c r="I125" s="4">
        <v>2037891</v>
      </c>
      <c r="J125" s="37">
        <v>1945356.61695089</v>
      </c>
      <c r="K125" s="11">
        <f t="shared" si="20"/>
        <v>-1.3386880856760541E-3</v>
      </c>
      <c r="L125" s="12">
        <f t="shared" si="21"/>
        <v>1.3404825737264314E-3</v>
      </c>
      <c r="M125" s="12">
        <f t="shared" si="22"/>
        <v>0</v>
      </c>
      <c r="N125" s="12">
        <f t="shared" si="23"/>
        <v>-2.7816411682892728E-3</v>
      </c>
      <c r="O125" s="32">
        <f t="shared" si="24"/>
        <v>-3.4987571557693053E-3</v>
      </c>
      <c r="P125" s="32">
        <f t="shared" si="25"/>
        <v>-3.4436621599371886E-3</v>
      </c>
      <c r="Q125" s="34">
        <f t="shared" si="19"/>
        <v>-2.1766765934713161E-3</v>
      </c>
    </row>
    <row r="126" spans="1:17">
      <c r="A126">
        <f t="shared" si="14"/>
        <v>1</v>
      </c>
      <c r="B126" s="1">
        <v>43739</v>
      </c>
      <c r="C126" s="28">
        <v>747</v>
      </c>
      <c r="D126" s="4">
        <v>750</v>
      </c>
      <c r="E126" s="4">
        <v>748</v>
      </c>
      <c r="F126" s="4">
        <v>717</v>
      </c>
      <c r="G126" s="30">
        <v>2104010.1263422854</v>
      </c>
      <c r="H126" s="30">
        <v>2133455.8579928363</v>
      </c>
      <c r="I126" s="4">
        <v>2026296</v>
      </c>
      <c r="J126" s="37">
        <v>1938896.7668284101</v>
      </c>
      <c r="K126" s="11">
        <f t="shared" si="20"/>
        <v>1.3404825737264314E-3</v>
      </c>
      <c r="L126" s="12">
        <f t="shared" si="21"/>
        <v>4.0160642570281624E-3</v>
      </c>
      <c r="M126" s="12">
        <f t="shared" si="22"/>
        <v>2.6809651474530849E-3</v>
      </c>
      <c r="N126" s="12">
        <f t="shared" si="23"/>
        <v>0</v>
      </c>
      <c r="O126" s="32">
        <f t="shared" si="24"/>
        <v>4.4554620395684807E-3</v>
      </c>
      <c r="P126" s="32">
        <f t="shared" si="25"/>
        <v>4.3909829340822437E-3</v>
      </c>
      <c r="Q126" s="34">
        <f t="shared" si="19"/>
        <v>-3.3206508596891338E-3</v>
      </c>
    </row>
    <row r="127" spans="1:17">
      <c r="A127">
        <f t="shared" si="14"/>
        <v>1</v>
      </c>
      <c r="B127" s="1">
        <v>43770</v>
      </c>
      <c r="C127" s="28">
        <v>743</v>
      </c>
      <c r="D127" s="4">
        <v>740</v>
      </c>
      <c r="E127" s="4">
        <v>724</v>
      </c>
      <c r="F127" s="4">
        <v>705</v>
      </c>
      <c r="G127" s="30">
        <v>2098359.0781097203</v>
      </c>
      <c r="H127" s="30">
        <v>2122669.6314674835</v>
      </c>
      <c r="I127" s="4">
        <v>1903432</v>
      </c>
      <c r="J127" s="37">
        <v>1917851.81498256</v>
      </c>
      <c r="K127" s="11">
        <f t="shared" si="20"/>
        <v>-5.3547523427041055E-3</v>
      </c>
      <c r="L127" s="12">
        <f t="shared" si="21"/>
        <v>-1.3333333333333308E-2</v>
      </c>
      <c r="M127" s="12">
        <f t="shared" si="22"/>
        <v>-3.208556149732622E-2</v>
      </c>
      <c r="N127" s="12">
        <f t="shared" si="23"/>
        <v>-1.6736401673640211E-2</v>
      </c>
      <c r="O127" s="32">
        <f t="shared" si="24"/>
        <v>-2.6858464994126141E-3</v>
      </c>
      <c r="P127" s="32">
        <f t="shared" si="25"/>
        <v>-5.0557533144840461E-3</v>
      </c>
      <c r="Q127" s="34">
        <f t="shared" si="19"/>
        <v>-1.0854085790382162E-2</v>
      </c>
    </row>
    <row r="128" spans="1:17">
      <c r="A128">
        <f t="shared" si="14"/>
        <v>1</v>
      </c>
      <c r="B128" s="1">
        <v>43800</v>
      </c>
      <c r="C128" s="28">
        <v>731</v>
      </c>
      <c r="D128" s="4">
        <v>713</v>
      </c>
      <c r="E128" s="4">
        <v>715</v>
      </c>
      <c r="F128" s="4">
        <v>693</v>
      </c>
      <c r="G128" s="30">
        <v>2096595.9535173094</v>
      </c>
      <c r="H128" s="30">
        <v>2121007.4092819802</v>
      </c>
      <c r="I128" s="4">
        <v>1807595</v>
      </c>
      <c r="J128" s="37">
        <v>1911340.4194904901</v>
      </c>
      <c r="K128" s="11">
        <f t="shared" si="20"/>
        <v>-1.6150740242261152E-2</v>
      </c>
      <c r="L128" s="12">
        <f t="shared" si="21"/>
        <v>-3.6486486486486447E-2</v>
      </c>
      <c r="M128" s="12">
        <f t="shared" si="22"/>
        <v>-1.2430939226519389E-2</v>
      </c>
      <c r="N128" s="12">
        <f t="shared" si="23"/>
        <v>-1.7021276595744705E-2</v>
      </c>
      <c r="O128" s="32">
        <f t="shared" si="24"/>
        <v>-8.4023969529523068E-4</v>
      </c>
      <c r="P128" s="32">
        <f t="shared" si="25"/>
        <v>-7.8308096599755128E-4</v>
      </c>
      <c r="Q128" s="34">
        <f t="shared" si="19"/>
        <v>-3.3951504705430624E-3</v>
      </c>
    </row>
    <row r="129" spans="1:17">
      <c r="A129">
        <f t="shared" si="14"/>
        <v>0</v>
      </c>
      <c r="B129" s="1">
        <v>43831</v>
      </c>
      <c r="C129" s="28">
        <v>713</v>
      </c>
      <c r="D129" s="4">
        <v>713</v>
      </c>
      <c r="E129" s="4">
        <v>712</v>
      </c>
      <c r="F129" s="4">
        <v>679</v>
      </c>
      <c r="G129" s="30">
        <v>2079582.4558876331</v>
      </c>
      <c r="H129" s="30">
        <v>2104055.8996843575</v>
      </c>
      <c r="I129" s="4">
        <v>1740119</v>
      </c>
      <c r="J129" s="37">
        <v>1908262.32776717</v>
      </c>
      <c r="K129" s="11">
        <f t="shared" si="20"/>
        <v>-2.4623803009575895E-2</v>
      </c>
      <c r="L129" s="12">
        <f t="shared" si="21"/>
        <v>0</v>
      </c>
      <c r="M129" s="12">
        <f t="shared" si="22"/>
        <v>-4.1958041958042314E-3</v>
      </c>
      <c r="N129" s="12">
        <f t="shared" si="23"/>
        <v>-2.0202020202020221E-2</v>
      </c>
      <c r="O129" s="32">
        <f t="shared" si="24"/>
        <v>-8.1148194534735874E-3</v>
      </c>
      <c r="P129" s="32">
        <f t="shared" si="25"/>
        <v>-7.9921972565675237E-3</v>
      </c>
      <c r="Q129" s="34">
        <f t="shared" si="19"/>
        <v>-1.6104361587981897E-3</v>
      </c>
    </row>
    <row r="130" spans="1:17">
      <c r="A130">
        <f t="shared" si="14"/>
        <v>0</v>
      </c>
      <c r="B130" s="1">
        <v>43862</v>
      </c>
      <c r="C130" s="28">
        <v>717</v>
      </c>
      <c r="D130" s="4">
        <v>715</v>
      </c>
      <c r="E130" s="4">
        <v>714</v>
      </c>
      <c r="F130" s="4">
        <v>684</v>
      </c>
      <c r="G130" s="30">
        <v>2063605.745790316</v>
      </c>
      <c r="H130" s="30">
        <v>2086929.7503682985</v>
      </c>
      <c r="I130" s="4">
        <v>1749172</v>
      </c>
      <c r="J130" s="37">
        <v>1897470.0803900999</v>
      </c>
      <c r="K130" s="11">
        <f t="shared" si="20"/>
        <v>5.6100981767182034E-3</v>
      </c>
      <c r="L130" s="12">
        <f t="shared" si="21"/>
        <v>2.8050490883591017E-3</v>
      </c>
      <c r="M130" s="12">
        <f t="shared" si="22"/>
        <v>2.8089887640450062E-3</v>
      </c>
      <c r="N130" s="12">
        <f t="shared" si="23"/>
        <v>7.3637702503681624E-3</v>
      </c>
      <c r="O130" s="32">
        <f t="shared" si="24"/>
        <v>-7.6826528575890674E-3</v>
      </c>
      <c r="P130" s="32">
        <f t="shared" si="25"/>
        <v>-8.1395885530551881E-3</v>
      </c>
      <c r="Q130" s="34">
        <f t="shared" si="19"/>
        <v>-5.6555365685482251E-3</v>
      </c>
    </row>
    <row r="131" spans="1:17">
      <c r="A131">
        <f t="shared" si="14"/>
        <v>0</v>
      </c>
      <c r="B131" s="1">
        <v>43891</v>
      </c>
      <c r="C131" s="28">
        <v>708</v>
      </c>
      <c r="D131" s="4">
        <v>707</v>
      </c>
      <c r="E131" s="4">
        <v>706</v>
      </c>
      <c r="F131" s="4">
        <v>678</v>
      </c>
      <c r="G131" s="30">
        <v>2059735.069833721</v>
      </c>
      <c r="H131" s="30">
        <v>2082970.5815327596</v>
      </c>
      <c r="I131" s="4">
        <v>1763543</v>
      </c>
      <c r="J131" s="37">
        <v>1890621.3777757201</v>
      </c>
      <c r="K131" s="11">
        <f t="shared" si="20"/>
        <v>-1.2552301255230103E-2</v>
      </c>
      <c r="L131" s="12">
        <f t="shared" si="21"/>
        <v>-1.118881118881121E-2</v>
      </c>
      <c r="M131" s="12">
        <f t="shared" si="22"/>
        <v>-1.1204481792717047E-2</v>
      </c>
      <c r="N131" s="12">
        <f t="shared" si="23"/>
        <v>-8.7719298245614308E-3</v>
      </c>
      <c r="O131" s="32">
        <f t="shared" si="24"/>
        <v>-1.8756857817879835E-3</v>
      </c>
      <c r="P131" s="32">
        <f t="shared" si="25"/>
        <v>-1.8971260699313097E-3</v>
      </c>
      <c r="Q131" s="34">
        <f t="shared" si="19"/>
        <v>-3.6093863535238135E-3</v>
      </c>
    </row>
    <row r="132" spans="1:17">
      <c r="A132">
        <f t="shared" si="14"/>
        <v>0</v>
      </c>
      <c r="B132" s="1">
        <v>43922</v>
      </c>
      <c r="C132" s="28">
        <v>657</v>
      </c>
      <c r="D132" s="4">
        <v>652</v>
      </c>
      <c r="E132" s="4">
        <v>653</v>
      </c>
      <c r="F132" s="4">
        <v>619</v>
      </c>
      <c r="G132" s="30">
        <v>1996538.3389973424</v>
      </c>
      <c r="H132" s="30">
        <v>2019978.7744007786</v>
      </c>
      <c r="I132" s="4">
        <v>1728036</v>
      </c>
      <c r="J132" s="37">
        <v>1757186.6495709899</v>
      </c>
      <c r="K132" s="11">
        <f t="shared" si="20"/>
        <v>-7.2033898305084776E-2</v>
      </c>
      <c r="L132" s="12">
        <f t="shared" si="21"/>
        <v>-7.7793493635077815E-2</v>
      </c>
      <c r="M132" s="12">
        <f t="shared" si="22"/>
        <v>-7.5070821529745091E-2</v>
      </c>
      <c r="N132" s="12">
        <f t="shared" si="23"/>
        <v>-8.7020648967551573E-2</v>
      </c>
      <c r="O132" s="32">
        <f t="shared" si="24"/>
        <v>-3.068197059026645E-2</v>
      </c>
      <c r="P132" s="32">
        <f t="shared" si="25"/>
        <v>-3.0241333070401999E-2</v>
      </c>
      <c r="Q132" s="34">
        <f t="shared" si="19"/>
        <v>-7.0577181541083389E-2</v>
      </c>
    </row>
    <row r="133" spans="1:17">
      <c r="A133">
        <f t="shared" si="14"/>
        <v>0</v>
      </c>
      <c r="B133" s="1">
        <v>43952</v>
      </c>
      <c r="C133" s="28">
        <v>632</v>
      </c>
      <c r="D133" s="4">
        <v>634</v>
      </c>
      <c r="E133" s="4">
        <v>633</v>
      </c>
      <c r="F133" s="4">
        <v>595</v>
      </c>
      <c r="G133" s="30">
        <v>1932067.6981875582</v>
      </c>
      <c r="H133" s="30">
        <v>1961662.1071134405</v>
      </c>
      <c r="I133" s="4">
        <v>1835984</v>
      </c>
      <c r="J133" s="37">
        <v>1781961.7032436801</v>
      </c>
      <c r="K133" s="11">
        <f t="shared" si="20"/>
        <v>-3.8051750380517557E-2</v>
      </c>
      <c r="L133" s="12">
        <f t="shared" si="21"/>
        <v>-2.7607361963190136E-2</v>
      </c>
      <c r="M133" s="12">
        <f t="shared" si="22"/>
        <v>-3.0627871362940318E-2</v>
      </c>
      <c r="N133" s="12">
        <f t="shared" si="23"/>
        <v>-3.8772213247172838E-2</v>
      </c>
      <c r="O133" s="32">
        <f t="shared" si="24"/>
        <v>-3.2291211017846599E-2</v>
      </c>
      <c r="P133" s="32">
        <f t="shared" si="25"/>
        <v>-2.8869940628280855E-2</v>
      </c>
      <c r="Q133" s="34">
        <f t="shared" si="19"/>
        <v>1.4099272651962647E-2</v>
      </c>
    </row>
    <row r="134" spans="1:17">
      <c r="A134">
        <f t="shared" si="14"/>
        <v>0</v>
      </c>
      <c r="B134" s="1">
        <v>43983</v>
      </c>
      <c r="C134" s="28">
        <v>624</v>
      </c>
      <c r="D134" s="4">
        <v>628</v>
      </c>
      <c r="E134" s="4">
        <v>626</v>
      </c>
      <c r="F134" s="4">
        <v>579</v>
      </c>
      <c r="G134" s="30">
        <v>1914229.8745195824</v>
      </c>
      <c r="H134" s="30">
        <v>1943821.1261359185</v>
      </c>
      <c r="I134" s="4">
        <v>1856994</v>
      </c>
      <c r="J134" s="37">
        <v>1741365.9260177601</v>
      </c>
      <c r="K134" s="11">
        <f t="shared" si="20"/>
        <v>-1.2658227848101222E-2</v>
      </c>
      <c r="L134" s="12">
        <f t="shared" si="21"/>
        <v>-9.4637223974763929E-3</v>
      </c>
      <c r="M134" s="12">
        <f t="shared" si="22"/>
        <v>-1.1058451816745696E-2</v>
      </c>
      <c r="N134" s="12">
        <f t="shared" si="23"/>
        <v>-2.6890756302521024E-2</v>
      </c>
      <c r="O134" s="32">
        <f t="shared" si="24"/>
        <v>-9.2325044742009865E-3</v>
      </c>
      <c r="P134" s="32">
        <f t="shared" si="25"/>
        <v>-9.0948287744492262E-3</v>
      </c>
      <c r="Q134" s="34">
        <f t="shared" si="19"/>
        <v>-2.2781509362420072E-2</v>
      </c>
    </row>
    <row r="135" spans="1:17">
      <c r="A135">
        <f t="shared" ref="A135:A185" si="26">IF(OR(YEAR(B135)&lt;2020,YEAR(B135)&gt;2021),1,0)</f>
        <v>0</v>
      </c>
      <c r="B135" s="1">
        <v>44013</v>
      </c>
      <c r="C135" s="28">
        <v>621</v>
      </c>
      <c r="D135" s="4">
        <v>619</v>
      </c>
      <c r="E135" s="4">
        <v>620</v>
      </c>
      <c r="F135" s="4">
        <v>569</v>
      </c>
      <c r="G135" s="30">
        <v>1911285.7179490784</v>
      </c>
      <c r="H135" s="30">
        <v>1940955.4311819647</v>
      </c>
      <c r="I135" s="4">
        <v>1844681</v>
      </c>
      <c r="J135" s="37">
        <v>1716038.7540096701</v>
      </c>
      <c r="K135" s="11">
        <f t="shared" ref="K135:K166" si="27">C135/C134-1</f>
        <v>-4.8076923076922906E-3</v>
      </c>
      <c r="L135" s="12">
        <f t="shared" ref="L135:L166" si="28">D135/D134-1</f>
        <v>-1.4331210191082855E-2</v>
      </c>
      <c r="M135" s="12">
        <f t="shared" ref="M135:M166" si="29">E135/E134-1</f>
        <v>-9.5846645367412275E-3</v>
      </c>
      <c r="N135" s="12">
        <f t="shared" ref="N135:N166" si="30">F135/F134-1</f>
        <v>-1.7271157167530249E-2</v>
      </c>
      <c r="O135" s="32">
        <f t="shared" si="24"/>
        <v>-1.5380371029068973E-3</v>
      </c>
      <c r="P135" s="32">
        <f t="shared" si="25"/>
        <v>-1.474258570103415E-3</v>
      </c>
      <c r="Q135" s="34">
        <f t="shared" si="19"/>
        <v>-1.4544428387897379E-2</v>
      </c>
    </row>
    <row r="136" spans="1:17">
      <c r="A136">
        <f t="shared" si="26"/>
        <v>0</v>
      </c>
      <c r="B136" s="1">
        <v>44044</v>
      </c>
      <c r="C136" s="28">
        <v>617</v>
      </c>
      <c r="D136" s="4">
        <v>612</v>
      </c>
      <c r="E136" s="4">
        <v>619</v>
      </c>
      <c r="F136" s="4">
        <v>561</v>
      </c>
      <c r="G136" s="30">
        <v>1912754.617382966</v>
      </c>
      <c r="H136" s="30">
        <v>1943834.9639807846</v>
      </c>
      <c r="I136" s="4">
        <v>1830155</v>
      </c>
      <c r="J136" s="37">
        <v>1729137.3185123899</v>
      </c>
      <c r="K136" s="11">
        <f t="shared" si="27"/>
        <v>-6.441223832528209E-3</v>
      </c>
      <c r="L136" s="12">
        <f t="shared" si="28"/>
        <v>-1.1308562197092087E-2</v>
      </c>
      <c r="M136" s="12">
        <f t="shared" si="29"/>
        <v>-1.612903225806428E-3</v>
      </c>
      <c r="N136" s="12">
        <f t="shared" si="30"/>
        <v>-1.4059753954305809E-2</v>
      </c>
      <c r="O136" s="32">
        <f t="shared" si="24"/>
        <v>7.6853995197723179E-4</v>
      </c>
      <c r="P136" s="32">
        <f t="shared" si="25"/>
        <v>1.4835646159410132E-3</v>
      </c>
      <c r="Q136" s="34">
        <f t="shared" ref="Q136:Q185" si="31">J136/J135-1</f>
        <v>7.6330237135460166E-3</v>
      </c>
    </row>
    <row r="137" spans="1:17">
      <c r="A137">
        <f t="shared" si="26"/>
        <v>0</v>
      </c>
      <c r="B137" s="1">
        <v>44075</v>
      </c>
      <c r="C137" s="28">
        <v>613</v>
      </c>
      <c r="D137" s="4">
        <v>621</v>
      </c>
      <c r="E137" s="4">
        <v>621</v>
      </c>
      <c r="F137" s="4">
        <v>561</v>
      </c>
      <c r="G137" s="30">
        <v>1927256.2716190824</v>
      </c>
      <c r="H137" s="30">
        <v>1958332.5590540667</v>
      </c>
      <c r="I137" s="4">
        <v>1826910</v>
      </c>
      <c r="J137" s="37">
        <v>1726380.91850684</v>
      </c>
      <c r="K137" s="11">
        <f t="shared" si="27"/>
        <v>-6.4829821717989899E-3</v>
      </c>
      <c r="L137" s="12">
        <f t="shared" si="28"/>
        <v>1.4705882352941124E-2</v>
      </c>
      <c r="M137" s="12">
        <f t="shared" si="29"/>
        <v>3.2310177705976439E-3</v>
      </c>
      <c r="N137" s="12">
        <f t="shared" si="30"/>
        <v>0</v>
      </c>
      <c r="O137" s="32">
        <f t="shared" si="24"/>
        <v>7.5815549492477263E-3</v>
      </c>
      <c r="P137" s="32">
        <f t="shared" si="25"/>
        <v>7.4582438025461162E-3</v>
      </c>
      <c r="Q137" s="34">
        <f t="shared" si="31"/>
        <v>-1.5940897093825734E-3</v>
      </c>
    </row>
    <row r="138" spans="1:17">
      <c r="A138">
        <f t="shared" si="26"/>
        <v>0</v>
      </c>
      <c r="B138" s="1">
        <v>44105</v>
      </c>
      <c r="C138" s="28">
        <v>622</v>
      </c>
      <c r="D138" s="4">
        <v>623</v>
      </c>
      <c r="E138" s="4">
        <v>623</v>
      </c>
      <c r="F138" s="4">
        <v>556</v>
      </c>
      <c r="G138" s="30">
        <v>1940831.9877130897</v>
      </c>
      <c r="H138" s="30">
        <v>1971829.0116264091</v>
      </c>
      <c r="I138" s="4">
        <v>1823232</v>
      </c>
      <c r="J138" s="37">
        <v>1730006.2407773</v>
      </c>
      <c r="K138" s="11">
        <f t="shared" si="27"/>
        <v>1.4681892332789603E-2</v>
      </c>
      <c r="L138" s="12">
        <f t="shared" si="28"/>
        <v>3.2206119162641045E-3</v>
      </c>
      <c r="M138" s="12">
        <f t="shared" si="29"/>
        <v>3.2206119162641045E-3</v>
      </c>
      <c r="N138" s="12">
        <f t="shared" si="30"/>
        <v>-8.9126559714794995E-3</v>
      </c>
      <c r="O138" s="32">
        <f t="shared" si="24"/>
        <v>7.0440637780893045E-3</v>
      </c>
      <c r="P138" s="32">
        <f t="shared" si="25"/>
        <v>6.8918082937157177E-3</v>
      </c>
      <c r="Q138" s="34">
        <f t="shared" si="31"/>
        <v>2.0999550166458381E-3</v>
      </c>
    </row>
    <row r="139" spans="1:17">
      <c r="A139">
        <f t="shared" si="26"/>
        <v>0</v>
      </c>
      <c r="B139" s="1">
        <v>44136</v>
      </c>
      <c r="C139" s="28">
        <v>624</v>
      </c>
      <c r="D139" s="4">
        <v>626</v>
      </c>
      <c r="E139" s="4">
        <v>597</v>
      </c>
      <c r="F139" s="4">
        <v>554</v>
      </c>
      <c r="G139" s="30">
        <v>1962820.3295587793</v>
      </c>
      <c r="H139" s="30">
        <v>1988323.7680909268</v>
      </c>
      <c r="I139" s="4">
        <v>1725057</v>
      </c>
      <c r="J139" s="37">
        <v>1750511.32699083</v>
      </c>
      <c r="K139" s="11">
        <f t="shared" si="27"/>
        <v>3.215434083601254E-3</v>
      </c>
      <c r="L139" s="12">
        <f t="shared" si="28"/>
        <v>4.8154093097914075E-3</v>
      </c>
      <c r="M139" s="12">
        <f t="shared" si="29"/>
        <v>-4.1733547351524902E-2</v>
      </c>
      <c r="N139" s="12">
        <f t="shared" si="30"/>
        <v>-3.597122302158251E-3</v>
      </c>
      <c r="O139" s="32">
        <f t="shared" si="24"/>
        <v>1.1329338131735422E-2</v>
      </c>
      <c r="P139" s="32">
        <f t="shared" si="25"/>
        <v>8.3652062969254981E-3</v>
      </c>
      <c r="Q139" s="34">
        <f t="shared" si="31"/>
        <v>1.1852608233550166E-2</v>
      </c>
    </row>
    <row r="140" spans="1:17">
      <c r="A140">
        <f t="shared" si="26"/>
        <v>0</v>
      </c>
      <c r="B140" s="1">
        <v>44166</v>
      </c>
      <c r="C140" s="28">
        <v>630</v>
      </c>
      <c r="D140" s="4">
        <v>600</v>
      </c>
      <c r="E140" s="4">
        <v>597</v>
      </c>
      <c r="F140" s="4">
        <v>557</v>
      </c>
      <c r="G140" s="30">
        <v>1961595.8662833828</v>
      </c>
      <c r="H140" s="30">
        <v>1987136.2253852715</v>
      </c>
      <c r="I140" s="4">
        <v>1653622</v>
      </c>
      <c r="J140" s="37">
        <v>1754732.2900855099</v>
      </c>
      <c r="K140" s="11">
        <f t="shared" si="27"/>
        <v>9.6153846153845812E-3</v>
      </c>
      <c r="L140" s="12">
        <f t="shared" si="28"/>
        <v>-4.1533546325878579E-2</v>
      </c>
      <c r="M140" s="12">
        <f t="shared" si="29"/>
        <v>0</v>
      </c>
      <c r="N140" s="12">
        <f t="shared" si="30"/>
        <v>5.4151624548737232E-3</v>
      </c>
      <c r="O140" s="32">
        <f t="shared" si="24"/>
        <v>-6.2382850684639113E-4</v>
      </c>
      <c r="P140" s="32">
        <f t="shared" si="25"/>
        <v>-5.9725821554479364E-4</v>
      </c>
      <c r="Q140" s="34">
        <f t="shared" si="31"/>
        <v>2.4112743685789084E-3</v>
      </c>
    </row>
    <row r="141" spans="1:17">
      <c r="A141">
        <f t="shared" si="26"/>
        <v>0</v>
      </c>
      <c r="B141" s="1">
        <v>44197</v>
      </c>
      <c r="C141" s="28">
        <v>609</v>
      </c>
      <c r="D141" s="4">
        <v>597</v>
      </c>
      <c r="E141" s="4">
        <v>596</v>
      </c>
      <c r="F141" s="4">
        <v>543</v>
      </c>
      <c r="G141" s="30">
        <v>1971575.6524246058</v>
      </c>
      <c r="H141" s="30">
        <v>1997170.9198792174</v>
      </c>
      <c r="I141" s="4">
        <v>1594761</v>
      </c>
      <c r="J141" s="37">
        <v>1757465.0367866</v>
      </c>
      <c r="K141" s="11">
        <f t="shared" si="27"/>
        <v>-3.3333333333333326E-2</v>
      </c>
      <c r="L141" s="12">
        <f t="shared" si="28"/>
        <v>-5.0000000000000044E-3</v>
      </c>
      <c r="M141" s="12">
        <f t="shared" si="29"/>
        <v>-1.6750418760469454E-3</v>
      </c>
      <c r="N141" s="12">
        <f t="shared" si="30"/>
        <v>-2.5134649910233398E-2</v>
      </c>
      <c r="O141" s="32">
        <f t="shared" si="24"/>
        <v>5.0875852221954343E-3</v>
      </c>
      <c r="P141" s="32">
        <f t="shared" si="25"/>
        <v>5.049827166227816E-3</v>
      </c>
      <c r="Q141" s="34">
        <f t="shared" si="31"/>
        <v>1.5573581887851073E-3</v>
      </c>
    </row>
    <row r="142" spans="1:17">
      <c r="A142">
        <f t="shared" si="26"/>
        <v>0</v>
      </c>
      <c r="B142" s="1">
        <v>44228</v>
      </c>
      <c r="C142" s="28">
        <v>589</v>
      </c>
      <c r="D142" s="4">
        <v>590</v>
      </c>
      <c r="E142" s="4">
        <v>598</v>
      </c>
      <c r="F142" s="4">
        <v>539</v>
      </c>
      <c r="G142" s="30">
        <v>1980334.4298313581</v>
      </c>
      <c r="H142" s="30">
        <v>1998720.7469066924</v>
      </c>
      <c r="I142" s="4">
        <v>1607757</v>
      </c>
      <c r="J142" s="37">
        <v>1754658.7349197399</v>
      </c>
      <c r="K142" s="11">
        <f t="shared" si="27"/>
        <v>-3.284072249589487E-2</v>
      </c>
      <c r="L142" s="12">
        <f t="shared" si="28"/>
        <v>-1.1725293132328285E-2</v>
      </c>
      <c r="M142" s="12">
        <f t="shared" si="29"/>
        <v>3.3557046979866278E-3</v>
      </c>
      <c r="N142" s="12">
        <f t="shared" si="30"/>
        <v>-7.3664825046040328E-3</v>
      </c>
      <c r="O142" s="32">
        <f t="shared" si="24"/>
        <v>4.4425266643868255E-3</v>
      </c>
      <c r="P142" s="32">
        <f t="shared" si="25"/>
        <v>7.7601121268511264E-4</v>
      </c>
      <c r="Q142" s="34">
        <f t="shared" si="31"/>
        <v>-1.5967895850669267E-3</v>
      </c>
    </row>
    <row r="143" spans="1:17">
      <c r="A143">
        <f t="shared" si="26"/>
        <v>0</v>
      </c>
      <c r="B143" s="1">
        <v>44256</v>
      </c>
      <c r="C143" s="28">
        <v>610</v>
      </c>
      <c r="D143" s="4">
        <v>613</v>
      </c>
      <c r="E143" s="4">
        <v>613</v>
      </c>
      <c r="F143" s="4">
        <v>554</v>
      </c>
      <c r="G143" s="30">
        <v>1979394.0700378479</v>
      </c>
      <c r="H143" s="30">
        <v>1997745.9376919887</v>
      </c>
      <c r="I143" s="4">
        <v>1637150</v>
      </c>
      <c r="J143" s="37">
        <v>1762235.5995225499</v>
      </c>
      <c r="K143" s="11">
        <f t="shared" si="27"/>
        <v>3.5653650254668934E-2</v>
      </c>
      <c r="L143" s="12">
        <f t="shared" si="28"/>
        <v>3.8983050847457568E-2</v>
      </c>
      <c r="M143" s="12">
        <f t="shared" si="29"/>
        <v>2.5083612040133874E-2</v>
      </c>
      <c r="N143" s="12">
        <f t="shared" si="30"/>
        <v>2.7829313543599188E-2</v>
      </c>
      <c r="O143" s="32">
        <f t="shared" si="24"/>
        <v>-4.7484898476990445E-4</v>
      </c>
      <c r="P143" s="32">
        <f t="shared" si="25"/>
        <v>-4.8771656381330075E-4</v>
      </c>
      <c r="Q143" s="34">
        <f t="shared" si="31"/>
        <v>4.3181414437016841E-3</v>
      </c>
    </row>
    <row r="144" spans="1:17">
      <c r="A144">
        <f t="shared" si="26"/>
        <v>0</v>
      </c>
      <c r="B144" s="1">
        <v>44287</v>
      </c>
      <c r="C144" s="28">
        <v>615</v>
      </c>
      <c r="D144" s="4">
        <v>614</v>
      </c>
      <c r="E144" s="4">
        <v>616</v>
      </c>
      <c r="F144" s="4">
        <v>555</v>
      </c>
      <c r="G144" s="30">
        <v>1996072.7374789347</v>
      </c>
      <c r="H144" s="30">
        <v>2014235.5025546367</v>
      </c>
      <c r="I144" s="4">
        <v>1739440</v>
      </c>
      <c r="J144" s="37">
        <v>1763116.3259028599</v>
      </c>
      <c r="K144" s="11">
        <f t="shared" si="27"/>
        <v>8.1967213114753079E-3</v>
      </c>
      <c r="L144" s="12">
        <f t="shared" si="28"/>
        <v>1.6313213703098572E-3</v>
      </c>
      <c r="M144" s="12">
        <f t="shared" si="29"/>
        <v>4.8939641109297938E-3</v>
      </c>
      <c r="N144" s="12">
        <f t="shared" si="30"/>
        <v>1.8050541516245744E-3</v>
      </c>
      <c r="O144" s="32">
        <f t="shared" si="24"/>
        <v>8.4261480286076385E-3</v>
      </c>
      <c r="P144" s="32">
        <f t="shared" si="25"/>
        <v>8.2540850423145073E-3</v>
      </c>
      <c r="Q144" s="34">
        <f t="shared" si="31"/>
        <v>4.9977788472133078E-4</v>
      </c>
    </row>
    <row r="145" spans="1:17">
      <c r="A145">
        <f t="shared" si="26"/>
        <v>0</v>
      </c>
      <c r="B145" s="1">
        <v>44317</v>
      </c>
      <c r="C145" s="28">
        <v>614</v>
      </c>
      <c r="D145" s="4">
        <v>618</v>
      </c>
      <c r="E145" s="4">
        <v>620</v>
      </c>
      <c r="F145" s="4">
        <v>556</v>
      </c>
      <c r="G145" s="30">
        <v>2013478.8077752786</v>
      </c>
      <c r="H145" s="30">
        <v>2031557.3809394997</v>
      </c>
      <c r="I145" s="4">
        <v>1797828</v>
      </c>
      <c r="J145" s="37">
        <v>1751709.45490295</v>
      </c>
      <c r="K145" s="11">
        <f t="shared" si="27"/>
        <v>-1.6260162601625661E-3</v>
      </c>
      <c r="L145" s="12">
        <f t="shared" si="28"/>
        <v>6.514657980456029E-3</v>
      </c>
      <c r="M145" s="12">
        <f t="shared" si="29"/>
        <v>6.4935064935065512E-3</v>
      </c>
      <c r="N145" s="12">
        <f t="shared" si="30"/>
        <v>1.8018018018017834E-3</v>
      </c>
      <c r="O145" s="32">
        <f t="shared" si="24"/>
        <v>8.7201583236531377E-3</v>
      </c>
      <c r="P145" s="32">
        <f t="shared" si="25"/>
        <v>8.5997284641710081E-3</v>
      </c>
      <c r="Q145" s="34">
        <f t="shared" si="31"/>
        <v>-6.4697211592483761E-3</v>
      </c>
    </row>
    <row r="146" spans="1:17">
      <c r="A146">
        <f t="shared" si="26"/>
        <v>0</v>
      </c>
      <c r="B146" s="1">
        <v>44348</v>
      </c>
      <c r="C146" s="28">
        <v>630</v>
      </c>
      <c r="D146" s="4">
        <v>631</v>
      </c>
      <c r="E146" s="4">
        <v>632</v>
      </c>
      <c r="F146" s="4">
        <v>560</v>
      </c>
      <c r="G146" s="30">
        <v>2030582.5178829953</v>
      </c>
      <c r="H146" s="30">
        <v>2048649.8047155887</v>
      </c>
      <c r="I146" s="4">
        <v>1842758</v>
      </c>
      <c r="J146" s="37">
        <v>1730417.7309503499</v>
      </c>
      <c r="K146" s="11">
        <f t="shared" si="27"/>
        <v>2.6058631921824116E-2</v>
      </c>
      <c r="L146" s="12">
        <f t="shared" si="28"/>
        <v>2.1035598705501535E-2</v>
      </c>
      <c r="M146" s="12">
        <f t="shared" si="29"/>
        <v>1.9354838709677358E-2</v>
      </c>
      <c r="N146" s="12">
        <f t="shared" si="30"/>
        <v>7.194244604316502E-3</v>
      </c>
      <c r="O146" s="32">
        <f t="shared" si="24"/>
        <v>8.4946064699904511E-3</v>
      </c>
      <c r="P146" s="32">
        <f t="shared" si="25"/>
        <v>8.4134585301176568E-3</v>
      </c>
      <c r="Q146" s="34">
        <f t="shared" si="31"/>
        <v>-1.2154826185932555E-2</v>
      </c>
    </row>
    <row r="147" spans="1:17">
      <c r="A147">
        <f t="shared" si="26"/>
        <v>0</v>
      </c>
      <c r="B147" s="1">
        <v>44378</v>
      </c>
      <c r="C147" s="28">
        <v>637</v>
      </c>
      <c r="D147" s="4">
        <v>638</v>
      </c>
      <c r="E147" s="4">
        <v>637</v>
      </c>
      <c r="F147" s="4">
        <v>562</v>
      </c>
      <c r="G147" s="30">
        <v>2044909.8572282961</v>
      </c>
      <c r="H147" s="30">
        <v>2062775.9097101036</v>
      </c>
      <c r="I147" s="4">
        <v>1881947</v>
      </c>
      <c r="J147" s="37">
        <v>1751258.74663915</v>
      </c>
      <c r="K147" s="11">
        <f t="shared" si="27"/>
        <v>1.1111111111111072E-2</v>
      </c>
      <c r="L147" s="12">
        <f t="shared" si="28"/>
        <v>1.1093502377178988E-2</v>
      </c>
      <c r="M147" s="12">
        <f t="shared" si="29"/>
        <v>7.9113924050633333E-3</v>
      </c>
      <c r="N147" s="12">
        <f t="shared" si="30"/>
        <v>3.5714285714285587E-3</v>
      </c>
      <c r="O147" s="32">
        <f t="shared" si="24"/>
        <v>7.0557779450588498E-3</v>
      </c>
      <c r="P147" s="32">
        <f t="shared" si="25"/>
        <v>6.89532440439522E-3</v>
      </c>
      <c r="Q147" s="34">
        <f t="shared" si="31"/>
        <v>1.2043921716725636E-2</v>
      </c>
    </row>
    <row r="148" spans="1:17">
      <c r="A148">
        <f t="shared" si="26"/>
        <v>0</v>
      </c>
      <c r="B148" s="1">
        <v>44409</v>
      </c>
      <c r="C148" s="28">
        <v>644</v>
      </c>
      <c r="D148" s="4">
        <v>643</v>
      </c>
      <c r="E148" s="4">
        <v>643</v>
      </c>
      <c r="F148" s="4">
        <v>565</v>
      </c>
      <c r="G148" s="30">
        <v>2050607.5849091525</v>
      </c>
      <c r="H148" s="30">
        <v>2066968.7042526826</v>
      </c>
      <c r="I148" s="4">
        <v>1851945</v>
      </c>
      <c r="J148" s="37">
        <v>1750413.3108705401</v>
      </c>
      <c r="K148" s="11">
        <f t="shared" si="27"/>
        <v>1.098901098901095E-2</v>
      </c>
      <c r="L148" s="12">
        <f t="shared" si="28"/>
        <v>7.8369905956112706E-3</v>
      </c>
      <c r="M148" s="12">
        <f t="shared" si="29"/>
        <v>9.4191522762951951E-3</v>
      </c>
      <c r="N148" s="12">
        <f t="shared" si="30"/>
        <v>5.3380782918148739E-3</v>
      </c>
      <c r="O148" s="32">
        <f t="shared" si="24"/>
        <v>2.7862977239394571E-3</v>
      </c>
      <c r="P148" s="32">
        <f t="shared" si="25"/>
        <v>2.032598171639588E-3</v>
      </c>
      <c r="Q148" s="34">
        <f t="shared" si="31"/>
        <v>-4.8275891282900663E-4</v>
      </c>
    </row>
    <row r="149" spans="1:17">
      <c r="A149">
        <f t="shared" si="26"/>
        <v>0</v>
      </c>
      <c r="B149" s="1">
        <v>44440</v>
      </c>
      <c r="C149" s="28">
        <v>647</v>
      </c>
      <c r="D149" s="4">
        <v>647</v>
      </c>
      <c r="E149" s="4">
        <v>644</v>
      </c>
      <c r="F149" s="4">
        <v>565</v>
      </c>
      <c r="G149" s="30">
        <v>2067330.3373689523</v>
      </c>
      <c r="H149" s="30">
        <v>2083635.3326388996</v>
      </c>
      <c r="I149" s="4">
        <v>1850238</v>
      </c>
      <c r="J149" s="37">
        <v>1753668.34006032</v>
      </c>
      <c r="K149" s="11">
        <f t="shared" si="27"/>
        <v>4.6583850931676274E-3</v>
      </c>
      <c r="L149" s="12">
        <f t="shared" si="28"/>
        <v>6.2208398133747345E-3</v>
      </c>
      <c r="M149" s="12">
        <f t="shared" si="29"/>
        <v>1.5552099533437946E-3</v>
      </c>
      <c r="N149" s="12">
        <f t="shared" si="30"/>
        <v>0</v>
      </c>
      <c r="O149" s="32">
        <f t="shared" si="24"/>
        <v>8.1550232150051638E-3</v>
      </c>
      <c r="P149" s="32">
        <f t="shared" si="25"/>
        <v>8.0633191745604904E-3</v>
      </c>
      <c r="Q149" s="34">
        <f t="shared" si="31"/>
        <v>1.8595774892509187E-3</v>
      </c>
    </row>
    <row r="150" spans="1:17">
      <c r="A150">
        <f t="shared" si="26"/>
        <v>0</v>
      </c>
      <c r="B150" s="1">
        <v>44470</v>
      </c>
      <c r="C150" s="28">
        <v>651</v>
      </c>
      <c r="D150" s="4">
        <v>647</v>
      </c>
      <c r="E150" s="4">
        <v>648</v>
      </c>
      <c r="F150" s="4">
        <v>569</v>
      </c>
      <c r="G150" s="30">
        <v>2090242.9315233575</v>
      </c>
      <c r="H150" s="30">
        <v>2105414.6082945834</v>
      </c>
      <c r="I150" s="4">
        <v>1863601</v>
      </c>
      <c r="J150" s="37">
        <v>1769713.1383784399</v>
      </c>
      <c r="K150" s="11">
        <f t="shared" si="27"/>
        <v>6.1823802163833985E-3</v>
      </c>
      <c r="L150" s="12">
        <f t="shared" si="28"/>
        <v>0</v>
      </c>
      <c r="M150" s="12">
        <f t="shared" si="29"/>
        <v>6.2111801242235032E-3</v>
      </c>
      <c r="N150" s="12">
        <f t="shared" si="30"/>
        <v>7.0796460176991705E-3</v>
      </c>
      <c r="O150" s="32">
        <f t="shared" si="24"/>
        <v>1.1083179954474831E-2</v>
      </c>
      <c r="P150" s="32">
        <f t="shared" si="25"/>
        <v>1.0452537118431637E-2</v>
      </c>
      <c r="Q150" s="34">
        <f t="shared" si="31"/>
        <v>9.1492775182153707E-3</v>
      </c>
    </row>
    <row r="151" spans="1:17">
      <c r="A151">
        <f t="shared" si="26"/>
        <v>0</v>
      </c>
      <c r="B151" s="1">
        <v>44501</v>
      </c>
      <c r="C151" s="28">
        <v>645</v>
      </c>
      <c r="D151" s="4">
        <v>650</v>
      </c>
      <c r="E151" s="4">
        <v>582</v>
      </c>
      <c r="F151" s="4">
        <v>572</v>
      </c>
      <c r="G151" s="30">
        <v>2084222.7299260523</v>
      </c>
      <c r="H151" s="30">
        <v>2099425.8434099206</v>
      </c>
      <c r="I151" s="4">
        <v>1770687</v>
      </c>
      <c r="J151" s="37">
        <v>1787526.83737213</v>
      </c>
      <c r="K151" s="11">
        <f t="shared" si="27"/>
        <v>-9.2165898617511122E-3</v>
      </c>
      <c r="L151" s="12">
        <f t="shared" si="28"/>
        <v>4.6367851622874934E-3</v>
      </c>
      <c r="M151" s="12">
        <f t="shared" si="29"/>
        <v>-0.10185185185185186</v>
      </c>
      <c r="N151" s="12">
        <f t="shared" si="30"/>
        <v>5.2724077328647478E-3</v>
      </c>
      <c r="O151" s="32">
        <f t="shared" si="24"/>
        <v>-2.8801444590547121E-3</v>
      </c>
      <c r="P151" s="32">
        <f t="shared" si="25"/>
        <v>-2.8444586928717541E-3</v>
      </c>
      <c r="Q151" s="34">
        <f t="shared" si="31"/>
        <v>1.0065868081881701E-2</v>
      </c>
    </row>
    <row r="152" spans="1:17">
      <c r="A152">
        <f t="shared" si="26"/>
        <v>0</v>
      </c>
      <c r="B152" s="1">
        <v>44531</v>
      </c>
      <c r="C152" s="28">
        <v>656</v>
      </c>
      <c r="D152" s="4">
        <v>586</v>
      </c>
      <c r="E152" s="4">
        <v>590</v>
      </c>
      <c r="F152" s="4">
        <v>576</v>
      </c>
      <c r="G152" s="30">
        <v>2097639.8430440021</v>
      </c>
      <c r="H152" s="30">
        <v>2112801.431207112</v>
      </c>
      <c r="I152" s="4">
        <v>1692746</v>
      </c>
      <c r="J152" s="37">
        <v>1795035.70612358</v>
      </c>
      <c r="K152" s="11">
        <f t="shared" si="27"/>
        <v>1.7054263565891459E-2</v>
      </c>
      <c r="L152" s="12">
        <f t="shared" si="28"/>
        <v>-9.8461538461538489E-2</v>
      </c>
      <c r="M152" s="12">
        <f t="shared" si="29"/>
        <v>1.3745704467353903E-2</v>
      </c>
      <c r="N152" s="12">
        <f t="shared" si="30"/>
        <v>6.9930069930070893E-3</v>
      </c>
      <c r="O152" s="32">
        <f t="shared" si="24"/>
        <v>6.4374660756270075E-3</v>
      </c>
      <c r="P152" s="32">
        <f t="shared" si="25"/>
        <v>6.3710694231842169E-3</v>
      </c>
      <c r="Q152" s="34">
        <f t="shared" si="31"/>
        <v>4.2007026660864089E-3</v>
      </c>
    </row>
    <row r="153" spans="1:17">
      <c r="A153">
        <f t="shared" si="26"/>
        <v>1</v>
      </c>
      <c r="B153" s="1">
        <v>44562</v>
      </c>
      <c r="C153" s="28">
        <v>582</v>
      </c>
      <c r="D153" s="4">
        <v>591</v>
      </c>
      <c r="E153" s="4">
        <v>590</v>
      </c>
      <c r="F153" s="4">
        <v>577</v>
      </c>
      <c r="G153" s="30">
        <v>2092053.0600533132</v>
      </c>
      <c r="H153" s="30">
        <v>2107192.0748749464</v>
      </c>
      <c r="I153" s="4">
        <v>1630836</v>
      </c>
      <c r="J153" s="37">
        <v>1798934.5901343599</v>
      </c>
      <c r="K153" s="11">
        <f t="shared" si="27"/>
        <v>-0.11280487804878048</v>
      </c>
      <c r="L153" s="12">
        <f t="shared" si="28"/>
        <v>8.5324232081911422E-3</v>
      </c>
      <c r="M153" s="12">
        <f t="shared" si="29"/>
        <v>0</v>
      </c>
      <c r="N153" s="12">
        <f t="shared" si="30"/>
        <v>1.7361111111111605E-3</v>
      </c>
      <c r="O153" s="32">
        <f t="shared" si="24"/>
        <v>-2.6633661680365295E-3</v>
      </c>
      <c r="P153" s="32">
        <f t="shared" si="25"/>
        <v>-2.6549377756530657E-3</v>
      </c>
      <c r="Q153" s="34">
        <f t="shared" si="31"/>
        <v>2.1720370227060748E-3</v>
      </c>
    </row>
    <row r="154" spans="1:17">
      <c r="A154">
        <f t="shared" si="26"/>
        <v>1</v>
      </c>
      <c r="B154" s="1">
        <v>44593</v>
      </c>
      <c r="C154" s="28">
        <v>600</v>
      </c>
      <c r="D154" s="4">
        <v>597</v>
      </c>
      <c r="E154" s="4">
        <v>600</v>
      </c>
      <c r="F154" s="4">
        <v>581</v>
      </c>
      <c r="G154" s="30">
        <v>2100819.0838899491</v>
      </c>
      <c r="H154" s="30">
        <v>2117013.7036956931</v>
      </c>
      <c r="I154" s="4">
        <v>1665102</v>
      </c>
      <c r="J154" s="37">
        <v>1810350.3144122099</v>
      </c>
      <c r="K154" s="11">
        <f t="shared" si="27"/>
        <v>3.0927835051546282E-2</v>
      </c>
      <c r="L154" s="12">
        <f t="shared" si="28"/>
        <v>1.0152284263959421E-2</v>
      </c>
      <c r="M154" s="12">
        <f t="shared" si="29"/>
        <v>1.6949152542372836E-2</v>
      </c>
      <c r="N154" s="12">
        <f t="shared" si="30"/>
        <v>6.9324090121316573E-3</v>
      </c>
      <c r="O154" s="32">
        <f t="shared" si="24"/>
        <v>4.1901536839665798E-3</v>
      </c>
      <c r="P154" s="32">
        <f t="shared" si="25"/>
        <v>4.6610031130311924E-3</v>
      </c>
      <c r="Q154" s="34">
        <f t="shared" si="31"/>
        <v>6.3458251013992495E-3</v>
      </c>
    </row>
    <row r="155" spans="1:17">
      <c r="A155">
        <f t="shared" si="26"/>
        <v>1</v>
      </c>
      <c r="B155" s="1">
        <v>44621</v>
      </c>
      <c r="C155" s="28">
        <v>600</v>
      </c>
      <c r="D155" s="4">
        <v>604</v>
      </c>
      <c r="E155" s="4">
        <v>605</v>
      </c>
      <c r="F155" s="4">
        <v>590</v>
      </c>
      <c r="G155" s="30">
        <v>2110613.9572276343</v>
      </c>
      <c r="H155" s="30">
        <v>2126753.34274993</v>
      </c>
      <c r="I155" s="4">
        <v>1686702</v>
      </c>
      <c r="J155" s="37">
        <v>1809358.07270166</v>
      </c>
      <c r="K155" s="11">
        <f t="shared" si="27"/>
        <v>0</v>
      </c>
      <c r="L155" s="12">
        <f t="shared" si="28"/>
        <v>1.1725293132328396E-2</v>
      </c>
      <c r="M155" s="12">
        <f t="shared" si="29"/>
        <v>8.3333333333333037E-3</v>
      </c>
      <c r="N155" s="12">
        <f t="shared" si="30"/>
        <v>1.5490533562822817E-2</v>
      </c>
      <c r="O155" s="32">
        <f t="shared" si="24"/>
        <v>4.6624068739649083E-3</v>
      </c>
      <c r="P155" s="32">
        <f t="shared" si="25"/>
        <v>4.6006499803163958E-3</v>
      </c>
      <c r="Q155" s="34">
        <f t="shared" si="31"/>
        <v>-5.4809375989317566E-4</v>
      </c>
    </row>
    <row r="156" spans="1:17">
      <c r="A156">
        <f t="shared" si="26"/>
        <v>1</v>
      </c>
      <c r="B156" s="1">
        <v>44652</v>
      </c>
      <c r="C156" s="28">
        <v>613</v>
      </c>
      <c r="D156" s="4">
        <v>613</v>
      </c>
      <c r="E156" s="4">
        <v>613</v>
      </c>
      <c r="F156" s="4">
        <v>598</v>
      </c>
      <c r="G156" s="30">
        <v>2120855.9241294679</v>
      </c>
      <c r="H156" s="30">
        <v>2136803.4118010257</v>
      </c>
      <c r="I156" s="4">
        <v>1790848</v>
      </c>
      <c r="J156" s="37">
        <v>1811287.01554014</v>
      </c>
      <c r="K156" s="11">
        <f t="shared" si="27"/>
        <v>2.1666666666666723E-2</v>
      </c>
      <c r="L156" s="12">
        <f t="shared" si="28"/>
        <v>1.490066225165565E-2</v>
      </c>
      <c r="M156" s="12">
        <f t="shared" si="29"/>
        <v>1.3223140495867813E-2</v>
      </c>
      <c r="N156" s="12">
        <f t="shared" si="30"/>
        <v>1.3559322033898313E-2</v>
      </c>
      <c r="O156" s="32">
        <f t="shared" si="24"/>
        <v>4.852600764228221E-3</v>
      </c>
      <c r="P156" s="32">
        <f t="shared" si="25"/>
        <v>4.7255452003196474E-3</v>
      </c>
      <c r="Q156" s="34">
        <f t="shared" si="31"/>
        <v>1.0660923714229664E-3</v>
      </c>
    </row>
    <row r="157" spans="1:17">
      <c r="A157">
        <f t="shared" si="26"/>
        <v>1</v>
      </c>
      <c r="B157" s="1">
        <v>44682</v>
      </c>
      <c r="C157" s="28">
        <v>618</v>
      </c>
      <c r="D157" s="4">
        <v>619</v>
      </c>
      <c r="E157" s="4">
        <v>620</v>
      </c>
      <c r="F157" s="4">
        <v>600</v>
      </c>
      <c r="G157" s="30">
        <v>2128505.7389131119</v>
      </c>
      <c r="H157" s="30">
        <v>2143174.6352787605</v>
      </c>
      <c r="I157" s="4">
        <v>1853618</v>
      </c>
      <c r="J157" s="37">
        <v>1806965.1607405499</v>
      </c>
      <c r="K157" s="11">
        <f t="shared" si="27"/>
        <v>8.1566068515497303E-3</v>
      </c>
      <c r="L157" s="12">
        <f t="shared" si="28"/>
        <v>9.7879282218598096E-3</v>
      </c>
      <c r="M157" s="12">
        <f t="shared" si="29"/>
        <v>1.1419249592169667E-2</v>
      </c>
      <c r="N157" s="12">
        <f t="shared" si="30"/>
        <v>3.3444816053511683E-3</v>
      </c>
      <c r="O157" s="32">
        <f t="shared" si="24"/>
        <v>3.6069469390211939E-3</v>
      </c>
      <c r="P157" s="32">
        <f t="shared" si="25"/>
        <v>2.9816610374862051E-3</v>
      </c>
      <c r="Q157" s="34">
        <f t="shared" si="31"/>
        <v>-2.3860684488489214E-3</v>
      </c>
    </row>
    <row r="158" spans="1:17">
      <c r="A158">
        <f t="shared" si="26"/>
        <v>1</v>
      </c>
      <c r="B158" s="1">
        <v>44713</v>
      </c>
      <c r="C158" s="28">
        <v>625</v>
      </c>
      <c r="D158" s="4">
        <v>628</v>
      </c>
      <c r="E158" s="4">
        <v>628</v>
      </c>
      <c r="F158" s="4">
        <v>609</v>
      </c>
      <c r="G158" s="30">
        <v>2130444.1898143431</v>
      </c>
      <c r="H158" s="30">
        <v>2144987.1095188498</v>
      </c>
      <c r="I158" s="4">
        <v>1897409</v>
      </c>
      <c r="J158" s="37">
        <v>1794267.75223024</v>
      </c>
      <c r="K158" s="11">
        <f t="shared" si="27"/>
        <v>1.1326860841423869E-2</v>
      </c>
      <c r="L158" s="12">
        <f t="shared" si="28"/>
        <v>1.4539579967689731E-2</v>
      </c>
      <c r="M158" s="12">
        <f t="shared" si="29"/>
        <v>1.2903225806451646E-2</v>
      </c>
      <c r="N158" s="12">
        <f t="shared" si="30"/>
        <v>1.4999999999999902E-2</v>
      </c>
      <c r="O158" s="32">
        <f t="shared" si="24"/>
        <v>9.1070973678508693E-4</v>
      </c>
      <c r="P158" s="32">
        <f t="shared" si="25"/>
        <v>8.4569601107364889E-4</v>
      </c>
      <c r="Q158" s="34">
        <f t="shared" si="31"/>
        <v>-7.0269249159768954E-3</v>
      </c>
    </row>
    <row r="159" spans="1:17">
      <c r="A159">
        <f t="shared" si="26"/>
        <v>1</v>
      </c>
      <c r="B159" s="1">
        <v>44743</v>
      </c>
      <c r="C159" s="28">
        <v>635</v>
      </c>
      <c r="D159" s="4">
        <v>634</v>
      </c>
      <c r="E159" s="4">
        <v>633</v>
      </c>
      <c r="F159" s="4">
        <v>614</v>
      </c>
      <c r="G159" s="30">
        <v>2129626.9028669</v>
      </c>
      <c r="H159" s="30">
        <v>2143943.0137633886</v>
      </c>
      <c r="I159" s="4">
        <v>1942551</v>
      </c>
      <c r="J159" s="37">
        <v>1815870.29506269</v>
      </c>
      <c r="K159" s="11">
        <f t="shared" si="27"/>
        <v>1.6000000000000014E-2</v>
      </c>
      <c r="L159" s="12">
        <f t="shared" si="28"/>
        <v>9.5541401273886439E-3</v>
      </c>
      <c r="M159" s="12">
        <f t="shared" si="29"/>
        <v>7.9617834394904996E-3</v>
      </c>
      <c r="N159" s="12">
        <f t="shared" si="30"/>
        <v>8.2101806239738284E-3</v>
      </c>
      <c r="O159" s="32">
        <f t="shared" si="24"/>
        <v>-3.8362279159931401E-4</v>
      </c>
      <c r="P159" s="32">
        <f t="shared" si="25"/>
        <v>-4.8676085316678996E-4</v>
      </c>
      <c r="Q159" s="34">
        <f t="shared" si="31"/>
        <v>1.2039754270564362E-2</v>
      </c>
    </row>
    <row r="160" spans="1:17">
      <c r="A160">
        <f t="shared" si="26"/>
        <v>1</v>
      </c>
      <c r="B160" s="1">
        <v>44774</v>
      </c>
      <c r="C160" s="28">
        <v>641</v>
      </c>
      <c r="D160" s="4">
        <v>630</v>
      </c>
      <c r="E160" s="4">
        <v>631</v>
      </c>
      <c r="F160" s="4">
        <v>612</v>
      </c>
      <c r="G160" s="30">
        <v>2132504.5734007671</v>
      </c>
      <c r="H160" s="30">
        <v>2146484.2052645478</v>
      </c>
      <c r="I160" s="4">
        <v>1932172</v>
      </c>
      <c r="J160" s="37">
        <v>1830753.6159279901</v>
      </c>
      <c r="K160" s="11">
        <f t="shared" si="27"/>
        <v>9.4488188976378229E-3</v>
      </c>
      <c r="L160" s="12">
        <f t="shared" si="28"/>
        <v>-6.3091482649841879E-3</v>
      </c>
      <c r="M160" s="12">
        <f t="shared" si="29"/>
        <v>-3.1595576619273258E-3</v>
      </c>
      <c r="N160" s="12">
        <f t="shared" si="30"/>
        <v>-3.2573289902280145E-3</v>
      </c>
      <c r="O160" s="32">
        <f t="shared" si="24"/>
        <v>1.351255719954203E-3</v>
      </c>
      <c r="P160" s="32">
        <f t="shared" si="25"/>
        <v>1.1852887342833629E-3</v>
      </c>
      <c r="Q160" s="34">
        <f t="shared" si="31"/>
        <v>8.1962466734366579E-3</v>
      </c>
    </row>
    <row r="161" spans="1:17">
      <c r="A161">
        <f t="shared" si="26"/>
        <v>1</v>
      </c>
      <c r="B161" s="1">
        <v>44805</v>
      </c>
      <c r="C161" s="28">
        <v>633</v>
      </c>
      <c r="D161" s="4">
        <v>634</v>
      </c>
      <c r="E161" s="4">
        <v>634</v>
      </c>
      <c r="F161" s="4">
        <v>614</v>
      </c>
      <c r="G161" s="30">
        <v>2145960.822390717</v>
      </c>
      <c r="H161" s="30">
        <v>2159905.2392322547</v>
      </c>
      <c r="I161" s="4">
        <v>1940531</v>
      </c>
      <c r="J161" s="37">
        <v>1834959.85602416</v>
      </c>
      <c r="K161" s="11">
        <f t="shared" si="27"/>
        <v>-1.2480499219968744E-2</v>
      </c>
      <c r="L161" s="12">
        <f t="shared" si="28"/>
        <v>6.3492063492063266E-3</v>
      </c>
      <c r="M161" s="12">
        <f t="shared" si="29"/>
        <v>4.7543581616482644E-3</v>
      </c>
      <c r="N161" s="12">
        <f t="shared" si="30"/>
        <v>3.2679738562091387E-3</v>
      </c>
      <c r="O161" s="32">
        <f t="shared" si="24"/>
        <v>6.3100680569658785E-3</v>
      </c>
      <c r="P161" s="32">
        <f t="shared" si="25"/>
        <v>6.2525659097747432E-3</v>
      </c>
      <c r="Q161" s="34">
        <f t="shared" si="31"/>
        <v>2.2975456989813292E-3</v>
      </c>
    </row>
    <row r="162" spans="1:17">
      <c r="A162">
        <f t="shared" si="26"/>
        <v>1</v>
      </c>
      <c r="B162" s="1">
        <v>44835</v>
      </c>
      <c r="C162" s="28">
        <v>634</v>
      </c>
      <c r="D162" s="4">
        <v>636</v>
      </c>
      <c r="E162" s="4">
        <v>636</v>
      </c>
      <c r="F162" s="4">
        <v>617</v>
      </c>
      <c r="G162" s="30">
        <v>2154967.7631277121</v>
      </c>
      <c r="H162" s="30">
        <v>2168877.9735063603</v>
      </c>
      <c r="I162" s="4">
        <v>1911618</v>
      </c>
      <c r="J162" s="37">
        <v>1820195.4296881601</v>
      </c>
      <c r="K162" s="11">
        <f t="shared" si="27"/>
        <v>1.5797788309637184E-3</v>
      </c>
      <c r="L162" s="12">
        <f t="shared" si="28"/>
        <v>3.154574132492094E-3</v>
      </c>
      <c r="M162" s="12">
        <f t="shared" si="29"/>
        <v>3.154574132492094E-3</v>
      </c>
      <c r="N162" s="12">
        <f t="shared" si="30"/>
        <v>4.8859934853420217E-3</v>
      </c>
      <c r="O162" s="32">
        <f t="shared" si="24"/>
        <v>4.1971599122490044E-3</v>
      </c>
      <c r="P162" s="32">
        <f t="shared" si="25"/>
        <v>4.1542258943243482E-3</v>
      </c>
      <c r="Q162" s="34">
        <f t="shared" si="31"/>
        <v>-8.0461849274404695E-3</v>
      </c>
    </row>
    <row r="163" spans="1:17">
      <c r="A163">
        <f t="shared" si="26"/>
        <v>1</v>
      </c>
      <c r="B163" s="1">
        <v>44866</v>
      </c>
      <c r="C163" s="28">
        <v>639</v>
      </c>
      <c r="D163" s="4">
        <v>640</v>
      </c>
      <c r="E163" s="4">
        <v>624</v>
      </c>
      <c r="F163" s="4">
        <v>624</v>
      </c>
      <c r="G163" s="30">
        <v>2175904.9108027196</v>
      </c>
      <c r="H163" s="30">
        <v>2191804.1822926952</v>
      </c>
      <c r="I163" s="4">
        <v>1799642</v>
      </c>
      <c r="J163" s="37">
        <v>1816180.9283458099</v>
      </c>
      <c r="K163" s="11">
        <f t="shared" si="27"/>
        <v>7.8864353312302349E-3</v>
      </c>
      <c r="L163" s="12">
        <f t="shared" si="28"/>
        <v>6.2893081761006275E-3</v>
      </c>
      <c r="M163" s="12">
        <f t="shared" si="29"/>
        <v>-1.8867924528301883E-2</v>
      </c>
      <c r="N163" s="12">
        <f t="shared" si="30"/>
        <v>1.1345218800648205E-2</v>
      </c>
      <c r="O163" s="32">
        <f t="shared" si="24"/>
        <v>9.7157591093703921E-3</v>
      </c>
      <c r="P163" s="32">
        <f t="shared" si="25"/>
        <v>1.0570538806879304E-2</v>
      </c>
      <c r="Q163" s="34">
        <f t="shared" si="31"/>
        <v>-2.2055331404924328E-3</v>
      </c>
    </row>
    <row r="164" spans="1:17">
      <c r="A164">
        <f t="shared" si="26"/>
        <v>1</v>
      </c>
      <c r="B164" s="1">
        <v>44896</v>
      </c>
      <c r="C164" s="28">
        <v>644</v>
      </c>
      <c r="D164" s="4">
        <v>629</v>
      </c>
      <c r="E164" s="4">
        <v>628</v>
      </c>
      <c r="F164" s="4">
        <v>626</v>
      </c>
      <c r="G164" s="30">
        <v>2152229.3414705885</v>
      </c>
      <c r="H164" s="30">
        <v>2168111.2260664296</v>
      </c>
      <c r="I164" s="4">
        <v>1722455</v>
      </c>
      <c r="J164" s="37">
        <v>1820083.7474605599</v>
      </c>
      <c r="K164" s="11">
        <f t="shared" si="27"/>
        <v>7.8247261345851804E-3</v>
      </c>
      <c r="L164" s="12">
        <f t="shared" si="28"/>
        <v>-1.7187500000000022E-2</v>
      </c>
      <c r="M164" s="12">
        <f t="shared" si="29"/>
        <v>6.4102564102563875E-3</v>
      </c>
      <c r="N164" s="12">
        <f t="shared" si="30"/>
        <v>3.2051282051281937E-3</v>
      </c>
      <c r="O164" s="32">
        <f t="shared" si="24"/>
        <v>-1.0880792269271078E-2</v>
      </c>
      <c r="P164" s="32">
        <f t="shared" si="25"/>
        <v>-1.0809796065578192E-2</v>
      </c>
      <c r="Q164" s="34">
        <f t="shared" si="31"/>
        <v>2.1489153717215714E-3</v>
      </c>
    </row>
    <row r="165" spans="1:17">
      <c r="A165">
        <f t="shared" si="26"/>
        <v>1</v>
      </c>
      <c r="B165" s="1">
        <v>44927</v>
      </c>
      <c r="C165" s="28">
        <v>631</v>
      </c>
      <c r="D165" s="4">
        <v>631</v>
      </c>
      <c r="E165" s="4">
        <v>632</v>
      </c>
      <c r="F165" s="4">
        <v>634</v>
      </c>
      <c r="G165" s="30">
        <v>2145988.9804328955</v>
      </c>
      <c r="H165" s="30">
        <v>2161807.6726229545</v>
      </c>
      <c r="I165" s="4">
        <v>1647982</v>
      </c>
      <c r="J165" s="37">
        <v>1814687.59811783</v>
      </c>
      <c r="K165" s="11">
        <f t="shared" si="27"/>
        <v>-2.0186335403726718E-2</v>
      </c>
      <c r="L165" s="12">
        <f t="shared" si="28"/>
        <v>3.1796502384737746E-3</v>
      </c>
      <c r="M165" s="12">
        <f t="shared" si="29"/>
        <v>6.3694267515923553E-3</v>
      </c>
      <c r="N165" s="12">
        <f t="shared" si="30"/>
        <v>1.2779552715654896E-2</v>
      </c>
      <c r="O165" s="32">
        <f t="shared" si="24"/>
        <v>-2.8994870190873767E-3</v>
      </c>
      <c r="P165" s="32">
        <f t="shared" si="25"/>
        <v>-2.9073939416436323E-3</v>
      </c>
      <c r="Q165" s="34">
        <f t="shared" si="31"/>
        <v>-2.9647807966303175E-3</v>
      </c>
    </row>
    <row r="166" spans="1:17">
      <c r="A166">
        <f t="shared" si="26"/>
        <v>1</v>
      </c>
      <c r="B166" s="1">
        <v>44958</v>
      </c>
      <c r="C166" s="28">
        <v>631</v>
      </c>
      <c r="D166" s="4">
        <v>632</v>
      </c>
      <c r="E166" s="4">
        <v>633</v>
      </c>
      <c r="F166" s="4">
        <v>634</v>
      </c>
      <c r="G166" s="30">
        <v>2137540.7082839841</v>
      </c>
      <c r="H166" s="30">
        <v>2157184.8549744091</v>
      </c>
      <c r="I166" s="4">
        <v>1687670</v>
      </c>
      <c r="J166" s="37">
        <v>1832237.2340736701</v>
      </c>
      <c r="K166" s="11">
        <f t="shared" si="27"/>
        <v>0</v>
      </c>
      <c r="L166" s="12">
        <f t="shared" si="28"/>
        <v>1.5847860538826808E-3</v>
      </c>
      <c r="M166" s="12">
        <f t="shared" si="29"/>
        <v>1.5822784810126667E-3</v>
      </c>
      <c r="N166" s="12">
        <f t="shared" si="30"/>
        <v>0</v>
      </c>
      <c r="O166" s="32">
        <f t="shared" si="24"/>
        <v>-3.9367733133499616E-3</v>
      </c>
      <c r="P166" s="32">
        <f t="shared" si="25"/>
        <v>-2.1384037567673264E-3</v>
      </c>
      <c r="Q166" s="34">
        <f t="shared" si="31"/>
        <v>9.6708854868696736E-3</v>
      </c>
    </row>
    <row r="167" spans="1:17">
      <c r="A167">
        <f t="shared" si="26"/>
        <v>1</v>
      </c>
      <c r="B167" s="1">
        <v>44986</v>
      </c>
      <c r="C167" s="28">
        <v>635</v>
      </c>
      <c r="D167" s="4">
        <v>635</v>
      </c>
      <c r="E167" s="4">
        <v>635</v>
      </c>
      <c r="F167" s="4">
        <v>635</v>
      </c>
      <c r="G167" s="30">
        <v>2131767.5533090187</v>
      </c>
      <c r="H167" s="30">
        <v>2151392.2173705408</v>
      </c>
      <c r="I167" s="4">
        <v>1698975</v>
      </c>
      <c r="J167" s="37">
        <v>1822759.46548855</v>
      </c>
      <c r="K167" s="11">
        <f t="shared" ref="K167:K185" si="32">C167/C166-1</f>
        <v>6.3391442155309452E-3</v>
      </c>
      <c r="L167" s="12">
        <f t="shared" ref="L167:L185" si="33">D167/D166-1</f>
        <v>4.746835443038E-3</v>
      </c>
      <c r="M167" s="12">
        <f t="shared" ref="M167:M185" si="34">E167/E166-1</f>
        <v>3.1595576619274368E-3</v>
      </c>
      <c r="N167" s="12">
        <f t="shared" ref="N167:N185" si="35">F167/F166-1</f>
        <v>1.577287066246047E-3</v>
      </c>
      <c r="O167" s="32">
        <f t="shared" si="24"/>
        <v>-2.7008397793742978E-3</v>
      </c>
      <c r="P167" s="32">
        <f t="shared" si="25"/>
        <v>-2.6852764103690863E-3</v>
      </c>
      <c r="Q167" s="34">
        <f t="shared" si="31"/>
        <v>-5.1727846202797023E-3</v>
      </c>
    </row>
    <row r="168" spans="1:17">
      <c r="A168">
        <f t="shared" si="26"/>
        <v>1</v>
      </c>
      <c r="B168" s="1">
        <v>45017</v>
      </c>
      <c r="C168" s="28">
        <v>642</v>
      </c>
      <c r="D168" s="4">
        <v>640</v>
      </c>
      <c r="E168" s="4">
        <v>640</v>
      </c>
      <c r="F168" s="4">
        <v>638</v>
      </c>
      <c r="G168" s="30">
        <v>2125402.3379218723</v>
      </c>
      <c r="H168" s="30">
        <v>2144936.6958282511</v>
      </c>
      <c r="I168" s="4">
        <v>1780205</v>
      </c>
      <c r="J168" s="37">
        <v>1809023.7488055001</v>
      </c>
      <c r="K168" s="11">
        <f t="shared" si="32"/>
        <v>1.1023622047244164E-2</v>
      </c>
      <c r="L168" s="12">
        <f t="shared" si="33"/>
        <v>7.8740157480314821E-3</v>
      </c>
      <c r="M168" s="12">
        <f t="shared" si="34"/>
        <v>7.8740157480314821E-3</v>
      </c>
      <c r="N168" s="12">
        <f t="shared" si="35"/>
        <v>4.7244094488188004E-3</v>
      </c>
      <c r="O168" s="32">
        <f t="shared" si="24"/>
        <v>-2.9858862319515067E-3</v>
      </c>
      <c r="P168" s="32">
        <f t="shared" si="25"/>
        <v>-3.0006251255197958E-3</v>
      </c>
      <c r="Q168" s="34">
        <f t="shared" si="31"/>
        <v>-7.5356715700106713E-3</v>
      </c>
    </row>
    <row r="169" spans="1:17">
      <c r="A169">
        <f t="shared" si="26"/>
        <v>1</v>
      </c>
      <c r="B169" s="1">
        <v>45047</v>
      </c>
      <c r="C169" s="28">
        <v>643</v>
      </c>
      <c r="D169" s="4">
        <v>643</v>
      </c>
      <c r="E169" s="4">
        <v>643</v>
      </c>
      <c r="F169" s="4">
        <v>642</v>
      </c>
      <c r="G169" s="30">
        <v>2111422.7273531668</v>
      </c>
      <c r="H169" s="30">
        <v>2129528.6825146107</v>
      </c>
      <c r="I169" s="4">
        <v>1879214</v>
      </c>
      <c r="J169" s="37">
        <v>1832702.5945711299</v>
      </c>
      <c r="K169" s="11">
        <f t="shared" si="32"/>
        <v>1.5576323987538387E-3</v>
      </c>
      <c r="L169" s="12">
        <f t="shared" si="33"/>
        <v>4.6874999999999556E-3</v>
      </c>
      <c r="M169" s="12">
        <f t="shared" si="34"/>
        <v>4.6874999999999556E-3</v>
      </c>
      <c r="N169" s="12">
        <f t="shared" si="35"/>
        <v>6.2695924764890609E-3</v>
      </c>
      <c r="O169" s="32">
        <f t="shared" si="24"/>
        <v>-6.5773949333161053E-3</v>
      </c>
      <c r="P169" s="32">
        <f t="shared" si="25"/>
        <v>-7.1834349906959583E-3</v>
      </c>
      <c r="Q169" s="34">
        <f t="shared" si="31"/>
        <v>1.3089295141241131E-2</v>
      </c>
    </row>
    <row r="170" spans="1:17">
      <c r="A170">
        <f t="shared" si="26"/>
        <v>1</v>
      </c>
      <c r="B170" s="1">
        <v>45078</v>
      </c>
      <c r="C170" s="28">
        <v>642</v>
      </c>
      <c r="D170" s="4">
        <v>642</v>
      </c>
      <c r="E170" s="4">
        <v>642</v>
      </c>
      <c r="F170" s="4">
        <v>641</v>
      </c>
      <c r="G170" s="30">
        <v>2109402.6968792723</v>
      </c>
      <c r="H170" s="30">
        <v>2127382.5489542847</v>
      </c>
      <c r="I170" s="4">
        <v>1958142</v>
      </c>
      <c r="J170" s="37">
        <v>1851037.59756206</v>
      </c>
      <c r="K170" s="11">
        <f t="shared" si="32"/>
        <v>-1.5552099533436836E-3</v>
      </c>
      <c r="L170" s="12">
        <f t="shared" si="33"/>
        <v>-1.5552099533436836E-3</v>
      </c>
      <c r="M170" s="12">
        <f t="shared" si="34"/>
        <v>-1.5552099533436836E-3</v>
      </c>
      <c r="N170" s="12">
        <f t="shared" si="35"/>
        <v>-1.5576323987538387E-3</v>
      </c>
      <c r="O170" s="32">
        <f t="shared" si="24"/>
        <v>-9.5671532172370011E-4</v>
      </c>
      <c r="P170" s="32">
        <f t="shared" si="25"/>
        <v>-1.0077974426677683E-3</v>
      </c>
      <c r="Q170" s="34">
        <f t="shared" si="31"/>
        <v>1.0004352613043999E-2</v>
      </c>
    </row>
    <row r="171" spans="1:17">
      <c r="A171">
        <f t="shared" si="26"/>
        <v>1</v>
      </c>
      <c r="B171" s="1">
        <v>45108</v>
      </c>
      <c r="C171" s="28">
        <v>643</v>
      </c>
      <c r="D171" s="4">
        <v>644</v>
      </c>
      <c r="E171" s="4">
        <v>644</v>
      </c>
      <c r="F171" s="4">
        <v>642</v>
      </c>
      <c r="G171" s="30">
        <v>2099184.346169651</v>
      </c>
      <c r="H171" s="30">
        <v>2117088.9472555658</v>
      </c>
      <c r="I171" s="4">
        <v>1959654</v>
      </c>
      <c r="J171" s="37">
        <v>1840020.2571063901</v>
      </c>
      <c r="K171" s="11">
        <f t="shared" si="32"/>
        <v>1.5576323987538387E-3</v>
      </c>
      <c r="L171" s="12">
        <f t="shared" si="33"/>
        <v>3.1152647975076775E-3</v>
      </c>
      <c r="M171" s="12">
        <f t="shared" si="34"/>
        <v>3.1152647975076775E-3</v>
      </c>
      <c r="N171" s="12">
        <f t="shared" si="35"/>
        <v>1.5600624024960652E-3</v>
      </c>
      <c r="O171" s="32">
        <f t="shared" si="24"/>
        <v>-4.8441915451888917E-3</v>
      </c>
      <c r="P171" s="32">
        <f t="shared" si="25"/>
        <v>-4.8386227967220918E-3</v>
      </c>
      <c r="Q171" s="34">
        <f t="shared" si="31"/>
        <v>-5.9519809160983872E-3</v>
      </c>
    </row>
    <row r="172" spans="1:17">
      <c r="A172">
        <f t="shared" si="26"/>
        <v>1</v>
      </c>
      <c r="B172" s="1">
        <v>45139</v>
      </c>
      <c r="C172" s="28">
        <v>642</v>
      </c>
      <c r="D172" s="4">
        <v>644</v>
      </c>
      <c r="E172" s="4">
        <v>644</v>
      </c>
      <c r="F172" s="4">
        <v>640</v>
      </c>
      <c r="G172" s="30">
        <v>2091339.2046103827</v>
      </c>
      <c r="H172" s="30">
        <v>2109156.7808692055</v>
      </c>
      <c r="I172" s="4">
        <v>1943031</v>
      </c>
      <c r="J172" s="37">
        <v>1839624.61374737</v>
      </c>
      <c r="K172" s="11">
        <f t="shared" si="32"/>
        <v>-1.5552099533436836E-3</v>
      </c>
      <c r="L172" s="12">
        <f t="shared" si="33"/>
        <v>0</v>
      </c>
      <c r="M172" s="12">
        <f t="shared" si="34"/>
        <v>0</v>
      </c>
      <c r="N172" s="12">
        <f t="shared" si="35"/>
        <v>-3.1152647975077885E-3</v>
      </c>
      <c r="O172" s="32">
        <f t="shared" si="24"/>
        <v>-3.7372332609011405E-3</v>
      </c>
      <c r="P172" s="32">
        <f t="shared" si="25"/>
        <v>-3.7467326994659045E-3</v>
      </c>
      <c r="Q172" s="34">
        <f t="shared" si="31"/>
        <v>-2.1502119745264725E-4</v>
      </c>
    </row>
    <row r="173" spans="1:17">
      <c r="A173">
        <f t="shared" si="26"/>
        <v>1</v>
      </c>
      <c r="B173" s="1">
        <v>45170</v>
      </c>
      <c r="C173" s="28">
        <v>645</v>
      </c>
      <c r="D173" s="4">
        <v>645</v>
      </c>
      <c r="E173" s="4">
        <v>645</v>
      </c>
      <c r="F173" s="4">
        <v>640</v>
      </c>
      <c r="G173" s="30">
        <v>2095877.4692313329</v>
      </c>
      <c r="H173" s="30">
        <v>2113680.2137138736</v>
      </c>
      <c r="I173" s="4">
        <v>1956484</v>
      </c>
      <c r="J173" s="37">
        <v>1843182.10550614</v>
      </c>
      <c r="K173" s="11">
        <f t="shared" si="32"/>
        <v>4.6728971962617383E-3</v>
      </c>
      <c r="L173" s="12">
        <f t="shared" si="33"/>
        <v>1.5527950310558758E-3</v>
      </c>
      <c r="M173" s="12">
        <f t="shared" si="34"/>
        <v>1.5527950310558758E-3</v>
      </c>
      <c r="N173" s="12">
        <f t="shared" si="35"/>
        <v>0</v>
      </c>
      <c r="O173" s="32">
        <f t="shared" si="24"/>
        <v>2.1700279949543599E-3</v>
      </c>
      <c r="P173" s="32">
        <f t="shared" si="25"/>
        <v>2.1446641073330497E-3</v>
      </c>
      <c r="Q173" s="34">
        <f t="shared" si="31"/>
        <v>1.9338139597531168E-3</v>
      </c>
    </row>
    <row r="174" spans="1:17">
      <c r="A174">
        <f t="shared" si="26"/>
        <v>1</v>
      </c>
      <c r="B174" s="1">
        <v>45200</v>
      </c>
      <c r="C174" s="28">
        <v>646</v>
      </c>
      <c r="D174" s="4">
        <v>645</v>
      </c>
      <c r="E174" s="4">
        <v>644</v>
      </c>
      <c r="F174" s="4">
        <v>638</v>
      </c>
      <c r="G174" s="30">
        <v>2095306.6319665625</v>
      </c>
      <c r="H174" s="30">
        <v>2113090.1729368214</v>
      </c>
      <c r="I174" s="4">
        <v>1946930</v>
      </c>
      <c r="J174" s="37">
        <v>1850317.41952401</v>
      </c>
      <c r="K174" s="11">
        <f t="shared" si="32"/>
        <v>1.5503875968991832E-3</v>
      </c>
      <c r="L174" s="12">
        <f t="shared" si="33"/>
        <v>0</v>
      </c>
      <c r="M174" s="12">
        <f t="shared" si="34"/>
        <v>-1.5503875968991832E-3</v>
      </c>
      <c r="N174" s="12">
        <f t="shared" si="35"/>
        <v>-3.1250000000000444E-3</v>
      </c>
      <c r="O174" s="32">
        <f t="shared" si="24"/>
        <v>-2.7236194536683911E-4</v>
      </c>
      <c r="P174" s="32">
        <f t="shared" si="25"/>
        <v>-2.791532859247603E-4</v>
      </c>
      <c r="Q174" s="34">
        <f t="shared" si="31"/>
        <v>3.8711931916843856E-3</v>
      </c>
    </row>
    <row r="175" spans="1:17">
      <c r="A175">
        <f t="shared" si="26"/>
        <v>1</v>
      </c>
      <c r="B175" s="1">
        <v>45231</v>
      </c>
      <c r="C175" s="28">
        <v>644</v>
      </c>
      <c r="D175" s="4">
        <v>642</v>
      </c>
      <c r="E175" s="4">
        <v>640</v>
      </c>
      <c r="F175" s="4">
        <v>636</v>
      </c>
      <c r="G175" s="30">
        <v>2095938.8247914622</v>
      </c>
      <c r="H175" s="30">
        <v>2121626.7912979443</v>
      </c>
      <c r="I175" s="4">
        <v>1826638</v>
      </c>
      <c r="J175" s="37">
        <v>1849901.4095624699</v>
      </c>
      <c r="K175" s="11">
        <f t="shared" si="32"/>
        <v>-3.0959752321981782E-3</v>
      </c>
      <c r="L175" s="12">
        <f t="shared" si="33"/>
        <v>-4.6511627906976605E-3</v>
      </c>
      <c r="M175" s="12">
        <f t="shared" si="34"/>
        <v>-6.2111801242236142E-3</v>
      </c>
      <c r="N175" s="12">
        <f t="shared" si="35"/>
        <v>-3.1347962382445305E-3</v>
      </c>
      <c r="O175" s="32">
        <f t="shared" si="24"/>
        <v>3.0171852427463008E-4</v>
      </c>
      <c r="P175" s="32">
        <f t="shared" si="25"/>
        <v>4.0398741475657918E-3</v>
      </c>
      <c r="Q175" s="34">
        <f t="shared" si="31"/>
        <v>-2.2483167328513076E-4</v>
      </c>
    </row>
    <row r="176" spans="1:17">
      <c r="A176">
        <f t="shared" si="26"/>
        <v>1</v>
      </c>
      <c r="B176" s="1">
        <v>45261</v>
      </c>
      <c r="C176" s="28">
        <v>641</v>
      </c>
      <c r="D176" s="4">
        <v>641</v>
      </c>
      <c r="E176" s="4">
        <v>643</v>
      </c>
      <c r="F176" s="4">
        <v>637</v>
      </c>
      <c r="G176" s="30">
        <v>2081075.0265676551</v>
      </c>
      <c r="H176" s="30">
        <v>2106837.0995010575</v>
      </c>
      <c r="I176" s="4">
        <v>1739675</v>
      </c>
      <c r="J176" s="37">
        <v>1840155.8233380001</v>
      </c>
      <c r="K176" s="11">
        <f t="shared" si="32"/>
        <v>-4.6583850931677384E-3</v>
      </c>
      <c r="L176" s="12">
        <f t="shared" si="33"/>
        <v>-1.5576323987538387E-3</v>
      </c>
      <c r="M176" s="12">
        <f t="shared" si="34"/>
        <v>4.6874999999999556E-3</v>
      </c>
      <c r="N176" s="12">
        <f t="shared" si="35"/>
        <v>1.5723270440251014E-3</v>
      </c>
      <c r="O176" s="32">
        <f t="shared" si="24"/>
        <v>-7.0917137695017951E-3</v>
      </c>
      <c r="P176" s="32">
        <f t="shared" si="25"/>
        <v>-6.9709205490561255E-3</v>
      </c>
      <c r="Q176" s="34">
        <f t="shared" si="31"/>
        <v>-5.2681651973954802E-3</v>
      </c>
    </row>
    <row r="177" spans="1:17">
      <c r="A177">
        <f t="shared" si="26"/>
        <v>1</v>
      </c>
      <c r="B177" s="1">
        <v>45292</v>
      </c>
      <c r="C177" s="28">
        <v>635</v>
      </c>
      <c r="D177" s="4">
        <v>640</v>
      </c>
      <c r="E177" s="4">
        <v>641</v>
      </c>
      <c r="F177" s="4">
        <v>632</v>
      </c>
      <c r="G177" s="30">
        <v>2072819.0619423082</v>
      </c>
      <c r="H177" s="30">
        <v>2098701.4798149145</v>
      </c>
      <c r="I177" s="4">
        <v>1680958</v>
      </c>
      <c r="J177" s="37">
        <v>1848089.66938015</v>
      </c>
      <c r="K177" s="11">
        <f t="shared" si="32"/>
        <v>-9.3603744149766133E-3</v>
      </c>
      <c r="L177" s="12">
        <f t="shared" si="33"/>
        <v>-1.5600624024960652E-3</v>
      </c>
      <c r="M177" s="12">
        <f t="shared" si="34"/>
        <v>-3.1104199066873672E-3</v>
      </c>
      <c r="N177" s="12">
        <f t="shared" si="35"/>
        <v>-7.8492935635793293E-3</v>
      </c>
      <c r="O177" s="32">
        <f t="shared" si="24"/>
        <v>-3.9671633746735102E-3</v>
      </c>
      <c r="P177" s="32">
        <f t="shared" si="25"/>
        <v>-3.8615323833388615E-3</v>
      </c>
      <c r="Q177" s="34">
        <f t="shared" si="31"/>
        <v>4.3115077220787779E-3</v>
      </c>
    </row>
    <row r="178" spans="1:17">
      <c r="A178">
        <f t="shared" si="26"/>
        <v>1</v>
      </c>
      <c r="B178" s="1">
        <v>45323</v>
      </c>
      <c r="C178" s="28">
        <v>640</v>
      </c>
      <c r="D178" s="4">
        <v>642</v>
      </c>
      <c r="E178" s="4">
        <v>641</v>
      </c>
      <c r="F178" s="4">
        <v>633</v>
      </c>
      <c r="G178" s="30">
        <v>2060777.6316206758</v>
      </c>
      <c r="H178" s="30">
        <v>2082389.2562103055</v>
      </c>
      <c r="I178" s="4">
        <v>1703625</v>
      </c>
      <c r="J178" s="37">
        <v>1851545.9237599999</v>
      </c>
      <c r="K178" s="11">
        <f t="shared" si="32"/>
        <v>7.8740157480314821E-3</v>
      </c>
      <c r="L178" s="12">
        <f t="shared" si="33"/>
        <v>3.1250000000000444E-3</v>
      </c>
      <c r="M178" s="12">
        <f t="shared" si="34"/>
        <v>0</v>
      </c>
      <c r="N178" s="12">
        <f t="shared" si="35"/>
        <v>1.5822784810126667E-3</v>
      </c>
      <c r="O178" s="32">
        <f t="shared" si="24"/>
        <v>-5.8092047408851988E-3</v>
      </c>
      <c r="P178" s="32">
        <f t="shared" si="25"/>
        <v>-7.7725316160960345E-3</v>
      </c>
      <c r="Q178" s="34">
        <f t="shared" si="31"/>
        <v>1.8701767761133414E-3</v>
      </c>
    </row>
    <row r="179" spans="1:17">
      <c r="A179">
        <f t="shared" si="26"/>
        <v>1</v>
      </c>
      <c r="B179" s="1">
        <v>45352</v>
      </c>
      <c r="C179" s="28">
        <v>645</v>
      </c>
      <c r="D179" s="4">
        <v>644</v>
      </c>
      <c r="E179" s="4">
        <v>643</v>
      </c>
      <c r="F179" s="4">
        <v>637</v>
      </c>
      <c r="G179" s="30">
        <v>2055730.9314588152</v>
      </c>
      <c r="H179" s="30">
        <v>2077307.1704409004</v>
      </c>
      <c r="I179" s="4">
        <v>1730394</v>
      </c>
      <c r="J179" s="37">
        <v>1850709.35188279</v>
      </c>
      <c r="K179" s="11">
        <f t="shared" si="32"/>
        <v>7.8125E-3</v>
      </c>
      <c r="L179" s="12">
        <f t="shared" si="33"/>
        <v>3.1152647975076775E-3</v>
      </c>
      <c r="M179" s="12">
        <f t="shared" si="34"/>
        <v>3.1201248049921304E-3</v>
      </c>
      <c r="N179" s="12">
        <f t="shared" si="35"/>
        <v>6.3191153238546516E-3</v>
      </c>
      <c r="O179" s="32">
        <f t="shared" si="24"/>
        <v>-2.4489299982801693E-3</v>
      </c>
      <c r="P179" s="32">
        <f t="shared" si="25"/>
        <v>-2.4405071022378655E-3</v>
      </c>
      <c r="Q179" s="34">
        <f t="shared" si="31"/>
        <v>-4.5182345545669023E-4</v>
      </c>
    </row>
    <row r="180" spans="1:17">
      <c r="A180">
        <f t="shared" si="26"/>
        <v>1</v>
      </c>
      <c r="B180" s="1">
        <v>45383</v>
      </c>
      <c r="C180" s="28">
        <v>641</v>
      </c>
      <c r="D180" s="4">
        <v>637</v>
      </c>
      <c r="E180" s="4">
        <v>638</v>
      </c>
      <c r="F180" s="4">
        <v>630</v>
      </c>
      <c r="G180" s="30">
        <v>2048299.9579807173</v>
      </c>
      <c r="H180" s="30">
        <v>2069818.5686231239</v>
      </c>
      <c r="I180" s="4">
        <v>1813334</v>
      </c>
      <c r="J180" s="37">
        <v>1841770.6895576201</v>
      </c>
      <c r="K180" s="11">
        <f t="shared" si="32"/>
        <v>-6.2015503875969546E-3</v>
      </c>
      <c r="L180" s="12">
        <f t="shared" si="33"/>
        <v>-1.0869565217391353E-2</v>
      </c>
      <c r="M180" s="12">
        <f t="shared" si="34"/>
        <v>-7.7760497667185291E-3</v>
      </c>
      <c r="N180" s="12">
        <f t="shared" si="35"/>
        <v>-1.098901098901095E-2</v>
      </c>
      <c r="O180" s="32">
        <f t="shared" si="24"/>
        <v>-3.6147597744343729E-3</v>
      </c>
      <c r="P180" s="32">
        <f t="shared" si="25"/>
        <v>-3.6049564187404792E-3</v>
      </c>
      <c r="Q180" s="34">
        <f t="shared" si="31"/>
        <v>-4.8298574360562396E-3</v>
      </c>
    </row>
    <row r="181" spans="1:17">
      <c r="A181">
        <f t="shared" si="26"/>
        <v>1</v>
      </c>
      <c r="B181" s="1">
        <v>45413</v>
      </c>
      <c r="C181" s="28">
        <v>633</v>
      </c>
      <c r="D181" s="4">
        <v>634</v>
      </c>
      <c r="E181" s="4">
        <v>634</v>
      </c>
      <c r="F181" s="4">
        <v>624</v>
      </c>
      <c r="G181" s="30">
        <v>2053383.115033125</v>
      </c>
      <c r="H181" s="30">
        <v>2076886.5038718958</v>
      </c>
      <c r="I181" s="4">
        <v>1895061</v>
      </c>
      <c r="J181" s="37">
        <v>1848046.9416428199</v>
      </c>
      <c r="K181" s="11">
        <f t="shared" si="32"/>
        <v>-1.2480499219968744E-2</v>
      </c>
      <c r="L181" s="12">
        <f t="shared" si="33"/>
        <v>-4.7095761381475976E-3</v>
      </c>
      <c r="M181" s="12">
        <f t="shared" si="34"/>
        <v>-6.2695924764890609E-3</v>
      </c>
      <c r="N181" s="12">
        <f t="shared" si="35"/>
        <v>-9.52380952380949E-3</v>
      </c>
      <c r="O181" s="32">
        <f t="shared" ref="O181:O185" si="36">G181/G180-1</f>
        <v>2.4816468079309484E-3</v>
      </c>
      <c r="P181" s="32">
        <f t="shared" ref="P181:P185" si="37">H181/H180-1</f>
        <v>3.414760769816505E-3</v>
      </c>
      <c r="Q181" s="34">
        <f t="shared" si="31"/>
        <v>3.4077272055552665E-3</v>
      </c>
    </row>
    <row r="182" spans="1:17">
      <c r="A182">
        <f t="shared" si="26"/>
        <v>1</v>
      </c>
      <c r="B182" s="1">
        <v>45444</v>
      </c>
      <c r="C182" s="28">
        <v>634</v>
      </c>
      <c r="D182" s="4">
        <v>634</v>
      </c>
      <c r="E182" s="4">
        <v>634</v>
      </c>
      <c r="F182" s="4">
        <v>623</v>
      </c>
      <c r="G182" s="30">
        <v>2058340.3105593156</v>
      </c>
      <c r="H182" s="30">
        <v>2081812.6322145723</v>
      </c>
      <c r="I182" s="4">
        <v>1938977</v>
      </c>
      <c r="J182" s="37">
        <v>1834990.9261090599</v>
      </c>
      <c r="K182" s="11">
        <f t="shared" si="32"/>
        <v>1.5797788309637184E-3</v>
      </c>
      <c r="L182" s="12">
        <f t="shared" si="33"/>
        <v>0</v>
      </c>
      <c r="M182" s="12">
        <f t="shared" si="34"/>
        <v>0</v>
      </c>
      <c r="N182" s="12">
        <f t="shared" si="35"/>
        <v>-1.6025641025640969E-3</v>
      </c>
      <c r="O182" s="32">
        <f t="shared" si="36"/>
        <v>2.4141600707137112E-3</v>
      </c>
      <c r="P182" s="32">
        <f t="shared" si="37"/>
        <v>2.371881339443771E-3</v>
      </c>
      <c r="Q182" s="34">
        <f t="shared" si="31"/>
        <v>-7.0647640163046255E-3</v>
      </c>
    </row>
    <row r="183" spans="1:17">
      <c r="A183">
        <f t="shared" si="26"/>
        <v>1</v>
      </c>
      <c r="B183" s="1">
        <v>45474</v>
      </c>
      <c r="C183" s="28">
        <v>633</v>
      </c>
      <c r="D183" s="4">
        <v>635</v>
      </c>
      <c r="E183" s="4">
        <v>635</v>
      </c>
      <c r="F183" s="4">
        <v>623</v>
      </c>
      <c r="G183" s="30">
        <v>2058016.9950100959</v>
      </c>
      <c r="H183" s="30">
        <v>2081483.1322388682</v>
      </c>
      <c r="I183" s="4">
        <v>1960925</v>
      </c>
      <c r="J183" s="37">
        <v>1839331.0197822701</v>
      </c>
      <c r="K183" s="11">
        <f t="shared" si="32"/>
        <v>-1.577287066246047E-3</v>
      </c>
      <c r="L183" s="12">
        <f t="shared" si="33"/>
        <v>1.577287066246047E-3</v>
      </c>
      <c r="M183" s="12">
        <f t="shared" si="34"/>
        <v>1.577287066246047E-3</v>
      </c>
      <c r="N183" s="12">
        <f t="shared" si="35"/>
        <v>0</v>
      </c>
      <c r="O183" s="32">
        <f t="shared" si="36"/>
        <v>-1.5707584774060646E-4</v>
      </c>
      <c r="P183" s="32">
        <f t="shared" si="37"/>
        <v>-1.5827551942249052E-4</v>
      </c>
      <c r="Q183" s="34">
        <f t="shared" si="31"/>
        <v>2.3651853594790495E-3</v>
      </c>
    </row>
    <row r="184" spans="1:17">
      <c r="A184">
        <f t="shared" si="26"/>
        <v>1</v>
      </c>
      <c r="B184" s="1">
        <v>45505</v>
      </c>
      <c r="C184" s="28">
        <v>635</v>
      </c>
      <c r="D184" s="4">
        <v>636</v>
      </c>
      <c r="E184" s="4">
        <v>635</v>
      </c>
      <c r="F184" s="4">
        <v>622</v>
      </c>
      <c r="G184" s="30">
        <v>2054546.5405625922</v>
      </c>
      <c r="H184" s="30">
        <v>2080503.3575767332</v>
      </c>
      <c r="I184" s="4">
        <v>1945979</v>
      </c>
      <c r="J184" s="37">
        <v>1837188.5856727201</v>
      </c>
      <c r="K184" s="11">
        <f t="shared" si="32"/>
        <v>3.1595576619274368E-3</v>
      </c>
      <c r="L184" s="12">
        <f t="shared" si="33"/>
        <v>1.5748031496063408E-3</v>
      </c>
      <c r="M184" s="12">
        <f t="shared" si="34"/>
        <v>0</v>
      </c>
      <c r="N184" s="12">
        <f t="shared" si="35"/>
        <v>-1.6051364365970988E-3</v>
      </c>
      <c r="O184" s="32">
        <f t="shared" si="36"/>
        <v>-1.6863099070212328E-3</v>
      </c>
      <c r="P184" s="32">
        <f t="shared" si="37"/>
        <v>-4.7070987362796135E-4</v>
      </c>
      <c r="Q184" s="34">
        <f t="shared" si="31"/>
        <v>-1.1647898537608947E-3</v>
      </c>
    </row>
    <row r="185" spans="1:17" ht="15.95" thickBot="1">
      <c r="A185">
        <f t="shared" si="26"/>
        <v>1</v>
      </c>
      <c r="B185" s="1">
        <v>45536</v>
      </c>
      <c r="C185" s="29">
        <v>639</v>
      </c>
      <c r="D185" s="21">
        <v>637</v>
      </c>
      <c r="E185" s="21">
        <v>636</v>
      </c>
      <c r="F185" s="21">
        <v>624</v>
      </c>
      <c r="G185" s="31">
        <v>2057620.8785854504</v>
      </c>
      <c r="H185" s="31">
        <v>2083585.413318672</v>
      </c>
      <c r="I185" s="21">
        <v>1951323</v>
      </c>
      <c r="J185" s="38">
        <v>1847712.7007482999</v>
      </c>
      <c r="K185" s="14">
        <f t="shared" si="32"/>
        <v>6.2992125984251413E-3</v>
      </c>
      <c r="L185" s="15">
        <f t="shared" si="33"/>
        <v>1.5723270440251014E-3</v>
      </c>
      <c r="M185" s="15">
        <f t="shared" si="34"/>
        <v>1.5748031496063408E-3</v>
      </c>
      <c r="N185" s="15">
        <f t="shared" si="35"/>
        <v>3.215434083601254E-3</v>
      </c>
      <c r="O185" s="33">
        <f t="shared" si="36"/>
        <v>1.4963584237017713E-3</v>
      </c>
      <c r="P185" s="33">
        <f t="shared" si="37"/>
        <v>1.4813990713904435E-3</v>
      </c>
      <c r="Q185" s="35">
        <f t="shared" si="31"/>
        <v>5.7283803947247858E-3</v>
      </c>
    </row>
    <row r="186" spans="1:17">
      <c r="B186" s="1"/>
      <c r="G186" s="19"/>
      <c r="H186" s="19"/>
      <c r="I186" s="4"/>
      <c r="J186" s="4"/>
      <c r="K186" s="2"/>
      <c r="L186" s="2"/>
      <c r="M186" s="2"/>
      <c r="N186" s="2"/>
      <c r="O186" s="2"/>
      <c r="P186" s="2"/>
      <c r="Q186" s="2"/>
    </row>
  </sheetData>
  <mergeCells count="10">
    <mergeCell ref="C1:Q1"/>
    <mergeCell ref="T4:W4"/>
    <mergeCell ref="Z4:AC4"/>
    <mergeCell ref="C3:J3"/>
    <mergeCell ref="K3:Q3"/>
    <mergeCell ref="C4:F4"/>
    <mergeCell ref="G4:H4"/>
    <mergeCell ref="I4:J4"/>
    <mergeCell ref="K4:N4"/>
    <mergeCell ref="O4:P4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9F4A5C7927364A809143D430B12323" ma:contentTypeVersion="16" ma:contentTypeDescription="Create a new document." ma:contentTypeScope="" ma:versionID="2e31a9de04a6e71ee042052290a3c4a4">
  <xsd:schema xmlns:xsd="http://www.w3.org/2001/XMLSchema" xmlns:xs="http://www.w3.org/2001/XMLSchema" xmlns:p="http://schemas.microsoft.com/office/2006/metadata/properties" xmlns:ns2="7d93cf98-b17e-4c86-b85b-8de1ccb20a90" xmlns:ns3="6acd8ea8-ff75-4b0d-95b1-b77a84ca96b4" targetNamespace="http://schemas.microsoft.com/office/2006/metadata/properties" ma:root="true" ma:fieldsID="b76cf44529c1b277621a40ddad79740f" ns2:_="" ns3:_="">
    <xsd:import namespace="7d93cf98-b17e-4c86-b85b-8de1ccb20a90"/>
    <xsd:import namespace="6acd8ea8-ff75-4b0d-95b1-b77a84ca96b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OCR" minOccurs="0"/>
                <xsd:element ref="ns3:MediaServiceSearchProperties" minOccurs="0"/>
                <xsd:element ref="ns3:MediaServiceLocation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93cf98-b17e-4c86-b85b-8de1ccb20a9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f0668998-bbd9-4007-95e3-3ef3aae49086}" ma:internalName="TaxCatchAll" ma:showField="CatchAllData" ma:web="7d93cf98-b17e-4c86-b85b-8de1ccb20a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cd8ea8-ff75-4b0d-95b1-b77a84ca96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822d4545-f9e6-4b25-af84-bb675b520e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d93cf98-b17e-4c86-b85b-8de1ccb20a90" xsi:nil="true"/>
    <lcf76f155ced4ddcb4097134ff3c332f xmlns="6acd8ea8-ff75-4b0d-95b1-b77a84ca96b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6E7F84A-D458-4ADF-AB89-0A78B0F04B3F}"/>
</file>

<file path=customXml/itemProps2.xml><?xml version="1.0" encoding="utf-8"?>
<ds:datastoreItem xmlns:ds="http://schemas.openxmlformats.org/officeDocument/2006/customXml" ds:itemID="{65AC37C4-73CD-442E-A785-13AEF8B23ECF}"/>
</file>

<file path=customXml/itemProps3.xml><?xml version="1.0" encoding="utf-8"?>
<ds:datastoreItem xmlns:ds="http://schemas.openxmlformats.org/officeDocument/2006/customXml" ds:itemID="{CBDEF047-6F35-445B-AD2C-9DB39C3BBCA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ADP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Decker, Tim</dc:creator>
  <cp:keywords/>
  <dc:description/>
  <cp:lastModifiedBy/>
  <cp:revision/>
  <dcterms:created xsi:type="dcterms:W3CDTF">2025-11-14T16:57:25Z</dcterms:created>
  <dcterms:modified xsi:type="dcterms:W3CDTF">2026-02-25T15:07:50Z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0x0101006D9F4A5C7927364A809143D430B12323</vt:lpwstr>
  </property>
  <property fmtid="{D5CDD505-2E9C-101B-9397-08002B2CF9AE}" pid="3" name="MediaServiceImageTags">
    <vt:lpwstr/>
  </property>
</Properties>
</file>