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kahuolto.sharepoint.com/sites/Vaihtoehtoinentunnistemobiililipulle/Jaetut asiakirjat/General/Peruskoululaisten sopimus ja tilausprosessi/"/>
    </mc:Choice>
  </mc:AlternateContent>
  <xr:revisionPtr revIDLastSave="372" documentId="8_{1088B377-681E-405B-AEDB-23610E6D82F6}" xr6:coauthVersionLast="47" xr6:coauthVersionMax="47" xr10:uidLastSave="{92507933-AA72-4DAB-BADF-480DC3C30408}"/>
  <workbookProtection workbookAlgorithmName="SHA-512" workbookHashValue="H66XqYe8McX6C+HepGRXlQolZyin/TdfGtZrPgRhckgZ/kREsi2ZNc1/8joKftfHN3reED0oLIJdgJfAZfImDQ==" workbookSaltValue="/Fi67HQZlf4zXgh24kOhcg==" workbookSpinCount="100000" lockStructure="1"/>
  <bookViews>
    <workbookView xWindow="58860" yWindow="0" windowWidth="27060" windowHeight="17400" xr2:uid="{1E7BA29F-6743-4EFE-B6F3-C184D5160E6A}"/>
  </bookViews>
  <sheets>
    <sheet name="Matkakorttitilaus" sheetId="6" r:id="rId1"/>
    <sheet name="Valikot" sheetId="7" state="hidden" r:id="rId2"/>
  </sheets>
  <definedNames>
    <definedName name="Aluetuote">Matkakorttitilaus!$E$11</definedName>
    <definedName name="Asiakasnumero">Matkakorttitilaus!$E$12</definedName>
    <definedName name="Kuntatunnus">Matkakorttitilaus!$C$12</definedName>
    <definedName name="Tuoteryhmä">Matkakorttitilaus!$E$9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  <c r="E40" i="6"/>
  <c r="E28" i="6"/>
  <c r="E27" i="6"/>
  <c r="E26" i="6"/>
  <c r="E25" i="6"/>
  <c r="E24" i="6"/>
  <c r="E23" i="6"/>
  <c r="H30" i="6"/>
  <c r="H29" i="6"/>
  <c r="E14" i="6"/>
  <c r="E15" i="6"/>
  <c r="E16" i="6"/>
  <c r="E17" i="6"/>
  <c r="E18" i="6"/>
  <c r="E19" i="6"/>
  <c r="E20" i="6"/>
  <c r="E21" i="6"/>
  <c r="E22" i="6"/>
  <c r="E29" i="6"/>
  <c r="E31" i="6"/>
  <c r="E32" i="6"/>
  <c r="E33" i="6"/>
  <c r="E34" i="6"/>
  <c r="E35" i="6"/>
  <c r="E36" i="6"/>
  <c r="E37" i="6"/>
  <c r="E38" i="6"/>
  <c r="E39" i="6"/>
  <c r="E41" i="6"/>
  <c r="E42" i="6"/>
  <c r="E43" i="6"/>
  <c r="E44" i="6"/>
  <c r="E46" i="6"/>
</calcChain>
</file>

<file path=xl/sharedStrings.xml><?xml version="1.0" encoding="utf-8"?>
<sst xmlns="http://schemas.openxmlformats.org/spreadsheetml/2006/main" count="59" uniqueCount="40">
  <si>
    <t>Matkahuolto Matkakortin tilauslomake</t>
  </si>
  <si>
    <t>Lukuvuosi 2024 - 2025</t>
  </si>
  <si>
    <t>Koulu</t>
  </si>
  <si>
    <t>Lipputuote</t>
  </si>
  <si>
    <t>Kunta</t>
  </si>
  <si>
    <t>Puhelinnumero</t>
  </si>
  <si>
    <t>Tuote (mikäli AL)</t>
  </si>
  <si>
    <t>Kuntatunnus</t>
  </si>
  <si>
    <t>Asiakasnumero</t>
  </si>
  <si>
    <t>Alle 12 vuotta</t>
  </si>
  <si>
    <t>Kpl</t>
  </si>
  <si>
    <t>Kilometrit</t>
  </si>
  <si>
    <t>Tuotenro</t>
  </si>
  <si>
    <t>6</t>
  </si>
  <si>
    <t>9</t>
  </si>
  <si>
    <t>12</t>
  </si>
  <si>
    <t>16</t>
  </si>
  <si>
    <t>20</t>
  </si>
  <si>
    <t>25</t>
  </si>
  <si>
    <t>30</t>
  </si>
  <si>
    <t>40</t>
  </si>
  <si>
    <t>50</t>
  </si>
  <si>
    <t>60</t>
  </si>
  <si>
    <t>70</t>
  </si>
  <si>
    <t>80</t>
  </si>
  <si>
    <t>90</t>
  </si>
  <si>
    <t>Tilauksessa yhteensä</t>
  </si>
  <si>
    <t>kpl matkakorttia, joista</t>
  </si>
  <si>
    <t>Yli 12 vuotta</t>
  </si>
  <si>
    <t>kpl varakorttia</t>
  </si>
  <si>
    <t>Varakortit</t>
  </si>
  <si>
    <t>VK1</t>
  </si>
  <si>
    <t>Kyllä</t>
  </si>
  <si>
    <t>VK2</t>
  </si>
  <si>
    <t>Ei</t>
  </si>
  <si>
    <t>AL</t>
  </si>
  <si>
    <t>35</t>
  </si>
  <si>
    <t>Lähetä tilaus sähköpostitse: lippupalvelut@matkahuolto.fi</t>
  </si>
  <si>
    <t>45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</si>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</sst>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Poppins"/>
    </font>
    <font>
      <b/>
      <sz val="16"/>
      <color theme="1"/>
      <name val="Poppins"/>
    </font>
    <font>
      <b/>
      <sz val="11"/>
      <color theme="1"/>
      <name val="Poppins"/>
    </font>
    <font>
      <b/>
      <sz val="11"/>
      <name val="Poppins"/>
    </font>
    <font>
      <b/>
      <sz val="11"/>
      <color rgb="FF000000"/>
      <name val="Calibri"/>
      <family val="2"/>
      <scheme val="minor"/>
    </font>
    <font>
      <sz val="10"/>
      <color theme="1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5" fillId="0" borderId="1" xfId="0" applyNumberFormat="1" applyFont="1" applyBorder="1"/>
    <xf numFmtId="0" fontId="5" fillId="0" borderId="1" xfId="0" applyFont="1" applyBorder="1"/>
    <xf numFmtId="0" fontId="0" fillId="0" borderId="1" xfId="0" applyBorder="1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0" borderId="1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5" fillId="0" borderId="3" xfId="0" applyFont="1" applyBorder="1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</cellXfs>
  <cellStyles count="1">
    <cellStyle name="Normaali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9EB3-1E6C-4707-915E-F74ED1697046}">
  <dimension ref="A1:Z63"/>
  <sheetViews>
    <sheetView tabSelected="1" zoomScaleNormal="100" workbookViewId="0">
      <selection activeCell="C9" sqref="C9"/>
    </sheetView>
  </sheetViews>
  <sheetFormatPr defaultRowHeight="15" x14ac:dyDescent="0.25"/>
  <cols>
    <col min="2" max="2" width="18" customWidth="1"/>
    <col min="3" max="3" width="31.85546875" customWidth="1"/>
    <col min="4" max="4" width="21.85546875" customWidth="1"/>
    <col min="5" max="5" width="20.7109375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25">
      <c r="A2" s="5"/>
      <c r="B2" s="33" t="s">
        <v>0</v>
      </c>
      <c r="C2" s="33"/>
      <c r="D2" s="33"/>
      <c r="E2" s="33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5"/>
      <c r="B3" s="33"/>
      <c r="C3" s="33"/>
      <c r="D3" s="33"/>
      <c r="E3" s="33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34"/>
      <c r="C4" s="3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4.5" customHeight="1" x14ac:dyDescent="0.25">
      <c r="A5" s="5"/>
      <c r="B5" s="5"/>
      <c r="C5" s="36" t="s">
        <v>37</v>
      </c>
      <c r="D5" s="3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 x14ac:dyDescent="0.25">
      <c r="A6" s="5"/>
      <c r="B6" s="5"/>
      <c r="C6" s="37"/>
      <c r="D6" s="3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.75" x14ac:dyDescent="0.6">
      <c r="A7" s="5"/>
      <c r="B7" s="18" t="s">
        <v>1</v>
      </c>
      <c r="C7" s="1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.75" x14ac:dyDescent="0.6">
      <c r="A9" s="5"/>
      <c r="B9" s="1" t="s">
        <v>2</v>
      </c>
      <c r="C9" s="24"/>
      <c r="D9" s="38" t="s">
        <v>3</v>
      </c>
      <c r="E9" s="4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.75" x14ac:dyDescent="0.6">
      <c r="A10" s="5"/>
      <c r="B10" s="1" t="s">
        <v>4</v>
      </c>
      <c r="C10" s="24"/>
      <c r="D10" s="39"/>
      <c r="E10" s="4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.75" x14ac:dyDescent="0.25">
      <c r="A11" s="5"/>
      <c r="B11" s="9" t="s">
        <v>5</v>
      </c>
      <c r="C11" s="24"/>
      <c r="D11" s="11" t="s">
        <v>6</v>
      </c>
      <c r="E11" s="2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.75" x14ac:dyDescent="0.6">
      <c r="A12" s="5"/>
      <c r="B12" s="10" t="s">
        <v>7</v>
      </c>
      <c r="C12" s="24"/>
      <c r="D12" s="12" t="s">
        <v>8</v>
      </c>
      <c r="E12" s="2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.75" x14ac:dyDescent="0.6">
      <c r="A13" s="5"/>
      <c r="B13" s="30" t="s">
        <v>9</v>
      </c>
      <c r="C13" s="16" t="s">
        <v>10</v>
      </c>
      <c r="D13" s="14" t="s">
        <v>11</v>
      </c>
      <c r="E13" s="6" t="s">
        <v>12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31"/>
      <c r="C14" s="21"/>
      <c r="D14" s="8" t="s">
        <v>13</v>
      </c>
      <c r="E14" s="3">
        <f t="shared" ref="E14:E29" si="0">IF(Tuoteryhmä="VK1","7060",IF(Tuoteryhmä="VK2","7056",Aluetuote))</f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 x14ac:dyDescent="0.25">
      <c r="A15" s="5"/>
      <c r="B15" s="31"/>
      <c r="C15" s="21"/>
      <c r="D15" s="8" t="s">
        <v>14</v>
      </c>
      <c r="E15" s="3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 customHeight="1" x14ac:dyDescent="0.25">
      <c r="A16" s="5"/>
      <c r="B16" s="31"/>
      <c r="C16" s="21"/>
      <c r="D16" s="8" t="s">
        <v>15</v>
      </c>
      <c r="E16" s="3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5"/>
      <c r="B17" s="31"/>
      <c r="C17" s="21"/>
      <c r="D17" s="8" t="s">
        <v>16</v>
      </c>
      <c r="E17" s="3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5"/>
      <c r="B18" s="31"/>
      <c r="C18" s="21"/>
      <c r="D18" s="8" t="s">
        <v>17</v>
      </c>
      <c r="E18" s="3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5"/>
      <c r="B19" s="31"/>
      <c r="C19" s="21"/>
      <c r="D19" s="7" t="s">
        <v>18</v>
      </c>
      <c r="E19" s="3">
        <f t="shared" si="0"/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5"/>
      <c r="B20" s="31"/>
      <c r="C20" s="21"/>
      <c r="D20" s="7" t="s">
        <v>19</v>
      </c>
      <c r="E20" s="3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5"/>
      <c r="B21" s="31"/>
      <c r="C21" s="21"/>
      <c r="D21" s="7" t="s">
        <v>36</v>
      </c>
      <c r="E21" s="3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5"/>
      <c r="B22" s="31"/>
      <c r="C22" s="21"/>
      <c r="D22" s="7" t="s">
        <v>20</v>
      </c>
      <c r="E22" s="3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5"/>
      <c r="B23" s="31"/>
      <c r="C23" s="21"/>
      <c r="D23" s="7" t="s">
        <v>38</v>
      </c>
      <c r="E23" s="3">
        <f t="shared" si="0"/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5"/>
      <c r="B24" s="31"/>
      <c r="C24" s="21"/>
      <c r="D24" s="7" t="s">
        <v>21</v>
      </c>
      <c r="E24" s="3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15" customFormat="1" ht="15" customHeight="1" x14ac:dyDescent="0.6">
      <c r="A25" s="18"/>
      <c r="B25" s="31"/>
      <c r="C25" s="21"/>
      <c r="D25" s="41" t="s">
        <v>22</v>
      </c>
      <c r="E25" s="42">
        <f t="shared" si="0"/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" customHeight="1" x14ac:dyDescent="0.25">
      <c r="A26" s="5"/>
      <c r="B26" s="31"/>
      <c r="C26" s="21"/>
      <c r="D26" s="7" t="s">
        <v>23</v>
      </c>
      <c r="E26" s="3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5"/>
      <c r="B27" s="31"/>
      <c r="C27" s="21"/>
      <c r="D27" s="7" t="s">
        <v>24</v>
      </c>
      <c r="E27" s="3">
        <f t="shared" si="0"/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5"/>
      <c r="B28" s="31"/>
      <c r="C28" s="21"/>
      <c r="D28" s="7" t="s">
        <v>25</v>
      </c>
      <c r="E28" s="3">
        <f t="shared" si="0"/>
        <v>0</v>
      </c>
      <c r="F28" s="5"/>
      <c r="G28" s="28" t="s">
        <v>26</v>
      </c>
      <c r="H28" s="26"/>
      <c r="I28" s="2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5"/>
      <c r="B29" s="32"/>
      <c r="C29" s="21"/>
      <c r="D29" s="7" t="s">
        <v>39</v>
      </c>
      <c r="E29" s="3">
        <f t="shared" si="0"/>
        <v>0</v>
      </c>
      <c r="F29" s="5"/>
      <c r="G29" s="27"/>
      <c r="H29" s="29">
        <f>SUM(C14:C29,C31:C46,C48)</f>
        <v>0</v>
      </c>
      <c r="I29" s="29" t="s">
        <v>27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.75" x14ac:dyDescent="0.6">
      <c r="A30" s="5"/>
      <c r="B30" s="30" t="s">
        <v>28</v>
      </c>
      <c r="C30" s="6" t="s">
        <v>10</v>
      </c>
      <c r="D30" s="14" t="s">
        <v>11</v>
      </c>
      <c r="E30" s="13"/>
      <c r="F30" s="5"/>
      <c r="G30" s="26"/>
      <c r="H30" s="29">
        <f>C48</f>
        <v>0</v>
      </c>
      <c r="I30" s="29" t="s">
        <v>29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5"/>
      <c r="B31" s="31"/>
      <c r="C31" s="22"/>
      <c r="D31" s="8" t="s">
        <v>13</v>
      </c>
      <c r="E31" s="3">
        <f t="shared" ref="E31:E46" si="1">IF(Tuoteryhmä="VK1","7061",IF(Tuoteryhmä="VK2","7057",Aluetuote))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5"/>
      <c r="B32" s="31"/>
      <c r="C32" s="22"/>
      <c r="D32" s="8" t="s">
        <v>14</v>
      </c>
      <c r="E32" s="3">
        <f t="shared" si="1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5"/>
      <c r="B33" s="31"/>
      <c r="C33" s="22"/>
      <c r="D33" s="8" t="s">
        <v>15</v>
      </c>
      <c r="E33" s="3">
        <f t="shared" si="1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5"/>
      <c r="B34" s="31"/>
      <c r="C34" s="22"/>
      <c r="D34" s="8" t="s">
        <v>16</v>
      </c>
      <c r="E34" s="3">
        <f t="shared" si="1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5"/>
      <c r="B35" s="31"/>
      <c r="C35" s="22"/>
      <c r="D35" s="8" t="s">
        <v>17</v>
      </c>
      <c r="E35" s="3">
        <f t="shared" si="1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5"/>
      <c r="B36" s="31"/>
      <c r="C36" s="22"/>
      <c r="D36" s="7" t="s">
        <v>18</v>
      </c>
      <c r="E36" s="3">
        <f t="shared" si="1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5"/>
      <c r="B37" s="31"/>
      <c r="C37" s="22"/>
      <c r="D37" s="7" t="s">
        <v>19</v>
      </c>
      <c r="E37" s="3">
        <f t="shared" si="1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5"/>
      <c r="B38" s="31"/>
      <c r="C38" s="22"/>
      <c r="D38" s="7" t="s">
        <v>36</v>
      </c>
      <c r="E38" s="3">
        <f t="shared" si="1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5"/>
      <c r="B39" s="31"/>
      <c r="C39" s="22"/>
      <c r="D39" s="7" t="s">
        <v>20</v>
      </c>
      <c r="E39" s="3">
        <f t="shared" si="1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5"/>
      <c r="B40" s="31"/>
      <c r="C40" s="22"/>
      <c r="D40" s="7" t="s">
        <v>38</v>
      </c>
      <c r="E40" s="3">
        <f t="shared" si="1"/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5"/>
      <c r="B41" s="31"/>
      <c r="C41" s="22"/>
      <c r="D41" s="7" t="s">
        <v>21</v>
      </c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5"/>
      <c r="B42" s="31"/>
      <c r="C42" s="22"/>
      <c r="D42" s="7" t="s">
        <v>22</v>
      </c>
      <c r="E42" s="3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5"/>
      <c r="B43" s="31"/>
      <c r="C43" s="22"/>
      <c r="D43" s="7" t="s">
        <v>23</v>
      </c>
      <c r="E43" s="3">
        <f t="shared" si="1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5"/>
      <c r="B44" s="31"/>
      <c r="C44" s="22"/>
      <c r="D44" s="7" t="s">
        <v>24</v>
      </c>
      <c r="E44" s="3">
        <f t="shared" si="1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5"/>
      <c r="B45" s="31"/>
      <c r="C45" s="22"/>
      <c r="D45" s="7" t="s">
        <v>25</v>
      </c>
      <c r="E45" s="3">
        <f t="shared" si="1"/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5"/>
      <c r="B46" s="32"/>
      <c r="C46" s="22"/>
      <c r="D46" s="7" t="s">
        <v>39</v>
      </c>
      <c r="E46" s="3">
        <f t="shared" si="1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.75" x14ac:dyDescent="0.6">
      <c r="A48" s="5"/>
      <c r="B48" s="2" t="s">
        <v>30</v>
      </c>
      <c r="C48" s="23"/>
      <c r="D48" s="17" t="s">
        <v>10</v>
      </c>
      <c r="E48" s="2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1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19"/>
      <c r="C50" s="1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19"/>
      <c r="C51" s="1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</sheetData>
  <sheetProtection algorithmName="SHA-512" hashValue="RhtTS8nBUS5/8aZbmZWoER7pLS+QN1vbMylDLmLinggashbrPV11upjPSH3AzGfBAXKcPgUTRzr+oB1O0aAMbA==" saltValue="I7HDQRuq3V/qQPxhH1jtog==" spinCount="100000" sheet="1" objects="1" scenarios="1"/>
  <mergeCells count="7">
    <mergeCell ref="B13:B29"/>
    <mergeCell ref="B30:B46"/>
    <mergeCell ref="B2:E3"/>
    <mergeCell ref="B4:C4"/>
    <mergeCell ref="C5:D6"/>
    <mergeCell ref="D9:D10"/>
    <mergeCell ref="E9:E10"/>
  </mergeCells>
  <conditionalFormatting sqref="E11">
    <cfRule type="expression" dxfId="3" priority="3">
      <formula>AND($E$9="AL",$E$11="")</formula>
    </cfRule>
    <cfRule type="expression" priority="4">
      <formula>AND($E$9="VK1",$E$9="VK2")</formula>
    </cfRule>
    <cfRule type="expression" dxfId="2" priority="5">
      <formula>$E$9=""</formula>
    </cfRule>
  </conditionalFormatting>
  <conditionalFormatting sqref="C9:C12 E9">
    <cfRule type="notContainsBlanks" priority="6">
      <formula>LEN(TRIM(C9))&gt;0</formula>
    </cfRule>
    <cfRule type="containsBlanks" dxfId="1" priority="7">
      <formula>LEN(TRIM(C9))=0</formula>
    </cfRule>
  </conditionalFormatting>
  <conditionalFormatting sqref="E12">
    <cfRule type="containsBlanks" dxfId="0" priority="1">
      <formula>LEN(TRIM(E12))=0</formula>
    </cfRule>
    <cfRule type="notContainsBlanks" priority="2">
      <formula>LEN(TRIM(E12))&gt;0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alitse lipputuote" prompt="VK1-Valtakunnallinen peruskoululaisen kausilippu_x000a_VK2-Matkarajoitettu valtakunnallinen peruskoululaisen kausilippu_x000a_AL-Alueellinen peruskoululaisten kausilippu (syötä tässä tapauksessa myös tuote)" xr:uid="{DC8F7238-A4A0-4551-9A5E-1199EB1E3061}">
          <x14:formula1>
            <xm:f>Valikot!$A$1:$A$3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ED78-0495-4E1C-9CC5-BD9ED2E0876A}">
  <dimension ref="A1:C3"/>
  <sheetViews>
    <sheetView workbookViewId="0">
      <selection activeCell="A4" sqref="A4"/>
    </sheetView>
  </sheetViews>
  <sheetFormatPr defaultRowHeight="15" x14ac:dyDescent="0.25"/>
  <sheetData>
    <row r="1" spans="1:3" x14ac:dyDescent="0.25">
      <c r="A1" t="s">
        <v>31</v>
      </c>
      <c r="C1" t="s">
        <v>32</v>
      </c>
    </row>
    <row r="2" spans="1:3" x14ac:dyDescent="0.25">
      <c r="A2" t="s">
        <v>33</v>
      </c>
      <c r="C2" t="s">
        <v>34</v>
      </c>
    </row>
    <row r="3" spans="1:3" x14ac:dyDescent="0.25">
      <c r="A3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3467D8A931AC64F8261E1261B91199A" ma:contentTypeVersion="13" ma:contentTypeDescription="Luo uusi asiakirja." ma:contentTypeScope="" ma:versionID="ae22742864fae9e232d0f3bf578f9328">
  <xsd:schema xmlns:xsd="http://www.w3.org/2001/XMLSchema" xmlns:xs="http://www.w3.org/2001/XMLSchema" xmlns:p="http://schemas.microsoft.com/office/2006/metadata/properties" xmlns:ns2="282b17e8-d3cc-4b59-b173-384d7882da5a" xmlns:ns3="85f7d7a2-9a19-4890-9c74-dddf1c375102" targetNamespace="http://schemas.microsoft.com/office/2006/metadata/properties" ma:root="true" ma:fieldsID="bcc13a87c8bb29dba53ed9d0c788303b" ns2:_="" ns3:_="">
    <xsd:import namespace="282b17e8-d3cc-4b59-b173-384d7882da5a"/>
    <xsd:import namespace="85f7d7a2-9a19-4890-9c74-dddf1c375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b17e8-d3cc-4b59-b173-384d7882d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1a69366a-68a5-4c89-bfff-87b388279d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7d7a2-9a19-4890-9c74-dddf1c37510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465b542-1eb8-408c-a71e-3362b95369bb}" ma:internalName="TaxCatchAll" ma:showField="CatchAllData" ma:web="85f7d7a2-9a19-4890-9c74-dddf1c3751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f7d7a2-9a19-4890-9c74-dddf1c375102" xsi:nil="true"/>
    <lcf76f155ced4ddcb4097134ff3c332f xmlns="282b17e8-d3cc-4b59-b173-384d7882da5a">
      <Terms xmlns="http://schemas.microsoft.com/office/infopath/2007/PartnerControls"/>
    </lcf76f155ced4ddcb4097134ff3c332f>
    <SharedWithUsers xmlns="85f7d7a2-9a19-4890-9c74-dddf1c375102">
      <UserInfo>
        <DisplayName>Merja Härkönen</DisplayName>
        <AccountId>22</AccountId>
        <AccountType/>
      </UserInfo>
      <UserInfo>
        <DisplayName>Raili Tolonen</DisplayName>
        <AccountId>325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57D8E-34C8-4C2F-A515-A6BB83A4E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2b17e8-d3cc-4b59-b173-384d7882da5a"/>
    <ds:schemaRef ds:uri="85f7d7a2-9a19-4890-9c74-dddf1c375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E9E03A-4E7B-4E72-9EBA-506566E733DB}">
  <ds:schemaRefs>
    <ds:schemaRef ds:uri="85f7d7a2-9a19-4890-9c74-dddf1c375102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282b17e8-d3cc-4b59-b173-384d7882da5a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5BD48F-0720-4EE1-9254-987CA27B11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Matkakorttitilaus</vt:lpstr>
      <vt:lpstr>Valikot</vt:lpstr>
      <vt:lpstr>Aluetuote</vt:lpstr>
      <vt:lpstr>Asiakasnumero</vt:lpstr>
      <vt:lpstr>Kuntatunnus</vt:lpstr>
      <vt:lpstr>Tuoteryhmä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Rasmus Strömberg</dc:creator>
  <cp:keywords/>
  <dc:description/>
  <cp:lastModifiedBy>Rasmus Strömberg</cp:lastModifiedBy>
  <cp:revision/>
  <dcterms:created xsi:type="dcterms:W3CDTF">2023-04-18T11:59:12Z</dcterms:created>
  <dcterms:modified xsi:type="dcterms:W3CDTF">2024-08-21T11:34:39Z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0x01010073467D8A931AC64F8261E1261B91199A</vt:lpwstr>
  </property>
  <property fmtid="{D5CDD505-2E9C-101B-9397-08002B2CF9AE}" pid="3" name="MediaServiceImageTags">
    <vt:lpwstr/>
  </property>
</Properties>
</file>