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9" i="1"/>
  <c r="C15" i="1" l="1"/>
  <c r="C18" i="1"/>
  <c r="C17" i="1"/>
  <c r="C16" i="1"/>
  <c r="C8" i="1"/>
</calcChain>
</file>

<file path=xl/sharedStrings.xml><?xml version="1.0" encoding="utf-8"?>
<sst xmlns="http://schemas.openxmlformats.org/spreadsheetml/2006/main" count="146" uniqueCount="54">
  <si>
    <t>Land Securities</t>
  </si>
  <si>
    <t>Calyx Managed Services Ltd</t>
  </si>
  <si>
    <t>Independent Body</t>
  </si>
  <si>
    <t>IPSA</t>
  </si>
  <si>
    <t>Policy</t>
  </si>
  <si>
    <t>Finance</t>
  </si>
  <si>
    <t>Service Charges</t>
  </si>
  <si>
    <t>Rent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</si>
  <si>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</si>
  <si>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</si>
  <si>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</si>
  <si>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</si>
  <si>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</si>
  <si>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</si>
  <si>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</si>
  <si>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</si>
  <si>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Facilities</t>
  </si>
  <si>
    <t>City Of Westminister</t>
  </si>
  <si>
    <t>Business Rates</t>
  </si>
  <si>
    <t>ADDLESHAW GODDARD</t>
  </si>
  <si>
    <t>PA Consulting</t>
  </si>
  <si>
    <t>Legal Advise</t>
  </si>
  <si>
    <t>402365644</t>
  </si>
  <si>
    <t>Foldingspace</t>
  </si>
  <si>
    <t>6046/9249</t>
  </si>
  <si>
    <t>36484</t>
  </si>
  <si>
    <t>326549</t>
  </si>
  <si>
    <t>3141822</t>
  </si>
  <si>
    <t>3144912</t>
  </si>
  <si>
    <t>IT Support</t>
  </si>
  <si>
    <t>IT</t>
  </si>
  <si>
    <t xml:space="preserve">Web Site </t>
  </si>
  <si>
    <t>Coms</t>
  </si>
  <si>
    <t>36581</t>
  </si>
  <si>
    <t>3160874</t>
  </si>
  <si>
    <t>108120</t>
  </si>
  <si>
    <t>36757</t>
  </si>
  <si>
    <t>36752</t>
  </si>
  <si>
    <t>29/IPSA6046/9359</t>
  </si>
  <si>
    <t>10099891</t>
  </si>
  <si>
    <t>General Election Planning</t>
  </si>
  <si>
    <t xml:space="preserve">Maintenance contract </t>
  </si>
  <si>
    <t>3173198</t>
  </si>
  <si>
    <t>3174522</t>
  </si>
  <si>
    <t>37135</t>
  </si>
  <si>
    <t>37052</t>
  </si>
  <si>
    <t>1048</t>
  </si>
  <si>
    <t>Process Redesign</t>
  </si>
  <si>
    <t>10102213</t>
  </si>
  <si>
    <t>345134</t>
  </si>
  <si>
    <t>3186961</t>
  </si>
  <si>
    <t>3190814</t>
  </si>
  <si>
    <t>M-hance</t>
  </si>
  <si>
    <t>30011477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</si>
</sst>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quotePrefix="1"/>
    <xf numFmtId="0" fontId="1" fillId="0" borderId="0" xfId="0" applyFont="1"/>
    <xf numFmtId="164" fontId="1" fillId="0" borderId="0" xfId="1" applyNumberFormat="1" applyFont="1"/>
    <xf numFmtId="164" fontId="0" fillId="0" borderId="0" xfId="1" applyNumberFormat="1" applyFont="1"/>
    <xf numFmtId="0" fontId="0" fillId="0" borderId="0" xfId="0" applyFill="1"/>
    <xf numFmtId="0" fontId="0" fillId="0" borderId="0" xfId="0" quotePrefix="1" applyFill="1"/>
    <xf numFmtId="0" fontId="0" fillId="0" borderId="0" xfId="0"/>
    <xf numFmtId="0" fontId="0" fillId="0" borderId="0" xfId="0" quotePrefix="1"/>
    <xf numFmtId="14" fontId="0" fillId="0" borderId="0" xfId="0" applyNumberFormat="1"/>
    <xf numFmtId="0" fontId="0" fillId="0" borderId="0" xfId="0" applyNumberFormat="1" applyFill="1"/>
    <xf numFmtId="0" fontId="0" fillId="0" borderId="0" xfId="0"/>
    <xf numFmtId="0" fontId="0" fillId="0" borderId="0" xfId="0" quotePrefix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Fill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4" fontId="0" fillId="0" borderId="0" xfId="2" applyFont="1"/>
    <xf numFmtId="44" fontId="0" fillId="0" borderId="0" xfId="2" applyFont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K21" sqref="K21"/>
    </sheetView>
  </sheetViews>
  <sheetFormatPr defaultRowHeight="15" x14ac:dyDescent="0.25"/>
  <cols>
    <col min="1" max="1" width="18" bestFit="1" customWidth="1"/>
    <col min="2" max="2" width="6.140625" bestFit="1" customWidth="1"/>
    <col min="3" max="3" width="18" bestFit="1" customWidth="1"/>
    <col min="4" max="4" width="34.85546875" style="14" bestFit="1" customWidth="1"/>
    <col min="5" max="5" width="12.7109375" bestFit="1" customWidth="1"/>
    <col min="6" max="6" width="25.7109375" bestFit="1" customWidth="1"/>
    <col min="7" max="7" width="18.85546875" bestFit="1" customWidth="1"/>
    <col min="8" max="8" width="12.5703125" style="4" bestFit="1" customWidth="1"/>
    <col min="9" max="9" width="30.28515625" bestFit="1" customWidth="1"/>
  </cols>
  <sheetData>
    <row r="1" spans="1:9" s="2" customFormat="1" x14ac:dyDescent="0.25">
      <c r="A1" s="2" t="s">
        <v>8</v>
      </c>
      <c r="B1" s="2" t="s">
        <v>9</v>
      </c>
      <c r="C1" s="2" t="s">
        <v>10</v>
      </c>
      <c r="D1" s="13" t="s">
        <v>11</v>
      </c>
      <c r="E1" s="2" t="s">
        <v>12</v>
      </c>
      <c r="F1" s="2" t="s">
        <v>13</v>
      </c>
      <c r="G1" s="2" t="s">
        <v>14</v>
      </c>
      <c r="H1" s="3" t="s">
        <v>15</v>
      </c>
    </row>
    <row r="2" spans="1:9" x14ac:dyDescent="0.25">
      <c r="A2" s="5" t="s">
        <v>2</v>
      </c>
      <c r="B2" s="5" t="s">
        <v>3</v>
      </c>
      <c r="C2" s="9">
        <v>41365</v>
      </c>
      <c r="D2" s="14" t="s">
        <v>18</v>
      </c>
      <c r="E2" s="5" t="s">
        <v>16</v>
      </c>
      <c r="F2" s="8" t="s">
        <v>17</v>
      </c>
      <c r="G2" s="8" t="s">
        <v>22</v>
      </c>
      <c r="H2" s="19">
        <v>137480</v>
      </c>
    </row>
    <row r="3" spans="1:9" x14ac:dyDescent="0.25">
      <c r="A3" s="5" t="s">
        <v>2</v>
      </c>
      <c r="B3" s="5" t="s">
        <v>3</v>
      </c>
      <c r="C3" s="9">
        <v>41368</v>
      </c>
      <c r="D3" s="14" t="s">
        <v>31</v>
      </c>
      <c r="E3" s="5" t="s">
        <v>32</v>
      </c>
      <c r="F3" s="8" t="s">
        <v>23</v>
      </c>
      <c r="G3" s="8" t="s">
        <v>24</v>
      </c>
      <c r="H3" s="19">
        <v>47925</v>
      </c>
    </row>
    <row r="4" spans="1:9" x14ac:dyDescent="0.25">
      <c r="A4" s="5" t="s">
        <v>2</v>
      </c>
      <c r="B4" s="5" t="s">
        <v>3</v>
      </c>
      <c r="C4" s="9">
        <v>41415</v>
      </c>
      <c r="D4" s="14" t="s">
        <v>29</v>
      </c>
      <c r="E4" s="7" t="s">
        <v>30</v>
      </c>
      <c r="F4" s="8" t="s">
        <v>1</v>
      </c>
      <c r="G4" s="8" t="s">
        <v>25</v>
      </c>
      <c r="H4" s="19">
        <v>77154.3</v>
      </c>
    </row>
    <row r="5" spans="1:9" x14ac:dyDescent="0.25">
      <c r="A5" s="5" t="s">
        <v>2</v>
      </c>
      <c r="B5" s="5" t="s">
        <v>3</v>
      </c>
      <c r="C5" s="9">
        <v>41423</v>
      </c>
      <c r="D5" s="16" t="s">
        <v>21</v>
      </c>
      <c r="E5" s="5" t="s">
        <v>4</v>
      </c>
      <c r="F5" s="8" t="s">
        <v>19</v>
      </c>
      <c r="G5" s="8" t="s">
        <v>26</v>
      </c>
      <c r="H5" s="19">
        <v>28406.400000000001</v>
      </c>
    </row>
    <row r="6" spans="1:9" x14ac:dyDescent="0.25">
      <c r="A6" s="5" t="s">
        <v>2</v>
      </c>
      <c r="B6" s="5" t="s">
        <v>3</v>
      </c>
      <c r="C6" s="9">
        <v>41426</v>
      </c>
      <c r="D6" s="15" t="s">
        <v>6</v>
      </c>
      <c r="E6" s="7" t="s">
        <v>5</v>
      </c>
      <c r="F6" s="8" t="s">
        <v>0</v>
      </c>
      <c r="G6" s="8" t="s">
        <v>27</v>
      </c>
      <c r="H6" s="19">
        <v>28799</v>
      </c>
    </row>
    <row r="7" spans="1:9" x14ac:dyDescent="0.25">
      <c r="A7" s="5" t="s">
        <v>2</v>
      </c>
      <c r="B7" s="5" t="s">
        <v>3</v>
      </c>
      <c r="C7" s="9">
        <v>41426</v>
      </c>
      <c r="D7" s="15" t="s">
        <v>7</v>
      </c>
      <c r="E7" s="7" t="s">
        <v>5</v>
      </c>
      <c r="F7" s="8" t="s">
        <v>0</v>
      </c>
      <c r="G7" s="8" t="s">
        <v>28</v>
      </c>
      <c r="H7" s="19">
        <v>108120</v>
      </c>
    </row>
    <row r="8" spans="1:9" x14ac:dyDescent="0.25">
      <c r="A8" s="5" t="s">
        <v>2</v>
      </c>
      <c r="B8" s="5" t="s">
        <v>3</v>
      </c>
      <c r="C8" s="9">
        <f>DATE(2013,6,24)</f>
        <v>41449</v>
      </c>
      <c r="D8" s="14" t="s">
        <v>41</v>
      </c>
      <c r="E8" s="10" t="s">
        <v>5</v>
      </c>
      <c r="F8" s="6" t="s">
        <v>1</v>
      </c>
      <c r="G8" s="8" t="s">
        <v>33</v>
      </c>
      <c r="H8" s="19">
        <v>25347.9</v>
      </c>
      <c r="I8" s="1"/>
    </row>
    <row r="9" spans="1:9" x14ac:dyDescent="0.25">
      <c r="A9" s="5" t="s">
        <v>2</v>
      </c>
      <c r="B9" s="5" t="s">
        <v>3</v>
      </c>
      <c r="C9" s="9">
        <v>41516</v>
      </c>
      <c r="D9" s="14" t="s">
        <v>31</v>
      </c>
      <c r="E9" s="5" t="s">
        <v>32</v>
      </c>
      <c r="F9" s="12" t="s">
        <v>23</v>
      </c>
      <c r="G9" s="12" t="s">
        <v>38</v>
      </c>
      <c r="H9" s="19">
        <v>33547.5</v>
      </c>
    </row>
    <row r="10" spans="1:9" x14ac:dyDescent="0.25">
      <c r="A10" s="5" t="s">
        <v>2</v>
      </c>
      <c r="B10" s="5" t="s">
        <v>3</v>
      </c>
      <c r="C10" s="9">
        <v>41522</v>
      </c>
      <c r="D10" s="14" t="s">
        <v>41</v>
      </c>
      <c r="E10" s="11" t="s">
        <v>30</v>
      </c>
      <c r="F10" s="12" t="s">
        <v>1</v>
      </c>
      <c r="G10" s="12" t="s">
        <v>36</v>
      </c>
      <c r="H10" s="19">
        <v>25347.9</v>
      </c>
    </row>
    <row r="11" spans="1:9" x14ac:dyDescent="0.25">
      <c r="A11" s="5" t="s">
        <v>2</v>
      </c>
      <c r="B11" s="5" t="s">
        <v>3</v>
      </c>
      <c r="C11" s="9">
        <v>41522</v>
      </c>
      <c r="D11" s="14" t="s">
        <v>41</v>
      </c>
      <c r="E11" s="11" t="s">
        <v>30</v>
      </c>
      <c r="F11" s="12" t="s">
        <v>1</v>
      </c>
      <c r="G11" s="12" t="s">
        <v>37</v>
      </c>
      <c r="H11" s="19">
        <v>77547.02</v>
      </c>
    </row>
    <row r="12" spans="1:9" x14ac:dyDescent="0.25">
      <c r="A12" s="5" t="s">
        <v>2</v>
      </c>
      <c r="B12" s="5" t="s">
        <v>3</v>
      </c>
      <c r="C12" s="9">
        <v>41523</v>
      </c>
      <c r="D12" s="15" t="s">
        <v>6</v>
      </c>
      <c r="E12" s="11" t="s">
        <v>5</v>
      </c>
      <c r="F12" s="12" t="s">
        <v>0</v>
      </c>
      <c r="G12" s="12" t="s">
        <v>34</v>
      </c>
      <c r="H12" s="19">
        <v>28799</v>
      </c>
    </row>
    <row r="13" spans="1:9" x14ac:dyDescent="0.25">
      <c r="A13" s="5" t="s">
        <v>2</v>
      </c>
      <c r="B13" s="5" t="s">
        <v>3</v>
      </c>
      <c r="C13" s="9">
        <v>41528</v>
      </c>
      <c r="D13" s="15" t="s">
        <v>40</v>
      </c>
      <c r="E13" s="11" t="s">
        <v>5</v>
      </c>
      <c r="F13" s="12" t="s">
        <v>20</v>
      </c>
      <c r="G13" s="12" t="s">
        <v>39</v>
      </c>
      <c r="H13" s="19">
        <v>32400</v>
      </c>
    </row>
    <row r="14" spans="1:9" x14ac:dyDescent="0.25">
      <c r="A14" s="5" t="s">
        <v>2</v>
      </c>
      <c r="B14" s="5" t="s">
        <v>3</v>
      </c>
      <c r="C14" s="9">
        <v>41529</v>
      </c>
      <c r="D14" s="15" t="s">
        <v>7</v>
      </c>
      <c r="E14" s="11" t="s">
        <v>5</v>
      </c>
      <c r="F14" s="12" t="s">
        <v>0</v>
      </c>
      <c r="G14" s="12" t="s">
        <v>35</v>
      </c>
      <c r="H14" s="19">
        <v>108120</v>
      </c>
    </row>
    <row r="15" spans="1:9" x14ac:dyDescent="0.25">
      <c r="A15" s="5" t="s">
        <v>2</v>
      </c>
      <c r="B15" s="5" t="s">
        <v>3</v>
      </c>
      <c r="C15" s="18">
        <f>DATE(2013,11,27)</f>
        <v>41605</v>
      </c>
      <c r="D15" s="14" t="s">
        <v>41</v>
      </c>
      <c r="E15" s="11" t="s">
        <v>30</v>
      </c>
      <c r="F15" s="17" t="s">
        <v>1</v>
      </c>
      <c r="G15" s="17" t="s">
        <v>45</v>
      </c>
      <c r="H15" s="20">
        <v>25347.9</v>
      </c>
      <c r="I15" s="1"/>
    </row>
    <row r="16" spans="1:9" x14ac:dyDescent="0.25">
      <c r="A16" s="5" t="s">
        <v>2</v>
      </c>
      <c r="B16" s="5" t="s">
        <v>3</v>
      </c>
      <c r="C16" s="18">
        <f>DATE(2013,12,2)</f>
        <v>41610</v>
      </c>
      <c r="D16" s="15" t="s">
        <v>6</v>
      </c>
      <c r="E16" s="11" t="s">
        <v>5</v>
      </c>
      <c r="F16" s="17" t="s">
        <v>0</v>
      </c>
      <c r="G16" s="17" t="s">
        <v>42</v>
      </c>
      <c r="H16" s="20">
        <v>28799</v>
      </c>
      <c r="I16" s="1"/>
    </row>
    <row r="17" spans="1:13" x14ac:dyDescent="0.25">
      <c r="A17" s="5" t="s">
        <v>2</v>
      </c>
      <c r="B17" s="5" t="s">
        <v>3</v>
      </c>
      <c r="C17" s="18">
        <f>DATE(2013,12,3)</f>
        <v>41611</v>
      </c>
      <c r="D17" s="15" t="s">
        <v>7</v>
      </c>
      <c r="E17" s="11" t="s">
        <v>5</v>
      </c>
      <c r="F17" s="17" t="s">
        <v>0</v>
      </c>
      <c r="G17" s="17" t="s">
        <v>43</v>
      </c>
      <c r="H17" s="20">
        <v>108120</v>
      </c>
      <c r="I17" s="1"/>
    </row>
    <row r="18" spans="1:13" x14ac:dyDescent="0.25">
      <c r="A18" s="5" t="s">
        <v>2</v>
      </c>
      <c r="B18" s="5" t="s">
        <v>3</v>
      </c>
      <c r="C18" s="18">
        <f>DATE(2013,12,23)</f>
        <v>41631</v>
      </c>
      <c r="D18" s="14" t="s">
        <v>41</v>
      </c>
      <c r="E18" s="11" t="s">
        <v>30</v>
      </c>
      <c r="F18" s="17" t="s">
        <v>1</v>
      </c>
      <c r="G18" s="17" t="s">
        <v>44</v>
      </c>
      <c r="H18" s="20">
        <v>77547.02</v>
      </c>
      <c r="I18" s="1"/>
    </row>
    <row r="19" spans="1:13" s="11" customFormat="1" x14ac:dyDescent="0.25">
      <c r="A19" s="5" t="s">
        <v>2</v>
      </c>
      <c r="B19" s="5" t="s">
        <v>3</v>
      </c>
      <c r="C19" s="18">
        <f>DATE(2014,2,7)</f>
        <v>41677</v>
      </c>
      <c r="D19" s="14" t="s">
        <v>41</v>
      </c>
      <c r="E19" s="11" t="s">
        <v>30</v>
      </c>
      <c r="F19" s="17" t="s">
        <v>1</v>
      </c>
      <c r="G19" s="17" t="s">
        <v>46</v>
      </c>
      <c r="H19" s="20">
        <v>40996.199999999997</v>
      </c>
      <c r="I19" s="17"/>
      <c r="J19" s="17"/>
      <c r="K19" s="17"/>
    </row>
    <row r="20" spans="1:13" s="11" customFormat="1" x14ac:dyDescent="0.25">
      <c r="A20" s="5" t="s">
        <v>2</v>
      </c>
      <c r="B20" s="5" t="s">
        <v>3</v>
      </c>
      <c r="C20" s="18">
        <f>DATE(2014,2,13)</f>
        <v>41683</v>
      </c>
      <c r="D20" s="14" t="s">
        <v>47</v>
      </c>
      <c r="E20" s="11" t="s">
        <v>5</v>
      </c>
      <c r="F20" s="17" t="s">
        <v>20</v>
      </c>
      <c r="G20" s="17" t="s">
        <v>48</v>
      </c>
      <c r="H20" s="20">
        <v>42571.199999999997</v>
      </c>
      <c r="I20" s="17"/>
      <c r="J20" s="17"/>
      <c r="K20" s="17"/>
    </row>
    <row r="21" spans="1:13" s="11" customFormat="1" x14ac:dyDescent="0.25">
      <c r="A21" s="5" t="s">
        <v>2</v>
      </c>
      <c r="B21" s="5" t="s">
        <v>3</v>
      </c>
      <c r="C21" s="18">
        <f>DATE(2014,2,25)</f>
        <v>41695</v>
      </c>
      <c r="D21" s="16" t="s">
        <v>21</v>
      </c>
      <c r="E21" s="5" t="s">
        <v>4</v>
      </c>
      <c r="F21" s="17" t="s">
        <v>19</v>
      </c>
      <c r="G21" s="17" t="s">
        <v>49</v>
      </c>
      <c r="H21" s="20">
        <v>31948.799999999999</v>
      </c>
      <c r="I21" s="17"/>
      <c r="J21" s="17"/>
      <c r="K21" s="17"/>
      <c r="L21" s="17"/>
      <c r="M21" s="17"/>
    </row>
    <row r="22" spans="1:13" s="11" customFormat="1" x14ac:dyDescent="0.25">
      <c r="A22" s="5" t="s">
        <v>2</v>
      </c>
      <c r="B22" s="5" t="s">
        <v>3</v>
      </c>
      <c r="C22" s="18">
        <f>DATE(2014,3,3)</f>
        <v>41701</v>
      </c>
      <c r="D22" s="15" t="s">
        <v>6</v>
      </c>
      <c r="E22" s="11" t="s">
        <v>5</v>
      </c>
      <c r="F22" s="17" t="s">
        <v>0</v>
      </c>
      <c r="G22" s="17" t="s">
        <v>50</v>
      </c>
      <c r="H22" s="20">
        <v>29544</v>
      </c>
      <c r="I22" s="17"/>
      <c r="J22" s="17"/>
      <c r="K22" s="17"/>
    </row>
    <row r="23" spans="1:13" s="17" customFormat="1" ht="17.45" customHeight="1" x14ac:dyDescent="0.25">
      <c r="A23" s="5" t="s">
        <v>2</v>
      </c>
      <c r="B23" s="5" t="s">
        <v>3</v>
      </c>
      <c r="C23" s="18">
        <f>DATE(2014,3,4)</f>
        <v>41702</v>
      </c>
      <c r="D23" s="15" t="s">
        <v>7</v>
      </c>
      <c r="E23" s="11" t="s">
        <v>5</v>
      </c>
      <c r="F23" s="17" t="s">
        <v>0</v>
      </c>
      <c r="G23" s="17" t="s">
        <v>51</v>
      </c>
      <c r="H23" s="20">
        <v>108120</v>
      </c>
      <c r="L23" s="11"/>
      <c r="M23" s="11"/>
    </row>
    <row r="24" spans="1:13" s="11" customFormat="1" x14ac:dyDescent="0.25">
      <c r="A24" s="5" t="s">
        <v>2</v>
      </c>
      <c r="B24" s="5" t="s">
        <v>3</v>
      </c>
      <c r="C24" s="18">
        <f>DATE(2014,3,27)</f>
        <v>41725</v>
      </c>
      <c r="D24" s="14" t="s">
        <v>41</v>
      </c>
      <c r="E24" s="11" t="s">
        <v>30</v>
      </c>
      <c r="F24" s="17" t="s">
        <v>52</v>
      </c>
      <c r="G24" s="17" t="s">
        <v>53</v>
      </c>
      <c r="H24" s="20">
        <v>67692.070000000007</v>
      </c>
    </row>
  </sheetData>
  <sortState ref="A2:I52">
    <sortCondition ref="C2:C52"/>
  </sortState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E8F704731A1245A8558BB31EDD16AA" ma:contentTypeVersion="11" ma:contentTypeDescription="Create a new document." ma:contentTypeScope="" ma:versionID="a0ad9b017a8d8695abc85fccab4910da">
  <xsd:schema xmlns:xsd="http://www.w3.org/2001/XMLSchema" xmlns:xs="http://www.w3.org/2001/XMLSchema" xmlns:p="http://schemas.microsoft.com/office/2006/metadata/properties" xmlns:ns2="7032944a-bc8e-49a7-ba50-19023530b757" xmlns:ns3="4fa3803e-0f75-433e-9517-ab86e2c31b75" targetNamespace="http://schemas.microsoft.com/office/2006/metadata/properties" ma:root="true" ma:fieldsID="2a12ec2033294c1d37a3a18a5485d992" ns2:_="" ns3:_="">
    <xsd:import namespace="7032944a-bc8e-49a7-ba50-19023530b757"/>
    <xsd:import namespace="4fa3803e-0f75-433e-9517-ab86e2c31b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2944a-bc8e-49a7-ba50-19023530b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3803e-0f75-433e-9517-ab86e2c31b7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2AC5083A73B44FA2B464F92CD4A28F" ma:contentTypeVersion="0" ma:contentTypeDescription="Create a new document." ma:contentTypeScope="" ma:versionID="f3b6a8dc2d7da889796b818ef28ed607">
  <xsd:schema xmlns:xsd="http://www.w3.org/2001/XMLSchema" xmlns:xs="http://www.w3.org/2001/XMLSchema" xmlns:p="http://schemas.microsoft.com/office/2006/metadata/properties" xmlns:ns1="http://schemas.microsoft.com/sharepoint/v3" xmlns:ns2="abfaa9a4-620a-4e6c-acd2-8313a177c7bb" targetNamespace="http://schemas.microsoft.com/office/2006/metadata/properties" ma:root="true" ma:fieldsID="07857eb05d3e1a9eee0c9545fee4a19a" ns1:_="" ns2:_="">
    <xsd:import namespace="http://schemas.microsoft.com/sharepoint/v3"/>
    <xsd:import namespace="abfaa9a4-620a-4e6c-acd2-8313a177c7b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a9a4-620a-4e6c-acd2-8313a177c7b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189495-B6CC-4112-82F9-21A0AA489B21}"/>
</file>

<file path=customXml/itemProps2.xml><?xml version="1.0" encoding="utf-8"?>
<ds:datastoreItem xmlns:ds="http://schemas.openxmlformats.org/officeDocument/2006/customXml" ds:itemID="{7F9D3F79-2234-4204-9678-D46990231211}"/>
</file>

<file path=customXml/itemProps3.xml><?xml version="1.0" encoding="utf-8"?>
<ds:datastoreItem xmlns:ds="http://schemas.openxmlformats.org/officeDocument/2006/customXml" ds:itemID="{4B5B5230-F77F-49A1-AABA-A0A53900E79B}"/>
</file>

<file path=customXml/itemProps4.xml><?xml version="1.0" encoding="utf-8"?>
<ds:datastoreItem xmlns:ds="http://schemas.openxmlformats.org/officeDocument/2006/customXml" ds:itemID="{9A5A6CCD-C652-4631-A3F7-215DAFA97D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mrobson</dc:creator>
  <cp:lastModifiedBy>Cveck</cp:lastModifiedBy>
  <dcterms:created xsi:type="dcterms:W3CDTF">2012-09-25T13:05:53Z</dcterms:created>
  <dcterms:modified xsi:type="dcterms:W3CDTF">2016-05-10T14:32:05Z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0x010100C5E8F704731A1245A8558BB31EDD16AA</vt:lpwstr>
  </property>
  <property fmtid="{D5CDD505-2E9C-101B-9397-08002B2CF9AE}" pid="3" name="_dlc_DocIdItemGuid">
    <vt:lpwstr>8289cb59-40f9-403b-b000-bf5a1ebbefa0</vt:lpwstr>
  </property>
  <property fmtid="{D5CDD505-2E9C-101B-9397-08002B2CF9AE}" pid="4" name="TemplateUrl">
    <vt:lpwstr/>
  </property>
  <property fmtid="{D5CDD505-2E9C-101B-9397-08002B2CF9AE}" pid="5" name="Order">
    <vt:r8>4500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