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nsjonistforbundet-my.sharepoint.com/personal/vestfold_pensjonistforbundet_no/Documents/Dokumenter/Admin/Årsmøter - Pf Vestfold/Årsmøte Pf Vestfold 2025/"/>
    </mc:Choice>
  </mc:AlternateContent>
  <xr:revisionPtr revIDLastSave="340" documentId="8_{DE5D2471-6F15-4483-8F1E-4C2EB4519C53}" xr6:coauthVersionLast="47" xr6:coauthVersionMax="47" xr10:uidLastSave="{5102C3C2-A339-4BE5-AE49-FABBDBEFD168}"/>
  <bookViews>
    <workbookView xWindow="-110" yWindow="-110" windowWidth="19420" windowHeight="10300" xr2:uid="{21BDA2B9-2D08-4259-A00F-301857EC09D1}"/>
  </bookViews>
  <sheets>
    <sheet name="Budsjett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0" i="1" l="1"/>
  <c r="C13" i="1" l="1"/>
  <c r="E40" i="1" l="1"/>
  <c r="C42" i="1"/>
  <c r="E42" i="1" l="1"/>
</calcChain>
</file>

<file path=xl/sharedStrings.xml><?xml version="1.0" encoding="utf-8"?>
<sst xmlns="http://schemas.openxmlformats.org/spreadsheetml/2006/main" count="42" uniqueCount="42">
  <si>
    <t>Pensjonistforbundet Vestfold</t>
  </si>
  <si>
    <t>Org. nr:995 505 819</t>
  </si>
  <si>
    <t xml:space="preserve">                                                                                                                                                                                                          </t>
  </si>
  <si>
    <t>Inntekter</t>
  </si>
  <si>
    <t>Fylkeskontingent</t>
  </si>
  <si>
    <t>Tilskudd Helseutvalget</t>
  </si>
  <si>
    <t>Driftskostnader</t>
  </si>
  <si>
    <t>Godtgjørelse til styret</t>
  </si>
  <si>
    <t>Kontorleie</t>
  </si>
  <si>
    <t>Regnskapshonorar</t>
  </si>
  <si>
    <t>Konsulenttjenester</t>
  </si>
  <si>
    <t>Kontorrekvisita</t>
  </si>
  <si>
    <t>Møtekost AU/styret</t>
  </si>
  <si>
    <t>Kurs medlemmer</t>
  </si>
  <si>
    <t>Møte med ledere</t>
  </si>
  <si>
    <t>Bredbånd /mobil</t>
  </si>
  <si>
    <t>Porto</t>
  </si>
  <si>
    <t>Bilgodtgjørelse</t>
  </si>
  <si>
    <t>Gaver</t>
  </si>
  <si>
    <t>Lederkonferanse / årsmøte</t>
  </si>
  <si>
    <t>Underholdning</t>
  </si>
  <si>
    <t>Jubileum lokalforeninger</t>
  </si>
  <si>
    <t>Bank og kortgebyrer</t>
  </si>
  <si>
    <t>Sum driftskostnad</t>
  </si>
  <si>
    <t>2023</t>
  </si>
  <si>
    <t>Regnskap</t>
  </si>
  <si>
    <t>10% kontigenttilskudd</t>
  </si>
  <si>
    <t>Pf tilskudd</t>
  </si>
  <si>
    <t>Momskompensasjon</t>
  </si>
  <si>
    <t>SUM inntekter</t>
  </si>
  <si>
    <t>Leie av postboks</t>
  </si>
  <si>
    <t>konto</t>
  </si>
  <si>
    <t>5330/5336</t>
  </si>
  <si>
    <t>7100/7110</t>
  </si>
  <si>
    <t>Reklamekostnad</t>
  </si>
  <si>
    <t>Bevilninger</t>
  </si>
  <si>
    <t>Leie av datasystemer, Tripletex</t>
  </si>
  <si>
    <t>Leie og drift av andre kontormaskiner - Printer</t>
  </si>
  <si>
    <t xml:space="preserve">Helseutvalget </t>
  </si>
  <si>
    <t>Vervekampanje/premie</t>
  </si>
  <si>
    <t>Overskudd</t>
  </si>
  <si>
    <t>Driftsbudsjett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</si>
</sst>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49" fontId="2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49" fontId="2" fillId="0" borderId="0" xfId="0" applyNumberFormat="1" applyFont="1" applyAlignment="1">
      <alignment horizontal="right"/>
    </xf>
    <xf numFmtId="0" fontId="4" fillId="0" borderId="0" xfId="0" applyFont="1"/>
    <xf numFmtId="165" fontId="4" fillId="0" borderId="0" xfId="1" applyNumberFormat="1" applyFont="1"/>
    <xf numFmtId="165" fontId="4" fillId="0" borderId="1" xfId="1" applyNumberFormat="1" applyFont="1" applyBorder="1" applyAlignment="1">
      <alignment horizontal="right"/>
    </xf>
    <xf numFmtId="165" fontId="5" fillId="0" borderId="0" xfId="1" applyNumberFormat="1" applyFont="1" applyBorder="1" applyAlignment="1">
      <alignment horizontal="right"/>
    </xf>
    <xf numFmtId="165" fontId="4" fillId="0" borderId="0" xfId="1" applyNumberFormat="1" applyFont="1" applyFill="1"/>
    <xf numFmtId="165" fontId="5" fillId="0" borderId="2" xfId="1" applyNumberFormat="1" applyFont="1" applyBorder="1" applyAlignment="1">
      <alignment horizontal="right"/>
    </xf>
    <xf numFmtId="0" fontId="6" fillId="0" borderId="0" xfId="0" applyFont="1" applyAlignment="1">
      <alignment horizontal="center"/>
    </xf>
    <xf numFmtId="0" fontId="7" fillId="0" borderId="0" xfId="0" applyFont="1"/>
    <xf numFmtId="0" fontId="2" fillId="0" borderId="0" xfId="0" applyFont="1" applyAlignment="1">
      <alignment horizontal="center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5" fontId="8" fillId="0" borderId="0" xfId="1" applyNumberFormat="1" applyFont="1"/>
    <xf numFmtId="165" fontId="8" fillId="0" borderId="1" xfId="1" applyNumberFormat="1" applyFont="1" applyBorder="1" applyAlignment="1">
      <alignment horizontal="right"/>
    </xf>
    <xf numFmtId="165" fontId="8" fillId="0" borderId="0" xfId="1" applyNumberFormat="1" applyFont="1" applyFill="1"/>
    <xf numFmtId="165" fontId="2" fillId="0" borderId="2" xfId="1" applyNumberFormat="1" applyFont="1" applyBorder="1" applyAlignment="1">
      <alignment horizontal="right"/>
    </xf>
    <xf numFmtId="165" fontId="7" fillId="0" borderId="0" xfId="1" applyNumberFormat="1" applyFont="1"/>
    <xf numFmtId="165" fontId="2" fillId="0" borderId="0" xfId="1" applyNumberFormat="1" applyFont="1"/>
    <xf numFmtId="165" fontId="2" fillId="0" borderId="1" xfId="1" applyNumberFormat="1" applyFont="1" applyBorder="1" applyAlignment="1">
      <alignment horizontal="right"/>
    </xf>
    <xf numFmtId="0" fontId="2" fillId="0" borderId="0" xfId="0" applyFont="1" applyAlignment="1">
      <alignment horizontal="center"/>
    </xf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A7C1E-6625-4348-8988-DD0267D329E4}">
  <dimension ref="A1:M45"/>
  <sheetViews>
    <sheetView tabSelected="1" topLeftCell="A6" workbookViewId="0">
      <selection activeCell="J35" sqref="J35"/>
    </sheetView>
  </sheetViews>
  <sheetFormatPr baseColWidth="10" defaultRowHeight="14.5" x14ac:dyDescent="0.35"/>
  <cols>
    <col min="2" max="2" width="36.7265625" customWidth="1"/>
    <col min="3" max="3" width="15.08984375" bestFit="1" customWidth="1"/>
    <col min="4" max="4" width="4.90625" customWidth="1"/>
    <col min="5" max="5" width="0" hidden="1" customWidth="1"/>
    <col min="6" max="6" width="4.90625" customWidth="1"/>
    <col min="7" max="7" width="0" hidden="1" customWidth="1"/>
    <col min="8" max="8" width="11.453125" style="10"/>
  </cols>
  <sheetData>
    <row r="1" spans="1:13" ht="15.5" x14ac:dyDescent="0.35">
      <c r="A1" s="11"/>
      <c r="B1" s="11"/>
      <c r="C1" s="11"/>
      <c r="D1" s="11"/>
      <c r="M1">
        <v>1</v>
      </c>
    </row>
    <row r="2" spans="1:13" ht="15.5" x14ac:dyDescent="0.35">
      <c r="A2" s="11"/>
      <c r="B2" s="1" t="s">
        <v>0</v>
      </c>
      <c r="C2" s="22"/>
      <c r="D2" s="22"/>
    </row>
    <row r="3" spans="1:13" ht="15.5" x14ac:dyDescent="0.35">
      <c r="A3" s="11"/>
      <c r="B3" s="13" t="s">
        <v>1</v>
      </c>
      <c r="C3" s="11"/>
      <c r="D3" s="11"/>
    </row>
    <row r="4" spans="1:13" ht="15.5" x14ac:dyDescent="0.35">
      <c r="A4" s="11"/>
      <c r="B4" s="1" t="s">
        <v>2</v>
      </c>
      <c r="C4" s="12" t="s">
        <v>41</v>
      </c>
      <c r="D4" s="12"/>
      <c r="E4" s="2" t="s">
        <v>25</v>
      </c>
      <c r="G4" s="2"/>
    </row>
    <row r="5" spans="1:13" ht="15.5" x14ac:dyDescent="0.35">
      <c r="A5" s="11"/>
      <c r="B5" s="1"/>
      <c r="C5" s="3"/>
      <c r="D5" s="3"/>
      <c r="E5" s="3" t="s">
        <v>24</v>
      </c>
      <c r="G5" s="3"/>
    </row>
    <row r="6" spans="1:13" ht="15.5" x14ac:dyDescent="0.35">
      <c r="A6" s="11"/>
      <c r="B6" s="11"/>
      <c r="C6" s="11"/>
      <c r="D6" s="11"/>
    </row>
    <row r="7" spans="1:13" ht="15.5" x14ac:dyDescent="0.35">
      <c r="A7" s="11" t="s">
        <v>31</v>
      </c>
      <c r="B7" s="1" t="s">
        <v>3</v>
      </c>
      <c r="C7" s="14"/>
      <c r="D7" s="14"/>
      <c r="E7" s="4"/>
      <c r="G7" s="4"/>
    </row>
    <row r="8" spans="1:13" ht="15.5" x14ac:dyDescent="0.35">
      <c r="A8" s="11">
        <v>3200</v>
      </c>
      <c r="B8" s="13" t="s">
        <v>4</v>
      </c>
      <c r="C8" s="15">
        <v>300000</v>
      </c>
      <c r="D8" s="15"/>
      <c r="E8" s="5">
        <v>505150</v>
      </c>
      <c r="G8" s="5"/>
    </row>
    <row r="9" spans="1:13" ht="15.5" x14ac:dyDescent="0.35">
      <c r="A9" s="11">
        <v>3400</v>
      </c>
      <c r="B9" s="13" t="s">
        <v>26</v>
      </c>
      <c r="C9" s="15">
        <v>112000</v>
      </c>
      <c r="D9" s="15"/>
      <c r="E9" s="5"/>
      <c r="G9" s="5"/>
    </row>
    <row r="10" spans="1:13" ht="15.5" x14ac:dyDescent="0.35">
      <c r="A10" s="11">
        <v>3420</v>
      </c>
      <c r="B10" s="13" t="s">
        <v>27</v>
      </c>
      <c r="C10" s="15">
        <v>55000</v>
      </c>
      <c r="D10" s="15"/>
      <c r="E10" s="5"/>
      <c r="G10" s="5"/>
    </row>
    <row r="11" spans="1:13" ht="15.5" x14ac:dyDescent="0.35">
      <c r="A11" s="11">
        <v>3430</v>
      </c>
      <c r="B11" s="13" t="s">
        <v>5</v>
      </c>
      <c r="C11" s="15">
        <v>24000</v>
      </c>
      <c r="D11" s="15"/>
      <c r="E11" s="5"/>
      <c r="G11" s="5"/>
    </row>
    <row r="12" spans="1:13" ht="15.5" x14ac:dyDescent="0.35">
      <c r="A12" s="11">
        <v>3915</v>
      </c>
      <c r="B12" s="13" t="s">
        <v>28</v>
      </c>
      <c r="C12" s="15">
        <v>57000</v>
      </c>
      <c r="D12" s="15"/>
      <c r="E12" s="5"/>
      <c r="G12" s="5"/>
    </row>
    <row r="13" spans="1:13" ht="15.5" x14ac:dyDescent="0.35">
      <c r="A13" s="11"/>
      <c r="B13" s="1" t="s">
        <v>29</v>
      </c>
      <c r="C13" s="20">
        <f>SUM(C8:C12)</f>
        <v>548000</v>
      </c>
      <c r="D13" s="15"/>
      <c r="E13" s="5">
        <v>55000</v>
      </c>
      <c r="G13" s="5"/>
    </row>
    <row r="14" spans="1:13" ht="15.5" x14ac:dyDescent="0.35">
      <c r="A14" s="11"/>
      <c r="B14" s="13"/>
      <c r="C14" s="15"/>
      <c r="D14" s="15"/>
      <c r="E14" s="5"/>
      <c r="G14" s="5"/>
    </row>
    <row r="15" spans="1:13" ht="15.5" x14ac:dyDescent="0.35">
      <c r="A15" s="11"/>
      <c r="B15" s="11"/>
      <c r="C15" s="15"/>
      <c r="D15" s="15"/>
      <c r="E15" s="5"/>
      <c r="G15" s="5"/>
    </row>
    <row r="16" spans="1:13" ht="15.5" x14ac:dyDescent="0.35">
      <c r="A16" s="11"/>
      <c r="B16" s="1" t="s">
        <v>6</v>
      </c>
      <c r="C16" s="15"/>
      <c r="D16" s="15"/>
      <c r="E16" s="5"/>
      <c r="G16" s="5"/>
    </row>
    <row r="17" spans="1:7" ht="15.5" x14ac:dyDescent="0.35">
      <c r="A17" s="11" t="s">
        <v>32</v>
      </c>
      <c r="B17" s="14" t="s">
        <v>7</v>
      </c>
      <c r="C17" s="15">
        <v>82000</v>
      </c>
      <c r="D17" s="15"/>
      <c r="E17" s="5"/>
      <c r="G17" s="5"/>
    </row>
    <row r="18" spans="1:7" ht="15.5" x14ac:dyDescent="0.35">
      <c r="A18" s="11">
        <v>6300</v>
      </c>
      <c r="B18" s="13" t="s">
        <v>8</v>
      </c>
      <c r="C18" s="15">
        <v>55000</v>
      </c>
      <c r="D18" s="15"/>
      <c r="E18" s="5">
        <v>39099</v>
      </c>
      <c r="G18" s="5"/>
    </row>
    <row r="19" spans="1:7" ht="15.5" x14ac:dyDescent="0.35">
      <c r="A19" s="11">
        <v>6420</v>
      </c>
      <c r="B19" s="13" t="s">
        <v>36</v>
      </c>
      <c r="C19" s="15">
        <v>9000</v>
      </c>
      <c r="D19" s="15"/>
      <c r="E19" s="5"/>
      <c r="G19" s="5"/>
    </row>
    <row r="20" spans="1:7" ht="15.5" x14ac:dyDescent="0.35">
      <c r="A20" s="11">
        <v>6430</v>
      </c>
      <c r="B20" s="13" t="s">
        <v>37</v>
      </c>
      <c r="C20" s="15">
        <v>20000</v>
      </c>
      <c r="D20" s="15"/>
      <c r="E20" s="5"/>
      <c r="G20" s="5"/>
    </row>
    <row r="21" spans="1:7" ht="15.5" x14ac:dyDescent="0.35">
      <c r="A21" s="11">
        <v>6450</v>
      </c>
      <c r="B21" s="13" t="s">
        <v>30</v>
      </c>
      <c r="C21" s="15">
        <v>1500</v>
      </c>
      <c r="D21" s="15"/>
      <c r="E21" s="5">
        <v>1725</v>
      </c>
      <c r="G21" s="5"/>
    </row>
    <row r="22" spans="1:7" ht="15.5" x14ac:dyDescent="0.35">
      <c r="A22" s="11">
        <v>6405</v>
      </c>
      <c r="B22" s="13" t="s">
        <v>9</v>
      </c>
      <c r="C22" s="15">
        <v>65000</v>
      </c>
      <c r="D22" s="15"/>
      <c r="E22" s="5">
        <v>65475</v>
      </c>
      <c r="G22" s="5"/>
    </row>
    <row r="23" spans="1:7" ht="15.5" hidden="1" x14ac:dyDescent="0.35">
      <c r="A23" s="11"/>
      <c r="B23" s="13" t="s">
        <v>10</v>
      </c>
      <c r="C23" s="15">
        <v>0</v>
      </c>
      <c r="D23" s="15"/>
      <c r="E23" s="5"/>
      <c r="G23" s="5"/>
    </row>
    <row r="24" spans="1:7" ht="15.5" x14ac:dyDescent="0.35">
      <c r="A24" s="11">
        <v>6770</v>
      </c>
      <c r="B24" s="13" t="s">
        <v>38</v>
      </c>
      <c r="C24" s="15">
        <v>5000</v>
      </c>
      <c r="D24" s="15"/>
      <c r="E24" s="5"/>
      <c r="G24" s="5"/>
    </row>
    <row r="25" spans="1:7" ht="15.5" x14ac:dyDescent="0.35">
      <c r="A25" s="11">
        <v>6800</v>
      </c>
      <c r="B25" s="13" t="s">
        <v>11</v>
      </c>
      <c r="C25" s="15">
        <v>5000</v>
      </c>
      <c r="D25" s="15"/>
      <c r="E25" s="5">
        <v>17687</v>
      </c>
      <c r="G25" s="5"/>
    </row>
    <row r="26" spans="1:7" ht="15.5" x14ac:dyDescent="0.35">
      <c r="A26" s="11">
        <v>6850</v>
      </c>
      <c r="B26" s="13" t="s">
        <v>12</v>
      </c>
      <c r="C26" s="15">
        <v>10000</v>
      </c>
      <c r="D26" s="15"/>
      <c r="E26" s="5">
        <v>24552</v>
      </c>
      <c r="G26" s="5"/>
    </row>
    <row r="27" spans="1:7" ht="15.5" x14ac:dyDescent="0.35">
      <c r="A27" s="11">
        <v>6860</v>
      </c>
      <c r="B27" s="13" t="s">
        <v>13</v>
      </c>
      <c r="C27" s="15">
        <v>15000</v>
      </c>
      <c r="D27" s="15"/>
      <c r="E27" s="5">
        <v>5952</v>
      </c>
      <c r="G27" s="5"/>
    </row>
    <row r="28" spans="1:7" ht="15.5" x14ac:dyDescent="0.35">
      <c r="A28" s="11">
        <v>6880</v>
      </c>
      <c r="B28" s="13" t="s">
        <v>14</v>
      </c>
      <c r="C28" s="15">
        <v>25000</v>
      </c>
      <c r="D28" s="15"/>
      <c r="E28" s="5"/>
      <c r="G28" s="5"/>
    </row>
    <row r="29" spans="1:7" ht="15.5" x14ac:dyDescent="0.35">
      <c r="A29" s="11">
        <v>6910</v>
      </c>
      <c r="B29" s="13" t="s">
        <v>15</v>
      </c>
      <c r="C29" s="17">
        <v>28000</v>
      </c>
      <c r="D29" s="15"/>
      <c r="E29" s="8">
        <v>18229</v>
      </c>
      <c r="G29" s="8"/>
    </row>
    <row r="30" spans="1:7" ht="15.5" x14ac:dyDescent="0.35">
      <c r="A30" s="11">
        <v>6940</v>
      </c>
      <c r="B30" s="13" t="s">
        <v>16</v>
      </c>
      <c r="C30" s="17">
        <v>1000</v>
      </c>
      <c r="D30" s="15"/>
      <c r="E30" s="8">
        <v>275</v>
      </c>
      <c r="G30" s="8"/>
    </row>
    <row r="31" spans="1:7" ht="15.5" x14ac:dyDescent="0.35">
      <c r="A31" s="11" t="s">
        <v>33</v>
      </c>
      <c r="B31" s="13" t="s">
        <v>17</v>
      </c>
      <c r="C31" s="17">
        <v>40000</v>
      </c>
      <c r="D31" s="15"/>
      <c r="E31" s="8">
        <v>23040</v>
      </c>
      <c r="G31" s="8"/>
    </row>
    <row r="32" spans="1:7" ht="15.5" x14ac:dyDescent="0.35">
      <c r="A32" s="11">
        <v>7420</v>
      </c>
      <c r="B32" s="13" t="s">
        <v>18</v>
      </c>
      <c r="C32" s="15">
        <v>5000</v>
      </c>
      <c r="D32" s="15"/>
      <c r="E32" s="5">
        <v>15722</v>
      </c>
      <c r="G32" s="5"/>
    </row>
    <row r="33" spans="1:7" ht="15.5" x14ac:dyDescent="0.35">
      <c r="A33" s="11">
        <v>7320</v>
      </c>
      <c r="B33" s="13" t="s">
        <v>34</v>
      </c>
      <c r="C33" s="15">
        <v>10000</v>
      </c>
      <c r="D33" s="15"/>
      <c r="E33" s="5"/>
      <c r="G33" s="5"/>
    </row>
    <row r="34" spans="1:7" ht="15.5" x14ac:dyDescent="0.35">
      <c r="A34" s="11">
        <v>7325</v>
      </c>
      <c r="B34" s="13" t="s">
        <v>39</v>
      </c>
      <c r="C34" s="15">
        <v>50300</v>
      </c>
      <c r="D34" s="15"/>
      <c r="E34" s="5"/>
      <c r="G34" s="5"/>
    </row>
    <row r="35" spans="1:7" ht="15.5" x14ac:dyDescent="0.35">
      <c r="A35" s="11">
        <v>7425</v>
      </c>
      <c r="B35" s="13" t="s">
        <v>35</v>
      </c>
      <c r="C35" s="15">
        <v>5000</v>
      </c>
      <c r="D35" s="15"/>
      <c r="E35" s="5"/>
      <c r="G35" s="5"/>
    </row>
    <row r="36" spans="1:7" ht="15.5" x14ac:dyDescent="0.35">
      <c r="A36" s="11">
        <v>7710</v>
      </c>
      <c r="B36" s="13" t="s">
        <v>19</v>
      </c>
      <c r="C36" s="15">
        <v>55000</v>
      </c>
      <c r="D36" s="15"/>
      <c r="E36" s="5">
        <v>123026</v>
      </c>
      <c r="G36" s="5"/>
    </row>
    <row r="37" spans="1:7" ht="15.5" x14ac:dyDescent="0.35">
      <c r="A37" s="11">
        <v>7730</v>
      </c>
      <c r="B37" s="13" t="s">
        <v>20</v>
      </c>
      <c r="C37" s="15">
        <v>7000</v>
      </c>
      <c r="D37" s="15"/>
      <c r="E37" s="5">
        <v>1000</v>
      </c>
      <c r="G37" s="5"/>
    </row>
    <row r="38" spans="1:7" ht="15.5" x14ac:dyDescent="0.35">
      <c r="A38" s="11">
        <v>7750</v>
      </c>
      <c r="B38" s="13" t="s">
        <v>21</v>
      </c>
      <c r="C38" s="15">
        <v>1500</v>
      </c>
      <c r="D38" s="15"/>
      <c r="E38" s="5"/>
      <c r="G38" s="5"/>
    </row>
    <row r="39" spans="1:7" ht="15.5" x14ac:dyDescent="0.35">
      <c r="A39" s="11">
        <v>7770</v>
      </c>
      <c r="B39" s="13" t="s">
        <v>22</v>
      </c>
      <c r="C39" s="15">
        <v>2500</v>
      </c>
      <c r="D39" s="15"/>
      <c r="E39" s="5">
        <v>745</v>
      </c>
      <c r="G39" s="5"/>
    </row>
    <row r="40" spans="1:7" ht="15.5" x14ac:dyDescent="0.35">
      <c r="A40" s="11"/>
      <c r="B40" s="1" t="s">
        <v>23</v>
      </c>
      <c r="C40" s="21">
        <f>SUM(C17:C39)</f>
        <v>497800</v>
      </c>
      <c r="D40" s="16"/>
      <c r="E40" s="6">
        <f>SUM(E18:E39)</f>
        <v>336527</v>
      </c>
      <c r="G40" s="6"/>
    </row>
    <row r="41" spans="1:7" ht="15.5" x14ac:dyDescent="0.35">
      <c r="A41" s="11"/>
      <c r="B41" s="11"/>
      <c r="C41" s="15"/>
      <c r="D41" s="15"/>
      <c r="E41" s="5"/>
    </row>
    <row r="42" spans="1:7" ht="15.5" x14ac:dyDescent="0.35">
      <c r="A42" s="11"/>
      <c r="B42" s="1" t="s">
        <v>40</v>
      </c>
      <c r="C42" s="18">
        <f>C13-C40</f>
        <v>50200</v>
      </c>
      <c r="D42" s="18"/>
      <c r="E42" s="9" t="e">
        <f>#REF!-E40</f>
        <v>#REF!</v>
      </c>
      <c r="F42" s="7"/>
    </row>
    <row r="43" spans="1:7" ht="15.5" x14ac:dyDescent="0.35">
      <c r="A43" s="11"/>
      <c r="B43" s="11"/>
      <c r="C43" s="19"/>
      <c r="D43" s="19"/>
    </row>
    <row r="44" spans="1:7" ht="15.5" x14ac:dyDescent="0.35">
      <c r="A44" s="11"/>
      <c r="B44" s="11"/>
      <c r="C44" s="11"/>
      <c r="D44" s="11"/>
    </row>
    <row r="45" spans="1:7" ht="15.5" x14ac:dyDescent="0.35">
      <c r="A45" s="11"/>
      <c r="B45" s="11"/>
      <c r="C45" s="11"/>
      <c r="D45" s="11"/>
    </row>
  </sheetData>
  <mergeCells count="1">
    <mergeCell ref="C2:D2"/>
  </mergeCells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Budsjett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Bruker</dc:creator>
  <cp:lastModifiedBy>Pensjonistforbundet Vestfold</cp:lastModifiedBy>
  <cp:lastPrinted>2025-02-03T11:52:45Z</cp:lastPrinted>
  <dcterms:created xsi:type="dcterms:W3CDTF">2022-10-09T09:02:43Z</dcterms:created>
  <dcterms:modified xsi:type="dcterms:W3CDTF">2025-02-25T14:24:12Z</dcterms:modified>
</cp:coreProperties>
</file>